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127"/>
  <workbookPr defaultThemeVersion="124226"/>
  <mc:AlternateContent xmlns:mc="http://schemas.openxmlformats.org/markup-compatibility/2006">
    <mc:Choice Requires="x15">
      <x15ac:absPath xmlns:x15ac="http://schemas.microsoft.com/office/spreadsheetml/2010/11/ac" url="C:\Users\Benlee95\Documents\Ben\College\MELNHE\"/>
    </mc:Choice>
  </mc:AlternateContent>
  <bookViews>
    <workbookView xWindow="0" yWindow="120" windowWidth="15360" windowHeight="7410" firstSheet="2" activeTab="11"/>
  </bookViews>
  <sheets>
    <sheet name="metadata" sheetId="1" r:id="rId1"/>
    <sheet name="notes" sheetId="2" r:id="rId2"/>
    <sheet name="C4" sheetId="11" r:id="rId3"/>
    <sheet name="C5" sheetId="14" r:id="rId4"/>
    <sheet name="C6" sheetId="10" r:id="rId5"/>
    <sheet name="C7" sheetId="5" r:id="rId6"/>
    <sheet name="C8" sheetId="3" r:id="rId7"/>
    <sheet name="C9" sheetId="4" r:id="rId8"/>
    <sheet name="HBO" sheetId="6" r:id="rId9"/>
    <sheet name="HBM" sheetId="15" r:id="rId10"/>
    <sheet name="JBO" sheetId="7" r:id="rId11"/>
    <sheet name="JBM" sheetId="16" r:id="rId12"/>
    <sheet name="Resp Collars" sheetId="13" r:id="rId13"/>
    <sheet name="Stake coord" sheetId="8" r:id="rId14"/>
  </sheets>
  <calcPr calcId="162913"/>
</workbook>
</file>

<file path=xl/calcChain.xml><?xml version="1.0" encoding="utf-8"?>
<calcChain xmlns="http://schemas.openxmlformats.org/spreadsheetml/2006/main">
  <c r="L3" i="16" l="1"/>
  <c r="L4" i="16"/>
  <c r="L5" i="16"/>
  <c r="L6" i="16"/>
  <c r="L7" i="16"/>
  <c r="L8" i="16"/>
  <c r="L9" i="16"/>
  <c r="L10" i="16"/>
  <c r="L11" i="16"/>
  <c r="L12" i="16"/>
  <c r="L13" i="16"/>
  <c r="L14" i="16"/>
  <c r="L15" i="16"/>
  <c r="L16" i="16"/>
  <c r="L17" i="16"/>
  <c r="L18" i="16"/>
  <c r="L19" i="16"/>
  <c r="L20" i="16"/>
  <c r="L21" i="16"/>
  <c r="L22" i="16"/>
  <c r="L23" i="16"/>
  <c r="L24" i="16"/>
  <c r="L25" i="16"/>
  <c r="L26" i="16"/>
  <c r="L27" i="16"/>
  <c r="L28" i="16"/>
  <c r="L29" i="16"/>
  <c r="L30" i="16"/>
  <c r="L31" i="16"/>
  <c r="L32" i="16"/>
  <c r="L33" i="16"/>
  <c r="L34" i="16"/>
  <c r="L35" i="16"/>
  <c r="L36" i="16"/>
  <c r="L37" i="16"/>
  <c r="L38" i="16"/>
  <c r="L39" i="16"/>
  <c r="L40" i="16"/>
  <c r="L41" i="16"/>
  <c r="L42" i="16"/>
  <c r="L43" i="16"/>
  <c r="L44" i="16"/>
  <c r="L45" i="16"/>
  <c r="L46" i="16"/>
  <c r="L47" i="16"/>
  <c r="L48" i="16"/>
  <c r="L49" i="16"/>
  <c r="L50" i="16"/>
  <c r="L51" i="16"/>
  <c r="L52" i="16"/>
  <c r="L53" i="16"/>
  <c r="L54" i="16"/>
  <c r="L55" i="16"/>
  <c r="L56" i="16"/>
  <c r="L57" i="16"/>
  <c r="L58" i="16"/>
  <c r="L59" i="16"/>
  <c r="L60" i="16"/>
  <c r="L61" i="16"/>
  <c r="L62" i="16"/>
  <c r="L63" i="16"/>
  <c r="L64" i="16"/>
  <c r="L65" i="16"/>
  <c r="L66" i="16"/>
  <c r="L67" i="16"/>
  <c r="L68" i="16"/>
  <c r="L69" i="16"/>
  <c r="L70" i="16"/>
  <c r="L71" i="16"/>
  <c r="L72" i="16"/>
  <c r="L73" i="16"/>
  <c r="L74" i="16"/>
  <c r="L75" i="16"/>
  <c r="L76" i="16"/>
  <c r="L77" i="16"/>
  <c r="L78" i="16"/>
  <c r="L79" i="16"/>
  <c r="L80" i="16"/>
  <c r="L81" i="16"/>
  <c r="L82" i="16"/>
  <c r="L83" i="16"/>
  <c r="L84" i="16"/>
  <c r="L85" i="16"/>
  <c r="L86" i="16"/>
  <c r="L87" i="16"/>
  <c r="L88" i="16"/>
  <c r="L89" i="16"/>
  <c r="L90" i="16"/>
  <c r="L91" i="16"/>
  <c r="L92" i="16"/>
  <c r="L93" i="16"/>
  <c r="L94" i="16"/>
  <c r="L95" i="16"/>
  <c r="L96" i="16"/>
  <c r="L97" i="16"/>
  <c r="L98" i="16"/>
  <c r="L99" i="16"/>
  <c r="L100" i="16"/>
  <c r="L101" i="16"/>
  <c r="L102" i="16"/>
  <c r="L103" i="16"/>
  <c r="L104" i="16"/>
  <c r="L105" i="16"/>
  <c r="L106" i="16"/>
  <c r="L107" i="16"/>
  <c r="L108" i="16"/>
  <c r="L109" i="16"/>
  <c r="L110" i="16"/>
  <c r="L111" i="16"/>
  <c r="L112" i="16"/>
  <c r="L113" i="16"/>
  <c r="L114" i="16"/>
  <c r="L115" i="16"/>
  <c r="L116" i="16"/>
  <c r="L117" i="16"/>
  <c r="L118" i="16"/>
  <c r="L119" i="16"/>
  <c r="L120" i="16"/>
  <c r="L121" i="16"/>
  <c r="L122" i="16"/>
  <c r="L123" i="16"/>
  <c r="L124" i="16"/>
  <c r="L125" i="16"/>
  <c r="L126" i="16"/>
  <c r="L127" i="16"/>
  <c r="L128" i="16"/>
  <c r="L129" i="16"/>
  <c r="L130" i="16"/>
  <c r="L131" i="16"/>
  <c r="L132" i="16"/>
  <c r="L133" i="16"/>
  <c r="L134" i="16"/>
  <c r="L135" i="16"/>
  <c r="L136" i="16"/>
  <c r="L137" i="16"/>
  <c r="L138" i="16"/>
  <c r="L139" i="16"/>
  <c r="L140" i="16"/>
  <c r="L141" i="16"/>
  <c r="L142" i="16"/>
  <c r="L143" i="16"/>
  <c r="L144" i="16"/>
  <c r="L145" i="16"/>
  <c r="L146" i="16"/>
  <c r="L147" i="16"/>
  <c r="L148" i="16"/>
  <c r="L149" i="16"/>
  <c r="L150" i="16"/>
  <c r="L151" i="16"/>
  <c r="L152" i="16"/>
  <c r="L153" i="16"/>
  <c r="L154" i="16"/>
  <c r="L155" i="16"/>
  <c r="L156" i="16"/>
  <c r="L157" i="16"/>
  <c r="L158" i="16"/>
  <c r="L159" i="16"/>
  <c r="L160" i="16"/>
  <c r="L161" i="16"/>
  <c r="L162" i="16"/>
  <c r="L163" i="16"/>
  <c r="L164" i="16"/>
  <c r="L165" i="16"/>
  <c r="L166" i="16"/>
  <c r="L167" i="16"/>
  <c r="L168" i="16"/>
  <c r="L169" i="16"/>
  <c r="L170" i="16"/>
  <c r="L171" i="16"/>
  <c r="L172" i="16"/>
  <c r="L173" i="16"/>
  <c r="L174" i="16"/>
  <c r="L175" i="16"/>
  <c r="L176" i="16"/>
  <c r="L177" i="16"/>
  <c r="L178" i="16"/>
  <c r="L179" i="16"/>
  <c r="L180" i="16"/>
  <c r="L181" i="16"/>
  <c r="L182" i="16"/>
  <c r="L183" i="16"/>
  <c r="L184" i="16"/>
  <c r="L185" i="16"/>
  <c r="L186" i="16"/>
  <c r="L187" i="16"/>
  <c r="L188" i="16"/>
  <c r="L189" i="16"/>
  <c r="L190" i="16"/>
  <c r="L191" i="16"/>
  <c r="L192" i="16"/>
  <c r="L193" i="16"/>
  <c r="L194" i="16"/>
  <c r="L195" i="16"/>
  <c r="L196" i="16"/>
  <c r="L197" i="16"/>
  <c r="L198" i="16"/>
  <c r="L199" i="16"/>
  <c r="L200" i="16"/>
  <c r="L201" i="16"/>
  <c r="L202" i="16"/>
  <c r="L203" i="16"/>
  <c r="L204" i="16"/>
  <c r="L205" i="16"/>
  <c r="L206" i="16"/>
  <c r="L207" i="16"/>
  <c r="L208" i="16"/>
  <c r="L209" i="16"/>
  <c r="L210" i="16"/>
  <c r="L211" i="16"/>
  <c r="L212" i="16"/>
  <c r="L213" i="16"/>
  <c r="L214" i="16"/>
  <c r="L215" i="16"/>
  <c r="L216" i="16"/>
  <c r="L217" i="16"/>
  <c r="L218" i="16"/>
  <c r="L219" i="16"/>
  <c r="L220" i="16"/>
  <c r="L221" i="16"/>
  <c r="L222" i="16"/>
  <c r="L223" i="16"/>
  <c r="L224" i="16"/>
  <c r="L225" i="16"/>
  <c r="L226" i="16"/>
  <c r="L227" i="16"/>
  <c r="L228" i="16"/>
  <c r="L229" i="16"/>
  <c r="L230" i="16"/>
  <c r="L231" i="16"/>
  <c r="L232" i="16"/>
  <c r="L233" i="16"/>
  <c r="L234" i="16"/>
  <c r="L235" i="16"/>
  <c r="L236" i="16"/>
  <c r="L2" i="16"/>
  <c r="P4" i="7"/>
  <c r="P5" i="7"/>
  <c r="P6" i="7"/>
  <c r="P7" i="7"/>
  <c r="P8" i="7"/>
  <c r="P9" i="7"/>
  <c r="P10" i="7"/>
  <c r="P11" i="7"/>
  <c r="P12" i="7"/>
  <c r="P13" i="7"/>
  <c r="P14" i="7"/>
  <c r="P15" i="7"/>
  <c r="P16" i="7"/>
  <c r="P17" i="7"/>
  <c r="P18" i="7"/>
  <c r="P19" i="7"/>
  <c r="P20" i="7"/>
  <c r="P21" i="7"/>
  <c r="P22" i="7"/>
  <c r="P23" i="7"/>
  <c r="P24" i="7"/>
  <c r="P25" i="7"/>
  <c r="P26" i="7"/>
  <c r="P27" i="7"/>
  <c r="P28" i="7"/>
  <c r="P29" i="7"/>
  <c r="P30" i="7"/>
  <c r="P31" i="7"/>
  <c r="P32" i="7"/>
  <c r="P33" i="7"/>
  <c r="P34" i="7"/>
  <c r="P35" i="7"/>
  <c r="P36" i="7"/>
  <c r="P37" i="7"/>
  <c r="P38" i="7"/>
  <c r="P39" i="7"/>
  <c r="P40" i="7"/>
  <c r="P41" i="7"/>
  <c r="P42" i="7"/>
  <c r="P43" i="7"/>
  <c r="P44" i="7"/>
  <c r="P45" i="7"/>
  <c r="P46" i="7"/>
  <c r="P47" i="7"/>
  <c r="P48" i="7"/>
  <c r="P49" i="7"/>
  <c r="P50" i="7"/>
  <c r="P51" i="7"/>
  <c r="P52" i="7"/>
  <c r="P53" i="7"/>
  <c r="P54" i="7"/>
  <c r="P55" i="7"/>
  <c r="P56" i="7"/>
  <c r="P57" i="7"/>
  <c r="P58" i="7"/>
  <c r="P59" i="7"/>
  <c r="P60" i="7"/>
  <c r="P61" i="7"/>
  <c r="P62" i="7"/>
  <c r="P63" i="7"/>
  <c r="P64" i="7"/>
  <c r="P65" i="7"/>
  <c r="P66" i="7"/>
  <c r="P67" i="7"/>
  <c r="P68" i="7"/>
  <c r="P69" i="7"/>
  <c r="P70" i="7"/>
  <c r="P71" i="7"/>
  <c r="P72" i="7"/>
  <c r="P73" i="7"/>
  <c r="P74" i="7"/>
  <c r="P75" i="7"/>
  <c r="P76" i="7"/>
  <c r="P77" i="7"/>
  <c r="P78" i="7"/>
  <c r="P79" i="7"/>
  <c r="P80" i="7"/>
  <c r="P81" i="7"/>
  <c r="P82" i="7"/>
  <c r="P83" i="7"/>
  <c r="P84" i="7"/>
  <c r="P85" i="7"/>
  <c r="P86" i="7"/>
  <c r="P87" i="7"/>
  <c r="P88" i="7"/>
  <c r="P89" i="7"/>
  <c r="P90" i="7"/>
  <c r="P91" i="7"/>
  <c r="P92" i="7"/>
  <c r="P93" i="7"/>
  <c r="P94" i="7"/>
  <c r="P95" i="7"/>
  <c r="P96" i="7"/>
  <c r="P97" i="7"/>
  <c r="P98" i="7"/>
  <c r="P99" i="7"/>
  <c r="P100" i="7"/>
  <c r="P101" i="7"/>
  <c r="P102" i="7"/>
  <c r="P103" i="7"/>
  <c r="P104" i="7"/>
  <c r="P105" i="7"/>
  <c r="P106" i="7"/>
  <c r="P107" i="7"/>
  <c r="P108" i="7"/>
  <c r="P109" i="7"/>
  <c r="P110" i="7"/>
  <c r="P111" i="7"/>
  <c r="P112" i="7"/>
  <c r="P113" i="7"/>
  <c r="P114" i="7"/>
  <c r="P115" i="7"/>
  <c r="P116" i="7"/>
  <c r="P117" i="7"/>
  <c r="P118" i="7"/>
  <c r="P119" i="7"/>
  <c r="P120" i="7"/>
  <c r="P121" i="7"/>
  <c r="P122" i="7"/>
  <c r="P123" i="7"/>
  <c r="P124" i="7"/>
  <c r="P125" i="7"/>
  <c r="P126" i="7"/>
  <c r="P127" i="7"/>
  <c r="P128" i="7"/>
  <c r="P129" i="7"/>
  <c r="P130" i="7"/>
  <c r="P131" i="7"/>
  <c r="P132" i="7"/>
  <c r="P133" i="7"/>
  <c r="P134" i="7"/>
  <c r="P135" i="7"/>
  <c r="P136" i="7"/>
  <c r="P137" i="7"/>
  <c r="P138" i="7"/>
  <c r="P139" i="7"/>
  <c r="P140" i="7"/>
  <c r="P141" i="7"/>
  <c r="P142" i="7"/>
  <c r="P143" i="7"/>
  <c r="P144" i="7"/>
  <c r="P145" i="7"/>
  <c r="P146" i="7"/>
  <c r="P147" i="7"/>
  <c r="P148" i="7"/>
  <c r="P149" i="7"/>
  <c r="P150" i="7"/>
  <c r="P151" i="7"/>
  <c r="P152" i="7"/>
  <c r="P153" i="7"/>
  <c r="P154" i="7"/>
  <c r="P155" i="7"/>
  <c r="P156" i="7"/>
  <c r="P157" i="7"/>
  <c r="P158" i="7"/>
  <c r="P159" i="7"/>
  <c r="P160" i="7"/>
  <c r="P161" i="7"/>
  <c r="P162" i="7"/>
  <c r="P163" i="7"/>
  <c r="P164" i="7"/>
  <c r="P165" i="7"/>
  <c r="P166" i="7"/>
  <c r="P167" i="7"/>
  <c r="P168" i="7"/>
  <c r="P169" i="7"/>
  <c r="P170" i="7"/>
  <c r="P171" i="7"/>
  <c r="P172" i="7"/>
  <c r="P173" i="7"/>
  <c r="P174" i="7"/>
  <c r="P175" i="7"/>
  <c r="P176" i="7"/>
  <c r="P177" i="7"/>
  <c r="P178" i="7"/>
  <c r="P179" i="7"/>
  <c r="P180" i="7"/>
  <c r="P181" i="7"/>
  <c r="P182" i="7"/>
  <c r="P183" i="7"/>
  <c r="P184" i="7"/>
  <c r="P185" i="7"/>
  <c r="P186" i="7"/>
  <c r="P187" i="7"/>
  <c r="P188" i="7"/>
  <c r="P189" i="7"/>
  <c r="P190" i="7"/>
  <c r="P191" i="7"/>
  <c r="P192" i="7"/>
  <c r="P193" i="7"/>
  <c r="P194" i="7"/>
  <c r="P195" i="7"/>
  <c r="P196" i="7"/>
  <c r="P197" i="7"/>
  <c r="P198" i="7"/>
  <c r="P199" i="7"/>
  <c r="P200" i="7"/>
  <c r="P201" i="7"/>
  <c r="P202" i="7"/>
  <c r="P203" i="7"/>
  <c r="P204" i="7"/>
  <c r="P205" i="7"/>
  <c r="P206" i="7"/>
  <c r="P207" i="7"/>
  <c r="P208" i="7"/>
  <c r="P209" i="7"/>
  <c r="P210" i="7"/>
  <c r="P211" i="7"/>
  <c r="P212" i="7"/>
  <c r="P213" i="7"/>
  <c r="P214" i="7"/>
  <c r="P215" i="7"/>
  <c r="P216" i="7"/>
  <c r="P217" i="7"/>
  <c r="P218" i="7"/>
  <c r="P219" i="7"/>
  <c r="P220" i="7"/>
  <c r="P221" i="7"/>
  <c r="P222" i="7"/>
  <c r="P223" i="7"/>
  <c r="P224" i="7"/>
  <c r="P225" i="7"/>
  <c r="P226" i="7"/>
  <c r="P227" i="7"/>
  <c r="P228" i="7"/>
  <c r="P229" i="7"/>
  <c r="P230" i="7"/>
  <c r="P231" i="7"/>
  <c r="P232" i="7"/>
  <c r="P233" i="7"/>
  <c r="P234" i="7"/>
  <c r="P235" i="7"/>
  <c r="P236" i="7"/>
  <c r="P237" i="7"/>
  <c r="P238" i="7"/>
  <c r="P239" i="7"/>
  <c r="P240" i="7"/>
  <c r="P241" i="7"/>
  <c r="P242" i="7"/>
  <c r="P243" i="7"/>
  <c r="P244" i="7"/>
  <c r="P245" i="7"/>
  <c r="P246" i="7"/>
  <c r="P247" i="7"/>
  <c r="P248" i="7"/>
  <c r="P249" i="7"/>
  <c r="P250" i="7"/>
  <c r="P251" i="7"/>
  <c r="P252" i="7"/>
  <c r="P253" i="7"/>
  <c r="P254" i="7"/>
  <c r="P255" i="7"/>
  <c r="P256" i="7"/>
  <c r="P257" i="7"/>
  <c r="P258" i="7"/>
  <c r="P259" i="7"/>
  <c r="P260" i="7"/>
  <c r="P261" i="7"/>
  <c r="P262" i="7"/>
  <c r="P263" i="7"/>
  <c r="P264" i="7"/>
  <c r="P265" i="7"/>
  <c r="P266" i="7"/>
  <c r="P267" i="7"/>
  <c r="P268" i="7"/>
  <c r="P269" i="7"/>
  <c r="P270" i="7"/>
  <c r="P271" i="7"/>
  <c r="P272" i="7"/>
  <c r="P273" i="7"/>
  <c r="P274" i="7"/>
  <c r="P275" i="7"/>
  <c r="P276" i="7"/>
  <c r="P277" i="7"/>
  <c r="P278" i="7"/>
  <c r="P279" i="7"/>
  <c r="P280" i="7"/>
  <c r="P281" i="7"/>
  <c r="P282" i="7"/>
  <c r="P283" i="7"/>
  <c r="P284" i="7"/>
  <c r="P285" i="7"/>
  <c r="P286" i="7"/>
  <c r="P287" i="7"/>
  <c r="P288" i="7"/>
  <c r="P289" i="7"/>
  <c r="P290" i="7"/>
  <c r="P291" i="7"/>
  <c r="P292" i="7"/>
  <c r="P293" i="7"/>
  <c r="P294" i="7"/>
  <c r="P295" i="7"/>
  <c r="P296" i="7"/>
  <c r="P297" i="7"/>
  <c r="P298" i="7"/>
  <c r="P299" i="7"/>
  <c r="P300" i="7"/>
  <c r="P301" i="7"/>
  <c r="P302" i="7"/>
  <c r="P303" i="7"/>
  <c r="O4" i="7"/>
  <c r="O5" i="7"/>
  <c r="O6" i="7"/>
  <c r="O7" i="7"/>
  <c r="O8" i="7"/>
  <c r="O9" i="7"/>
  <c r="O10" i="7"/>
  <c r="O11" i="7"/>
  <c r="O12" i="7"/>
  <c r="O13" i="7"/>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O62" i="7"/>
  <c r="O63" i="7"/>
  <c r="O64" i="7"/>
  <c r="O65" i="7"/>
  <c r="O66" i="7"/>
  <c r="O67" i="7"/>
  <c r="O68" i="7"/>
  <c r="O69" i="7"/>
  <c r="O70" i="7"/>
  <c r="O71" i="7"/>
  <c r="O72" i="7"/>
  <c r="O73" i="7"/>
  <c r="O74" i="7"/>
  <c r="O75" i="7"/>
  <c r="O76" i="7"/>
  <c r="O77" i="7"/>
  <c r="O78" i="7"/>
  <c r="O79" i="7"/>
  <c r="O80" i="7"/>
  <c r="O81" i="7"/>
  <c r="O82" i="7"/>
  <c r="O83" i="7"/>
  <c r="O84" i="7"/>
  <c r="O85" i="7"/>
  <c r="O86" i="7"/>
  <c r="O87" i="7"/>
  <c r="O88" i="7"/>
  <c r="O89" i="7"/>
  <c r="O90" i="7"/>
  <c r="O91" i="7"/>
  <c r="O92" i="7"/>
  <c r="O93" i="7"/>
  <c r="O94" i="7"/>
  <c r="O95" i="7"/>
  <c r="O96" i="7"/>
  <c r="O97" i="7"/>
  <c r="O98" i="7"/>
  <c r="O99" i="7"/>
  <c r="O100" i="7"/>
  <c r="O101" i="7"/>
  <c r="O102" i="7"/>
  <c r="O103" i="7"/>
  <c r="O104" i="7"/>
  <c r="O105" i="7"/>
  <c r="O106" i="7"/>
  <c r="O107" i="7"/>
  <c r="O108" i="7"/>
  <c r="O109" i="7"/>
  <c r="O110" i="7"/>
  <c r="O111" i="7"/>
  <c r="O112" i="7"/>
  <c r="O113" i="7"/>
  <c r="O114" i="7"/>
  <c r="O115" i="7"/>
  <c r="O116" i="7"/>
  <c r="O117" i="7"/>
  <c r="O118" i="7"/>
  <c r="O119" i="7"/>
  <c r="O120" i="7"/>
  <c r="O121" i="7"/>
  <c r="O122" i="7"/>
  <c r="O123" i="7"/>
  <c r="O124" i="7"/>
  <c r="O125" i="7"/>
  <c r="O126" i="7"/>
  <c r="O127" i="7"/>
  <c r="O128" i="7"/>
  <c r="O129" i="7"/>
  <c r="O130" i="7"/>
  <c r="O131" i="7"/>
  <c r="O132" i="7"/>
  <c r="O133" i="7"/>
  <c r="O134" i="7"/>
  <c r="O135" i="7"/>
  <c r="O136" i="7"/>
  <c r="O137" i="7"/>
  <c r="O138" i="7"/>
  <c r="O139" i="7"/>
  <c r="O140" i="7"/>
  <c r="O141" i="7"/>
  <c r="O142" i="7"/>
  <c r="O143" i="7"/>
  <c r="O144" i="7"/>
  <c r="O145" i="7"/>
  <c r="O146" i="7"/>
  <c r="O147" i="7"/>
  <c r="O148" i="7"/>
  <c r="O149" i="7"/>
  <c r="O150" i="7"/>
  <c r="O151" i="7"/>
  <c r="O152" i="7"/>
  <c r="O153" i="7"/>
  <c r="O154" i="7"/>
  <c r="O155" i="7"/>
  <c r="O156" i="7"/>
  <c r="O157" i="7"/>
  <c r="O158" i="7"/>
  <c r="O159" i="7"/>
  <c r="O160" i="7"/>
  <c r="O161" i="7"/>
  <c r="O162" i="7"/>
  <c r="O163" i="7"/>
  <c r="O164" i="7"/>
  <c r="O165" i="7"/>
  <c r="O166" i="7"/>
  <c r="O167" i="7"/>
  <c r="O168" i="7"/>
  <c r="O169" i="7"/>
  <c r="O170" i="7"/>
  <c r="O171" i="7"/>
  <c r="O172" i="7"/>
  <c r="O173" i="7"/>
  <c r="O174" i="7"/>
  <c r="O175" i="7"/>
  <c r="O176" i="7"/>
  <c r="O177" i="7"/>
  <c r="O178" i="7"/>
  <c r="O179" i="7"/>
  <c r="O180" i="7"/>
  <c r="O181" i="7"/>
  <c r="O182" i="7"/>
  <c r="O183" i="7"/>
  <c r="O184" i="7"/>
  <c r="O185" i="7"/>
  <c r="O186" i="7"/>
  <c r="O187" i="7"/>
  <c r="O188" i="7"/>
  <c r="O189" i="7"/>
  <c r="O190" i="7"/>
  <c r="O191" i="7"/>
  <c r="O192" i="7"/>
  <c r="O193" i="7"/>
  <c r="O194" i="7"/>
  <c r="O195" i="7"/>
  <c r="O196" i="7"/>
  <c r="O197" i="7"/>
  <c r="O198" i="7"/>
  <c r="O199" i="7"/>
  <c r="O200" i="7"/>
  <c r="O201" i="7"/>
  <c r="O202" i="7"/>
  <c r="O203" i="7"/>
  <c r="O204" i="7"/>
  <c r="O205" i="7"/>
  <c r="O206" i="7"/>
  <c r="O207" i="7"/>
  <c r="O208" i="7"/>
  <c r="O209" i="7"/>
  <c r="O210" i="7"/>
  <c r="O211" i="7"/>
  <c r="O212" i="7"/>
  <c r="O213" i="7"/>
  <c r="O214" i="7"/>
  <c r="O215" i="7"/>
  <c r="O216" i="7"/>
  <c r="O217" i="7"/>
  <c r="O218" i="7"/>
  <c r="O219" i="7"/>
  <c r="O220" i="7"/>
  <c r="O221" i="7"/>
  <c r="O222" i="7"/>
  <c r="O223" i="7"/>
  <c r="O224" i="7"/>
  <c r="O225" i="7"/>
  <c r="O226" i="7"/>
  <c r="O227" i="7"/>
  <c r="O228" i="7"/>
  <c r="O229" i="7"/>
  <c r="O230" i="7"/>
  <c r="O231" i="7"/>
  <c r="O232" i="7"/>
  <c r="O233" i="7"/>
  <c r="O234" i="7"/>
  <c r="O235" i="7"/>
  <c r="O236" i="7"/>
  <c r="O237" i="7"/>
  <c r="O238" i="7"/>
  <c r="O239" i="7"/>
  <c r="O240" i="7"/>
  <c r="O241" i="7"/>
  <c r="O242" i="7"/>
  <c r="O243" i="7"/>
  <c r="O244" i="7"/>
  <c r="O245" i="7"/>
  <c r="O246" i="7"/>
  <c r="O247" i="7"/>
  <c r="O248" i="7"/>
  <c r="O249" i="7"/>
  <c r="O250" i="7"/>
  <c r="O251" i="7"/>
  <c r="O252" i="7"/>
  <c r="O253" i="7"/>
  <c r="O254" i="7"/>
  <c r="O255" i="7"/>
  <c r="O256" i="7"/>
  <c r="O257" i="7"/>
  <c r="O258" i="7"/>
  <c r="O259" i="7"/>
  <c r="O260" i="7"/>
  <c r="O261" i="7"/>
  <c r="O262" i="7"/>
  <c r="O263" i="7"/>
  <c r="O264" i="7"/>
  <c r="O265" i="7"/>
  <c r="O266" i="7"/>
  <c r="O267" i="7"/>
  <c r="O268" i="7"/>
  <c r="O269" i="7"/>
  <c r="O270" i="7"/>
  <c r="O271" i="7"/>
  <c r="O272" i="7"/>
  <c r="O273" i="7"/>
  <c r="O274" i="7"/>
  <c r="O275" i="7"/>
  <c r="O276" i="7"/>
  <c r="O277" i="7"/>
  <c r="O278" i="7"/>
  <c r="O279" i="7"/>
  <c r="O280" i="7"/>
  <c r="O281" i="7"/>
  <c r="O282" i="7"/>
  <c r="O283" i="7"/>
  <c r="O284" i="7"/>
  <c r="O285" i="7"/>
  <c r="O286" i="7"/>
  <c r="O287" i="7"/>
  <c r="O288" i="7"/>
  <c r="O289" i="7"/>
  <c r="O290" i="7"/>
  <c r="O291" i="7"/>
  <c r="O292" i="7"/>
  <c r="O293" i="7"/>
  <c r="O294" i="7"/>
  <c r="O295" i="7"/>
  <c r="O296" i="7"/>
  <c r="O297" i="7"/>
  <c r="O298" i="7"/>
  <c r="O299" i="7"/>
  <c r="O300" i="7"/>
  <c r="O301" i="7"/>
  <c r="O302" i="7"/>
  <c r="O303" i="7"/>
  <c r="P3" i="7"/>
  <c r="O3" i="7"/>
  <c r="N4" i="7"/>
  <c r="N5" i="7"/>
  <c r="N6" i="7"/>
  <c r="N7" i="7"/>
  <c r="N8" i="7"/>
  <c r="N9" i="7"/>
  <c r="N10" i="7"/>
  <c r="N11" i="7"/>
  <c r="N12" i="7"/>
  <c r="N13" i="7"/>
  <c r="N14" i="7"/>
  <c r="N15" i="7"/>
  <c r="N16" i="7"/>
  <c r="N17" i="7"/>
  <c r="N18" i="7"/>
  <c r="N19" i="7"/>
  <c r="N20" i="7"/>
  <c r="N21" i="7"/>
  <c r="N22" i="7"/>
  <c r="N23" i="7"/>
  <c r="N24" i="7"/>
  <c r="N25" i="7"/>
  <c r="N26" i="7"/>
  <c r="N27" i="7"/>
  <c r="N28" i="7"/>
  <c r="N29" i="7"/>
  <c r="N30" i="7"/>
  <c r="N31" i="7"/>
  <c r="N32" i="7"/>
  <c r="N33" i="7"/>
  <c r="N34" i="7"/>
  <c r="N35" i="7"/>
  <c r="N36" i="7"/>
  <c r="N37" i="7"/>
  <c r="N38" i="7"/>
  <c r="N39" i="7"/>
  <c r="N40" i="7"/>
  <c r="N41" i="7"/>
  <c r="N42" i="7"/>
  <c r="N43" i="7"/>
  <c r="N44" i="7"/>
  <c r="N45" i="7"/>
  <c r="N46" i="7"/>
  <c r="N47" i="7"/>
  <c r="N48" i="7"/>
  <c r="N49" i="7"/>
  <c r="N50" i="7"/>
  <c r="N51" i="7"/>
  <c r="N52" i="7"/>
  <c r="N53" i="7"/>
  <c r="N54" i="7"/>
  <c r="N55" i="7"/>
  <c r="N56" i="7"/>
  <c r="N57" i="7"/>
  <c r="N58" i="7"/>
  <c r="N59" i="7"/>
  <c r="N60" i="7"/>
  <c r="N61" i="7"/>
  <c r="N62" i="7"/>
  <c r="N63" i="7"/>
  <c r="N64" i="7"/>
  <c r="N65" i="7"/>
  <c r="N66" i="7"/>
  <c r="N67" i="7"/>
  <c r="N68" i="7"/>
  <c r="N69" i="7"/>
  <c r="N70" i="7"/>
  <c r="N71" i="7"/>
  <c r="N72" i="7"/>
  <c r="N73" i="7"/>
  <c r="N74" i="7"/>
  <c r="N75" i="7"/>
  <c r="N76" i="7"/>
  <c r="N77" i="7"/>
  <c r="N78" i="7"/>
  <c r="N79" i="7"/>
  <c r="N80" i="7"/>
  <c r="N81" i="7"/>
  <c r="N82" i="7"/>
  <c r="N83" i="7"/>
  <c r="N84" i="7"/>
  <c r="N85" i="7"/>
  <c r="N86" i="7"/>
  <c r="N87" i="7"/>
  <c r="N88" i="7"/>
  <c r="N89" i="7"/>
  <c r="N90" i="7"/>
  <c r="N91" i="7"/>
  <c r="N92" i="7"/>
  <c r="N93" i="7"/>
  <c r="N94" i="7"/>
  <c r="N95" i="7"/>
  <c r="N96" i="7"/>
  <c r="N97" i="7"/>
  <c r="N98" i="7"/>
  <c r="N99" i="7"/>
  <c r="N100" i="7"/>
  <c r="N101" i="7"/>
  <c r="N102" i="7"/>
  <c r="N103" i="7"/>
  <c r="N104" i="7"/>
  <c r="N105" i="7"/>
  <c r="N106" i="7"/>
  <c r="N107" i="7"/>
  <c r="N108" i="7"/>
  <c r="N109" i="7"/>
  <c r="N110" i="7"/>
  <c r="N111" i="7"/>
  <c r="N112" i="7"/>
  <c r="N113" i="7"/>
  <c r="N114" i="7"/>
  <c r="N115" i="7"/>
  <c r="N116" i="7"/>
  <c r="N117" i="7"/>
  <c r="N118" i="7"/>
  <c r="N119" i="7"/>
  <c r="N120" i="7"/>
  <c r="N121" i="7"/>
  <c r="N122" i="7"/>
  <c r="N123" i="7"/>
  <c r="N124" i="7"/>
  <c r="N125" i="7"/>
  <c r="N126" i="7"/>
  <c r="N127" i="7"/>
  <c r="N128" i="7"/>
  <c r="N129" i="7"/>
  <c r="N130" i="7"/>
  <c r="N131" i="7"/>
  <c r="N132" i="7"/>
  <c r="N133" i="7"/>
  <c r="N134" i="7"/>
  <c r="N135" i="7"/>
  <c r="N136" i="7"/>
  <c r="N137" i="7"/>
  <c r="N138" i="7"/>
  <c r="N139" i="7"/>
  <c r="N140" i="7"/>
  <c r="N141" i="7"/>
  <c r="N142" i="7"/>
  <c r="N143" i="7"/>
  <c r="N144" i="7"/>
  <c r="N145" i="7"/>
  <c r="N146" i="7"/>
  <c r="N147" i="7"/>
  <c r="N148" i="7"/>
  <c r="N149" i="7"/>
  <c r="N150" i="7"/>
  <c r="N151" i="7"/>
  <c r="N152" i="7"/>
  <c r="N153" i="7"/>
  <c r="N154" i="7"/>
  <c r="N155" i="7"/>
  <c r="N156" i="7"/>
  <c r="N157" i="7"/>
  <c r="N158" i="7"/>
  <c r="N159" i="7"/>
  <c r="N160" i="7"/>
  <c r="N161" i="7"/>
  <c r="N162" i="7"/>
  <c r="N163" i="7"/>
  <c r="N164" i="7"/>
  <c r="N165" i="7"/>
  <c r="N166" i="7"/>
  <c r="N167" i="7"/>
  <c r="N168" i="7"/>
  <c r="N169" i="7"/>
  <c r="N170" i="7"/>
  <c r="N171" i="7"/>
  <c r="N172" i="7"/>
  <c r="N173" i="7"/>
  <c r="N174" i="7"/>
  <c r="N175" i="7"/>
  <c r="N176" i="7"/>
  <c r="N177" i="7"/>
  <c r="N178" i="7"/>
  <c r="N179" i="7"/>
  <c r="N180" i="7"/>
  <c r="N181" i="7"/>
  <c r="N182" i="7"/>
  <c r="N183" i="7"/>
  <c r="N184" i="7"/>
  <c r="N185" i="7"/>
  <c r="N186" i="7"/>
  <c r="N187" i="7"/>
  <c r="N188" i="7"/>
  <c r="N189" i="7"/>
  <c r="N190" i="7"/>
  <c r="N191" i="7"/>
  <c r="N192" i="7"/>
  <c r="N193" i="7"/>
  <c r="N194" i="7"/>
  <c r="N195" i="7"/>
  <c r="N196" i="7"/>
  <c r="N197" i="7"/>
  <c r="N198" i="7"/>
  <c r="N199" i="7"/>
  <c r="N200" i="7"/>
  <c r="N201" i="7"/>
  <c r="N202" i="7"/>
  <c r="N203" i="7"/>
  <c r="N204" i="7"/>
  <c r="N205" i="7"/>
  <c r="N206" i="7"/>
  <c r="N207" i="7"/>
  <c r="N208" i="7"/>
  <c r="N209" i="7"/>
  <c r="N210" i="7"/>
  <c r="N211" i="7"/>
  <c r="N212" i="7"/>
  <c r="N213" i="7"/>
  <c r="N214" i="7"/>
  <c r="N215" i="7"/>
  <c r="N216" i="7"/>
  <c r="N217" i="7"/>
  <c r="N218" i="7"/>
  <c r="N219" i="7"/>
  <c r="N220" i="7"/>
  <c r="N221" i="7"/>
  <c r="N222" i="7"/>
  <c r="N223" i="7"/>
  <c r="N224" i="7"/>
  <c r="N225" i="7"/>
  <c r="N226" i="7"/>
  <c r="N227" i="7"/>
  <c r="N228" i="7"/>
  <c r="N229" i="7"/>
  <c r="N230" i="7"/>
  <c r="N231" i="7"/>
  <c r="N232" i="7"/>
  <c r="N233" i="7"/>
  <c r="N234" i="7"/>
  <c r="N235" i="7"/>
  <c r="N236" i="7"/>
  <c r="N237" i="7"/>
  <c r="N238" i="7"/>
  <c r="N239" i="7"/>
  <c r="N240" i="7"/>
  <c r="N241" i="7"/>
  <c r="N242" i="7"/>
  <c r="N243" i="7"/>
  <c r="N244" i="7"/>
  <c r="N245" i="7"/>
  <c r="N246" i="7"/>
  <c r="N247" i="7"/>
  <c r="N248" i="7"/>
  <c r="N249" i="7"/>
  <c r="N250" i="7"/>
  <c r="N251" i="7"/>
  <c r="N252" i="7"/>
  <c r="N253" i="7"/>
  <c r="N254" i="7"/>
  <c r="N255" i="7"/>
  <c r="N256" i="7"/>
  <c r="N257" i="7"/>
  <c r="N258" i="7"/>
  <c r="N259" i="7"/>
  <c r="N260" i="7"/>
  <c r="N261" i="7"/>
  <c r="N262" i="7"/>
  <c r="N263" i="7"/>
  <c r="N264" i="7"/>
  <c r="N265" i="7"/>
  <c r="N266" i="7"/>
  <c r="N267" i="7"/>
  <c r="N268" i="7"/>
  <c r="N269" i="7"/>
  <c r="N270" i="7"/>
  <c r="N271" i="7"/>
  <c r="N272" i="7"/>
  <c r="N273" i="7"/>
  <c r="N274" i="7"/>
  <c r="N275" i="7"/>
  <c r="N276" i="7"/>
  <c r="N277" i="7"/>
  <c r="N278" i="7"/>
  <c r="N279" i="7"/>
  <c r="N280" i="7"/>
  <c r="N281" i="7"/>
  <c r="N282" i="7"/>
  <c r="N283" i="7"/>
  <c r="N284" i="7"/>
  <c r="N285" i="7"/>
  <c r="N286" i="7"/>
  <c r="N287" i="7"/>
  <c r="N288" i="7"/>
  <c r="N289" i="7"/>
  <c r="N290" i="7"/>
  <c r="N291" i="7"/>
  <c r="N292" i="7"/>
  <c r="N293" i="7"/>
  <c r="N294" i="7"/>
  <c r="N295" i="7"/>
  <c r="N296" i="7"/>
  <c r="N297" i="7"/>
  <c r="N298" i="7"/>
  <c r="N299" i="7"/>
  <c r="N300" i="7"/>
  <c r="N301" i="7"/>
  <c r="N302" i="7"/>
  <c r="N303" i="7"/>
  <c r="M4" i="7"/>
  <c r="M5" i="7"/>
  <c r="M6" i="7"/>
  <c r="M7" i="7"/>
  <c r="M8" i="7"/>
  <c r="M9" i="7"/>
  <c r="M10" i="7"/>
  <c r="M11" i="7"/>
  <c r="M12" i="7"/>
  <c r="M13" i="7"/>
  <c r="M14" i="7"/>
  <c r="M15" i="7"/>
  <c r="M16" i="7"/>
  <c r="M17" i="7"/>
  <c r="M18" i="7"/>
  <c r="M19" i="7"/>
  <c r="M20" i="7"/>
  <c r="M21" i="7"/>
  <c r="M22" i="7"/>
  <c r="M23" i="7"/>
  <c r="M24" i="7"/>
  <c r="M25" i="7"/>
  <c r="M26" i="7"/>
  <c r="M27" i="7"/>
  <c r="M28" i="7"/>
  <c r="M29" i="7"/>
  <c r="M30" i="7"/>
  <c r="M31" i="7"/>
  <c r="M32" i="7"/>
  <c r="M33" i="7"/>
  <c r="M34" i="7"/>
  <c r="M35" i="7"/>
  <c r="M36" i="7"/>
  <c r="M37" i="7"/>
  <c r="M38" i="7"/>
  <c r="M39" i="7"/>
  <c r="M40" i="7"/>
  <c r="M41" i="7"/>
  <c r="M42" i="7"/>
  <c r="M43" i="7"/>
  <c r="M44" i="7"/>
  <c r="M45" i="7"/>
  <c r="M46" i="7"/>
  <c r="M47" i="7"/>
  <c r="M48" i="7"/>
  <c r="M49" i="7"/>
  <c r="M50" i="7"/>
  <c r="M51" i="7"/>
  <c r="M52" i="7"/>
  <c r="M53" i="7"/>
  <c r="M54" i="7"/>
  <c r="M55" i="7"/>
  <c r="M56" i="7"/>
  <c r="M57" i="7"/>
  <c r="M58" i="7"/>
  <c r="M59" i="7"/>
  <c r="M60" i="7"/>
  <c r="M61" i="7"/>
  <c r="M62" i="7"/>
  <c r="M63" i="7"/>
  <c r="M64" i="7"/>
  <c r="M65" i="7"/>
  <c r="M66" i="7"/>
  <c r="M67" i="7"/>
  <c r="M68" i="7"/>
  <c r="M69" i="7"/>
  <c r="M70" i="7"/>
  <c r="M71" i="7"/>
  <c r="M72" i="7"/>
  <c r="M73" i="7"/>
  <c r="M74" i="7"/>
  <c r="M75" i="7"/>
  <c r="M76" i="7"/>
  <c r="M77" i="7"/>
  <c r="M78" i="7"/>
  <c r="M79" i="7"/>
  <c r="M80" i="7"/>
  <c r="M81" i="7"/>
  <c r="M82" i="7"/>
  <c r="M83" i="7"/>
  <c r="M84" i="7"/>
  <c r="M85" i="7"/>
  <c r="M86" i="7"/>
  <c r="M87" i="7"/>
  <c r="M88" i="7"/>
  <c r="M89" i="7"/>
  <c r="M90" i="7"/>
  <c r="M91" i="7"/>
  <c r="M92" i="7"/>
  <c r="M93" i="7"/>
  <c r="M94" i="7"/>
  <c r="M95" i="7"/>
  <c r="M96" i="7"/>
  <c r="M97" i="7"/>
  <c r="M98" i="7"/>
  <c r="M99" i="7"/>
  <c r="M100" i="7"/>
  <c r="M101" i="7"/>
  <c r="M102" i="7"/>
  <c r="M103" i="7"/>
  <c r="M104" i="7"/>
  <c r="M105" i="7"/>
  <c r="M106" i="7"/>
  <c r="M107" i="7"/>
  <c r="M108" i="7"/>
  <c r="M109" i="7"/>
  <c r="M110" i="7"/>
  <c r="M111" i="7"/>
  <c r="M112" i="7"/>
  <c r="M113" i="7"/>
  <c r="M114" i="7"/>
  <c r="M115" i="7"/>
  <c r="M116" i="7"/>
  <c r="M117" i="7"/>
  <c r="M118" i="7"/>
  <c r="M119" i="7"/>
  <c r="M120" i="7"/>
  <c r="M121" i="7"/>
  <c r="M122" i="7"/>
  <c r="M123" i="7"/>
  <c r="M124" i="7"/>
  <c r="M125" i="7"/>
  <c r="M126" i="7"/>
  <c r="M127" i="7"/>
  <c r="M128" i="7"/>
  <c r="M129" i="7"/>
  <c r="M130" i="7"/>
  <c r="M131" i="7"/>
  <c r="M132" i="7"/>
  <c r="M133" i="7"/>
  <c r="M134" i="7"/>
  <c r="M135" i="7"/>
  <c r="M136" i="7"/>
  <c r="M137" i="7"/>
  <c r="M138" i="7"/>
  <c r="M139" i="7"/>
  <c r="M140" i="7"/>
  <c r="M141" i="7"/>
  <c r="M142" i="7"/>
  <c r="M143" i="7"/>
  <c r="M144" i="7"/>
  <c r="M145" i="7"/>
  <c r="M146" i="7"/>
  <c r="M147" i="7"/>
  <c r="M148" i="7"/>
  <c r="M149" i="7"/>
  <c r="M150" i="7"/>
  <c r="M151" i="7"/>
  <c r="M152" i="7"/>
  <c r="M153" i="7"/>
  <c r="M154" i="7"/>
  <c r="M155" i="7"/>
  <c r="M156" i="7"/>
  <c r="M157" i="7"/>
  <c r="M158" i="7"/>
  <c r="M159" i="7"/>
  <c r="M160" i="7"/>
  <c r="M161" i="7"/>
  <c r="M162" i="7"/>
  <c r="M163" i="7"/>
  <c r="M164" i="7"/>
  <c r="M165" i="7"/>
  <c r="M166" i="7"/>
  <c r="M167" i="7"/>
  <c r="M168" i="7"/>
  <c r="M169" i="7"/>
  <c r="M170" i="7"/>
  <c r="M171" i="7"/>
  <c r="M172" i="7"/>
  <c r="M173" i="7"/>
  <c r="M174" i="7"/>
  <c r="M175" i="7"/>
  <c r="M176" i="7"/>
  <c r="M177" i="7"/>
  <c r="M178" i="7"/>
  <c r="M179" i="7"/>
  <c r="M180" i="7"/>
  <c r="M181" i="7"/>
  <c r="M182" i="7"/>
  <c r="M183" i="7"/>
  <c r="M184" i="7"/>
  <c r="M185" i="7"/>
  <c r="M186" i="7"/>
  <c r="M187" i="7"/>
  <c r="M188" i="7"/>
  <c r="M189" i="7"/>
  <c r="M190" i="7"/>
  <c r="M191" i="7"/>
  <c r="M192" i="7"/>
  <c r="M193" i="7"/>
  <c r="M194" i="7"/>
  <c r="M195" i="7"/>
  <c r="M196" i="7"/>
  <c r="M197" i="7"/>
  <c r="M198" i="7"/>
  <c r="M199" i="7"/>
  <c r="M200" i="7"/>
  <c r="M201" i="7"/>
  <c r="M202" i="7"/>
  <c r="M203" i="7"/>
  <c r="M204" i="7"/>
  <c r="M205" i="7"/>
  <c r="M206" i="7"/>
  <c r="M207" i="7"/>
  <c r="M208" i="7"/>
  <c r="M209" i="7"/>
  <c r="M210" i="7"/>
  <c r="M211" i="7"/>
  <c r="M212" i="7"/>
  <c r="M213" i="7"/>
  <c r="M214" i="7"/>
  <c r="M215" i="7"/>
  <c r="M216" i="7"/>
  <c r="M217" i="7"/>
  <c r="M218" i="7"/>
  <c r="M219" i="7"/>
  <c r="M220" i="7"/>
  <c r="M221" i="7"/>
  <c r="M222" i="7"/>
  <c r="M223" i="7"/>
  <c r="M224" i="7"/>
  <c r="M225" i="7"/>
  <c r="M226" i="7"/>
  <c r="M227" i="7"/>
  <c r="M228" i="7"/>
  <c r="M229" i="7"/>
  <c r="M230" i="7"/>
  <c r="M231" i="7"/>
  <c r="M232" i="7"/>
  <c r="M233" i="7"/>
  <c r="M234" i="7"/>
  <c r="M235" i="7"/>
  <c r="M236" i="7"/>
  <c r="M237" i="7"/>
  <c r="M238" i="7"/>
  <c r="M239" i="7"/>
  <c r="M240" i="7"/>
  <c r="M241" i="7"/>
  <c r="M242" i="7"/>
  <c r="M243" i="7"/>
  <c r="M244" i="7"/>
  <c r="M245" i="7"/>
  <c r="M246" i="7"/>
  <c r="M247" i="7"/>
  <c r="M248" i="7"/>
  <c r="M249" i="7"/>
  <c r="M250" i="7"/>
  <c r="M251" i="7"/>
  <c r="M252" i="7"/>
  <c r="M253" i="7"/>
  <c r="M254" i="7"/>
  <c r="M255" i="7"/>
  <c r="M256" i="7"/>
  <c r="M257" i="7"/>
  <c r="M258" i="7"/>
  <c r="M259" i="7"/>
  <c r="M260" i="7"/>
  <c r="M261" i="7"/>
  <c r="M262" i="7"/>
  <c r="M263" i="7"/>
  <c r="M264" i="7"/>
  <c r="M265" i="7"/>
  <c r="M266" i="7"/>
  <c r="M267" i="7"/>
  <c r="M268" i="7"/>
  <c r="M269" i="7"/>
  <c r="M270" i="7"/>
  <c r="M271" i="7"/>
  <c r="M272" i="7"/>
  <c r="M273" i="7"/>
  <c r="M274" i="7"/>
  <c r="M275" i="7"/>
  <c r="M276" i="7"/>
  <c r="M277" i="7"/>
  <c r="M278" i="7"/>
  <c r="M279" i="7"/>
  <c r="M280" i="7"/>
  <c r="M281" i="7"/>
  <c r="M282" i="7"/>
  <c r="M283" i="7"/>
  <c r="M284" i="7"/>
  <c r="M285" i="7"/>
  <c r="M286" i="7"/>
  <c r="M287" i="7"/>
  <c r="M288" i="7"/>
  <c r="M289" i="7"/>
  <c r="M290" i="7"/>
  <c r="M291" i="7"/>
  <c r="M292" i="7"/>
  <c r="M293" i="7"/>
  <c r="M294" i="7"/>
  <c r="M295" i="7"/>
  <c r="M296" i="7"/>
  <c r="M297" i="7"/>
  <c r="M298" i="7"/>
  <c r="M299" i="7"/>
  <c r="M300" i="7"/>
  <c r="M301" i="7"/>
  <c r="M302" i="7"/>
  <c r="M303" i="7"/>
  <c r="N3" i="7"/>
  <c r="M3" i="7"/>
  <c r="L4" i="7"/>
  <c r="L5" i="7"/>
  <c r="L6" i="7"/>
  <c r="L7" i="7"/>
  <c r="L8" i="7"/>
  <c r="L9" i="7"/>
  <c r="L10" i="7"/>
  <c r="L11" i="7"/>
  <c r="L12" i="7"/>
  <c r="L13" i="7"/>
  <c r="L14" i="7"/>
  <c r="L15" i="7"/>
  <c r="L16" i="7"/>
  <c r="L17" i="7"/>
  <c r="L18" i="7"/>
  <c r="L19" i="7"/>
  <c r="L20" i="7"/>
  <c r="L21" i="7"/>
  <c r="L22" i="7"/>
  <c r="L23" i="7"/>
  <c r="L24" i="7"/>
  <c r="L25" i="7"/>
  <c r="L26" i="7"/>
  <c r="L27" i="7"/>
  <c r="L28" i="7"/>
  <c r="L29" i="7"/>
  <c r="L30" i="7"/>
  <c r="L31" i="7"/>
  <c r="L32" i="7"/>
  <c r="L33" i="7"/>
  <c r="L34" i="7"/>
  <c r="L35" i="7"/>
  <c r="L36" i="7"/>
  <c r="L37" i="7"/>
  <c r="L38" i="7"/>
  <c r="L39" i="7"/>
  <c r="L40" i="7"/>
  <c r="L41" i="7"/>
  <c r="L42" i="7"/>
  <c r="L43" i="7"/>
  <c r="L44" i="7"/>
  <c r="L45" i="7"/>
  <c r="L46" i="7"/>
  <c r="L47" i="7"/>
  <c r="L48" i="7"/>
  <c r="L49" i="7"/>
  <c r="L50" i="7"/>
  <c r="L51" i="7"/>
  <c r="L52" i="7"/>
  <c r="L53" i="7"/>
  <c r="L54" i="7"/>
  <c r="L55" i="7"/>
  <c r="L56" i="7"/>
  <c r="L57" i="7"/>
  <c r="L58" i="7"/>
  <c r="L59" i="7"/>
  <c r="L60" i="7"/>
  <c r="L61" i="7"/>
  <c r="L62" i="7"/>
  <c r="L63" i="7"/>
  <c r="L64" i="7"/>
  <c r="L65" i="7"/>
  <c r="L66" i="7"/>
  <c r="L67" i="7"/>
  <c r="L68" i="7"/>
  <c r="L69" i="7"/>
  <c r="L70" i="7"/>
  <c r="L71" i="7"/>
  <c r="L72" i="7"/>
  <c r="L73" i="7"/>
  <c r="L74" i="7"/>
  <c r="L75" i="7"/>
  <c r="L76" i="7"/>
  <c r="L77" i="7"/>
  <c r="L78" i="7"/>
  <c r="L79" i="7"/>
  <c r="L80" i="7"/>
  <c r="L81" i="7"/>
  <c r="L82" i="7"/>
  <c r="L83" i="7"/>
  <c r="L84" i="7"/>
  <c r="L85" i="7"/>
  <c r="L86" i="7"/>
  <c r="L87" i="7"/>
  <c r="L88" i="7"/>
  <c r="L89" i="7"/>
  <c r="L90" i="7"/>
  <c r="L91" i="7"/>
  <c r="L92" i="7"/>
  <c r="L93" i="7"/>
  <c r="L94" i="7"/>
  <c r="L95" i="7"/>
  <c r="L96" i="7"/>
  <c r="L97" i="7"/>
  <c r="L98" i="7"/>
  <c r="L99" i="7"/>
  <c r="L100" i="7"/>
  <c r="L101" i="7"/>
  <c r="L102" i="7"/>
  <c r="L103" i="7"/>
  <c r="L104" i="7"/>
  <c r="L105" i="7"/>
  <c r="L106" i="7"/>
  <c r="L107" i="7"/>
  <c r="L108" i="7"/>
  <c r="L109" i="7"/>
  <c r="L110" i="7"/>
  <c r="L111" i="7"/>
  <c r="L112" i="7"/>
  <c r="L113" i="7"/>
  <c r="L114" i="7"/>
  <c r="L115" i="7"/>
  <c r="L116" i="7"/>
  <c r="L117" i="7"/>
  <c r="L118" i="7"/>
  <c r="L119" i="7"/>
  <c r="L120" i="7"/>
  <c r="L121" i="7"/>
  <c r="L122" i="7"/>
  <c r="L123" i="7"/>
  <c r="L124" i="7"/>
  <c r="L125" i="7"/>
  <c r="L126" i="7"/>
  <c r="L127" i="7"/>
  <c r="L128" i="7"/>
  <c r="L129" i="7"/>
  <c r="L130" i="7"/>
  <c r="L131" i="7"/>
  <c r="L132" i="7"/>
  <c r="L133" i="7"/>
  <c r="L134" i="7"/>
  <c r="L135" i="7"/>
  <c r="L136" i="7"/>
  <c r="L137" i="7"/>
  <c r="L138" i="7"/>
  <c r="L139" i="7"/>
  <c r="L140" i="7"/>
  <c r="L141" i="7"/>
  <c r="L142" i="7"/>
  <c r="L143" i="7"/>
  <c r="L144" i="7"/>
  <c r="L145" i="7"/>
  <c r="L146" i="7"/>
  <c r="L147" i="7"/>
  <c r="L148" i="7"/>
  <c r="L149" i="7"/>
  <c r="L150" i="7"/>
  <c r="L151" i="7"/>
  <c r="L152" i="7"/>
  <c r="L153" i="7"/>
  <c r="L154" i="7"/>
  <c r="L155" i="7"/>
  <c r="L156" i="7"/>
  <c r="L157" i="7"/>
  <c r="L158" i="7"/>
  <c r="L159" i="7"/>
  <c r="L160" i="7"/>
  <c r="L161" i="7"/>
  <c r="L162" i="7"/>
  <c r="L163" i="7"/>
  <c r="L164" i="7"/>
  <c r="L165" i="7"/>
  <c r="L166" i="7"/>
  <c r="L167" i="7"/>
  <c r="L168" i="7"/>
  <c r="L169" i="7"/>
  <c r="L170" i="7"/>
  <c r="L171" i="7"/>
  <c r="L172" i="7"/>
  <c r="L173" i="7"/>
  <c r="L174" i="7"/>
  <c r="L175" i="7"/>
  <c r="L176" i="7"/>
  <c r="L177" i="7"/>
  <c r="L178" i="7"/>
  <c r="L179" i="7"/>
  <c r="L180" i="7"/>
  <c r="L181" i="7"/>
  <c r="L182" i="7"/>
  <c r="L183" i="7"/>
  <c r="L184" i="7"/>
  <c r="L185" i="7"/>
  <c r="L186" i="7"/>
  <c r="L187" i="7"/>
  <c r="L188" i="7"/>
  <c r="L189" i="7"/>
  <c r="L190" i="7"/>
  <c r="L191" i="7"/>
  <c r="L192" i="7"/>
  <c r="L193" i="7"/>
  <c r="L194" i="7"/>
  <c r="L195" i="7"/>
  <c r="L196" i="7"/>
  <c r="L197" i="7"/>
  <c r="L198" i="7"/>
  <c r="L199" i="7"/>
  <c r="L200" i="7"/>
  <c r="L201" i="7"/>
  <c r="L202" i="7"/>
  <c r="L203" i="7"/>
  <c r="L204" i="7"/>
  <c r="L205" i="7"/>
  <c r="L206" i="7"/>
  <c r="L207" i="7"/>
  <c r="L208" i="7"/>
  <c r="L209" i="7"/>
  <c r="L210" i="7"/>
  <c r="L211" i="7"/>
  <c r="L212" i="7"/>
  <c r="L213" i="7"/>
  <c r="L214" i="7"/>
  <c r="L215" i="7"/>
  <c r="L216" i="7"/>
  <c r="L217" i="7"/>
  <c r="L218" i="7"/>
  <c r="L219" i="7"/>
  <c r="L220" i="7"/>
  <c r="L221" i="7"/>
  <c r="L222" i="7"/>
  <c r="L223" i="7"/>
  <c r="L224" i="7"/>
  <c r="L225" i="7"/>
  <c r="L226" i="7"/>
  <c r="L227" i="7"/>
  <c r="L228" i="7"/>
  <c r="L229" i="7"/>
  <c r="L230" i="7"/>
  <c r="L231" i="7"/>
  <c r="L232" i="7"/>
  <c r="L233" i="7"/>
  <c r="L234" i="7"/>
  <c r="L235" i="7"/>
  <c r="L236" i="7"/>
  <c r="L237" i="7"/>
  <c r="L238" i="7"/>
  <c r="L239" i="7"/>
  <c r="L240" i="7"/>
  <c r="L241" i="7"/>
  <c r="L242" i="7"/>
  <c r="L243" i="7"/>
  <c r="L244" i="7"/>
  <c r="L245" i="7"/>
  <c r="L246" i="7"/>
  <c r="L247" i="7"/>
  <c r="L248" i="7"/>
  <c r="L249" i="7"/>
  <c r="L250" i="7"/>
  <c r="L251" i="7"/>
  <c r="L252" i="7"/>
  <c r="L253" i="7"/>
  <c r="L254" i="7"/>
  <c r="L255" i="7"/>
  <c r="L256" i="7"/>
  <c r="L257" i="7"/>
  <c r="L258" i="7"/>
  <c r="L259" i="7"/>
  <c r="L260" i="7"/>
  <c r="L261" i="7"/>
  <c r="L262" i="7"/>
  <c r="L263" i="7"/>
  <c r="L264" i="7"/>
  <c r="L265" i="7"/>
  <c r="L266" i="7"/>
  <c r="L267" i="7"/>
  <c r="L268" i="7"/>
  <c r="L269" i="7"/>
  <c r="L270" i="7"/>
  <c r="L271" i="7"/>
  <c r="L272" i="7"/>
  <c r="L273" i="7"/>
  <c r="L274" i="7"/>
  <c r="L275" i="7"/>
  <c r="L276" i="7"/>
  <c r="L277" i="7"/>
  <c r="L278" i="7"/>
  <c r="L279" i="7"/>
  <c r="L280" i="7"/>
  <c r="L281" i="7"/>
  <c r="L282" i="7"/>
  <c r="L283" i="7"/>
  <c r="L284" i="7"/>
  <c r="L285" i="7"/>
  <c r="L286" i="7"/>
  <c r="L287" i="7"/>
  <c r="L288" i="7"/>
  <c r="L289" i="7"/>
  <c r="L290" i="7"/>
  <c r="L291" i="7"/>
  <c r="L292" i="7"/>
  <c r="L293" i="7"/>
  <c r="L294" i="7"/>
  <c r="L295" i="7"/>
  <c r="L296" i="7"/>
  <c r="L297" i="7"/>
  <c r="L298" i="7"/>
  <c r="L299" i="7"/>
  <c r="L300" i="7"/>
  <c r="L301" i="7"/>
  <c r="L302" i="7"/>
  <c r="L303" i="7"/>
  <c r="L3" i="7"/>
  <c r="M4" i="6" l="1"/>
  <c r="M5" i="6"/>
  <c r="M6" i="6"/>
  <c r="M7" i="6"/>
  <c r="M8" i="6"/>
  <c r="M9" i="6"/>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107" i="6"/>
  <c r="M108" i="6"/>
  <c r="M109" i="6"/>
  <c r="M110" i="6"/>
  <c r="M111" i="6"/>
  <c r="M112" i="6"/>
  <c r="M113" i="6"/>
  <c r="M114" i="6"/>
  <c r="M115" i="6"/>
  <c r="M116" i="6"/>
  <c r="M117" i="6"/>
  <c r="M118" i="6"/>
  <c r="M119" i="6"/>
  <c r="M120" i="6"/>
  <c r="M121" i="6"/>
  <c r="M122" i="6"/>
  <c r="M123" i="6"/>
  <c r="M124" i="6"/>
  <c r="M125" i="6"/>
  <c r="M126" i="6"/>
  <c r="M127" i="6"/>
  <c r="M128" i="6"/>
  <c r="M129" i="6"/>
  <c r="M130" i="6"/>
  <c r="M131" i="6"/>
  <c r="M132" i="6"/>
  <c r="M133" i="6"/>
  <c r="M134" i="6"/>
  <c r="M135" i="6"/>
  <c r="M136" i="6"/>
  <c r="M137" i="6"/>
  <c r="M138" i="6"/>
  <c r="M139" i="6"/>
  <c r="M140" i="6"/>
  <c r="M141" i="6"/>
  <c r="M142" i="6"/>
  <c r="M143" i="6"/>
  <c r="M144" i="6"/>
  <c r="M145" i="6"/>
  <c r="M146" i="6"/>
  <c r="M147" i="6"/>
  <c r="M148" i="6"/>
  <c r="M149" i="6"/>
  <c r="M150" i="6"/>
  <c r="M151" i="6"/>
  <c r="M152" i="6"/>
  <c r="M153" i="6"/>
  <c r="M154" i="6"/>
  <c r="M155" i="6"/>
  <c r="M156" i="6"/>
  <c r="M157" i="6"/>
  <c r="M158" i="6"/>
  <c r="M159" i="6"/>
  <c r="M160" i="6"/>
  <c r="M161" i="6"/>
  <c r="M162" i="6"/>
  <c r="M163" i="6"/>
  <c r="M164" i="6"/>
  <c r="M165" i="6"/>
  <c r="M166" i="6"/>
  <c r="M167" i="6"/>
  <c r="M168" i="6"/>
  <c r="M169" i="6"/>
  <c r="M170" i="6"/>
  <c r="M171" i="6"/>
  <c r="M172" i="6"/>
  <c r="M173" i="6"/>
  <c r="M174" i="6"/>
  <c r="M175" i="6"/>
  <c r="M176" i="6"/>
  <c r="M177" i="6"/>
  <c r="M178" i="6"/>
  <c r="M179" i="6"/>
  <c r="M180" i="6"/>
  <c r="M181" i="6"/>
  <c r="M182" i="6"/>
  <c r="M183" i="6"/>
  <c r="M184" i="6"/>
  <c r="M185" i="6"/>
  <c r="M186" i="6"/>
  <c r="M187" i="6"/>
  <c r="M188" i="6"/>
  <c r="M189" i="6"/>
  <c r="M190" i="6"/>
  <c r="M191" i="6"/>
  <c r="M192" i="6"/>
  <c r="M193" i="6"/>
  <c r="M194" i="6"/>
  <c r="M195" i="6"/>
  <c r="M196" i="6"/>
  <c r="M197" i="6"/>
  <c r="M198" i="6"/>
  <c r="M199" i="6"/>
  <c r="M200" i="6"/>
  <c r="M201" i="6"/>
  <c r="M202" i="6"/>
  <c r="M203" i="6"/>
  <c r="M204" i="6"/>
  <c r="M205" i="6"/>
  <c r="M206" i="6"/>
  <c r="M207" i="6"/>
  <c r="M208" i="6"/>
  <c r="M209" i="6"/>
  <c r="M210" i="6"/>
  <c r="M211" i="6"/>
  <c r="M212" i="6"/>
  <c r="M213" i="6"/>
  <c r="M214" i="6"/>
  <c r="M215" i="6"/>
  <c r="M216" i="6"/>
  <c r="M217" i="6"/>
  <c r="M218" i="6"/>
  <c r="M219" i="6"/>
  <c r="M220" i="6"/>
  <c r="M221" i="6"/>
  <c r="M222" i="6"/>
  <c r="M223" i="6"/>
  <c r="M224" i="6"/>
  <c r="M225" i="6"/>
  <c r="M226" i="6"/>
  <c r="M227" i="6"/>
  <c r="M228" i="6"/>
  <c r="M229" i="6"/>
  <c r="M230" i="6"/>
  <c r="M231" i="6"/>
  <c r="M232" i="6"/>
  <c r="M233" i="6"/>
  <c r="M234" i="6"/>
  <c r="M235" i="6"/>
  <c r="M236" i="6"/>
  <c r="M237" i="6"/>
  <c r="M238" i="6"/>
  <c r="M239" i="6"/>
  <c r="M240" i="6"/>
  <c r="M241" i="6"/>
  <c r="M242" i="6"/>
  <c r="M243" i="6"/>
  <c r="M244" i="6"/>
  <c r="M3" i="6"/>
  <c r="P4" i="4"/>
  <c r="P5" i="4"/>
  <c r="P6" i="4"/>
  <c r="P7" i="4"/>
  <c r="P8" i="4"/>
  <c r="P9" i="4"/>
  <c r="P10" i="4"/>
  <c r="P11" i="4"/>
  <c r="P12" i="4"/>
  <c r="P13" i="4"/>
  <c r="P14" i="4"/>
  <c r="P15" i="4"/>
  <c r="P16" i="4"/>
  <c r="P17" i="4"/>
  <c r="P18" i="4"/>
  <c r="P19" i="4"/>
  <c r="P20" i="4"/>
  <c r="P21" i="4"/>
  <c r="P22" i="4"/>
  <c r="P23" i="4"/>
  <c r="P24" i="4"/>
  <c r="P25" i="4"/>
  <c r="P26" i="4"/>
  <c r="P27" i="4"/>
  <c r="P28" i="4"/>
  <c r="P29" i="4"/>
  <c r="P30" i="4"/>
  <c r="P31" i="4"/>
  <c r="P32" i="4"/>
  <c r="P33" i="4"/>
  <c r="P34" i="4"/>
  <c r="P35" i="4"/>
  <c r="P36" i="4"/>
  <c r="P37" i="4"/>
  <c r="P38" i="4"/>
  <c r="P39" i="4"/>
  <c r="P40" i="4"/>
  <c r="P41" i="4"/>
  <c r="P42" i="4"/>
  <c r="P43" i="4"/>
  <c r="P44" i="4"/>
  <c r="P45" i="4"/>
  <c r="P46" i="4"/>
  <c r="P47" i="4"/>
  <c r="P48" i="4"/>
  <c r="P49" i="4"/>
  <c r="P50" i="4"/>
  <c r="P51" i="4"/>
  <c r="P52" i="4"/>
  <c r="P53" i="4"/>
  <c r="P54" i="4"/>
  <c r="P55" i="4"/>
  <c r="P56" i="4"/>
  <c r="P57" i="4"/>
  <c r="P58" i="4"/>
  <c r="P59" i="4"/>
  <c r="P60" i="4"/>
  <c r="P61" i="4"/>
  <c r="P62" i="4"/>
  <c r="P63" i="4"/>
  <c r="P64" i="4"/>
  <c r="P65" i="4"/>
  <c r="P66" i="4"/>
  <c r="P67" i="4"/>
  <c r="P68" i="4"/>
  <c r="P69" i="4"/>
  <c r="P70" i="4"/>
  <c r="P71" i="4"/>
  <c r="P72" i="4"/>
  <c r="P73" i="4"/>
  <c r="P74" i="4"/>
  <c r="P75" i="4"/>
  <c r="P76" i="4"/>
  <c r="P77" i="4"/>
  <c r="P78" i="4"/>
  <c r="P79" i="4"/>
  <c r="P80" i="4"/>
  <c r="P81" i="4"/>
  <c r="P82" i="4"/>
  <c r="P83" i="4"/>
  <c r="P84" i="4"/>
  <c r="P85" i="4"/>
  <c r="P86" i="4"/>
  <c r="P87" i="4"/>
  <c r="P88" i="4"/>
  <c r="P89" i="4"/>
  <c r="P90" i="4"/>
  <c r="P91" i="4"/>
  <c r="P92" i="4"/>
  <c r="P93" i="4"/>
  <c r="P94" i="4"/>
  <c r="P95" i="4"/>
  <c r="P96" i="4"/>
  <c r="P97" i="4"/>
  <c r="P98" i="4"/>
  <c r="P99" i="4"/>
  <c r="P100" i="4"/>
  <c r="P101" i="4"/>
  <c r="P102" i="4"/>
  <c r="P103" i="4"/>
  <c r="P104" i="4"/>
  <c r="P105" i="4"/>
  <c r="P106" i="4"/>
  <c r="P107" i="4"/>
  <c r="P108" i="4"/>
  <c r="P109" i="4"/>
  <c r="P110" i="4"/>
  <c r="P111" i="4"/>
  <c r="P112" i="4"/>
  <c r="P113" i="4"/>
  <c r="P114" i="4"/>
  <c r="P115" i="4"/>
  <c r="P116" i="4"/>
  <c r="P117" i="4"/>
  <c r="P118" i="4"/>
  <c r="P119" i="4"/>
  <c r="P120" i="4"/>
  <c r="P121" i="4"/>
  <c r="P122" i="4"/>
  <c r="P123" i="4"/>
  <c r="P124" i="4"/>
  <c r="P125" i="4"/>
  <c r="P126" i="4"/>
  <c r="P127" i="4"/>
  <c r="P128" i="4"/>
  <c r="P129" i="4"/>
  <c r="P130" i="4"/>
  <c r="P131" i="4"/>
  <c r="P132" i="4"/>
  <c r="P133" i="4"/>
  <c r="P134" i="4"/>
  <c r="P135" i="4"/>
  <c r="P136" i="4"/>
  <c r="P137" i="4"/>
  <c r="P138" i="4"/>
  <c r="P139" i="4"/>
  <c r="P140" i="4"/>
  <c r="P141" i="4"/>
  <c r="P142" i="4"/>
  <c r="P143" i="4"/>
  <c r="P144" i="4"/>
  <c r="P145" i="4"/>
  <c r="P146" i="4"/>
  <c r="P147" i="4"/>
  <c r="P148" i="4"/>
  <c r="P149" i="4"/>
  <c r="P150" i="4"/>
  <c r="P151" i="4"/>
  <c r="P152" i="4"/>
  <c r="P153" i="4"/>
  <c r="P154" i="4"/>
  <c r="P155" i="4"/>
  <c r="P156" i="4"/>
  <c r="P157" i="4"/>
  <c r="P158" i="4"/>
  <c r="P159" i="4"/>
  <c r="P160" i="4"/>
  <c r="P161" i="4"/>
  <c r="P162" i="4"/>
  <c r="P163" i="4"/>
  <c r="P164" i="4"/>
  <c r="P165" i="4"/>
  <c r="P166" i="4"/>
  <c r="P167" i="4"/>
  <c r="P168" i="4"/>
  <c r="P169" i="4"/>
  <c r="P170" i="4"/>
  <c r="P171" i="4"/>
  <c r="P172" i="4"/>
  <c r="P173" i="4"/>
  <c r="P174" i="4"/>
  <c r="P175" i="4"/>
  <c r="P176" i="4"/>
  <c r="P177" i="4"/>
  <c r="P178" i="4"/>
  <c r="P179" i="4"/>
  <c r="P180" i="4"/>
  <c r="P181" i="4"/>
  <c r="P182" i="4"/>
  <c r="P183" i="4"/>
  <c r="P184" i="4"/>
  <c r="P185" i="4"/>
  <c r="P186" i="4"/>
  <c r="P187" i="4"/>
  <c r="P188" i="4"/>
  <c r="P189" i="4"/>
  <c r="P190" i="4"/>
  <c r="P191" i="4"/>
  <c r="P192" i="4"/>
  <c r="P193" i="4"/>
  <c r="P194" i="4"/>
  <c r="P195" i="4"/>
  <c r="P196" i="4"/>
  <c r="P197" i="4"/>
  <c r="P198" i="4"/>
  <c r="P199" i="4"/>
  <c r="P200" i="4"/>
  <c r="P201" i="4"/>
  <c r="P202" i="4"/>
  <c r="P203" i="4"/>
  <c r="P204" i="4"/>
  <c r="P205" i="4"/>
  <c r="P206" i="4"/>
  <c r="P207" i="4"/>
  <c r="P208" i="4"/>
  <c r="P209" i="4"/>
  <c r="P210" i="4"/>
  <c r="P211" i="4"/>
  <c r="P212" i="4"/>
  <c r="P213" i="4"/>
  <c r="P214" i="4"/>
  <c r="P215" i="4"/>
  <c r="P216" i="4"/>
  <c r="P217" i="4"/>
  <c r="P218" i="4"/>
  <c r="P219" i="4"/>
  <c r="P220" i="4"/>
  <c r="P221" i="4"/>
  <c r="P222" i="4"/>
  <c r="P223" i="4"/>
  <c r="P224" i="4"/>
  <c r="P225" i="4"/>
  <c r="P226" i="4"/>
  <c r="P227" i="4"/>
  <c r="P228" i="4"/>
  <c r="P229" i="4"/>
  <c r="P230" i="4"/>
  <c r="P231" i="4"/>
  <c r="P232" i="4"/>
  <c r="P233" i="4"/>
  <c r="P234" i="4"/>
  <c r="P235" i="4"/>
  <c r="P236" i="4"/>
  <c r="P237" i="4"/>
  <c r="P238" i="4"/>
  <c r="P239" i="4"/>
  <c r="P240" i="4"/>
  <c r="P241" i="4"/>
  <c r="P242" i="4"/>
  <c r="P243" i="4"/>
  <c r="P244" i="4"/>
  <c r="P245" i="4"/>
  <c r="P246" i="4"/>
  <c r="P247" i="4"/>
  <c r="P248" i="4"/>
  <c r="P249" i="4"/>
  <c r="P250" i="4"/>
  <c r="P251" i="4"/>
  <c r="P252" i="4"/>
  <c r="P253" i="4"/>
  <c r="P254" i="4"/>
  <c r="P255" i="4"/>
  <c r="P256" i="4"/>
  <c r="P257" i="4"/>
  <c r="P258" i="4"/>
  <c r="P259" i="4"/>
  <c r="P260" i="4"/>
  <c r="P261" i="4"/>
  <c r="P262" i="4"/>
  <c r="P263" i="4"/>
  <c r="P264" i="4"/>
  <c r="P265" i="4"/>
  <c r="P266" i="4"/>
  <c r="P267" i="4"/>
  <c r="P268" i="4"/>
  <c r="P269" i="4"/>
  <c r="P270" i="4"/>
  <c r="P271" i="4"/>
  <c r="P272" i="4"/>
  <c r="P273" i="4"/>
  <c r="P274" i="4"/>
  <c r="P275" i="4"/>
  <c r="P276" i="4"/>
  <c r="P277" i="4"/>
  <c r="P278" i="4"/>
  <c r="P279" i="4"/>
  <c r="P280" i="4"/>
  <c r="P281" i="4"/>
  <c r="P282" i="4"/>
  <c r="P283" i="4"/>
  <c r="P284" i="4"/>
  <c r="P285" i="4"/>
  <c r="P286" i="4"/>
  <c r="P287" i="4"/>
  <c r="P288" i="4"/>
  <c r="P289" i="4"/>
  <c r="P290" i="4"/>
  <c r="P291" i="4"/>
  <c r="P292" i="4"/>
  <c r="P293" i="4"/>
  <c r="P294" i="4"/>
  <c r="P295" i="4"/>
  <c r="P296" i="4"/>
  <c r="P297" i="4"/>
  <c r="P298" i="4"/>
  <c r="P299" i="4"/>
  <c r="P300" i="4"/>
  <c r="P301" i="4"/>
  <c r="P302" i="4"/>
  <c r="P303" i="4"/>
  <c r="P304" i="4"/>
  <c r="P305" i="4"/>
  <c r="P306" i="4"/>
  <c r="P307" i="4"/>
  <c r="P308" i="4"/>
  <c r="P309" i="4"/>
  <c r="P310" i="4"/>
  <c r="P311" i="4"/>
  <c r="P312" i="4"/>
  <c r="P313" i="4"/>
  <c r="P314" i="4"/>
  <c r="P315" i="4"/>
  <c r="P316" i="4"/>
  <c r="P317" i="4"/>
  <c r="P318" i="4"/>
  <c r="P319" i="4"/>
  <c r="P320" i="4"/>
  <c r="P321" i="4"/>
  <c r="P322" i="4"/>
  <c r="P323" i="4"/>
  <c r="P324" i="4"/>
  <c r="P325" i="4"/>
  <c r="P326" i="4"/>
  <c r="P327" i="4"/>
  <c r="P328" i="4"/>
  <c r="P329" i="4"/>
  <c r="P330" i="4"/>
  <c r="P331" i="4"/>
  <c r="P332" i="4"/>
  <c r="P333" i="4"/>
  <c r="P334" i="4"/>
  <c r="P335" i="4"/>
  <c r="P336" i="4"/>
  <c r="P337" i="4"/>
  <c r="P338" i="4"/>
  <c r="P339" i="4"/>
  <c r="P340" i="4"/>
  <c r="P341" i="4"/>
  <c r="P342" i="4"/>
  <c r="P343" i="4"/>
  <c r="P344" i="4"/>
  <c r="P345" i="4"/>
  <c r="P346" i="4"/>
  <c r="P347" i="4"/>
  <c r="P348" i="4"/>
  <c r="P349" i="4"/>
  <c r="P350" i="4"/>
  <c r="P351" i="4"/>
  <c r="P352" i="4"/>
  <c r="P353" i="4"/>
  <c r="P354" i="4"/>
  <c r="P355" i="4"/>
  <c r="P356" i="4"/>
  <c r="P357" i="4"/>
  <c r="P358" i="4"/>
  <c r="P359" i="4"/>
  <c r="P360" i="4"/>
  <c r="P361" i="4"/>
  <c r="P362" i="4"/>
  <c r="P363" i="4"/>
  <c r="P364" i="4"/>
  <c r="P365" i="4"/>
  <c r="P366" i="4"/>
  <c r="P367" i="4"/>
  <c r="P368" i="4"/>
  <c r="P369" i="4"/>
  <c r="P370" i="4"/>
  <c r="P371" i="4"/>
  <c r="P372" i="4"/>
  <c r="P373" i="4"/>
  <c r="P374" i="4"/>
  <c r="P375" i="4"/>
  <c r="P376" i="4"/>
  <c r="P377" i="4"/>
  <c r="P378" i="4"/>
  <c r="P379" i="4"/>
  <c r="P380" i="4"/>
  <c r="P381" i="4"/>
  <c r="P382" i="4"/>
  <c r="P383" i="4"/>
  <c r="P384" i="4"/>
  <c r="P385" i="4"/>
  <c r="P386" i="4"/>
  <c r="P387" i="4"/>
  <c r="P388" i="4"/>
  <c r="P389" i="4"/>
  <c r="P390" i="4"/>
  <c r="P391" i="4"/>
  <c r="P392" i="4"/>
  <c r="P393" i="4"/>
  <c r="P394" i="4"/>
  <c r="P395" i="4"/>
  <c r="P396" i="4"/>
  <c r="P397" i="4"/>
  <c r="P398" i="4"/>
  <c r="P399" i="4"/>
  <c r="P400" i="4"/>
  <c r="P401" i="4"/>
  <c r="P402" i="4"/>
  <c r="P403" i="4"/>
  <c r="P404" i="4"/>
  <c r="P405" i="4"/>
  <c r="P406" i="4"/>
  <c r="P407" i="4"/>
  <c r="P408" i="4"/>
  <c r="P409" i="4"/>
  <c r="P410" i="4"/>
  <c r="P411" i="4"/>
  <c r="P412" i="4"/>
  <c r="P413" i="4"/>
  <c r="P414" i="4"/>
  <c r="P415" i="4"/>
  <c r="P416" i="4"/>
  <c r="P417" i="4"/>
  <c r="P418" i="4"/>
  <c r="P419" i="4"/>
  <c r="P420" i="4"/>
  <c r="P421" i="4"/>
  <c r="P422" i="4"/>
  <c r="P423" i="4"/>
  <c r="P424" i="4"/>
  <c r="P425" i="4"/>
  <c r="P426" i="4"/>
  <c r="P427" i="4"/>
  <c r="P428" i="4"/>
  <c r="P429" i="4"/>
  <c r="P430" i="4"/>
  <c r="P431" i="4"/>
  <c r="P432" i="4"/>
  <c r="P433" i="4"/>
  <c r="P434" i="4"/>
  <c r="P435" i="4"/>
  <c r="P436" i="4"/>
  <c r="P437" i="4"/>
  <c r="P438" i="4"/>
  <c r="P439" i="4"/>
  <c r="P440" i="4"/>
  <c r="P441" i="4"/>
  <c r="P442" i="4"/>
  <c r="P443" i="4"/>
  <c r="P444" i="4"/>
  <c r="P445" i="4"/>
  <c r="P446" i="4"/>
  <c r="P447" i="4"/>
  <c r="O4" i="4"/>
  <c r="O5" i="4"/>
  <c r="O6" i="4"/>
  <c r="O7" i="4"/>
  <c r="O8" i="4"/>
  <c r="O9" i="4"/>
  <c r="O10" i="4"/>
  <c r="O11" i="4"/>
  <c r="O12" i="4"/>
  <c r="O13" i="4"/>
  <c r="O14" i="4"/>
  <c r="O15" i="4"/>
  <c r="O16" i="4"/>
  <c r="O17" i="4"/>
  <c r="O18" i="4"/>
  <c r="O19" i="4"/>
  <c r="O20" i="4"/>
  <c r="O21" i="4"/>
  <c r="O22" i="4"/>
  <c r="O23" i="4"/>
  <c r="O24" i="4"/>
  <c r="O25" i="4"/>
  <c r="O26" i="4"/>
  <c r="O27" i="4"/>
  <c r="O28" i="4"/>
  <c r="O29" i="4"/>
  <c r="O30" i="4"/>
  <c r="O31" i="4"/>
  <c r="O32" i="4"/>
  <c r="O33" i="4"/>
  <c r="O34" i="4"/>
  <c r="O35" i="4"/>
  <c r="O36" i="4"/>
  <c r="O37" i="4"/>
  <c r="O38" i="4"/>
  <c r="O39" i="4"/>
  <c r="O40" i="4"/>
  <c r="O41" i="4"/>
  <c r="O42" i="4"/>
  <c r="O43" i="4"/>
  <c r="O44" i="4"/>
  <c r="O45" i="4"/>
  <c r="O46" i="4"/>
  <c r="O47" i="4"/>
  <c r="O48" i="4"/>
  <c r="O49" i="4"/>
  <c r="O50" i="4"/>
  <c r="O51" i="4"/>
  <c r="O52" i="4"/>
  <c r="O53" i="4"/>
  <c r="O54" i="4"/>
  <c r="O55" i="4"/>
  <c r="O56" i="4"/>
  <c r="O57" i="4"/>
  <c r="O58" i="4"/>
  <c r="O59" i="4"/>
  <c r="O60" i="4"/>
  <c r="O61" i="4"/>
  <c r="O62" i="4"/>
  <c r="O63" i="4"/>
  <c r="O64" i="4"/>
  <c r="O65" i="4"/>
  <c r="O66" i="4"/>
  <c r="O67" i="4"/>
  <c r="O68" i="4"/>
  <c r="O69" i="4"/>
  <c r="O70" i="4"/>
  <c r="O71" i="4"/>
  <c r="O72" i="4"/>
  <c r="O73" i="4"/>
  <c r="O74" i="4"/>
  <c r="O75" i="4"/>
  <c r="O76" i="4"/>
  <c r="O77" i="4"/>
  <c r="O78" i="4"/>
  <c r="O79" i="4"/>
  <c r="O80" i="4"/>
  <c r="O81" i="4"/>
  <c r="O82" i="4"/>
  <c r="O83" i="4"/>
  <c r="O84" i="4"/>
  <c r="O85" i="4"/>
  <c r="O86" i="4"/>
  <c r="O87" i="4"/>
  <c r="O88" i="4"/>
  <c r="O89" i="4"/>
  <c r="O90" i="4"/>
  <c r="O91" i="4"/>
  <c r="O92" i="4"/>
  <c r="O93" i="4"/>
  <c r="O94" i="4"/>
  <c r="O95" i="4"/>
  <c r="O96" i="4"/>
  <c r="O97" i="4"/>
  <c r="O98" i="4"/>
  <c r="O99" i="4"/>
  <c r="O100" i="4"/>
  <c r="O101" i="4"/>
  <c r="O102" i="4"/>
  <c r="O103" i="4"/>
  <c r="O104" i="4"/>
  <c r="O105" i="4"/>
  <c r="O106" i="4"/>
  <c r="O107" i="4"/>
  <c r="O108" i="4"/>
  <c r="O109" i="4"/>
  <c r="O110" i="4"/>
  <c r="O111" i="4"/>
  <c r="O112" i="4"/>
  <c r="O113" i="4"/>
  <c r="O114" i="4"/>
  <c r="O115" i="4"/>
  <c r="O116" i="4"/>
  <c r="O117" i="4"/>
  <c r="O118" i="4"/>
  <c r="O119" i="4"/>
  <c r="O120" i="4"/>
  <c r="O121" i="4"/>
  <c r="O122" i="4"/>
  <c r="O123" i="4"/>
  <c r="O124" i="4"/>
  <c r="O125" i="4"/>
  <c r="O126" i="4"/>
  <c r="O127" i="4"/>
  <c r="O128" i="4"/>
  <c r="O129" i="4"/>
  <c r="O130" i="4"/>
  <c r="O131" i="4"/>
  <c r="O132" i="4"/>
  <c r="O133" i="4"/>
  <c r="O134" i="4"/>
  <c r="O135" i="4"/>
  <c r="O136" i="4"/>
  <c r="O137" i="4"/>
  <c r="O138" i="4"/>
  <c r="O139" i="4"/>
  <c r="O140" i="4"/>
  <c r="O141" i="4"/>
  <c r="O142" i="4"/>
  <c r="O143" i="4"/>
  <c r="O144" i="4"/>
  <c r="O145" i="4"/>
  <c r="O146" i="4"/>
  <c r="O147" i="4"/>
  <c r="O148" i="4"/>
  <c r="O149" i="4"/>
  <c r="O150" i="4"/>
  <c r="O151" i="4"/>
  <c r="O152" i="4"/>
  <c r="O153" i="4"/>
  <c r="O154" i="4"/>
  <c r="O155" i="4"/>
  <c r="O156" i="4"/>
  <c r="O157" i="4"/>
  <c r="O158" i="4"/>
  <c r="O159" i="4"/>
  <c r="O160" i="4"/>
  <c r="O161" i="4"/>
  <c r="O162" i="4"/>
  <c r="O163" i="4"/>
  <c r="O164" i="4"/>
  <c r="O165" i="4"/>
  <c r="O166" i="4"/>
  <c r="O167" i="4"/>
  <c r="O168" i="4"/>
  <c r="O169" i="4"/>
  <c r="O170" i="4"/>
  <c r="O171" i="4"/>
  <c r="O172" i="4"/>
  <c r="O173" i="4"/>
  <c r="O174" i="4"/>
  <c r="O175" i="4"/>
  <c r="O176" i="4"/>
  <c r="O177" i="4"/>
  <c r="O178" i="4"/>
  <c r="O179" i="4"/>
  <c r="O180" i="4"/>
  <c r="O181" i="4"/>
  <c r="O182" i="4"/>
  <c r="O183" i="4"/>
  <c r="O184" i="4"/>
  <c r="O185" i="4"/>
  <c r="O186" i="4"/>
  <c r="O187" i="4"/>
  <c r="O188" i="4"/>
  <c r="O189" i="4"/>
  <c r="O190" i="4"/>
  <c r="O191" i="4"/>
  <c r="O192" i="4"/>
  <c r="O193" i="4"/>
  <c r="O194" i="4"/>
  <c r="O195" i="4"/>
  <c r="O196" i="4"/>
  <c r="O197" i="4"/>
  <c r="O198" i="4"/>
  <c r="O199" i="4"/>
  <c r="O200" i="4"/>
  <c r="O201" i="4"/>
  <c r="O202" i="4"/>
  <c r="O203" i="4"/>
  <c r="O204" i="4"/>
  <c r="O205" i="4"/>
  <c r="O206" i="4"/>
  <c r="O207" i="4"/>
  <c r="O208" i="4"/>
  <c r="O209" i="4"/>
  <c r="O210" i="4"/>
  <c r="O211" i="4"/>
  <c r="O212" i="4"/>
  <c r="O213" i="4"/>
  <c r="O214" i="4"/>
  <c r="O215" i="4"/>
  <c r="O216" i="4"/>
  <c r="O217" i="4"/>
  <c r="O218" i="4"/>
  <c r="O219" i="4"/>
  <c r="O220" i="4"/>
  <c r="O221" i="4"/>
  <c r="O222" i="4"/>
  <c r="O223" i="4"/>
  <c r="O224" i="4"/>
  <c r="O225" i="4"/>
  <c r="O226" i="4"/>
  <c r="O227" i="4"/>
  <c r="O228" i="4"/>
  <c r="O229" i="4"/>
  <c r="O230" i="4"/>
  <c r="O231" i="4"/>
  <c r="O232" i="4"/>
  <c r="O233" i="4"/>
  <c r="O234" i="4"/>
  <c r="O235" i="4"/>
  <c r="O236" i="4"/>
  <c r="O237" i="4"/>
  <c r="O238" i="4"/>
  <c r="O239" i="4"/>
  <c r="O240" i="4"/>
  <c r="O241" i="4"/>
  <c r="O242" i="4"/>
  <c r="O243" i="4"/>
  <c r="O244" i="4"/>
  <c r="O245" i="4"/>
  <c r="O246" i="4"/>
  <c r="O247" i="4"/>
  <c r="O248" i="4"/>
  <c r="O249" i="4"/>
  <c r="O250" i="4"/>
  <c r="O251" i="4"/>
  <c r="O252" i="4"/>
  <c r="O253" i="4"/>
  <c r="O254" i="4"/>
  <c r="O255" i="4"/>
  <c r="O256" i="4"/>
  <c r="O257" i="4"/>
  <c r="O258" i="4"/>
  <c r="O259" i="4"/>
  <c r="O260" i="4"/>
  <c r="O261" i="4"/>
  <c r="O262" i="4"/>
  <c r="O263" i="4"/>
  <c r="O264" i="4"/>
  <c r="O265" i="4"/>
  <c r="O266" i="4"/>
  <c r="O267" i="4"/>
  <c r="O268" i="4"/>
  <c r="O269" i="4"/>
  <c r="O270" i="4"/>
  <c r="O271" i="4"/>
  <c r="O272" i="4"/>
  <c r="O273" i="4"/>
  <c r="O274" i="4"/>
  <c r="O275" i="4"/>
  <c r="O276" i="4"/>
  <c r="O277" i="4"/>
  <c r="O278" i="4"/>
  <c r="O279" i="4"/>
  <c r="O280" i="4"/>
  <c r="O281" i="4"/>
  <c r="O282" i="4"/>
  <c r="O283" i="4"/>
  <c r="O284" i="4"/>
  <c r="O285" i="4"/>
  <c r="O286" i="4"/>
  <c r="O287" i="4"/>
  <c r="O288" i="4"/>
  <c r="O289" i="4"/>
  <c r="O290" i="4"/>
  <c r="O291" i="4"/>
  <c r="O292" i="4"/>
  <c r="O293" i="4"/>
  <c r="O294" i="4"/>
  <c r="O295" i="4"/>
  <c r="O296" i="4"/>
  <c r="O297" i="4"/>
  <c r="O298" i="4"/>
  <c r="O299" i="4"/>
  <c r="O300" i="4"/>
  <c r="O301" i="4"/>
  <c r="O302" i="4"/>
  <c r="O303" i="4"/>
  <c r="O304" i="4"/>
  <c r="O305" i="4"/>
  <c r="O306" i="4"/>
  <c r="O307" i="4"/>
  <c r="O308" i="4"/>
  <c r="O309" i="4"/>
  <c r="O310" i="4"/>
  <c r="O311" i="4"/>
  <c r="O312" i="4"/>
  <c r="O313" i="4"/>
  <c r="O314" i="4"/>
  <c r="O315" i="4"/>
  <c r="O316" i="4"/>
  <c r="O317" i="4"/>
  <c r="O318" i="4"/>
  <c r="O319" i="4"/>
  <c r="O320" i="4"/>
  <c r="O321" i="4"/>
  <c r="O322" i="4"/>
  <c r="O323" i="4"/>
  <c r="O324" i="4"/>
  <c r="O325" i="4"/>
  <c r="O326" i="4"/>
  <c r="O327" i="4"/>
  <c r="O328" i="4"/>
  <c r="O329" i="4"/>
  <c r="O330" i="4"/>
  <c r="O331" i="4"/>
  <c r="O332" i="4"/>
  <c r="O333" i="4"/>
  <c r="O334" i="4"/>
  <c r="O335" i="4"/>
  <c r="O336" i="4"/>
  <c r="O337" i="4"/>
  <c r="O338" i="4"/>
  <c r="O339" i="4"/>
  <c r="O340" i="4"/>
  <c r="O341" i="4"/>
  <c r="O342" i="4"/>
  <c r="O343" i="4"/>
  <c r="O344" i="4"/>
  <c r="O345" i="4"/>
  <c r="O346" i="4"/>
  <c r="O347" i="4"/>
  <c r="O348" i="4"/>
  <c r="O349" i="4"/>
  <c r="O350" i="4"/>
  <c r="O351" i="4"/>
  <c r="O352" i="4"/>
  <c r="O353" i="4"/>
  <c r="O354" i="4"/>
  <c r="O355" i="4"/>
  <c r="O356" i="4"/>
  <c r="O357" i="4"/>
  <c r="O358" i="4"/>
  <c r="O359" i="4"/>
  <c r="O360" i="4"/>
  <c r="O361" i="4"/>
  <c r="O362" i="4"/>
  <c r="O363" i="4"/>
  <c r="O364" i="4"/>
  <c r="O365" i="4"/>
  <c r="O366" i="4"/>
  <c r="O367" i="4"/>
  <c r="O368" i="4"/>
  <c r="O369" i="4"/>
  <c r="O370" i="4"/>
  <c r="O371" i="4"/>
  <c r="O372" i="4"/>
  <c r="O373" i="4"/>
  <c r="O374" i="4"/>
  <c r="O375" i="4"/>
  <c r="O376" i="4"/>
  <c r="O377" i="4"/>
  <c r="O378" i="4"/>
  <c r="O379" i="4"/>
  <c r="O380" i="4"/>
  <c r="O381" i="4"/>
  <c r="O382" i="4"/>
  <c r="O383" i="4"/>
  <c r="O384" i="4"/>
  <c r="O385" i="4"/>
  <c r="O386" i="4"/>
  <c r="O387" i="4"/>
  <c r="O388" i="4"/>
  <c r="O389" i="4"/>
  <c r="O390" i="4"/>
  <c r="O391" i="4"/>
  <c r="O392" i="4"/>
  <c r="O393" i="4"/>
  <c r="O394" i="4"/>
  <c r="O395" i="4"/>
  <c r="O396" i="4"/>
  <c r="O397" i="4"/>
  <c r="O398" i="4"/>
  <c r="O399" i="4"/>
  <c r="O400" i="4"/>
  <c r="O401" i="4"/>
  <c r="O402" i="4"/>
  <c r="O403" i="4"/>
  <c r="O404" i="4"/>
  <c r="O405" i="4"/>
  <c r="O406" i="4"/>
  <c r="O407" i="4"/>
  <c r="O408" i="4"/>
  <c r="O409" i="4"/>
  <c r="O410" i="4"/>
  <c r="O411" i="4"/>
  <c r="O412" i="4"/>
  <c r="O413" i="4"/>
  <c r="O414" i="4"/>
  <c r="O415" i="4"/>
  <c r="O416" i="4"/>
  <c r="O417" i="4"/>
  <c r="O418" i="4"/>
  <c r="O419" i="4"/>
  <c r="O420" i="4"/>
  <c r="O421" i="4"/>
  <c r="O422" i="4"/>
  <c r="O423" i="4"/>
  <c r="O424" i="4"/>
  <c r="O425" i="4"/>
  <c r="O426" i="4"/>
  <c r="O427" i="4"/>
  <c r="O428" i="4"/>
  <c r="O429" i="4"/>
  <c r="O430" i="4"/>
  <c r="O431" i="4"/>
  <c r="O432" i="4"/>
  <c r="O433" i="4"/>
  <c r="O434" i="4"/>
  <c r="O435" i="4"/>
  <c r="O436" i="4"/>
  <c r="O437" i="4"/>
  <c r="O438" i="4"/>
  <c r="O439" i="4"/>
  <c r="O440" i="4"/>
  <c r="O441" i="4"/>
  <c r="O442" i="4"/>
  <c r="O443" i="4"/>
  <c r="O444" i="4"/>
  <c r="O445" i="4"/>
  <c r="O446" i="4"/>
  <c r="O447" i="4"/>
  <c r="P3" i="4"/>
  <c r="O3" i="4"/>
  <c r="N4" i="4"/>
  <c r="N5" i="4"/>
  <c r="N6" i="4"/>
  <c r="N7" i="4"/>
  <c r="N8" i="4"/>
  <c r="N9" i="4"/>
  <c r="N10" i="4"/>
  <c r="N11" i="4"/>
  <c r="N12" i="4"/>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N57" i="4"/>
  <c r="N58" i="4"/>
  <c r="N59" i="4"/>
  <c r="N60" i="4"/>
  <c r="N61" i="4"/>
  <c r="N62" i="4"/>
  <c r="N63" i="4"/>
  <c r="N64" i="4"/>
  <c r="N65" i="4"/>
  <c r="N66" i="4"/>
  <c r="N67" i="4"/>
  <c r="N68" i="4"/>
  <c r="N69" i="4"/>
  <c r="N70" i="4"/>
  <c r="N71" i="4"/>
  <c r="N72" i="4"/>
  <c r="N73" i="4"/>
  <c r="N74" i="4"/>
  <c r="N75" i="4"/>
  <c r="N76" i="4"/>
  <c r="N77" i="4"/>
  <c r="N78" i="4"/>
  <c r="N79" i="4"/>
  <c r="N80" i="4"/>
  <c r="N81" i="4"/>
  <c r="N82" i="4"/>
  <c r="N83" i="4"/>
  <c r="N84" i="4"/>
  <c r="N85" i="4"/>
  <c r="N86" i="4"/>
  <c r="N87" i="4"/>
  <c r="N88" i="4"/>
  <c r="N89" i="4"/>
  <c r="N90" i="4"/>
  <c r="N91" i="4"/>
  <c r="N92" i="4"/>
  <c r="N93" i="4"/>
  <c r="N94" i="4"/>
  <c r="N95" i="4"/>
  <c r="N96" i="4"/>
  <c r="N97" i="4"/>
  <c r="N98" i="4"/>
  <c r="N99" i="4"/>
  <c r="N100" i="4"/>
  <c r="N101" i="4"/>
  <c r="N102" i="4"/>
  <c r="N103" i="4"/>
  <c r="N104" i="4"/>
  <c r="N105" i="4"/>
  <c r="N106" i="4"/>
  <c r="N107" i="4"/>
  <c r="N108" i="4"/>
  <c r="N109" i="4"/>
  <c r="N110" i="4"/>
  <c r="N111" i="4"/>
  <c r="N112" i="4"/>
  <c r="N113" i="4"/>
  <c r="N114" i="4"/>
  <c r="N115" i="4"/>
  <c r="N116" i="4"/>
  <c r="N117" i="4"/>
  <c r="N118" i="4"/>
  <c r="N119" i="4"/>
  <c r="N120" i="4"/>
  <c r="N121" i="4"/>
  <c r="N122" i="4"/>
  <c r="N123" i="4"/>
  <c r="N124" i="4"/>
  <c r="N125" i="4"/>
  <c r="N126" i="4"/>
  <c r="N127" i="4"/>
  <c r="N128" i="4"/>
  <c r="N129" i="4"/>
  <c r="N130" i="4"/>
  <c r="N131" i="4"/>
  <c r="N132" i="4"/>
  <c r="N133" i="4"/>
  <c r="N134" i="4"/>
  <c r="N135" i="4"/>
  <c r="N136" i="4"/>
  <c r="N137" i="4"/>
  <c r="N138" i="4"/>
  <c r="N139" i="4"/>
  <c r="N140" i="4"/>
  <c r="N141" i="4"/>
  <c r="N142" i="4"/>
  <c r="N143" i="4"/>
  <c r="N144" i="4"/>
  <c r="N145" i="4"/>
  <c r="N146" i="4"/>
  <c r="N147" i="4"/>
  <c r="N148" i="4"/>
  <c r="N149" i="4"/>
  <c r="N150" i="4"/>
  <c r="N151" i="4"/>
  <c r="N152" i="4"/>
  <c r="N153" i="4"/>
  <c r="N154" i="4"/>
  <c r="N155" i="4"/>
  <c r="N156" i="4"/>
  <c r="N157" i="4"/>
  <c r="N158" i="4"/>
  <c r="N159" i="4"/>
  <c r="N160" i="4"/>
  <c r="N161" i="4"/>
  <c r="N162" i="4"/>
  <c r="N163" i="4"/>
  <c r="N164" i="4"/>
  <c r="N165" i="4"/>
  <c r="N166" i="4"/>
  <c r="N167" i="4"/>
  <c r="N168" i="4"/>
  <c r="N169" i="4"/>
  <c r="N170" i="4"/>
  <c r="N171" i="4"/>
  <c r="N172" i="4"/>
  <c r="N173" i="4"/>
  <c r="N174" i="4"/>
  <c r="N175" i="4"/>
  <c r="N176" i="4"/>
  <c r="N177" i="4"/>
  <c r="N178" i="4"/>
  <c r="N179" i="4"/>
  <c r="N180" i="4"/>
  <c r="N181" i="4"/>
  <c r="N182" i="4"/>
  <c r="N183" i="4"/>
  <c r="N184" i="4"/>
  <c r="N185" i="4"/>
  <c r="N186" i="4"/>
  <c r="N187" i="4"/>
  <c r="N188" i="4"/>
  <c r="N189" i="4"/>
  <c r="N190" i="4"/>
  <c r="N191" i="4"/>
  <c r="N192" i="4"/>
  <c r="N193" i="4"/>
  <c r="N194" i="4"/>
  <c r="N195" i="4"/>
  <c r="N196" i="4"/>
  <c r="N197" i="4"/>
  <c r="N198" i="4"/>
  <c r="N199" i="4"/>
  <c r="N200" i="4"/>
  <c r="N201" i="4"/>
  <c r="N202" i="4"/>
  <c r="N203" i="4"/>
  <c r="N204" i="4"/>
  <c r="N205" i="4"/>
  <c r="N206" i="4"/>
  <c r="N207" i="4"/>
  <c r="N208" i="4"/>
  <c r="N209" i="4"/>
  <c r="N210" i="4"/>
  <c r="N211" i="4"/>
  <c r="N212" i="4"/>
  <c r="N213" i="4"/>
  <c r="N214" i="4"/>
  <c r="N215" i="4"/>
  <c r="N216" i="4"/>
  <c r="N217" i="4"/>
  <c r="N218" i="4"/>
  <c r="N219" i="4"/>
  <c r="N220" i="4"/>
  <c r="N221" i="4"/>
  <c r="N222" i="4"/>
  <c r="N223" i="4"/>
  <c r="N224" i="4"/>
  <c r="N225" i="4"/>
  <c r="N226" i="4"/>
  <c r="N227" i="4"/>
  <c r="N228" i="4"/>
  <c r="N229" i="4"/>
  <c r="N230" i="4"/>
  <c r="N231" i="4"/>
  <c r="N232" i="4"/>
  <c r="N233" i="4"/>
  <c r="N234" i="4"/>
  <c r="N235" i="4"/>
  <c r="N236" i="4"/>
  <c r="N237" i="4"/>
  <c r="N238" i="4"/>
  <c r="N239" i="4"/>
  <c r="N240" i="4"/>
  <c r="N241" i="4"/>
  <c r="N242" i="4"/>
  <c r="N243" i="4"/>
  <c r="N244" i="4"/>
  <c r="N245" i="4"/>
  <c r="N246" i="4"/>
  <c r="N247" i="4"/>
  <c r="N248" i="4"/>
  <c r="N249" i="4"/>
  <c r="N250" i="4"/>
  <c r="N251" i="4"/>
  <c r="N252" i="4"/>
  <c r="N253" i="4"/>
  <c r="N254" i="4"/>
  <c r="N255" i="4"/>
  <c r="N256" i="4"/>
  <c r="N257" i="4"/>
  <c r="N258" i="4"/>
  <c r="N259" i="4"/>
  <c r="N260" i="4"/>
  <c r="N261" i="4"/>
  <c r="N262" i="4"/>
  <c r="N263" i="4"/>
  <c r="N264" i="4"/>
  <c r="N265" i="4"/>
  <c r="N266" i="4"/>
  <c r="N267" i="4"/>
  <c r="N268" i="4"/>
  <c r="N269" i="4"/>
  <c r="N270" i="4"/>
  <c r="N271" i="4"/>
  <c r="N272" i="4"/>
  <c r="N273" i="4"/>
  <c r="N274" i="4"/>
  <c r="N275" i="4"/>
  <c r="N276" i="4"/>
  <c r="N277" i="4"/>
  <c r="N278" i="4"/>
  <c r="N279" i="4"/>
  <c r="N280" i="4"/>
  <c r="N281" i="4"/>
  <c r="N282" i="4"/>
  <c r="N283" i="4"/>
  <c r="N284" i="4"/>
  <c r="N285" i="4"/>
  <c r="N286" i="4"/>
  <c r="N287" i="4"/>
  <c r="N288" i="4"/>
  <c r="N289" i="4"/>
  <c r="N290" i="4"/>
  <c r="N291" i="4"/>
  <c r="N292" i="4"/>
  <c r="N293" i="4"/>
  <c r="N294" i="4"/>
  <c r="N295" i="4"/>
  <c r="N296" i="4"/>
  <c r="N297" i="4"/>
  <c r="N298" i="4"/>
  <c r="N299" i="4"/>
  <c r="N300" i="4"/>
  <c r="N301" i="4"/>
  <c r="N302" i="4"/>
  <c r="N303" i="4"/>
  <c r="N304" i="4"/>
  <c r="N305" i="4"/>
  <c r="N306" i="4"/>
  <c r="N307" i="4"/>
  <c r="N308" i="4"/>
  <c r="N309" i="4"/>
  <c r="N310" i="4"/>
  <c r="N311" i="4"/>
  <c r="N312" i="4"/>
  <c r="N313" i="4"/>
  <c r="N314" i="4"/>
  <c r="N315" i="4"/>
  <c r="N316" i="4"/>
  <c r="N317" i="4"/>
  <c r="N318" i="4"/>
  <c r="N319" i="4"/>
  <c r="N320" i="4"/>
  <c r="N321" i="4"/>
  <c r="N322" i="4"/>
  <c r="N323" i="4"/>
  <c r="N324" i="4"/>
  <c r="N325" i="4"/>
  <c r="N326" i="4"/>
  <c r="N327" i="4"/>
  <c r="N328" i="4"/>
  <c r="N329" i="4"/>
  <c r="N330" i="4"/>
  <c r="N331" i="4"/>
  <c r="N332" i="4"/>
  <c r="N333" i="4"/>
  <c r="N334" i="4"/>
  <c r="N335" i="4"/>
  <c r="N336" i="4"/>
  <c r="N337" i="4"/>
  <c r="N338" i="4"/>
  <c r="N339" i="4"/>
  <c r="N340" i="4"/>
  <c r="N341" i="4"/>
  <c r="N342" i="4"/>
  <c r="N343" i="4"/>
  <c r="N344" i="4"/>
  <c r="N345" i="4"/>
  <c r="N346" i="4"/>
  <c r="N347" i="4"/>
  <c r="N348" i="4"/>
  <c r="N349" i="4"/>
  <c r="N350" i="4"/>
  <c r="N351" i="4"/>
  <c r="N352" i="4"/>
  <c r="N353" i="4"/>
  <c r="N354" i="4"/>
  <c r="N355" i="4"/>
  <c r="N356" i="4"/>
  <c r="N357" i="4"/>
  <c r="N358" i="4"/>
  <c r="N359" i="4"/>
  <c r="N360" i="4"/>
  <c r="N361" i="4"/>
  <c r="N362" i="4"/>
  <c r="N363" i="4"/>
  <c r="N364" i="4"/>
  <c r="N365" i="4"/>
  <c r="N366" i="4"/>
  <c r="N367" i="4"/>
  <c r="N368" i="4"/>
  <c r="N369" i="4"/>
  <c r="N370" i="4"/>
  <c r="N371" i="4"/>
  <c r="N372" i="4"/>
  <c r="N373" i="4"/>
  <c r="N374" i="4"/>
  <c r="N375" i="4"/>
  <c r="N376" i="4"/>
  <c r="N377" i="4"/>
  <c r="N378" i="4"/>
  <c r="N379" i="4"/>
  <c r="N380" i="4"/>
  <c r="N381" i="4"/>
  <c r="N382" i="4"/>
  <c r="N383" i="4"/>
  <c r="N384" i="4"/>
  <c r="N385" i="4"/>
  <c r="N386" i="4"/>
  <c r="N387" i="4"/>
  <c r="N388" i="4"/>
  <c r="N389" i="4"/>
  <c r="N390" i="4"/>
  <c r="N391" i="4"/>
  <c r="N392" i="4"/>
  <c r="N393" i="4"/>
  <c r="N394" i="4"/>
  <c r="N395" i="4"/>
  <c r="N396" i="4"/>
  <c r="N397" i="4"/>
  <c r="N398" i="4"/>
  <c r="N399" i="4"/>
  <c r="N400" i="4"/>
  <c r="N401" i="4"/>
  <c r="N402" i="4"/>
  <c r="N403" i="4"/>
  <c r="N404" i="4"/>
  <c r="N405" i="4"/>
  <c r="N406" i="4"/>
  <c r="N407" i="4"/>
  <c r="N408" i="4"/>
  <c r="N409" i="4"/>
  <c r="N410" i="4"/>
  <c r="N411" i="4"/>
  <c r="N412" i="4"/>
  <c r="N413" i="4"/>
  <c r="N414" i="4"/>
  <c r="N415" i="4"/>
  <c r="N416" i="4"/>
  <c r="N417" i="4"/>
  <c r="N418" i="4"/>
  <c r="N419" i="4"/>
  <c r="N420" i="4"/>
  <c r="N421" i="4"/>
  <c r="N422" i="4"/>
  <c r="N423" i="4"/>
  <c r="N424" i="4"/>
  <c r="N425" i="4"/>
  <c r="N426" i="4"/>
  <c r="N427" i="4"/>
  <c r="N428" i="4"/>
  <c r="N429" i="4"/>
  <c r="N430" i="4"/>
  <c r="N431" i="4"/>
  <c r="N432" i="4"/>
  <c r="N433" i="4"/>
  <c r="N434" i="4"/>
  <c r="N435" i="4"/>
  <c r="N436" i="4"/>
  <c r="N437" i="4"/>
  <c r="N438" i="4"/>
  <c r="N439" i="4"/>
  <c r="N440" i="4"/>
  <c r="N441" i="4"/>
  <c r="N442" i="4"/>
  <c r="N443" i="4"/>
  <c r="N444" i="4"/>
  <c r="N445" i="4"/>
  <c r="N446" i="4"/>
  <c r="N447" i="4"/>
  <c r="M4" i="4"/>
  <c r="M5" i="4"/>
  <c r="M6" i="4"/>
  <c r="M7" i="4"/>
  <c r="M8" i="4"/>
  <c r="M9" i="4"/>
  <c r="M10" i="4"/>
  <c r="M11" i="4"/>
  <c r="M12" i="4"/>
  <c r="M13" i="4"/>
  <c r="M14" i="4"/>
  <c r="M15" i="4"/>
  <c r="M16" i="4"/>
  <c r="M17" i="4"/>
  <c r="M18" i="4"/>
  <c r="M19" i="4"/>
  <c r="M20" i="4"/>
  <c r="M21" i="4"/>
  <c r="M22" i="4"/>
  <c r="M23" i="4"/>
  <c r="M24" i="4"/>
  <c r="M25" i="4"/>
  <c r="M26" i="4"/>
  <c r="M27" i="4"/>
  <c r="M28" i="4"/>
  <c r="M29" i="4"/>
  <c r="M30" i="4"/>
  <c r="M31" i="4"/>
  <c r="M32" i="4"/>
  <c r="M33" i="4"/>
  <c r="M34" i="4"/>
  <c r="M35" i="4"/>
  <c r="M36" i="4"/>
  <c r="M37" i="4"/>
  <c r="M38" i="4"/>
  <c r="M39" i="4"/>
  <c r="M40" i="4"/>
  <c r="M41" i="4"/>
  <c r="M42" i="4"/>
  <c r="M43" i="4"/>
  <c r="M44" i="4"/>
  <c r="M45" i="4"/>
  <c r="M46" i="4"/>
  <c r="M47" i="4"/>
  <c r="M48" i="4"/>
  <c r="M49" i="4"/>
  <c r="M50" i="4"/>
  <c r="M51" i="4"/>
  <c r="M52" i="4"/>
  <c r="M53" i="4"/>
  <c r="M54" i="4"/>
  <c r="M55" i="4"/>
  <c r="M56" i="4"/>
  <c r="M57" i="4"/>
  <c r="M58" i="4"/>
  <c r="M59" i="4"/>
  <c r="M60" i="4"/>
  <c r="M61" i="4"/>
  <c r="M62" i="4"/>
  <c r="M63" i="4"/>
  <c r="M64" i="4"/>
  <c r="M65" i="4"/>
  <c r="M66" i="4"/>
  <c r="M67" i="4"/>
  <c r="M68" i="4"/>
  <c r="M69" i="4"/>
  <c r="M70" i="4"/>
  <c r="M71" i="4"/>
  <c r="M72" i="4"/>
  <c r="M73" i="4"/>
  <c r="M74" i="4"/>
  <c r="M75" i="4"/>
  <c r="M76" i="4"/>
  <c r="M77" i="4"/>
  <c r="M78" i="4"/>
  <c r="M79" i="4"/>
  <c r="M80" i="4"/>
  <c r="M81" i="4"/>
  <c r="M82" i="4"/>
  <c r="M83" i="4"/>
  <c r="M84" i="4"/>
  <c r="M85" i="4"/>
  <c r="M86" i="4"/>
  <c r="M87" i="4"/>
  <c r="M88" i="4"/>
  <c r="M89" i="4"/>
  <c r="M90" i="4"/>
  <c r="M91" i="4"/>
  <c r="M92" i="4"/>
  <c r="M93" i="4"/>
  <c r="M94" i="4"/>
  <c r="M95" i="4"/>
  <c r="M96" i="4"/>
  <c r="M97" i="4"/>
  <c r="M98" i="4"/>
  <c r="M99" i="4"/>
  <c r="M100" i="4"/>
  <c r="M101" i="4"/>
  <c r="M102" i="4"/>
  <c r="M103" i="4"/>
  <c r="M104" i="4"/>
  <c r="M105" i="4"/>
  <c r="M106" i="4"/>
  <c r="M107" i="4"/>
  <c r="M108" i="4"/>
  <c r="M109" i="4"/>
  <c r="M110" i="4"/>
  <c r="M111" i="4"/>
  <c r="M112" i="4"/>
  <c r="M113" i="4"/>
  <c r="M114" i="4"/>
  <c r="M115" i="4"/>
  <c r="M116" i="4"/>
  <c r="M117" i="4"/>
  <c r="M118" i="4"/>
  <c r="M119" i="4"/>
  <c r="M120" i="4"/>
  <c r="M121" i="4"/>
  <c r="M122" i="4"/>
  <c r="M123" i="4"/>
  <c r="M124" i="4"/>
  <c r="M125" i="4"/>
  <c r="M126" i="4"/>
  <c r="M127" i="4"/>
  <c r="M128" i="4"/>
  <c r="M129" i="4"/>
  <c r="M130" i="4"/>
  <c r="M131" i="4"/>
  <c r="M132" i="4"/>
  <c r="M133" i="4"/>
  <c r="M134" i="4"/>
  <c r="M135" i="4"/>
  <c r="M136" i="4"/>
  <c r="M137" i="4"/>
  <c r="M138" i="4"/>
  <c r="M139" i="4"/>
  <c r="M140" i="4"/>
  <c r="M141" i="4"/>
  <c r="M142" i="4"/>
  <c r="M143" i="4"/>
  <c r="M144" i="4"/>
  <c r="M145" i="4"/>
  <c r="M146" i="4"/>
  <c r="M147" i="4"/>
  <c r="M148" i="4"/>
  <c r="M149" i="4"/>
  <c r="M150" i="4"/>
  <c r="M151" i="4"/>
  <c r="M152" i="4"/>
  <c r="M153" i="4"/>
  <c r="M154" i="4"/>
  <c r="M155" i="4"/>
  <c r="M156" i="4"/>
  <c r="M157" i="4"/>
  <c r="M158" i="4"/>
  <c r="M159" i="4"/>
  <c r="M160" i="4"/>
  <c r="M161" i="4"/>
  <c r="M162" i="4"/>
  <c r="M163" i="4"/>
  <c r="M164" i="4"/>
  <c r="M165" i="4"/>
  <c r="M166" i="4"/>
  <c r="M167" i="4"/>
  <c r="M168" i="4"/>
  <c r="M169" i="4"/>
  <c r="M170" i="4"/>
  <c r="M171" i="4"/>
  <c r="M172" i="4"/>
  <c r="M173" i="4"/>
  <c r="M174" i="4"/>
  <c r="M175" i="4"/>
  <c r="M176" i="4"/>
  <c r="M177" i="4"/>
  <c r="M178" i="4"/>
  <c r="M179" i="4"/>
  <c r="M180" i="4"/>
  <c r="M181" i="4"/>
  <c r="M182" i="4"/>
  <c r="M183" i="4"/>
  <c r="M184" i="4"/>
  <c r="M185" i="4"/>
  <c r="M186" i="4"/>
  <c r="M187" i="4"/>
  <c r="M188" i="4"/>
  <c r="M189" i="4"/>
  <c r="M190" i="4"/>
  <c r="M191" i="4"/>
  <c r="M192" i="4"/>
  <c r="M193" i="4"/>
  <c r="M194" i="4"/>
  <c r="M195" i="4"/>
  <c r="M196" i="4"/>
  <c r="M197" i="4"/>
  <c r="M198" i="4"/>
  <c r="M199" i="4"/>
  <c r="M200" i="4"/>
  <c r="M201" i="4"/>
  <c r="M202" i="4"/>
  <c r="M203" i="4"/>
  <c r="M204" i="4"/>
  <c r="M205" i="4"/>
  <c r="M206" i="4"/>
  <c r="M207" i="4"/>
  <c r="M208" i="4"/>
  <c r="M209" i="4"/>
  <c r="M210" i="4"/>
  <c r="M211" i="4"/>
  <c r="M212" i="4"/>
  <c r="M213" i="4"/>
  <c r="M214" i="4"/>
  <c r="M215" i="4"/>
  <c r="M216" i="4"/>
  <c r="M217" i="4"/>
  <c r="M218" i="4"/>
  <c r="M219" i="4"/>
  <c r="M220" i="4"/>
  <c r="M221" i="4"/>
  <c r="M222" i="4"/>
  <c r="M223" i="4"/>
  <c r="M224" i="4"/>
  <c r="M225" i="4"/>
  <c r="M226" i="4"/>
  <c r="M227" i="4"/>
  <c r="M228" i="4"/>
  <c r="M229" i="4"/>
  <c r="M230" i="4"/>
  <c r="M231" i="4"/>
  <c r="M232" i="4"/>
  <c r="M233" i="4"/>
  <c r="M234" i="4"/>
  <c r="M235" i="4"/>
  <c r="M236" i="4"/>
  <c r="M237" i="4"/>
  <c r="M238" i="4"/>
  <c r="M239" i="4"/>
  <c r="M240" i="4"/>
  <c r="M241" i="4"/>
  <c r="M242" i="4"/>
  <c r="M243" i="4"/>
  <c r="M244" i="4"/>
  <c r="M245" i="4"/>
  <c r="M246" i="4"/>
  <c r="M247" i="4"/>
  <c r="M248" i="4"/>
  <c r="M249" i="4"/>
  <c r="M250" i="4"/>
  <c r="M251" i="4"/>
  <c r="M252" i="4"/>
  <c r="M253" i="4"/>
  <c r="M254" i="4"/>
  <c r="M255" i="4"/>
  <c r="M256" i="4"/>
  <c r="M257" i="4"/>
  <c r="M258" i="4"/>
  <c r="M259" i="4"/>
  <c r="M260" i="4"/>
  <c r="M261" i="4"/>
  <c r="M262" i="4"/>
  <c r="M263" i="4"/>
  <c r="M264" i="4"/>
  <c r="M265" i="4"/>
  <c r="M266" i="4"/>
  <c r="M267" i="4"/>
  <c r="M268" i="4"/>
  <c r="M269" i="4"/>
  <c r="M270" i="4"/>
  <c r="M271" i="4"/>
  <c r="M272" i="4"/>
  <c r="M273" i="4"/>
  <c r="M274" i="4"/>
  <c r="M275" i="4"/>
  <c r="M276" i="4"/>
  <c r="M277" i="4"/>
  <c r="M278" i="4"/>
  <c r="M279" i="4"/>
  <c r="M280" i="4"/>
  <c r="M281" i="4"/>
  <c r="M282" i="4"/>
  <c r="M283" i="4"/>
  <c r="M284" i="4"/>
  <c r="M285" i="4"/>
  <c r="M286" i="4"/>
  <c r="M287" i="4"/>
  <c r="M288" i="4"/>
  <c r="M289" i="4"/>
  <c r="M290" i="4"/>
  <c r="M291" i="4"/>
  <c r="M292" i="4"/>
  <c r="M293" i="4"/>
  <c r="M294" i="4"/>
  <c r="M295" i="4"/>
  <c r="M296" i="4"/>
  <c r="M297" i="4"/>
  <c r="M298" i="4"/>
  <c r="M299" i="4"/>
  <c r="M300" i="4"/>
  <c r="M301" i="4"/>
  <c r="M302" i="4"/>
  <c r="M303" i="4"/>
  <c r="M304" i="4"/>
  <c r="M305" i="4"/>
  <c r="M306" i="4"/>
  <c r="M307" i="4"/>
  <c r="M308" i="4"/>
  <c r="M309" i="4"/>
  <c r="M310" i="4"/>
  <c r="M311" i="4"/>
  <c r="M312" i="4"/>
  <c r="M313" i="4"/>
  <c r="M314" i="4"/>
  <c r="M315" i="4"/>
  <c r="M316" i="4"/>
  <c r="M317" i="4"/>
  <c r="M318" i="4"/>
  <c r="M319" i="4"/>
  <c r="M320" i="4"/>
  <c r="M321" i="4"/>
  <c r="M322" i="4"/>
  <c r="M323" i="4"/>
  <c r="M324" i="4"/>
  <c r="M325" i="4"/>
  <c r="M326" i="4"/>
  <c r="M327" i="4"/>
  <c r="M328" i="4"/>
  <c r="M329" i="4"/>
  <c r="M330" i="4"/>
  <c r="M331" i="4"/>
  <c r="M332" i="4"/>
  <c r="M333" i="4"/>
  <c r="M334" i="4"/>
  <c r="M335" i="4"/>
  <c r="M336" i="4"/>
  <c r="M337" i="4"/>
  <c r="M338" i="4"/>
  <c r="M339" i="4"/>
  <c r="M340" i="4"/>
  <c r="M341" i="4"/>
  <c r="M342" i="4"/>
  <c r="M343" i="4"/>
  <c r="M344" i="4"/>
  <c r="M345" i="4"/>
  <c r="M346" i="4"/>
  <c r="M347" i="4"/>
  <c r="M348" i="4"/>
  <c r="M349" i="4"/>
  <c r="M350" i="4"/>
  <c r="M351" i="4"/>
  <c r="M352" i="4"/>
  <c r="M353" i="4"/>
  <c r="M354" i="4"/>
  <c r="M355" i="4"/>
  <c r="M356" i="4"/>
  <c r="M357" i="4"/>
  <c r="M358" i="4"/>
  <c r="M359" i="4"/>
  <c r="M360" i="4"/>
  <c r="M361" i="4"/>
  <c r="M362" i="4"/>
  <c r="M363" i="4"/>
  <c r="M364" i="4"/>
  <c r="M365" i="4"/>
  <c r="M366" i="4"/>
  <c r="M367" i="4"/>
  <c r="M368" i="4"/>
  <c r="M369" i="4"/>
  <c r="M370" i="4"/>
  <c r="M371" i="4"/>
  <c r="M372" i="4"/>
  <c r="M373" i="4"/>
  <c r="M374" i="4"/>
  <c r="M375" i="4"/>
  <c r="M376" i="4"/>
  <c r="M377" i="4"/>
  <c r="M378" i="4"/>
  <c r="M379" i="4"/>
  <c r="M380" i="4"/>
  <c r="M381" i="4"/>
  <c r="M382" i="4"/>
  <c r="M383" i="4"/>
  <c r="M384" i="4"/>
  <c r="M385" i="4"/>
  <c r="M386" i="4"/>
  <c r="M387" i="4"/>
  <c r="M388" i="4"/>
  <c r="M389" i="4"/>
  <c r="M390" i="4"/>
  <c r="M391" i="4"/>
  <c r="M392" i="4"/>
  <c r="M393" i="4"/>
  <c r="M394" i="4"/>
  <c r="M395" i="4"/>
  <c r="M396" i="4"/>
  <c r="M397" i="4"/>
  <c r="M398" i="4"/>
  <c r="M399" i="4"/>
  <c r="M400" i="4"/>
  <c r="M401" i="4"/>
  <c r="M402" i="4"/>
  <c r="M403" i="4"/>
  <c r="M404" i="4"/>
  <c r="M405" i="4"/>
  <c r="M406" i="4"/>
  <c r="M407" i="4"/>
  <c r="M408" i="4"/>
  <c r="M409" i="4"/>
  <c r="M410" i="4"/>
  <c r="M411" i="4"/>
  <c r="M412" i="4"/>
  <c r="M413" i="4"/>
  <c r="M414" i="4"/>
  <c r="M415" i="4"/>
  <c r="M416" i="4"/>
  <c r="M417" i="4"/>
  <c r="M418" i="4"/>
  <c r="M419" i="4"/>
  <c r="M420" i="4"/>
  <c r="M421" i="4"/>
  <c r="M422" i="4"/>
  <c r="M423" i="4"/>
  <c r="M424" i="4"/>
  <c r="M425" i="4"/>
  <c r="M426" i="4"/>
  <c r="M427" i="4"/>
  <c r="M428" i="4"/>
  <c r="M429" i="4"/>
  <c r="M430" i="4"/>
  <c r="M431" i="4"/>
  <c r="M432" i="4"/>
  <c r="M433" i="4"/>
  <c r="M434" i="4"/>
  <c r="M435" i="4"/>
  <c r="M436" i="4"/>
  <c r="M437" i="4"/>
  <c r="M438" i="4"/>
  <c r="M439" i="4"/>
  <c r="M440" i="4"/>
  <c r="M441" i="4"/>
  <c r="M442" i="4"/>
  <c r="M443" i="4"/>
  <c r="M444" i="4"/>
  <c r="M445" i="4"/>
  <c r="M446" i="4"/>
  <c r="M447" i="4"/>
  <c r="N3" i="4"/>
  <c r="M3" i="4"/>
  <c r="L4" i="4"/>
  <c r="L5" i="4"/>
  <c r="L6" i="4"/>
  <c r="L7" i="4"/>
  <c r="L8" i="4"/>
  <c r="L9" i="4"/>
  <c r="L10" i="4"/>
  <c r="L11" i="4"/>
  <c r="L12" i="4"/>
  <c r="L13" i="4"/>
  <c r="L14" i="4"/>
  <c r="L15" i="4"/>
  <c r="L16" i="4"/>
  <c r="L17" i="4"/>
  <c r="L18" i="4"/>
  <c r="L19" i="4"/>
  <c r="L20" i="4"/>
  <c r="L21" i="4"/>
  <c r="L22" i="4"/>
  <c r="L23" i="4"/>
  <c r="L24" i="4"/>
  <c r="L25" i="4"/>
  <c r="L26" i="4"/>
  <c r="L27" i="4"/>
  <c r="L28" i="4"/>
  <c r="L29" i="4"/>
  <c r="L30" i="4"/>
  <c r="L31" i="4"/>
  <c r="L32" i="4"/>
  <c r="L33" i="4"/>
  <c r="L34" i="4"/>
  <c r="L35" i="4"/>
  <c r="L36" i="4"/>
  <c r="L37" i="4"/>
  <c r="L38" i="4"/>
  <c r="L39" i="4"/>
  <c r="L40" i="4"/>
  <c r="L41" i="4"/>
  <c r="L42" i="4"/>
  <c r="L43" i="4"/>
  <c r="L44" i="4"/>
  <c r="L45" i="4"/>
  <c r="L46" i="4"/>
  <c r="L47" i="4"/>
  <c r="L48" i="4"/>
  <c r="L49" i="4"/>
  <c r="L50" i="4"/>
  <c r="L51" i="4"/>
  <c r="L52" i="4"/>
  <c r="L53" i="4"/>
  <c r="L54" i="4"/>
  <c r="L55" i="4"/>
  <c r="L56" i="4"/>
  <c r="L57" i="4"/>
  <c r="L58" i="4"/>
  <c r="L59" i="4"/>
  <c r="L60" i="4"/>
  <c r="L61" i="4"/>
  <c r="L62" i="4"/>
  <c r="L63" i="4"/>
  <c r="L64" i="4"/>
  <c r="L65" i="4"/>
  <c r="L66" i="4"/>
  <c r="L67" i="4"/>
  <c r="L68" i="4"/>
  <c r="L69" i="4"/>
  <c r="L70" i="4"/>
  <c r="L71" i="4"/>
  <c r="L72" i="4"/>
  <c r="L73" i="4"/>
  <c r="L74" i="4"/>
  <c r="L75" i="4"/>
  <c r="L76" i="4"/>
  <c r="L77" i="4"/>
  <c r="L78" i="4"/>
  <c r="L79" i="4"/>
  <c r="L80" i="4"/>
  <c r="L81" i="4"/>
  <c r="L82" i="4"/>
  <c r="L83" i="4"/>
  <c r="L84" i="4"/>
  <c r="L85" i="4"/>
  <c r="L86" i="4"/>
  <c r="L87" i="4"/>
  <c r="L88" i="4"/>
  <c r="L89" i="4"/>
  <c r="L90" i="4"/>
  <c r="L91" i="4"/>
  <c r="L92" i="4"/>
  <c r="L93" i="4"/>
  <c r="L94" i="4"/>
  <c r="L95" i="4"/>
  <c r="L96" i="4"/>
  <c r="L97" i="4"/>
  <c r="L98" i="4"/>
  <c r="L99" i="4"/>
  <c r="L100" i="4"/>
  <c r="L101" i="4"/>
  <c r="L102" i="4"/>
  <c r="L103" i="4"/>
  <c r="L104" i="4"/>
  <c r="L105" i="4"/>
  <c r="L106" i="4"/>
  <c r="L107" i="4"/>
  <c r="L108" i="4"/>
  <c r="L109" i="4"/>
  <c r="L110" i="4"/>
  <c r="L111" i="4"/>
  <c r="L112" i="4"/>
  <c r="L113" i="4"/>
  <c r="L114" i="4"/>
  <c r="L115" i="4"/>
  <c r="L116" i="4"/>
  <c r="L117" i="4"/>
  <c r="L118" i="4"/>
  <c r="L119" i="4"/>
  <c r="L120" i="4"/>
  <c r="L121" i="4"/>
  <c r="L122" i="4"/>
  <c r="L123" i="4"/>
  <c r="L124" i="4"/>
  <c r="L125" i="4"/>
  <c r="L126" i="4"/>
  <c r="L127" i="4"/>
  <c r="L128" i="4"/>
  <c r="L129" i="4"/>
  <c r="L130" i="4"/>
  <c r="L131" i="4"/>
  <c r="L132" i="4"/>
  <c r="L133" i="4"/>
  <c r="L134" i="4"/>
  <c r="L135" i="4"/>
  <c r="L136" i="4"/>
  <c r="L137" i="4"/>
  <c r="L138" i="4"/>
  <c r="L139" i="4"/>
  <c r="L140" i="4"/>
  <c r="L141" i="4"/>
  <c r="L142" i="4"/>
  <c r="L143" i="4"/>
  <c r="L144" i="4"/>
  <c r="L145" i="4"/>
  <c r="L146" i="4"/>
  <c r="L147" i="4"/>
  <c r="L148" i="4"/>
  <c r="L149" i="4"/>
  <c r="L150" i="4"/>
  <c r="L151" i="4"/>
  <c r="L152" i="4"/>
  <c r="L153" i="4"/>
  <c r="L154" i="4"/>
  <c r="L155" i="4"/>
  <c r="L156" i="4"/>
  <c r="L157" i="4"/>
  <c r="L158" i="4"/>
  <c r="L159" i="4"/>
  <c r="L160" i="4"/>
  <c r="L161" i="4"/>
  <c r="L162" i="4"/>
  <c r="L163" i="4"/>
  <c r="L164" i="4"/>
  <c r="L165" i="4"/>
  <c r="L166" i="4"/>
  <c r="L167" i="4"/>
  <c r="L168" i="4"/>
  <c r="L169" i="4"/>
  <c r="L170" i="4"/>
  <c r="L171" i="4"/>
  <c r="L172" i="4"/>
  <c r="L173" i="4"/>
  <c r="L174" i="4"/>
  <c r="L175" i="4"/>
  <c r="L176" i="4"/>
  <c r="L177" i="4"/>
  <c r="L178" i="4"/>
  <c r="L179" i="4"/>
  <c r="L180" i="4"/>
  <c r="L181" i="4"/>
  <c r="L182" i="4"/>
  <c r="L183" i="4"/>
  <c r="L184" i="4"/>
  <c r="L185" i="4"/>
  <c r="L186" i="4"/>
  <c r="L187" i="4"/>
  <c r="L188" i="4"/>
  <c r="L189" i="4"/>
  <c r="L190" i="4"/>
  <c r="L191" i="4"/>
  <c r="L192" i="4"/>
  <c r="L193" i="4"/>
  <c r="L194" i="4"/>
  <c r="L195" i="4"/>
  <c r="L196" i="4"/>
  <c r="L197" i="4"/>
  <c r="L198" i="4"/>
  <c r="L199" i="4"/>
  <c r="L200" i="4"/>
  <c r="L201" i="4"/>
  <c r="L202" i="4"/>
  <c r="L203" i="4"/>
  <c r="L204" i="4"/>
  <c r="L205" i="4"/>
  <c r="L206" i="4"/>
  <c r="L207" i="4"/>
  <c r="L208" i="4"/>
  <c r="L209" i="4"/>
  <c r="L210" i="4"/>
  <c r="L211" i="4"/>
  <c r="L212" i="4"/>
  <c r="L213" i="4"/>
  <c r="L214" i="4"/>
  <c r="L215" i="4"/>
  <c r="L216" i="4"/>
  <c r="L217" i="4"/>
  <c r="L218" i="4"/>
  <c r="L219" i="4"/>
  <c r="L220" i="4"/>
  <c r="L221" i="4"/>
  <c r="L222" i="4"/>
  <c r="L223" i="4"/>
  <c r="L224" i="4"/>
  <c r="L225" i="4"/>
  <c r="L226" i="4"/>
  <c r="L227" i="4"/>
  <c r="L228" i="4"/>
  <c r="L229" i="4"/>
  <c r="L230" i="4"/>
  <c r="L231" i="4"/>
  <c r="L232" i="4"/>
  <c r="L233" i="4"/>
  <c r="L234" i="4"/>
  <c r="L235" i="4"/>
  <c r="L236" i="4"/>
  <c r="L237" i="4"/>
  <c r="L238" i="4"/>
  <c r="L239" i="4"/>
  <c r="L240" i="4"/>
  <c r="L241" i="4"/>
  <c r="L242" i="4"/>
  <c r="L243" i="4"/>
  <c r="L244" i="4"/>
  <c r="L245" i="4"/>
  <c r="L246" i="4"/>
  <c r="L247" i="4"/>
  <c r="L248" i="4"/>
  <c r="L249" i="4"/>
  <c r="L250" i="4"/>
  <c r="L251" i="4"/>
  <c r="L252" i="4"/>
  <c r="L253" i="4"/>
  <c r="L254" i="4"/>
  <c r="L255" i="4"/>
  <c r="L256" i="4"/>
  <c r="L257" i="4"/>
  <c r="L258" i="4"/>
  <c r="L259" i="4"/>
  <c r="L260" i="4"/>
  <c r="L261" i="4"/>
  <c r="L262" i="4"/>
  <c r="L263" i="4"/>
  <c r="L264" i="4"/>
  <c r="L265" i="4"/>
  <c r="L266" i="4"/>
  <c r="L267" i="4"/>
  <c r="L268" i="4"/>
  <c r="L269" i="4"/>
  <c r="L270" i="4"/>
  <c r="L271" i="4"/>
  <c r="L272" i="4"/>
  <c r="L273" i="4"/>
  <c r="L274" i="4"/>
  <c r="L275" i="4"/>
  <c r="L276" i="4"/>
  <c r="L277" i="4"/>
  <c r="L278" i="4"/>
  <c r="L279" i="4"/>
  <c r="L280" i="4"/>
  <c r="L281" i="4"/>
  <c r="L282" i="4"/>
  <c r="L283" i="4"/>
  <c r="L284" i="4"/>
  <c r="L285" i="4"/>
  <c r="L286" i="4"/>
  <c r="L287" i="4"/>
  <c r="L288" i="4"/>
  <c r="L289" i="4"/>
  <c r="L290" i="4"/>
  <c r="L291" i="4"/>
  <c r="L292" i="4"/>
  <c r="L293" i="4"/>
  <c r="L294" i="4"/>
  <c r="L295" i="4"/>
  <c r="L296" i="4"/>
  <c r="L297" i="4"/>
  <c r="L298" i="4"/>
  <c r="L299" i="4"/>
  <c r="L300" i="4"/>
  <c r="L301" i="4"/>
  <c r="L302" i="4"/>
  <c r="L303" i="4"/>
  <c r="L304" i="4"/>
  <c r="L305" i="4"/>
  <c r="L306" i="4"/>
  <c r="L307" i="4"/>
  <c r="L308" i="4"/>
  <c r="L309" i="4"/>
  <c r="L310" i="4"/>
  <c r="L311" i="4"/>
  <c r="L312" i="4"/>
  <c r="L313" i="4"/>
  <c r="L314" i="4"/>
  <c r="L315" i="4"/>
  <c r="L316" i="4"/>
  <c r="L317" i="4"/>
  <c r="L318" i="4"/>
  <c r="L319" i="4"/>
  <c r="L320" i="4"/>
  <c r="L321" i="4"/>
  <c r="L322" i="4"/>
  <c r="L323" i="4"/>
  <c r="L324" i="4"/>
  <c r="L325" i="4"/>
  <c r="L326" i="4"/>
  <c r="L327" i="4"/>
  <c r="L328" i="4"/>
  <c r="L329" i="4"/>
  <c r="L330" i="4"/>
  <c r="L331" i="4"/>
  <c r="L332" i="4"/>
  <c r="L333" i="4"/>
  <c r="L334" i="4"/>
  <c r="L335" i="4"/>
  <c r="L336" i="4"/>
  <c r="L337" i="4"/>
  <c r="L338" i="4"/>
  <c r="L339" i="4"/>
  <c r="L340" i="4"/>
  <c r="L341" i="4"/>
  <c r="L342" i="4"/>
  <c r="L343" i="4"/>
  <c r="L344" i="4"/>
  <c r="L345" i="4"/>
  <c r="L346" i="4"/>
  <c r="L347" i="4"/>
  <c r="L348" i="4"/>
  <c r="L349" i="4"/>
  <c r="L350" i="4"/>
  <c r="L351" i="4"/>
  <c r="L352" i="4"/>
  <c r="L353" i="4"/>
  <c r="L354" i="4"/>
  <c r="L355" i="4"/>
  <c r="L356" i="4"/>
  <c r="L357" i="4"/>
  <c r="L358" i="4"/>
  <c r="L359" i="4"/>
  <c r="L360" i="4"/>
  <c r="L361" i="4"/>
  <c r="L362" i="4"/>
  <c r="L363" i="4"/>
  <c r="L364" i="4"/>
  <c r="L365" i="4"/>
  <c r="L366" i="4"/>
  <c r="L367" i="4"/>
  <c r="L368" i="4"/>
  <c r="L369" i="4"/>
  <c r="L370" i="4"/>
  <c r="L371" i="4"/>
  <c r="L372" i="4"/>
  <c r="L373" i="4"/>
  <c r="L374" i="4"/>
  <c r="L375" i="4"/>
  <c r="L376" i="4"/>
  <c r="L377" i="4"/>
  <c r="L378" i="4"/>
  <c r="L379" i="4"/>
  <c r="L380" i="4"/>
  <c r="L381" i="4"/>
  <c r="L382" i="4"/>
  <c r="L383" i="4"/>
  <c r="L384" i="4"/>
  <c r="L385" i="4"/>
  <c r="L386" i="4"/>
  <c r="L387" i="4"/>
  <c r="L388" i="4"/>
  <c r="L389" i="4"/>
  <c r="L390" i="4"/>
  <c r="L391" i="4"/>
  <c r="L392" i="4"/>
  <c r="L393" i="4"/>
  <c r="L394" i="4"/>
  <c r="L395" i="4"/>
  <c r="L396" i="4"/>
  <c r="L397" i="4"/>
  <c r="L398" i="4"/>
  <c r="L399" i="4"/>
  <c r="L400" i="4"/>
  <c r="L401" i="4"/>
  <c r="L402" i="4"/>
  <c r="L403" i="4"/>
  <c r="L404" i="4"/>
  <c r="L405" i="4"/>
  <c r="L406" i="4"/>
  <c r="L407" i="4"/>
  <c r="L408" i="4"/>
  <c r="L409" i="4"/>
  <c r="L410" i="4"/>
  <c r="L411" i="4"/>
  <c r="L412" i="4"/>
  <c r="L413" i="4"/>
  <c r="L414" i="4"/>
  <c r="L415" i="4"/>
  <c r="L416" i="4"/>
  <c r="L417" i="4"/>
  <c r="L418" i="4"/>
  <c r="L419" i="4"/>
  <c r="L420" i="4"/>
  <c r="L421" i="4"/>
  <c r="L422" i="4"/>
  <c r="L423" i="4"/>
  <c r="L424" i="4"/>
  <c r="L425" i="4"/>
  <c r="L426" i="4"/>
  <c r="L427" i="4"/>
  <c r="L428" i="4"/>
  <c r="L429" i="4"/>
  <c r="L430" i="4"/>
  <c r="L431" i="4"/>
  <c r="L432" i="4"/>
  <c r="L433" i="4"/>
  <c r="L434" i="4"/>
  <c r="L435" i="4"/>
  <c r="L436" i="4"/>
  <c r="L437" i="4"/>
  <c r="L438" i="4"/>
  <c r="L439" i="4"/>
  <c r="L440" i="4"/>
  <c r="L441" i="4"/>
  <c r="L442" i="4"/>
  <c r="L443" i="4"/>
  <c r="L444" i="4"/>
  <c r="L445" i="4"/>
  <c r="L446" i="4"/>
  <c r="L447" i="4"/>
  <c r="L3" i="4"/>
  <c r="O4" i="3"/>
  <c r="O5" i="3"/>
  <c r="O6" i="3"/>
  <c r="O7" i="3"/>
  <c r="O8" i="3"/>
  <c r="O9" i="3"/>
  <c r="O10" i="3"/>
  <c r="O11" i="3"/>
  <c r="O12" i="3"/>
  <c r="O13" i="3"/>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 r="O63" i="3"/>
  <c r="O64" i="3"/>
  <c r="O65" i="3"/>
  <c r="O66" i="3"/>
  <c r="O67" i="3"/>
  <c r="O68" i="3"/>
  <c r="O69" i="3"/>
  <c r="O70" i="3"/>
  <c r="O71" i="3"/>
  <c r="O72" i="3"/>
  <c r="O73" i="3"/>
  <c r="O74" i="3"/>
  <c r="O75" i="3"/>
  <c r="O76" i="3"/>
  <c r="O77" i="3"/>
  <c r="O78" i="3"/>
  <c r="O79" i="3"/>
  <c r="O80" i="3"/>
  <c r="O81" i="3"/>
  <c r="O82" i="3"/>
  <c r="O83" i="3"/>
  <c r="O84" i="3"/>
  <c r="O85" i="3"/>
  <c r="O86" i="3"/>
  <c r="O87" i="3"/>
  <c r="O88" i="3"/>
  <c r="O89" i="3"/>
  <c r="O90" i="3"/>
  <c r="O91" i="3"/>
  <c r="O92" i="3"/>
  <c r="O93" i="3"/>
  <c r="O94" i="3"/>
  <c r="O95" i="3"/>
  <c r="O96" i="3"/>
  <c r="O97" i="3"/>
  <c r="O98" i="3"/>
  <c r="O99" i="3"/>
  <c r="O100" i="3"/>
  <c r="O101" i="3"/>
  <c r="O102" i="3"/>
  <c r="O103" i="3"/>
  <c r="O104" i="3"/>
  <c r="O105" i="3"/>
  <c r="O106" i="3"/>
  <c r="O107" i="3"/>
  <c r="O108" i="3"/>
  <c r="O109" i="3"/>
  <c r="O110" i="3"/>
  <c r="O111" i="3"/>
  <c r="O112" i="3"/>
  <c r="O113" i="3"/>
  <c r="O114" i="3"/>
  <c r="O115" i="3"/>
  <c r="O116" i="3"/>
  <c r="O117" i="3"/>
  <c r="O118" i="3"/>
  <c r="O119" i="3"/>
  <c r="O120" i="3"/>
  <c r="O121" i="3"/>
  <c r="O122" i="3"/>
  <c r="O123" i="3"/>
  <c r="O124" i="3"/>
  <c r="O125" i="3"/>
  <c r="O126" i="3"/>
  <c r="O127" i="3"/>
  <c r="O128" i="3"/>
  <c r="O129" i="3"/>
  <c r="O130" i="3"/>
  <c r="O131" i="3"/>
  <c r="O132" i="3"/>
  <c r="O133" i="3"/>
  <c r="O134" i="3"/>
  <c r="O135" i="3"/>
  <c r="O136" i="3"/>
  <c r="O137" i="3"/>
  <c r="O138" i="3"/>
  <c r="O139" i="3"/>
  <c r="O140" i="3"/>
  <c r="O141" i="3"/>
  <c r="O142" i="3"/>
  <c r="O143" i="3"/>
  <c r="O144" i="3"/>
  <c r="O145" i="3"/>
  <c r="O146" i="3"/>
  <c r="O147" i="3"/>
  <c r="O148" i="3"/>
  <c r="O149" i="3"/>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O211" i="3"/>
  <c r="O212" i="3"/>
  <c r="O213" i="3"/>
  <c r="O214" i="3"/>
  <c r="O215" i="3"/>
  <c r="O216" i="3"/>
  <c r="O217" i="3"/>
  <c r="O218" i="3"/>
  <c r="O219" i="3"/>
  <c r="O220" i="3"/>
  <c r="O221" i="3"/>
  <c r="O222" i="3"/>
  <c r="O223" i="3"/>
  <c r="O224" i="3"/>
  <c r="O225" i="3"/>
  <c r="O226" i="3"/>
  <c r="O227" i="3"/>
  <c r="O228" i="3"/>
  <c r="O229" i="3"/>
  <c r="O230" i="3"/>
  <c r="O231" i="3"/>
  <c r="O232" i="3"/>
  <c r="O233" i="3"/>
  <c r="O234" i="3"/>
  <c r="O235" i="3"/>
  <c r="O236" i="3"/>
  <c r="O237" i="3"/>
  <c r="O238" i="3"/>
  <c r="O239" i="3"/>
  <c r="O240" i="3"/>
  <c r="O241" i="3"/>
  <c r="O242" i="3"/>
  <c r="O243" i="3"/>
  <c r="O244" i="3"/>
  <c r="N4" i="3"/>
  <c r="N5" i="3"/>
  <c r="N6" i="3"/>
  <c r="N7" i="3"/>
  <c r="N8" i="3"/>
  <c r="N9" i="3"/>
  <c r="N10" i="3"/>
  <c r="N11" i="3"/>
  <c r="N12" i="3"/>
  <c r="N13" i="3"/>
  <c r="N14" i="3"/>
  <c r="N15" i="3"/>
  <c r="N16" i="3"/>
  <c r="N17" i="3"/>
  <c r="N18" i="3"/>
  <c r="N19" i="3"/>
  <c r="N20" i="3"/>
  <c r="N21" i="3"/>
  <c r="N22" i="3"/>
  <c r="N23" i="3"/>
  <c r="N24" i="3"/>
  <c r="N25" i="3"/>
  <c r="N26" i="3"/>
  <c r="N27" i="3"/>
  <c r="N28" i="3"/>
  <c r="N29" i="3"/>
  <c r="N30" i="3"/>
  <c r="N31" i="3"/>
  <c r="N32" i="3"/>
  <c r="N33" i="3"/>
  <c r="N34" i="3"/>
  <c r="N35" i="3"/>
  <c r="N36" i="3"/>
  <c r="N37" i="3"/>
  <c r="N38" i="3"/>
  <c r="N39" i="3"/>
  <c r="N40" i="3"/>
  <c r="N41" i="3"/>
  <c r="N42" i="3"/>
  <c r="N43" i="3"/>
  <c r="N44" i="3"/>
  <c r="N45" i="3"/>
  <c r="N46" i="3"/>
  <c r="N47" i="3"/>
  <c r="N48" i="3"/>
  <c r="N49" i="3"/>
  <c r="N50" i="3"/>
  <c r="N51" i="3"/>
  <c r="N52" i="3"/>
  <c r="N53" i="3"/>
  <c r="N54" i="3"/>
  <c r="N55" i="3"/>
  <c r="N56" i="3"/>
  <c r="N57" i="3"/>
  <c r="N58" i="3"/>
  <c r="N59" i="3"/>
  <c r="N60" i="3"/>
  <c r="N61" i="3"/>
  <c r="N62" i="3"/>
  <c r="N63" i="3"/>
  <c r="N64" i="3"/>
  <c r="N65" i="3"/>
  <c r="N66" i="3"/>
  <c r="N67" i="3"/>
  <c r="N68" i="3"/>
  <c r="N69" i="3"/>
  <c r="N70" i="3"/>
  <c r="N71" i="3"/>
  <c r="N72" i="3"/>
  <c r="N73" i="3"/>
  <c r="N74" i="3"/>
  <c r="N75" i="3"/>
  <c r="N76" i="3"/>
  <c r="N77" i="3"/>
  <c r="N78" i="3"/>
  <c r="N79" i="3"/>
  <c r="N80" i="3"/>
  <c r="N81" i="3"/>
  <c r="N82" i="3"/>
  <c r="N83" i="3"/>
  <c r="N84" i="3"/>
  <c r="N85" i="3"/>
  <c r="N86" i="3"/>
  <c r="N87" i="3"/>
  <c r="N88" i="3"/>
  <c r="N89" i="3"/>
  <c r="N90" i="3"/>
  <c r="N91" i="3"/>
  <c r="N92" i="3"/>
  <c r="N93" i="3"/>
  <c r="N94" i="3"/>
  <c r="N95" i="3"/>
  <c r="N96" i="3"/>
  <c r="N97" i="3"/>
  <c r="N98" i="3"/>
  <c r="N99" i="3"/>
  <c r="N100" i="3"/>
  <c r="N101" i="3"/>
  <c r="N102" i="3"/>
  <c r="N103" i="3"/>
  <c r="N104" i="3"/>
  <c r="N105" i="3"/>
  <c r="N106" i="3"/>
  <c r="N107" i="3"/>
  <c r="N108" i="3"/>
  <c r="N109" i="3"/>
  <c r="N110" i="3"/>
  <c r="N111" i="3"/>
  <c r="N112" i="3"/>
  <c r="N113" i="3"/>
  <c r="N114" i="3"/>
  <c r="N115" i="3"/>
  <c r="N116" i="3"/>
  <c r="N117" i="3"/>
  <c r="N118" i="3"/>
  <c r="N119" i="3"/>
  <c r="N120" i="3"/>
  <c r="N121" i="3"/>
  <c r="N122" i="3"/>
  <c r="N123" i="3"/>
  <c r="N124" i="3"/>
  <c r="N125" i="3"/>
  <c r="N126" i="3"/>
  <c r="N127" i="3"/>
  <c r="N128" i="3"/>
  <c r="N129" i="3"/>
  <c r="N130" i="3"/>
  <c r="N131" i="3"/>
  <c r="N132" i="3"/>
  <c r="N133" i="3"/>
  <c r="N134" i="3"/>
  <c r="N135" i="3"/>
  <c r="N136" i="3"/>
  <c r="N137" i="3"/>
  <c r="N138" i="3"/>
  <c r="N139" i="3"/>
  <c r="N140" i="3"/>
  <c r="N141" i="3"/>
  <c r="N142" i="3"/>
  <c r="N143" i="3"/>
  <c r="N144" i="3"/>
  <c r="N145" i="3"/>
  <c r="N146" i="3"/>
  <c r="N147" i="3"/>
  <c r="N148" i="3"/>
  <c r="N149" i="3"/>
  <c r="N150" i="3"/>
  <c r="N151" i="3"/>
  <c r="N152" i="3"/>
  <c r="N153" i="3"/>
  <c r="N154" i="3"/>
  <c r="N155" i="3"/>
  <c r="N156" i="3"/>
  <c r="N157" i="3"/>
  <c r="N158" i="3"/>
  <c r="N159" i="3"/>
  <c r="N160" i="3"/>
  <c r="N161" i="3"/>
  <c r="N162" i="3"/>
  <c r="N163" i="3"/>
  <c r="N164" i="3"/>
  <c r="N165" i="3"/>
  <c r="N166" i="3"/>
  <c r="N167" i="3"/>
  <c r="N168" i="3"/>
  <c r="N169" i="3"/>
  <c r="N170" i="3"/>
  <c r="N171" i="3"/>
  <c r="N172" i="3"/>
  <c r="N173" i="3"/>
  <c r="N174" i="3"/>
  <c r="N175" i="3"/>
  <c r="N176" i="3"/>
  <c r="N177" i="3"/>
  <c r="N178" i="3"/>
  <c r="N179" i="3"/>
  <c r="N180" i="3"/>
  <c r="N181" i="3"/>
  <c r="N182" i="3"/>
  <c r="N183" i="3"/>
  <c r="N184" i="3"/>
  <c r="N185" i="3"/>
  <c r="N186" i="3"/>
  <c r="N187" i="3"/>
  <c r="N188" i="3"/>
  <c r="N189" i="3"/>
  <c r="N190" i="3"/>
  <c r="N191" i="3"/>
  <c r="N192" i="3"/>
  <c r="N193" i="3"/>
  <c r="N194" i="3"/>
  <c r="N195" i="3"/>
  <c r="N196" i="3"/>
  <c r="N197" i="3"/>
  <c r="N198" i="3"/>
  <c r="N199" i="3"/>
  <c r="N200" i="3"/>
  <c r="N201" i="3"/>
  <c r="N202" i="3"/>
  <c r="N203" i="3"/>
  <c r="N204" i="3"/>
  <c r="N205" i="3"/>
  <c r="N206" i="3"/>
  <c r="N207" i="3"/>
  <c r="N208" i="3"/>
  <c r="N209" i="3"/>
  <c r="N210" i="3"/>
  <c r="N211" i="3"/>
  <c r="N212" i="3"/>
  <c r="N213" i="3"/>
  <c r="N214" i="3"/>
  <c r="N215" i="3"/>
  <c r="N216" i="3"/>
  <c r="N217" i="3"/>
  <c r="N218" i="3"/>
  <c r="N219" i="3"/>
  <c r="N220" i="3"/>
  <c r="N221" i="3"/>
  <c r="N222" i="3"/>
  <c r="N223" i="3"/>
  <c r="N224" i="3"/>
  <c r="N225" i="3"/>
  <c r="N226" i="3"/>
  <c r="N227" i="3"/>
  <c r="N228" i="3"/>
  <c r="N229" i="3"/>
  <c r="N230" i="3"/>
  <c r="N231" i="3"/>
  <c r="N232" i="3"/>
  <c r="N233" i="3"/>
  <c r="N234" i="3"/>
  <c r="N235" i="3"/>
  <c r="N236" i="3"/>
  <c r="N237" i="3"/>
  <c r="N238" i="3"/>
  <c r="N239" i="3"/>
  <c r="N240" i="3"/>
  <c r="N241" i="3"/>
  <c r="N242" i="3"/>
  <c r="N243" i="3"/>
  <c r="N244" i="3"/>
  <c r="O3" i="3"/>
  <c r="N3" i="3"/>
  <c r="P4" i="3"/>
  <c r="P5" i="3"/>
  <c r="P6" i="3"/>
  <c r="P7" i="3"/>
  <c r="P8" i="3"/>
  <c r="P9" i="3"/>
  <c r="P10" i="3"/>
  <c r="P11" i="3"/>
  <c r="P12" i="3"/>
  <c r="P13" i="3"/>
  <c r="P14" i="3"/>
  <c r="P15" i="3"/>
  <c r="P16" i="3"/>
  <c r="P17" i="3"/>
  <c r="P18" i="3"/>
  <c r="P19" i="3"/>
  <c r="P20" i="3"/>
  <c r="P21" i="3"/>
  <c r="P22" i="3"/>
  <c r="P23" i="3"/>
  <c r="P24" i="3"/>
  <c r="P25" i="3"/>
  <c r="P26" i="3"/>
  <c r="P27" i="3"/>
  <c r="P28" i="3"/>
  <c r="P29" i="3"/>
  <c r="P30" i="3"/>
  <c r="P31" i="3"/>
  <c r="P32" i="3"/>
  <c r="P33" i="3"/>
  <c r="P34" i="3"/>
  <c r="P35" i="3"/>
  <c r="P36" i="3"/>
  <c r="P37" i="3"/>
  <c r="P38" i="3"/>
  <c r="P39" i="3"/>
  <c r="P40" i="3"/>
  <c r="P41" i="3"/>
  <c r="P42" i="3"/>
  <c r="P43" i="3"/>
  <c r="P44" i="3"/>
  <c r="P45" i="3"/>
  <c r="P46" i="3"/>
  <c r="P47" i="3"/>
  <c r="P48" i="3"/>
  <c r="P49" i="3"/>
  <c r="P50" i="3"/>
  <c r="P51" i="3"/>
  <c r="P52" i="3"/>
  <c r="P53" i="3"/>
  <c r="P54" i="3"/>
  <c r="P55" i="3"/>
  <c r="P56" i="3"/>
  <c r="P57" i="3"/>
  <c r="P58" i="3"/>
  <c r="P59" i="3"/>
  <c r="P60" i="3"/>
  <c r="P61" i="3"/>
  <c r="P62" i="3"/>
  <c r="P63" i="3"/>
  <c r="P64" i="3"/>
  <c r="P65" i="3"/>
  <c r="P66" i="3"/>
  <c r="P67" i="3"/>
  <c r="P68" i="3"/>
  <c r="P69" i="3"/>
  <c r="P70" i="3"/>
  <c r="P71" i="3"/>
  <c r="P72" i="3"/>
  <c r="P73" i="3"/>
  <c r="P74" i="3"/>
  <c r="P75" i="3"/>
  <c r="P76" i="3"/>
  <c r="P77" i="3"/>
  <c r="P78" i="3"/>
  <c r="P79" i="3"/>
  <c r="P80" i="3"/>
  <c r="P81" i="3"/>
  <c r="P82" i="3"/>
  <c r="P83" i="3"/>
  <c r="P84" i="3"/>
  <c r="P85" i="3"/>
  <c r="P86" i="3"/>
  <c r="P87" i="3"/>
  <c r="P88" i="3"/>
  <c r="P89" i="3"/>
  <c r="P90" i="3"/>
  <c r="P91" i="3"/>
  <c r="P92" i="3"/>
  <c r="P93" i="3"/>
  <c r="P94" i="3"/>
  <c r="P95" i="3"/>
  <c r="P96" i="3"/>
  <c r="P97" i="3"/>
  <c r="P98" i="3"/>
  <c r="P99" i="3"/>
  <c r="P100" i="3"/>
  <c r="P101" i="3"/>
  <c r="P102" i="3"/>
  <c r="P103" i="3"/>
  <c r="P104" i="3"/>
  <c r="P105" i="3"/>
  <c r="P106" i="3"/>
  <c r="P107" i="3"/>
  <c r="P108" i="3"/>
  <c r="P109" i="3"/>
  <c r="P110" i="3"/>
  <c r="P111" i="3"/>
  <c r="P112" i="3"/>
  <c r="P113" i="3"/>
  <c r="P114" i="3"/>
  <c r="P115" i="3"/>
  <c r="P116" i="3"/>
  <c r="P117" i="3"/>
  <c r="P118" i="3"/>
  <c r="P119" i="3"/>
  <c r="P120" i="3"/>
  <c r="P121" i="3"/>
  <c r="P122" i="3"/>
  <c r="P123" i="3"/>
  <c r="P124" i="3"/>
  <c r="P125" i="3"/>
  <c r="P126" i="3"/>
  <c r="P127" i="3"/>
  <c r="P128" i="3"/>
  <c r="P129" i="3"/>
  <c r="P130" i="3"/>
  <c r="P131" i="3"/>
  <c r="P132" i="3"/>
  <c r="P133" i="3"/>
  <c r="P134" i="3"/>
  <c r="P135" i="3"/>
  <c r="P136" i="3"/>
  <c r="P137" i="3"/>
  <c r="P138" i="3"/>
  <c r="P139" i="3"/>
  <c r="P140" i="3"/>
  <c r="P141" i="3"/>
  <c r="P142" i="3"/>
  <c r="P143" i="3"/>
  <c r="P144" i="3"/>
  <c r="P145" i="3"/>
  <c r="P146" i="3"/>
  <c r="P147" i="3"/>
  <c r="P148" i="3"/>
  <c r="P149" i="3"/>
  <c r="P150" i="3"/>
  <c r="P151" i="3"/>
  <c r="P152" i="3"/>
  <c r="P153" i="3"/>
  <c r="P154" i="3"/>
  <c r="P155" i="3"/>
  <c r="P156" i="3"/>
  <c r="P157" i="3"/>
  <c r="P158" i="3"/>
  <c r="P159" i="3"/>
  <c r="P160" i="3"/>
  <c r="P161" i="3"/>
  <c r="P162" i="3"/>
  <c r="P163" i="3"/>
  <c r="P164" i="3"/>
  <c r="P165" i="3"/>
  <c r="P166" i="3"/>
  <c r="P167" i="3"/>
  <c r="P168" i="3"/>
  <c r="P169" i="3"/>
  <c r="P170" i="3"/>
  <c r="P171" i="3"/>
  <c r="P172" i="3"/>
  <c r="P173" i="3"/>
  <c r="P174" i="3"/>
  <c r="P175" i="3"/>
  <c r="P176" i="3"/>
  <c r="P177" i="3"/>
  <c r="P178" i="3"/>
  <c r="P179" i="3"/>
  <c r="P180" i="3"/>
  <c r="P181" i="3"/>
  <c r="P182" i="3"/>
  <c r="P183" i="3"/>
  <c r="P184" i="3"/>
  <c r="P185" i="3"/>
  <c r="P186" i="3"/>
  <c r="P187" i="3"/>
  <c r="P188" i="3"/>
  <c r="P189" i="3"/>
  <c r="P190" i="3"/>
  <c r="P191" i="3"/>
  <c r="P192" i="3"/>
  <c r="P193" i="3"/>
  <c r="P194" i="3"/>
  <c r="P195" i="3"/>
  <c r="P196" i="3"/>
  <c r="P197" i="3"/>
  <c r="P198" i="3"/>
  <c r="P199" i="3"/>
  <c r="P200" i="3"/>
  <c r="P201" i="3"/>
  <c r="P202" i="3"/>
  <c r="P203" i="3"/>
  <c r="P204" i="3"/>
  <c r="P205" i="3"/>
  <c r="P206" i="3"/>
  <c r="P207" i="3"/>
  <c r="P208" i="3"/>
  <c r="P209" i="3"/>
  <c r="P210" i="3"/>
  <c r="P211" i="3"/>
  <c r="P212" i="3"/>
  <c r="P213" i="3"/>
  <c r="P214" i="3"/>
  <c r="P215" i="3"/>
  <c r="P216" i="3"/>
  <c r="P217" i="3"/>
  <c r="P218" i="3"/>
  <c r="P219" i="3"/>
  <c r="P220" i="3"/>
  <c r="P221" i="3"/>
  <c r="P222" i="3"/>
  <c r="P223" i="3"/>
  <c r="P224" i="3"/>
  <c r="P225" i="3"/>
  <c r="P226" i="3"/>
  <c r="P227" i="3"/>
  <c r="P228" i="3"/>
  <c r="P229" i="3"/>
  <c r="P230" i="3"/>
  <c r="P231" i="3"/>
  <c r="P232" i="3"/>
  <c r="P233" i="3"/>
  <c r="P234" i="3"/>
  <c r="P235" i="3"/>
  <c r="P236" i="3"/>
  <c r="P237" i="3"/>
  <c r="P238" i="3"/>
  <c r="P239" i="3"/>
  <c r="P240" i="3"/>
  <c r="P241" i="3"/>
  <c r="P242" i="3"/>
  <c r="P243" i="3"/>
  <c r="P244" i="3"/>
  <c r="P3" i="3"/>
  <c r="P3" i="5"/>
  <c r="P4" i="5"/>
  <c r="P5" i="5"/>
  <c r="P7" i="5"/>
  <c r="P8" i="5"/>
  <c r="P10" i="5"/>
  <c r="P12" i="5"/>
  <c r="P13" i="5"/>
  <c r="P14" i="5"/>
  <c r="P15" i="5"/>
  <c r="P16" i="5"/>
  <c r="P17" i="5"/>
  <c r="P18" i="5"/>
  <c r="P19" i="5"/>
  <c r="P22" i="5"/>
  <c r="P23" i="5"/>
  <c r="P24" i="5"/>
  <c r="P25" i="5"/>
  <c r="P27" i="5"/>
  <c r="P28" i="5"/>
  <c r="P29" i="5"/>
  <c r="P30" i="5"/>
  <c r="P31" i="5"/>
  <c r="P33" i="5"/>
  <c r="P35" i="5"/>
  <c r="P36" i="5"/>
  <c r="P37" i="5"/>
  <c r="P40" i="5"/>
  <c r="P42" i="5"/>
  <c r="P43" i="5"/>
  <c r="P44" i="5"/>
  <c r="P45" i="5"/>
  <c r="P47" i="5"/>
  <c r="P48" i="5"/>
  <c r="P49" i="5"/>
  <c r="P50" i="5"/>
  <c r="P51" i="5"/>
  <c r="P52" i="5"/>
  <c r="P53" i="5"/>
  <c r="P54" i="5"/>
  <c r="P55" i="5"/>
  <c r="P57" i="5"/>
  <c r="P59" i="5"/>
  <c r="P60" i="5"/>
  <c r="P61" i="5"/>
  <c r="P62" i="5"/>
  <c r="P63" i="5"/>
  <c r="P65" i="5"/>
  <c r="P66" i="5"/>
  <c r="P67" i="5"/>
  <c r="P68" i="5"/>
  <c r="P69" i="5"/>
  <c r="P70" i="5"/>
  <c r="P72" i="5"/>
  <c r="P73" i="5"/>
  <c r="P74" i="5"/>
  <c r="P78" i="5"/>
  <c r="P79" i="5"/>
  <c r="P80" i="5"/>
  <c r="P81" i="5"/>
  <c r="P82" i="5"/>
  <c r="P83" i="5"/>
  <c r="P84" i="5"/>
  <c r="P85" i="5"/>
  <c r="P86" i="5"/>
  <c r="P88" i="5"/>
  <c r="P89" i="5"/>
  <c r="P90" i="5"/>
  <c r="P91" i="5"/>
  <c r="P92" i="5"/>
  <c r="P93" i="5"/>
  <c r="P94" i="5"/>
  <c r="P96" i="5"/>
  <c r="P99" i="5"/>
  <c r="P100" i="5"/>
  <c r="P101" i="5"/>
  <c r="P102" i="5"/>
  <c r="P105" i="5"/>
  <c r="P106" i="5"/>
  <c r="P107" i="5"/>
  <c r="P108" i="5"/>
  <c r="P109" i="5"/>
  <c r="P110" i="5"/>
  <c r="P112" i="5"/>
  <c r="P113" i="5"/>
  <c r="P114" i="5"/>
  <c r="P115" i="5"/>
  <c r="P117" i="5"/>
  <c r="P118" i="5"/>
  <c r="P119" i="5"/>
  <c r="P121" i="5"/>
  <c r="P122" i="5"/>
  <c r="P123" i="5"/>
  <c r="P124" i="5"/>
  <c r="P125" i="5"/>
  <c r="P126" i="5"/>
  <c r="P127" i="5"/>
  <c r="P131" i="5"/>
  <c r="P132" i="5"/>
  <c r="P133" i="5"/>
  <c r="P134" i="5"/>
  <c r="P135" i="5"/>
  <c r="P139" i="5"/>
  <c r="P140" i="5"/>
  <c r="P141" i="5"/>
  <c r="P142" i="5"/>
  <c r="P143" i="5"/>
  <c r="P144" i="5"/>
  <c r="P145" i="5"/>
  <c r="P148" i="5"/>
  <c r="P151" i="5"/>
  <c r="P152" i="5"/>
  <c r="P154" i="5"/>
  <c r="P155" i="5"/>
  <c r="P157" i="5"/>
  <c r="P158" i="5"/>
  <c r="P159" i="5"/>
  <c r="P161" i="5"/>
  <c r="P163" i="5"/>
  <c r="P166" i="5"/>
  <c r="P167" i="5"/>
  <c r="P168" i="5"/>
  <c r="P169" i="5"/>
  <c r="P170" i="5"/>
  <c r="P172" i="5"/>
  <c r="P173" i="5"/>
  <c r="P174" i="5"/>
  <c r="P175" i="5"/>
  <c r="P176" i="5"/>
  <c r="P178" i="5"/>
  <c r="P179" i="5"/>
  <c r="P180" i="5"/>
  <c r="P181" i="5"/>
  <c r="P182" i="5"/>
  <c r="P184" i="5"/>
  <c r="P186" i="5"/>
  <c r="P187" i="5"/>
  <c r="P188" i="5"/>
  <c r="P189" i="5"/>
  <c r="P190" i="5"/>
  <c r="P191" i="5"/>
  <c r="P192" i="5"/>
  <c r="P193" i="5"/>
  <c r="P194" i="5"/>
  <c r="P195" i="5"/>
  <c r="P196" i="5"/>
  <c r="P198" i="5"/>
  <c r="P199" i="5"/>
  <c r="P201" i="5"/>
  <c r="P202" i="5"/>
  <c r="P203" i="5"/>
  <c r="P204" i="5"/>
  <c r="P205" i="5"/>
  <c r="P206" i="5"/>
  <c r="P208" i="5"/>
  <c r="P209" i="5"/>
  <c r="P210" i="5"/>
  <c r="P211" i="5"/>
  <c r="P212" i="5"/>
  <c r="P213" i="5"/>
  <c r="P215" i="5"/>
  <c r="P217" i="5"/>
  <c r="P218" i="5"/>
  <c r="P219" i="5"/>
  <c r="P221" i="5"/>
  <c r="P223" i="5"/>
  <c r="P224" i="5"/>
  <c r="P225" i="5"/>
  <c r="P226" i="5"/>
  <c r="P227" i="5"/>
  <c r="P229" i="5"/>
  <c r="P230" i="5"/>
  <c r="P231" i="5"/>
  <c r="P232" i="5"/>
  <c r="O3" i="5"/>
  <c r="O4" i="5"/>
  <c r="O5" i="5"/>
  <c r="O7" i="5"/>
  <c r="O8" i="5"/>
  <c r="O10" i="5"/>
  <c r="O12" i="5"/>
  <c r="O13" i="5"/>
  <c r="O14" i="5"/>
  <c r="O15" i="5"/>
  <c r="O16" i="5"/>
  <c r="O17" i="5"/>
  <c r="O18" i="5"/>
  <c r="O19" i="5"/>
  <c r="O22" i="5"/>
  <c r="O23" i="5"/>
  <c r="O24" i="5"/>
  <c r="O25" i="5"/>
  <c r="O27" i="5"/>
  <c r="O28" i="5"/>
  <c r="O29" i="5"/>
  <c r="O30" i="5"/>
  <c r="O31" i="5"/>
  <c r="O33" i="5"/>
  <c r="O35" i="5"/>
  <c r="O36" i="5"/>
  <c r="O37" i="5"/>
  <c r="O40" i="5"/>
  <c r="O42" i="5"/>
  <c r="O43" i="5"/>
  <c r="O44" i="5"/>
  <c r="O45" i="5"/>
  <c r="O47" i="5"/>
  <c r="O48" i="5"/>
  <c r="O49" i="5"/>
  <c r="O50" i="5"/>
  <c r="O51" i="5"/>
  <c r="O52" i="5"/>
  <c r="O53" i="5"/>
  <c r="O54" i="5"/>
  <c r="O55" i="5"/>
  <c r="O57" i="5"/>
  <c r="O59" i="5"/>
  <c r="O60" i="5"/>
  <c r="O61" i="5"/>
  <c r="O62" i="5"/>
  <c r="O63" i="5"/>
  <c r="O65" i="5"/>
  <c r="O66" i="5"/>
  <c r="O67" i="5"/>
  <c r="O68" i="5"/>
  <c r="O69" i="5"/>
  <c r="O70" i="5"/>
  <c r="O72" i="5"/>
  <c r="O73" i="5"/>
  <c r="O74" i="5"/>
  <c r="O78" i="5"/>
  <c r="O79" i="5"/>
  <c r="O80" i="5"/>
  <c r="O81" i="5"/>
  <c r="O82" i="5"/>
  <c r="O83" i="5"/>
  <c r="O84" i="5"/>
  <c r="O85" i="5"/>
  <c r="O86" i="5"/>
  <c r="O88" i="5"/>
  <c r="O89" i="5"/>
  <c r="O90" i="5"/>
  <c r="O91" i="5"/>
  <c r="O92" i="5"/>
  <c r="O93" i="5"/>
  <c r="O94" i="5"/>
  <c r="O96" i="5"/>
  <c r="O99" i="5"/>
  <c r="O100" i="5"/>
  <c r="O101" i="5"/>
  <c r="O102" i="5"/>
  <c r="O105" i="5"/>
  <c r="O106" i="5"/>
  <c r="O107" i="5"/>
  <c r="O108" i="5"/>
  <c r="O109" i="5"/>
  <c r="O110" i="5"/>
  <c r="O112" i="5"/>
  <c r="O113" i="5"/>
  <c r="O114" i="5"/>
  <c r="O115" i="5"/>
  <c r="O117" i="5"/>
  <c r="O118" i="5"/>
  <c r="O119" i="5"/>
  <c r="O121" i="5"/>
  <c r="O122" i="5"/>
  <c r="O123" i="5"/>
  <c r="O124" i="5"/>
  <c r="O125" i="5"/>
  <c r="O126" i="5"/>
  <c r="O127" i="5"/>
  <c r="O131" i="5"/>
  <c r="O132" i="5"/>
  <c r="O133" i="5"/>
  <c r="O134" i="5"/>
  <c r="O135" i="5"/>
  <c r="O139" i="5"/>
  <c r="O140" i="5"/>
  <c r="O141" i="5"/>
  <c r="O142" i="5"/>
  <c r="O143" i="5"/>
  <c r="O144" i="5"/>
  <c r="O145" i="5"/>
  <c r="O148" i="5"/>
  <c r="O151" i="5"/>
  <c r="O152" i="5"/>
  <c r="O154" i="5"/>
  <c r="O155" i="5"/>
  <c r="O157" i="5"/>
  <c r="O158" i="5"/>
  <c r="O159" i="5"/>
  <c r="O161" i="5"/>
  <c r="O163" i="5"/>
  <c r="O166" i="5"/>
  <c r="O167" i="5"/>
  <c r="O168" i="5"/>
  <c r="O169" i="5"/>
  <c r="O170" i="5"/>
  <c r="O172" i="5"/>
  <c r="O173" i="5"/>
  <c r="O174" i="5"/>
  <c r="O175" i="5"/>
  <c r="O176" i="5"/>
  <c r="O178" i="5"/>
  <c r="O179" i="5"/>
  <c r="O180" i="5"/>
  <c r="O181" i="5"/>
  <c r="O182" i="5"/>
  <c r="O184" i="5"/>
  <c r="O186" i="5"/>
  <c r="O187" i="5"/>
  <c r="O188" i="5"/>
  <c r="O189" i="5"/>
  <c r="O190" i="5"/>
  <c r="O191" i="5"/>
  <c r="O192" i="5"/>
  <c r="O193" i="5"/>
  <c r="O194" i="5"/>
  <c r="O195" i="5"/>
  <c r="O196" i="5"/>
  <c r="O198" i="5"/>
  <c r="O199" i="5"/>
  <c r="O201" i="5"/>
  <c r="O202" i="5"/>
  <c r="O203" i="5"/>
  <c r="O204" i="5"/>
  <c r="O205" i="5"/>
  <c r="O206" i="5"/>
  <c r="O208" i="5"/>
  <c r="O209" i="5"/>
  <c r="O210" i="5"/>
  <c r="O211" i="5"/>
  <c r="O212" i="5"/>
  <c r="O213" i="5"/>
  <c r="O215" i="5"/>
  <c r="O217" i="5"/>
  <c r="O218" i="5"/>
  <c r="O219" i="5"/>
  <c r="O221" i="5"/>
  <c r="O223" i="5"/>
  <c r="O224" i="5"/>
  <c r="O225" i="5"/>
  <c r="O226" i="5"/>
  <c r="O227" i="5"/>
  <c r="O229" i="5"/>
  <c r="O230" i="5"/>
  <c r="O231" i="5"/>
  <c r="O232" i="5"/>
  <c r="P2" i="5"/>
  <c r="O2" i="5"/>
  <c r="N3" i="5"/>
  <c r="N4" i="5"/>
  <c r="N5" i="5"/>
  <c r="N7" i="5"/>
  <c r="N8" i="5"/>
  <c r="N10" i="5"/>
  <c r="N12" i="5"/>
  <c r="N13" i="5"/>
  <c r="N14" i="5"/>
  <c r="N15" i="5"/>
  <c r="N16" i="5"/>
  <c r="N17" i="5"/>
  <c r="N18" i="5"/>
  <c r="N19" i="5"/>
  <c r="N22" i="5"/>
  <c r="N23" i="5"/>
  <c r="N24" i="5"/>
  <c r="N25" i="5"/>
  <c r="N27" i="5"/>
  <c r="N28" i="5"/>
  <c r="N29" i="5"/>
  <c r="N30" i="5"/>
  <c r="N31" i="5"/>
  <c r="N33" i="5"/>
  <c r="N35" i="5"/>
  <c r="N36" i="5"/>
  <c r="N37" i="5"/>
  <c r="N40" i="5"/>
  <c r="N42" i="5"/>
  <c r="N43" i="5"/>
  <c r="N44" i="5"/>
  <c r="N45" i="5"/>
  <c r="N47" i="5"/>
  <c r="N48" i="5"/>
  <c r="N49" i="5"/>
  <c r="N50" i="5"/>
  <c r="N51" i="5"/>
  <c r="N52" i="5"/>
  <c r="N53" i="5"/>
  <c r="N54" i="5"/>
  <c r="N55" i="5"/>
  <c r="N57" i="5"/>
  <c r="N59" i="5"/>
  <c r="N60" i="5"/>
  <c r="N61" i="5"/>
  <c r="N62" i="5"/>
  <c r="N63" i="5"/>
  <c r="N65" i="5"/>
  <c r="N66" i="5"/>
  <c r="N67" i="5"/>
  <c r="N68" i="5"/>
  <c r="N69" i="5"/>
  <c r="N70" i="5"/>
  <c r="N72" i="5"/>
  <c r="N73" i="5"/>
  <c r="N74" i="5"/>
  <c r="N78" i="5"/>
  <c r="N79" i="5"/>
  <c r="N80" i="5"/>
  <c r="N81" i="5"/>
  <c r="N82" i="5"/>
  <c r="N83" i="5"/>
  <c r="N84" i="5"/>
  <c r="N85" i="5"/>
  <c r="N86" i="5"/>
  <c r="N88" i="5"/>
  <c r="N89" i="5"/>
  <c r="N90" i="5"/>
  <c r="N91" i="5"/>
  <c r="N92" i="5"/>
  <c r="N93" i="5"/>
  <c r="N94" i="5"/>
  <c r="N96" i="5"/>
  <c r="N99" i="5"/>
  <c r="N100" i="5"/>
  <c r="N101" i="5"/>
  <c r="N102" i="5"/>
  <c r="N105" i="5"/>
  <c r="N106" i="5"/>
  <c r="N107" i="5"/>
  <c r="N108" i="5"/>
  <c r="N109" i="5"/>
  <c r="N110" i="5"/>
  <c r="N112" i="5"/>
  <c r="N113" i="5"/>
  <c r="N114" i="5"/>
  <c r="N115" i="5"/>
  <c r="N117" i="5"/>
  <c r="N118" i="5"/>
  <c r="N119" i="5"/>
  <c r="N121" i="5"/>
  <c r="N122" i="5"/>
  <c r="N123" i="5"/>
  <c r="N124" i="5"/>
  <c r="N125" i="5"/>
  <c r="N126" i="5"/>
  <c r="N127" i="5"/>
  <c r="N131" i="5"/>
  <c r="N132" i="5"/>
  <c r="N133" i="5"/>
  <c r="N134" i="5"/>
  <c r="N135" i="5"/>
  <c r="N139" i="5"/>
  <c r="N140" i="5"/>
  <c r="N141" i="5"/>
  <c r="N142" i="5"/>
  <c r="N143" i="5"/>
  <c r="N144" i="5"/>
  <c r="N145" i="5"/>
  <c r="N148" i="5"/>
  <c r="N151" i="5"/>
  <c r="N152" i="5"/>
  <c r="N154" i="5"/>
  <c r="N155" i="5"/>
  <c r="N157" i="5"/>
  <c r="N158" i="5"/>
  <c r="N159" i="5"/>
  <c r="N161" i="5"/>
  <c r="N163" i="5"/>
  <c r="N166" i="5"/>
  <c r="N167" i="5"/>
  <c r="N168" i="5"/>
  <c r="N169" i="5"/>
  <c r="N170" i="5"/>
  <c r="N172" i="5"/>
  <c r="N173" i="5"/>
  <c r="N174" i="5"/>
  <c r="N175" i="5"/>
  <c r="N176" i="5"/>
  <c r="N178" i="5"/>
  <c r="N179" i="5"/>
  <c r="N180" i="5"/>
  <c r="N181" i="5"/>
  <c r="N182" i="5"/>
  <c r="N184" i="5"/>
  <c r="N186" i="5"/>
  <c r="N187" i="5"/>
  <c r="N188" i="5"/>
  <c r="N189" i="5"/>
  <c r="N190" i="5"/>
  <c r="N191" i="5"/>
  <c r="N192" i="5"/>
  <c r="N193" i="5"/>
  <c r="N194" i="5"/>
  <c r="N195" i="5"/>
  <c r="N196" i="5"/>
  <c r="N198" i="5"/>
  <c r="N199" i="5"/>
  <c r="N201" i="5"/>
  <c r="N202" i="5"/>
  <c r="N203" i="5"/>
  <c r="N204" i="5"/>
  <c r="N205" i="5"/>
  <c r="N206" i="5"/>
  <c r="N208" i="5"/>
  <c r="N209" i="5"/>
  <c r="N210" i="5"/>
  <c r="N211" i="5"/>
  <c r="N212" i="5"/>
  <c r="N213" i="5"/>
  <c r="N215" i="5"/>
  <c r="N217" i="5"/>
  <c r="N218" i="5"/>
  <c r="N219" i="5"/>
  <c r="N221" i="5"/>
  <c r="N223" i="5"/>
  <c r="N224" i="5"/>
  <c r="N225" i="5"/>
  <c r="N226" i="5"/>
  <c r="N227" i="5"/>
  <c r="N229" i="5"/>
  <c r="N230" i="5"/>
  <c r="N231" i="5"/>
  <c r="N232" i="5"/>
  <c r="M3" i="5"/>
  <c r="M4" i="5"/>
  <c r="M5" i="5"/>
  <c r="M7" i="5"/>
  <c r="M8" i="5"/>
  <c r="M10" i="5"/>
  <c r="M12" i="5"/>
  <c r="M13" i="5"/>
  <c r="M14" i="5"/>
  <c r="M15" i="5"/>
  <c r="M16" i="5"/>
  <c r="M17" i="5"/>
  <c r="M18" i="5"/>
  <c r="M19" i="5"/>
  <c r="M22" i="5"/>
  <c r="M23" i="5"/>
  <c r="M24" i="5"/>
  <c r="M25" i="5"/>
  <c r="M27" i="5"/>
  <c r="M28" i="5"/>
  <c r="M29" i="5"/>
  <c r="M30" i="5"/>
  <c r="M31" i="5"/>
  <c r="M33" i="5"/>
  <c r="M35" i="5"/>
  <c r="M36" i="5"/>
  <c r="M37" i="5"/>
  <c r="M40" i="5"/>
  <c r="M42" i="5"/>
  <c r="M43" i="5"/>
  <c r="M44" i="5"/>
  <c r="M45" i="5"/>
  <c r="M47" i="5"/>
  <c r="M48" i="5"/>
  <c r="M49" i="5"/>
  <c r="M50" i="5"/>
  <c r="M51" i="5"/>
  <c r="M52" i="5"/>
  <c r="M53" i="5"/>
  <c r="M54" i="5"/>
  <c r="M55" i="5"/>
  <c r="M57" i="5"/>
  <c r="M59" i="5"/>
  <c r="M60" i="5"/>
  <c r="M61" i="5"/>
  <c r="M62" i="5"/>
  <c r="M63" i="5"/>
  <c r="M65" i="5"/>
  <c r="M66" i="5"/>
  <c r="M67" i="5"/>
  <c r="M68" i="5"/>
  <c r="M69" i="5"/>
  <c r="M70" i="5"/>
  <c r="M72" i="5"/>
  <c r="M73" i="5"/>
  <c r="M74" i="5"/>
  <c r="M78" i="5"/>
  <c r="M79" i="5"/>
  <c r="M80" i="5"/>
  <c r="M81" i="5"/>
  <c r="M82" i="5"/>
  <c r="M83" i="5"/>
  <c r="M84" i="5"/>
  <c r="M85" i="5"/>
  <c r="M86" i="5"/>
  <c r="M88" i="5"/>
  <c r="M89" i="5"/>
  <c r="M90" i="5"/>
  <c r="M91" i="5"/>
  <c r="M92" i="5"/>
  <c r="M93" i="5"/>
  <c r="M94" i="5"/>
  <c r="M96" i="5"/>
  <c r="M99" i="5"/>
  <c r="M100" i="5"/>
  <c r="M101" i="5"/>
  <c r="M102" i="5"/>
  <c r="M105" i="5"/>
  <c r="M106" i="5"/>
  <c r="M107" i="5"/>
  <c r="M108" i="5"/>
  <c r="M109" i="5"/>
  <c r="M110" i="5"/>
  <c r="M112" i="5"/>
  <c r="M113" i="5"/>
  <c r="M114" i="5"/>
  <c r="M115" i="5"/>
  <c r="M117" i="5"/>
  <c r="M118" i="5"/>
  <c r="M119" i="5"/>
  <c r="M121" i="5"/>
  <c r="M122" i="5"/>
  <c r="M123" i="5"/>
  <c r="M124" i="5"/>
  <c r="M125" i="5"/>
  <c r="M126" i="5"/>
  <c r="M127" i="5"/>
  <c r="M131" i="5"/>
  <c r="M132" i="5"/>
  <c r="M133" i="5"/>
  <c r="M134" i="5"/>
  <c r="M135" i="5"/>
  <c r="M139" i="5"/>
  <c r="M140" i="5"/>
  <c r="M141" i="5"/>
  <c r="M142" i="5"/>
  <c r="M143" i="5"/>
  <c r="M144" i="5"/>
  <c r="M145" i="5"/>
  <c r="M148" i="5"/>
  <c r="M151" i="5"/>
  <c r="M152" i="5"/>
  <c r="M154" i="5"/>
  <c r="M155" i="5"/>
  <c r="M157" i="5"/>
  <c r="M158" i="5"/>
  <c r="M159" i="5"/>
  <c r="M161" i="5"/>
  <c r="M163" i="5"/>
  <c r="M166" i="5"/>
  <c r="M167" i="5"/>
  <c r="M168" i="5"/>
  <c r="M169" i="5"/>
  <c r="M170" i="5"/>
  <c r="M172" i="5"/>
  <c r="M173" i="5"/>
  <c r="M174" i="5"/>
  <c r="M175" i="5"/>
  <c r="M176" i="5"/>
  <c r="M178" i="5"/>
  <c r="M179" i="5"/>
  <c r="M180" i="5"/>
  <c r="M181" i="5"/>
  <c r="M182" i="5"/>
  <c r="M184" i="5"/>
  <c r="M186" i="5"/>
  <c r="M187" i="5"/>
  <c r="M188" i="5"/>
  <c r="M189" i="5"/>
  <c r="M190" i="5"/>
  <c r="M191" i="5"/>
  <c r="M192" i="5"/>
  <c r="M193" i="5"/>
  <c r="M194" i="5"/>
  <c r="M195" i="5"/>
  <c r="M196" i="5"/>
  <c r="M198" i="5"/>
  <c r="M199" i="5"/>
  <c r="M201" i="5"/>
  <c r="M202" i="5"/>
  <c r="M203" i="5"/>
  <c r="M204" i="5"/>
  <c r="M205" i="5"/>
  <c r="M206" i="5"/>
  <c r="M208" i="5"/>
  <c r="M209" i="5"/>
  <c r="M210" i="5"/>
  <c r="M211" i="5"/>
  <c r="M212" i="5"/>
  <c r="M213" i="5"/>
  <c r="M215" i="5"/>
  <c r="M217" i="5"/>
  <c r="M218" i="5"/>
  <c r="M219" i="5"/>
  <c r="M221" i="5"/>
  <c r="M223" i="5"/>
  <c r="M224" i="5"/>
  <c r="M225" i="5"/>
  <c r="M226" i="5"/>
  <c r="M227" i="5"/>
  <c r="M229" i="5"/>
  <c r="M230" i="5"/>
  <c r="M231" i="5"/>
  <c r="M232" i="5"/>
  <c r="N2" i="5"/>
  <c r="M2" i="5"/>
  <c r="L3" i="5"/>
  <c r="L4" i="5"/>
  <c r="L5" i="5"/>
  <c r="L7" i="5"/>
  <c r="L8" i="5"/>
  <c r="L10" i="5"/>
  <c r="L12" i="5"/>
  <c r="L13" i="5"/>
  <c r="L14" i="5"/>
  <c r="L15" i="5"/>
  <c r="L16" i="5"/>
  <c r="L17" i="5"/>
  <c r="L18" i="5"/>
  <c r="L19" i="5"/>
  <c r="L22" i="5"/>
  <c r="L23" i="5"/>
  <c r="L24" i="5"/>
  <c r="L25" i="5"/>
  <c r="L27" i="5"/>
  <c r="L28" i="5"/>
  <c r="L29" i="5"/>
  <c r="L30" i="5"/>
  <c r="L31" i="5"/>
  <c r="L33" i="5"/>
  <c r="L35" i="5"/>
  <c r="L36" i="5"/>
  <c r="L37" i="5"/>
  <c r="L40" i="5"/>
  <c r="L42" i="5"/>
  <c r="L43" i="5"/>
  <c r="L44" i="5"/>
  <c r="L45" i="5"/>
  <c r="L47" i="5"/>
  <c r="L48" i="5"/>
  <c r="L49" i="5"/>
  <c r="L50" i="5"/>
  <c r="L51" i="5"/>
  <c r="L52" i="5"/>
  <c r="L53" i="5"/>
  <c r="L54" i="5"/>
  <c r="L55" i="5"/>
  <c r="L57" i="5"/>
  <c r="L59" i="5"/>
  <c r="L60" i="5"/>
  <c r="L61" i="5"/>
  <c r="L62" i="5"/>
  <c r="L63" i="5"/>
  <c r="L65" i="5"/>
  <c r="L66" i="5"/>
  <c r="L67" i="5"/>
  <c r="L68" i="5"/>
  <c r="L69" i="5"/>
  <c r="L70" i="5"/>
  <c r="L72" i="5"/>
  <c r="L73" i="5"/>
  <c r="L74" i="5"/>
  <c r="L78" i="5"/>
  <c r="L79" i="5"/>
  <c r="L80" i="5"/>
  <c r="L81" i="5"/>
  <c r="L82" i="5"/>
  <c r="L83" i="5"/>
  <c r="L84" i="5"/>
  <c r="L85" i="5"/>
  <c r="L86" i="5"/>
  <c r="L88" i="5"/>
  <c r="L89" i="5"/>
  <c r="L90" i="5"/>
  <c r="L91" i="5"/>
  <c r="L92" i="5"/>
  <c r="L93" i="5"/>
  <c r="L94" i="5"/>
  <c r="L96" i="5"/>
  <c r="L99" i="5"/>
  <c r="L100" i="5"/>
  <c r="L101" i="5"/>
  <c r="L102" i="5"/>
  <c r="L105" i="5"/>
  <c r="L106" i="5"/>
  <c r="L107" i="5"/>
  <c r="L108" i="5"/>
  <c r="L109" i="5"/>
  <c r="L110" i="5"/>
  <c r="L112" i="5"/>
  <c r="L113" i="5"/>
  <c r="L114" i="5"/>
  <c r="L115" i="5"/>
  <c r="L117" i="5"/>
  <c r="L118" i="5"/>
  <c r="L119" i="5"/>
  <c r="L121" i="5"/>
  <c r="L122" i="5"/>
  <c r="L123" i="5"/>
  <c r="L124" i="5"/>
  <c r="L125" i="5"/>
  <c r="L126" i="5"/>
  <c r="L127" i="5"/>
  <c r="L131" i="5"/>
  <c r="L132" i="5"/>
  <c r="L133" i="5"/>
  <c r="L134" i="5"/>
  <c r="L135" i="5"/>
  <c r="L139" i="5"/>
  <c r="L140" i="5"/>
  <c r="L141" i="5"/>
  <c r="L142" i="5"/>
  <c r="L143" i="5"/>
  <c r="L144" i="5"/>
  <c r="L145" i="5"/>
  <c r="L148" i="5"/>
  <c r="L151" i="5"/>
  <c r="L152" i="5"/>
  <c r="L154" i="5"/>
  <c r="L155" i="5"/>
  <c r="L157" i="5"/>
  <c r="L158" i="5"/>
  <c r="L159" i="5"/>
  <c r="L161" i="5"/>
  <c r="L163" i="5"/>
  <c r="L166" i="5"/>
  <c r="L167" i="5"/>
  <c r="L168" i="5"/>
  <c r="L169" i="5"/>
  <c r="L170" i="5"/>
  <c r="L172" i="5"/>
  <c r="L173" i="5"/>
  <c r="L174" i="5"/>
  <c r="L175" i="5"/>
  <c r="L176" i="5"/>
  <c r="L178" i="5"/>
  <c r="L179" i="5"/>
  <c r="L180" i="5"/>
  <c r="L181" i="5"/>
  <c r="L182" i="5"/>
  <c r="L184" i="5"/>
  <c r="L186" i="5"/>
  <c r="L187" i="5"/>
  <c r="L188" i="5"/>
  <c r="L189" i="5"/>
  <c r="L190" i="5"/>
  <c r="L191" i="5"/>
  <c r="L192" i="5"/>
  <c r="L193" i="5"/>
  <c r="L194" i="5"/>
  <c r="L195" i="5"/>
  <c r="L196" i="5"/>
  <c r="L198" i="5"/>
  <c r="L199" i="5"/>
  <c r="L201" i="5"/>
  <c r="L202" i="5"/>
  <c r="L203" i="5"/>
  <c r="L204" i="5"/>
  <c r="L205" i="5"/>
  <c r="L206" i="5"/>
  <c r="L208" i="5"/>
  <c r="L209" i="5"/>
  <c r="L210" i="5"/>
  <c r="L211" i="5"/>
  <c r="L212" i="5"/>
  <c r="L213" i="5"/>
  <c r="L215" i="5"/>
  <c r="L217" i="5"/>
  <c r="L218" i="5"/>
  <c r="L219" i="5"/>
  <c r="L221" i="5"/>
  <c r="L223" i="5"/>
  <c r="L224" i="5"/>
  <c r="L225" i="5"/>
  <c r="L226" i="5"/>
  <c r="L227" i="5"/>
  <c r="L229" i="5"/>
  <c r="L230" i="5"/>
  <c r="L231" i="5"/>
  <c r="L232" i="5"/>
  <c r="L2" i="5"/>
  <c r="P3" i="10"/>
  <c r="P4" i="10"/>
  <c r="P5" i="10"/>
  <c r="P6" i="10"/>
  <c r="P7" i="10"/>
  <c r="P8" i="10"/>
  <c r="P9" i="10"/>
  <c r="P10" i="10"/>
  <c r="P11" i="10"/>
  <c r="P12" i="10"/>
  <c r="P13" i="10"/>
  <c r="P14" i="10"/>
  <c r="P15" i="10"/>
  <c r="P16" i="10"/>
  <c r="P17" i="10"/>
  <c r="P18" i="10"/>
  <c r="P19" i="10"/>
  <c r="P20" i="10"/>
  <c r="P21" i="10"/>
  <c r="P22" i="10"/>
  <c r="P23" i="10"/>
  <c r="P24" i="10"/>
  <c r="P25" i="10"/>
  <c r="P26" i="10"/>
  <c r="P27" i="10"/>
  <c r="P28" i="10"/>
  <c r="P29" i="10"/>
  <c r="P30" i="10"/>
  <c r="P31" i="10"/>
  <c r="P32" i="10"/>
  <c r="P33" i="10"/>
  <c r="P34" i="10"/>
  <c r="P35" i="10"/>
  <c r="P36" i="10"/>
  <c r="P37" i="10"/>
  <c r="P38" i="10"/>
  <c r="P39" i="10"/>
  <c r="P40" i="10"/>
  <c r="P41" i="10"/>
  <c r="P42" i="10"/>
  <c r="P43" i="10"/>
  <c r="P44" i="10"/>
  <c r="P45" i="10"/>
  <c r="P46" i="10"/>
  <c r="P47" i="10"/>
  <c r="P48" i="10"/>
  <c r="P49" i="10"/>
  <c r="P50" i="10"/>
  <c r="P51" i="10"/>
  <c r="P52" i="10"/>
  <c r="P53" i="10"/>
  <c r="P54" i="10"/>
  <c r="P55" i="10"/>
  <c r="P56" i="10"/>
  <c r="P57" i="10"/>
  <c r="P58" i="10"/>
  <c r="P59" i="10"/>
  <c r="P60" i="10"/>
  <c r="P61" i="10"/>
  <c r="P62" i="10"/>
  <c r="P63" i="10"/>
  <c r="P64" i="10"/>
  <c r="P65" i="10"/>
  <c r="P66" i="10"/>
  <c r="P67" i="10"/>
  <c r="P68" i="10"/>
  <c r="P69" i="10"/>
  <c r="P70" i="10"/>
  <c r="P71" i="10"/>
  <c r="P72" i="10"/>
  <c r="P73" i="10"/>
  <c r="P74" i="10"/>
  <c r="P75" i="10"/>
  <c r="P76" i="10"/>
  <c r="P77" i="10"/>
  <c r="P78" i="10"/>
  <c r="P79" i="10"/>
  <c r="P80" i="10"/>
  <c r="P81" i="10"/>
  <c r="P82" i="10"/>
  <c r="P83" i="10"/>
  <c r="P84" i="10"/>
  <c r="P85" i="10"/>
  <c r="P86" i="10"/>
  <c r="P87" i="10"/>
  <c r="P88" i="10"/>
  <c r="P89" i="10"/>
  <c r="P90" i="10"/>
  <c r="P91" i="10"/>
  <c r="P92" i="10"/>
  <c r="P93" i="10"/>
  <c r="P94" i="10"/>
  <c r="P95" i="10"/>
  <c r="P96" i="10"/>
  <c r="P97" i="10"/>
  <c r="P98" i="10"/>
  <c r="P99" i="10"/>
  <c r="P100" i="10"/>
  <c r="P101" i="10"/>
  <c r="P102" i="10"/>
  <c r="P103" i="10"/>
  <c r="P104" i="10"/>
  <c r="P105" i="10"/>
  <c r="P106" i="10"/>
  <c r="P107" i="10"/>
  <c r="P108" i="10"/>
  <c r="P109" i="10"/>
  <c r="P110" i="10"/>
  <c r="P111" i="10"/>
  <c r="P112" i="10"/>
  <c r="P113" i="10"/>
  <c r="P114" i="10"/>
  <c r="P115" i="10"/>
  <c r="P116" i="10"/>
  <c r="P117" i="10"/>
  <c r="P118" i="10"/>
  <c r="P119" i="10"/>
  <c r="P120" i="10"/>
  <c r="P121" i="10"/>
  <c r="P122" i="10"/>
  <c r="P123" i="10"/>
  <c r="P124" i="10"/>
  <c r="P125" i="10"/>
  <c r="P126" i="10"/>
  <c r="P127" i="10"/>
  <c r="P128" i="10"/>
  <c r="P129" i="10"/>
  <c r="P130" i="10"/>
  <c r="P131" i="10"/>
  <c r="P132" i="10"/>
  <c r="P133" i="10"/>
  <c r="P134" i="10"/>
  <c r="P135" i="10"/>
  <c r="P136" i="10"/>
  <c r="P137" i="10"/>
  <c r="P138" i="10"/>
  <c r="P139" i="10"/>
  <c r="P140" i="10"/>
  <c r="P141" i="10"/>
  <c r="P142" i="10"/>
  <c r="P143" i="10"/>
  <c r="P144" i="10"/>
  <c r="P145" i="10"/>
  <c r="P146" i="10"/>
  <c r="P147" i="10"/>
  <c r="P148" i="10"/>
  <c r="P149" i="10"/>
  <c r="P150" i="10"/>
  <c r="P151" i="10"/>
  <c r="P152" i="10"/>
  <c r="P153" i="10"/>
  <c r="P154" i="10"/>
  <c r="P155" i="10"/>
  <c r="P156" i="10"/>
  <c r="P157" i="10"/>
  <c r="P158" i="10"/>
  <c r="P159" i="10"/>
  <c r="P160" i="10"/>
  <c r="P161" i="10"/>
  <c r="P162" i="10"/>
  <c r="P163" i="10"/>
  <c r="P164" i="10"/>
  <c r="P165" i="10"/>
  <c r="P166" i="10"/>
  <c r="P167" i="10"/>
  <c r="P168" i="10"/>
  <c r="P169" i="10"/>
  <c r="P170" i="10"/>
  <c r="P171" i="10"/>
  <c r="P172" i="10"/>
  <c r="P173" i="10"/>
  <c r="P174" i="10"/>
  <c r="P175" i="10"/>
  <c r="P176" i="10"/>
  <c r="P177" i="10"/>
  <c r="P178" i="10"/>
  <c r="P179" i="10"/>
  <c r="P180" i="10"/>
  <c r="P181" i="10"/>
  <c r="P182" i="10"/>
  <c r="P183" i="10"/>
  <c r="P184" i="10"/>
  <c r="P185" i="10"/>
  <c r="P186" i="10"/>
  <c r="P187" i="10"/>
  <c r="P188" i="10"/>
  <c r="P189" i="10"/>
  <c r="P190" i="10"/>
  <c r="P191" i="10"/>
  <c r="P192" i="10"/>
  <c r="P193" i="10"/>
  <c r="P194" i="10"/>
  <c r="P195" i="10"/>
  <c r="P196" i="10"/>
  <c r="P197" i="10"/>
  <c r="P198" i="10"/>
  <c r="P199" i="10"/>
  <c r="P200" i="10"/>
  <c r="P201" i="10"/>
  <c r="P202" i="10"/>
  <c r="P203" i="10"/>
  <c r="P204" i="10"/>
  <c r="P205" i="10"/>
  <c r="P206" i="10"/>
  <c r="P207" i="10"/>
  <c r="P208" i="10"/>
  <c r="P209" i="10"/>
  <c r="P210" i="10"/>
  <c r="P211" i="10"/>
  <c r="P212" i="10"/>
  <c r="P213" i="10"/>
  <c r="P214" i="10"/>
  <c r="P215" i="10"/>
  <c r="P216" i="10"/>
  <c r="P217" i="10"/>
  <c r="P218" i="10"/>
  <c r="P219" i="10"/>
  <c r="P220" i="10"/>
  <c r="P221" i="10"/>
  <c r="P222" i="10"/>
  <c r="P223" i="10"/>
  <c r="P224" i="10"/>
  <c r="P225" i="10"/>
  <c r="P226" i="10"/>
  <c r="P227" i="10"/>
  <c r="P228" i="10"/>
  <c r="P229" i="10"/>
  <c r="P230" i="10"/>
  <c r="P231" i="10"/>
  <c r="P232" i="10"/>
  <c r="P233" i="10"/>
  <c r="P234" i="10"/>
  <c r="P235" i="10"/>
  <c r="P236" i="10"/>
  <c r="P237" i="10"/>
  <c r="P238" i="10"/>
  <c r="P239" i="10"/>
  <c r="P240" i="10"/>
  <c r="P241" i="10"/>
  <c r="P242" i="10"/>
  <c r="P243" i="10"/>
  <c r="P244" i="10"/>
  <c r="P245" i="10"/>
  <c r="P246" i="10"/>
  <c r="P247" i="10"/>
  <c r="P248" i="10"/>
  <c r="P249" i="10"/>
  <c r="P250" i="10"/>
  <c r="P251" i="10"/>
  <c r="P252" i="10"/>
  <c r="P253" i="10"/>
  <c r="P254" i="10"/>
  <c r="P255" i="10"/>
  <c r="P256" i="10"/>
  <c r="P257" i="10"/>
  <c r="P258" i="10"/>
  <c r="P259" i="10"/>
  <c r="P260" i="10"/>
  <c r="P261" i="10"/>
  <c r="P262" i="10"/>
  <c r="P263" i="10"/>
  <c r="P264" i="10"/>
  <c r="P265" i="10"/>
  <c r="P266" i="10"/>
  <c r="P267" i="10"/>
  <c r="P268" i="10"/>
  <c r="P269" i="10"/>
  <c r="P270" i="10"/>
  <c r="P271" i="10"/>
  <c r="P272" i="10"/>
  <c r="P273" i="10"/>
  <c r="P274" i="10"/>
  <c r="P275" i="10"/>
  <c r="P276" i="10"/>
  <c r="P277" i="10"/>
  <c r="P278" i="10"/>
  <c r="P279" i="10"/>
  <c r="P280" i="10"/>
  <c r="P281" i="10"/>
  <c r="P282" i="10"/>
  <c r="P283" i="10"/>
  <c r="P284" i="10"/>
  <c r="P285" i="10"/>
  <c r="P286" i="10"/>
  <c r="P287" i="10"/>
  <c r="P288" i="10"/>
  <c r="P289" i="10"/>
  <c r="P290" i="10"/>
  <c r="P291" i="10"/>
  <c r="P292" i="10"/>
  <c r="P293" i="10"/>
  <c r="P294" i="10"/>
  <c r="P295" i="10"/>
  <c r="P296" i="10"/>
  <c r="P297" i="10"/>
  <c r="P298" i="10"/>
  <c r="P299" i="10"/>
  <c r="P300" i="10"/>
  <c r="P301" i="10"/>
  <c r="P302" i="10"/>
  <c r="P303" i="10"/>
  <c r="P304" i="10"/>
  <c r="P305" i="10"/>
  <c r="P306" i="10"/>
  <c r="P307" i="10"/>
  <c r="P308" i="10"/>
  <c r="P309" i="10"/>
  <c r="P310" i="10"/>
  <c r="P311" i="10"/>
  <c r="P312" i="10"/>
  <c r="P313" i="10"/>
  <c r="P314" i="10"/>
  <c r="P315" i="10"/>
  <c r="P316" i="10"/>
  <c r="P317" i="10"/>
  <c r="P318" i="10"/>
  <c r="P319" i="10"/>
  <c r="P320" i="10"/>
  <c r="P321" i="10"/>
  <c r="P322" i="10"/>
  <c r="P323" i="10"/>
  <c r="P324" i="10"/>
  <c r="P325" i="10"/>
  <c r="P326" i="10"/>
  <c r="P327" i="10"/>
  <c r="P328" i="10"/>
  <c r="P329" i="10"/>
  <c r="P330" i="10"/>
  <c r="P331" i="10"/>
  <c r="P332" i="10"/>
  <c r="P333" i="10"/>
  <c r="P334" i="10"/>
  <c r="P335" i="10"/>
  <c r="P336" i="10"/>
  <c r="P337" i="10"/>
  <c r="P338" i="10"/>
  <c r="P339" i="10"/>
  <c r="P340" i="10"/>
  <c r="P341" i="10"/>
  <c r="P342" i="10"/>
  <c r="P343" i="10"/>
  <c r="P344" i="10"/>
  <c r="P345" i="10"/>
  <c r="P346" i="10"/>
  <c r="P347" i="10"/>
  <c r="P348" i="10"/>
  <c r="P349" i="10"/>
  <c r="P350" i="10"/>
  <c r="P351" i="10"/>
  <c r="P352" i="10"/>
  <c r="P353" i="10"/>
  <c r="P354" i="10"/>
  <c r="P355" i="10"/>
  <c r="P356" i="10"/>
  <c r="P357" i="10"/>
  <c r="P358" i="10"/>
  <c r="P359" i="10"/>
  <c r="P360" i="10"/>
  <c r="P361" i="10"/>
  <c r="P362" i="10"/>
  <c r="P363" i="10"/>
  <c r="P364" i="10"/>
  <c r="P365" i="10"/>
  <c r="P366" i="10"/>
  <c r="P367" i="10"/>
  <c r="P368" i="10"/>
  <c r="P369" i="10"/>
  <c r="P370" i="10"/>
  <c r="P371" i="10"/>
  <c r="P372" i="10"/>
  <c r="P373" i="10"/>
  <c r="P374" i="10"/>
  <c r="P375" i="10"/>
  <c r="P376" i="10"/>
  <c r="P377" i="10"/>
  <c r="P378" i="10"/>
  <c r="P379" i="10"/>
  <c r="P380" i="10"/>
  <c r="P381" i="10"/>
  <c r="P382" i="10"/>
  <c r="P383" i="10"/>
  <c r="P384" i="10"/>
  <c r="P385" i="10"/>
  <c r="P386" i="10"/>
  <c r="P387" i="10"/>
  <c r="P388" i="10"/>
  <c r="P389" i="10"/>
  <c r="P390" i="10"/>
  <c r="P391" i="10"/>
  <c r="P392" i="10"/>
  <c r="P393" i="10"/>
  <c r="P394" i="10"/>
  <c r="P395" i="10"/>
  <c r="P396" i="10"/>
  <c r="P397" i="10"/>
  <c r="P398" i="10"/>
  <c r="P399" i="10"/>
  <c r="P400" i="10"/>
  <c r="P401" i="10"/>
  <c r="P402" i="10"/>
  <c r="P403" i="10"/>
  <c r="P404" i="10"/>
  <c r="P405" i="10"/>
  <c r="P406" i="10"/>
  <c r="P407" i="10"/>
  <c r="P408" i="10"/>
  <c r="P409" i="10"/>
  <c r="P410" i="10"/>
  <c r="P411" i="10"/>
  <c r="P412" i="10"/>
  <c r="P413" i="10"/>
  <c r="P414" i="10"/>
  <c r="P415" i="10"/>
  <c r="P416" i="10"/>
  <c r="P417" i="10"/>
  <c r="P418" i="10"/>
  <c r="P419" i="10"/>
  <c r="P420" i="10"/>
  <c r="P421" i="10"/>
  <c r="P422" i="10"/>
  <c r="P423" i="10"/>
  <c r="P424" i="10"/>
  <c r="P425" i="10"/>
  <c r="P426" i="10"/>
  <c r="P427" i="10"/>
  <c r="P428" i="10"/>
  <c r="P429" i="10"/>
  <c r="P430" i="10"/>
  <c r="P431" i="10"/>
  <c r="P432" i="10"/>
  <c r="P433" i="10"/>
  <c r="P434" i="10"/>
  <c r="P435" i="10"/>
  <c r="P436" i="10"/>
  <c r="P437" i="10"/>
  <c r="P438" i="10"/>
  <c r="P439" i="10"/>
  <c r="P440" i="10"/>
  <c r="P441" i="10"/>
  <c r="P442" i="10"/>
  <c r="P443" i="10"/>
  <c r="P444" i="10"/>
  <c r="P445" i="10"/>
  <c r="P446" i="10"/>
  <c r="P447" i="10"/>
  <c r="P448" i="10"/>
  <c r="P449" i="10"/>
  <c r="P450" i="10"/>
  <c r="P451" i="10"/>
  <c r="P452" i="10"/>
  <c r="P453" i="10"/>
  <c r="P454" i="10"/>
  <c r="P455" i="10"/>
  <c r="P456" i="10"/>
  <c r="P457" i="10"/>
  <c r="P458" i="10"/>
  <c r="P459" i="10"/>
  <c r="P460" i="10"/>
  <c r="P461" i="10"/>
  <c r="P462" i="10"/>
  <c r="P463" i="10"/>
  <c r="P464" i="10"/>
  <c r="P465" i="10"/>
  <c r="P466" i="10"/>
  <c r="P467" i="10"/>
  <c r="P468" i="10"/>
  <c r="P469" i="10"/>
  <c r="P470" i="10"/>
  <c r="P471" i="10"/>
  <c r="P472" i="10"/>
  <c r="P473" i="10"/>
  <c r="P474" i="10"/>
  <c r="P475" i="10"/>
  <c r="P476" i="10"/>
  <c r="P477" i="10"/>
  <c r="P478" i="10"/>
  <c r="P479" i="10"/>
  <c r="P480" i="10"/>
  <c r="P481" i="10"/>
  <c r="P482" i="10"/>
  <c r="P483" i="10"/>
  <c r="P484" i="10"/>
  <c r="P485" i="10"/>
  <c r="P486" i="10"/>
  <c r="P487" i="10"/>
  <c r="P488" i="10"/>
  <c r="P489" i="10"/>
  <c r="P490" i="10"/>
  <c r="P491" i="10"/>
  <c r="P492" i="10"/>
  <c r="P493" i="10"/>
  <c r="P494" i="10"/>
  <c r="P495" i="10"/>
  <c r="P496" i="10"/>
  <c r="P497" i="10"/>
  <c r="P498" i="10"/>
  <c r="P499" i="10"/>
  <c r="P500" i="10"/>
  <c r="P501" i="10"/>
  <c r="P502" i="10"/>
  <c r="O3" i="10"/>
  <c r="O4" i="10"/>
  <c r="O5" i="10"/>
  <c r="O6" i="10"/>
  <c r="O7" i="10"/>
  <c r="O8" i="10"/>
  <c r="O9" i="10"/>
  <c r="O10" i="10"/>
  <c r="O11" i="10"/>
  <c r="O12" i="10"/>
  <c r="O13" i="10"/>
  <c r="O14" i="10"/>
  <c r="O15" i="10"/>
  <c r="O16" i="10"/>
  <c r="O17" i="10"/>
  <c r="O18" i="10"/>
  <c r="O19" i="10"/>
  <c r="O20" i="10"/>
  <c r="O21" i="10"/>
  <c r="O22" i="10"/>
  <c r="O23" i="10"/>
  <c r="O24" i="10"/>
  <c r="O25" i="10"/>
  <c r="O26" i="10"/>
  <c r="O27" i="10"/>
  <c r="O28" i="10"/>
  <c r="O29" i="10"/>
  <c r="O30" i="10"/>
  <c r="O31" i="10"/>
  <c r="O32" i="10"/>
  <c r="O33" i="10"/>
  <c r="O34" i="10"/>
  <c r="O35" i="10"/>
  <c r="O36" i="10"/>
  <c r="O37" i="10"/>
  <c r="O38" i="10"/>
  <c r="O39" i="10"/>
  <c r="O40" i="10"/>
  <c r="O41" i="10"/>
  <c r="O42" i="10"/>
  <c r="O43" i="10"/>
  <c r="O44" i="10"/>
  <c r="O45" i="10"/>
  <c r="O46" i="10"/>
  <c r="O47" i="10"/>
  <c r="O48" i="10"/>
  <c r="O49" i="10"/>
  <c r="O50" i="10"/>
  <c r="O51" i="10"/>
  <c r="O52" i="10"/>
  <c r="O53" i="10"/>
  <c r="O54" i="10"/>
  <c r="O55" i="10"/>
  <c r="O56" i="10"/>
  <c r="O57" i="10"/>
  <c r="O58" i="10"/>
  <c r="O59" i="10"/>
  <c r="O60" i="10"/>
  <c r="O61" i="10"/>
  <c r="O62" i="10"/>
  <c r="O63" i="10"/>
  <c r="O64" i="10"/>
  <c r="O65" i="10"/>
  <c r="O66" i="10"/>
  <c r="O67" i="10"/>
  <c r="O68" i="10"/>
  <c r="O69" i="10"/>
  <c r="O70" i="10"/>
  <c r="O71" i="10"/>
  <c r="O72" i="10"/>
  <c r="O73" i="10"/>
  <c r="O74" i="10"/>
  <c r="O75" i="10"/>
  <c r="O76" i="10"/>
  <c r="O77" i="10"/>
  <c r="O78" i="10"/>
  <c r="O79" i="10"/>
  <c r="O80" i="10"/>
  <c r="O81" i="10"/>
  <c r="O82" i="10"/>
  <c r="O83" i="10"/>
  <c r="O84" i="10"/>
  <c r="O85" i="10"/>
  <c r="O86" i="10"/>
  <c r="O87" i="10"/>
  <c r="O88" i="10"/>
  <c r="O89" i="10"/>
  <c r="O90" i="10"/>
  <c r="O91" i="10"/>
  <c r="O92" i="10"/>
  <c r="O93" i="10"/>
  <c r="O94" i="10"/>
  <c r="O95" i="10"/>
  <c r="O96" i="10"/>
  <c r="O97" i="10"/>
  <c r="O98" i="10"/>
  <c r="O99" i="10"/>
  <c r="O100" i="10"/>
  <c r="O101" i="10"/>
  <c r="O102" i="10"/>
  <c r="O103" i="10"/>
  <c r="O104" i="10"/>
  <c r="O105" i="10"/>
  <c r="O106" i="10"/>
  <c r="O107" i="10"/>
  <c r="O108" i="10"/>
  <c r="O109" i="10"/>
  <c r="O110" i="10"/>
  <c r="O111" i="10"/>
  <c r="O112" i="10"/>
  <c r="O113" i="10"/>
  <c r="O114" i="10"/>
  <c r="O115" i="10"/>
  <c r="O116" i="10"/>
  <c r="O117" i="10"/>
  <c r="O118" i="10"/>
  <c r="O119" i="10"/>
  <c r="O120" i="10"/>
  <c r="O121" i="10"/>
  <c r="O122" i="10"/>
  <c r="O123" i="10"/>
  <c r="O124" i="10"/>
  <c r="O125" i="10"/>
  <c r="O126" i="10"/>
  <c r="O127" i="10"/>
  <c r="O128" i="10"/>
  <c r="O129" i="10"/>
  <c r="O130" i="10"/>
  <c r="O131" i="10"/>
  <c r="O132" i="10"/>
  <c r="O133" i="10"/>
  <c r="O134" i="10"/>
  <c r="O135" i="10"/>
  <c r="O136" i="10"/>
  <c r="O137" i="10"/>
  <c r="O138" i="10"/>
  <c r="O139" i="10"/>
  <c r="O140" i="10"/>
  <c r="O141" i="10"/>
  <c r="O142" i="10"/>
  <c r="O143" i="10"/>
  <c r="O144" i="10"/>
  <c r="O145" i="10"/>
  <c r="O146" i="10"/>
  <c r="O147" i="10"/>
  <c r="O148" i="10"/>
  <c r="O149" i="10"/>
  <c r="O150" i="10"/>
  <c r="O151" i="10"/>
  <c r="O152" i="10"/>
  <c r="O153" i="10"/>
  <c r="O154" i="10"/>
  <c r="O155" i="10"/>
  <c r="O156" i="10"/>
  <c r="O157" i="10"/>
  <c r="O158" i="10"/>
  <c r="O159" i="10"/>
  <c r="O160" i="10"/>
  <c r="O161" i="10"/>
  <c r="O162" i="10"/>
  <c r="O163" i="10"/>
  <c r="O164" i="10"/>
  <c r="O165" i="10"/>
  <c r="O166" i="10"/>
  <c r="O167" i="10"/>
  <c r="O168" i="10"/>
  <c r="O169" i="10"/>
  <c r="O170" i="10"/>
  <c r="O171" i="10"/>
  <c r="O172" i="10"/>
  <c r="O173" i="10"/>
  <c r="O174" i="10"/>
  <c r="O175" i="10"/>
  <c r="O176" i="10"/>
  <c r="O177" i="10"/>
  <c r="O178" i="10"/>
  <c r="O179" i="10"/>
  <c r="O180" i="10"/>
  <c r="O181" i="10"/>
  <c r="O182" i="10"/>
  <c r="O183" i="10"/>
  <c r="O184" i="10"/>
  <c r="O185" i="10"/>
  <c r="O186" i="10"/>
  <c r="O187" i="10"/>
  <c r="O188" i="10"/>
  <c r="O189" i="10"/>
  <c r="O190" i="10"/>
  <c r="O191" i="10"/>
  <c r="O192" i="10"/>
  <c r="O193" i="10"/>
  <c r="O194" i="10"/>
  <c r="O195" i="10"/>
  <c r="O196" i="10"/>
  <c r="O197" i="10"/>
  <c r="O198" i="10"/>
  <c r="O199" i="10"/>
  <c r="O200" i="10"/>
  <c r="O201" i="10"/>
  <c r="O202" i="10"/>
  <c r="O203" i="10"/>
  <c r="O204" i="10"/>
  <c r="O205" i="10"/>
  <c r="O206" i="10"/>
  <c r="O207" i="10"/>
  <c r="O208" i="10"/>
  <c r="O209" i="10"/>
  <c r="O210" i="10"/>
  <c r="O211" i="10"/>
  <c r="O212" i="10"/>
  <c r="O213" i="10"/>
  <c r="O214" i="10"/>
  <c r="O215" i="10"/>
  <c r="O216" i="10"/>
  <c r="O217" i="10"/>
  <c r="O218" i="10"/>
  <c r="O219" i="10"/>
  <c r="O220" i="10"/>
  <c r="O221" i="10"/>
  <c r="O222" i="10"/>
  <c r="O223" i="10"/>
  <c r="O224" i="10"/>
  <c r="O225" i="10"/>
  <c r="O226" i="10"/>
  <c r="O227" i="10"/>
  <c r="O228" i="10"/>
  <c r="O229" i="10"/>
  <c r="O230" i="10"/>
  <c r="O231" i="10"/>
  <c r="O232" i="10"/>
  <c r="O233" i="10"/>
  <c r="O234" i="10"/>
  <c r="O235" i="10"/>
  <c r="O236" i="10"/>
  <c r="O237" i="10"/>
  <c r="O238" i="10"/>
  <c r="O239" i="10"/>
  <c r="O240" i="10"/>
  <c r="O241" i="10"/>
  <c r="O242" i="10"/>
  <c r="O243" i="10"/>
  <c r="O244" i="10"/>
  <c r="O245" i="10"/>
  <c r="O246" i="10"/>
  <c r="O247" i="10"/>
  <c r="O248" i="10"/>
  <c r="O249" i="10"/>
  <c r="O250" i="10"/>
  <c r="O251" i="10"/>
  <c r="O252" i="10"/>
  <c r="O253" i="10"/>
  <c r="O254" i="10"/>
  <c r="O255" i="10"/>
  <c r="O256" i="10"/>
  <c r="O257" i="10"/>
  <c r="O258" i="10"/>
  <c r="O259" i="10"/>
  <c r="O260" i="10"/>
  <c r="O261" i="10"/>
  <c r="O262" i="10"/>
  <c r="O263" i="10"/>
  <c r="O264" i="10"/>
  <c r="O265" i="10"/>
  <c r="O266" i="10"/>
  <c r="O267" i="10"/>
  <c r="O268" i="10"/>
  <c r="O269" i="10"/>
  <c r="O270" i="10"/>
  <c r="O271" i="10"/>
  <c r="O272" i="10"/>
  <c r="O273" i="10"/>
  <c r="O274" i="10"/>
  <c r="O275" i="10"/>
  <c r="O276" i="10"/>
  <c r="O277" i="10"/>
  <c r="O278" i="10"/>
  <c r="O279" i="10"/>
  <c r="O280" i="10"/>
  <c r="O281" i="10"/>
  <c r="O282" i="10"/>
  <c r="O283" i="10"/>
  <c r="O284" i="10"/>
  <c r="O285" i="10"/>
  <c r="O286" i="10"/>
  <c r="O287" i="10"/>
  <c r="O288" i="10"/>
  <c r="O289" i="10"/>
  <c r="O290" i="10"/>
  <c r="O291" i="10"/>
  <c r="O292" i="10"/>
  <c r="O293" i="10"/>
  <c r="O294" i="10"/>
  <c r="O295" i="10"/>
  <c r="O296" i="10"/>
  <c r="O297" i="10"/>
  <c r="O298" i="10"/>
  <c r="O299" i="10"/>
  <c r="O300" i="10"/>
  <c r="O301" i="10"/>
  <c r="O302" i="10"/>
  <c r="O303" i="10"/>
  <c r="O304" i="10"/>
  <c r="O305" i="10"/>
  <c r="O306" i="10"/>
  <c r="O307" i="10"/>
  <c r="O308" i="10"/>
  <c r="O309" i="10"/>
  <c r="O310" i="10"/>
  <c r="O311" i="10"/>
  <c r="O312" i="10"/>
  <c r="O313" i="10"/>
  <c r="O314" i="10"/>
  <c r="O315" i="10"/>
  <c r="O316" i="10"/>
  <c r="O317" i="10"/>
  <c r="O318" i="10"/>
  <c r="O319" i="10"/>
  <c r="O320" i="10"/>
  <c r="O321" i="10"/>
  <c r="O322" i="10"/>
  <c r="O323" i="10"/>
  <c r="O324" i="10"/>
  <c r="O325" i="10"/>
  <c r="O326" i="10"/>
  <c r="O327" i="10"/>
  <c r="O328" i="10"/>
  <c r="O329" i="10"/>
  <c r="O330" i="10"/>
  <c r="O331" i="10"/>
  <c r="O332" i="10"/>
  <c r="O333" i="10"/>
  <c r="O334" i="10"/>
  <c r="O335" i="10"/>
  <c r="O336" i="10"/>
  <c r="O337" i="10"/>
  <c r="O338" i="10"/>
  <c r="O339" i="10"/>
  <c r="O340" i="10"/>
  <c r="O341" i="10"/>
  <c r="O342" i="10"/>
  <c r="O343" i="10"/>
  <c r="O344" i="10"/>
  <c r="O345" i="10"/>
  <c r="O346" i="10"/>
  <c r="O347" i="10"/>
  <c r="O348" i="10"/>
  <c r="O349" i="10"/>
  <c r="O350" i="10"/>
  <c r="O351" i="10"/>
  <c r="O352" i="10"/>
  <c r="O353" i="10"/>
  <c r="O354" i="10"/>
  <c r="O355" i="10"/>
  <c r="O356" i="10"/>
  <c r="O357" i="10"/>
  <c r="O358" i="10"/>
  <c r="O359" i="10"/>
  <c r="O360" i="10"/>
  <c r="O361" i="10"/>
  <c r="O362" i="10"/>
  <c r="O363" i="10"/>
  <c r="O364" i="10"/>
  <c r="O365" i="10"/>
  <c r="O366" i="10"/>
  <c r="O367" i="10"/>
  <c r="O368" i="10"/>
  <c r="O369" i="10"/>
  <c r="O370" i="10"/>
  <c r="O371" i="10"/>
  <c r="O372" i="10"/>
  <c r="O373" i="10"/>
  <c r="O374" i="10"/>
  <c r="O375" i="10"/>
  <c r="O376" i="10"/>
  <c r="O377" i="10"/>
  <c r="O378" i="10"/>
  <c r="O379" i="10"/>
  <c r="O380" i="10"/>
  <c r="O381" i="10"/>
  <c r="O382" i="10"/>
  <c r="O383" i="10"/>
  <c r="O384" i="10"/>
  <c r="O385" i="10"/>
  <c r="O386" i="10"/>
  <c r="O387" i="10"/>
  <c r="O388" i="10"/>
  <c r="O389" i="10"/>
  <c r="O390" i="10"/>
  <c r="O391" i="10"/>
  <c r="O392" i="10"/>
  <c r="O393" i="10"/>
  <c r="O394" i="10"/>
  <c r="O395" i="10"/>
  <c r="O396" i="10"/>
  <c r="O397" i="10"/>
  <c r="O398" i="10"/>
  <c r="O399" i="10"/>
  <c r="O400" i="10"/>
  <c r="O401" i="10"/>
  <c r="O402" i="10"/>
  <c r="O403" i="10"/>
  <c r="O404" i="10"/>
  <c r="O405" i="10"/>
  <c r="O406" i="10"/>
  <c r="O407" i="10"/>
  <c r="O408" i="10"/>
  <c r="O409" i="10"/>
  <c r="O410" i="10"/>
  <c r="O411" i="10"/>
  <c r="O412" i="10"/>
  <c r="O413" i="10"/>
  <c r="O414" i="10"/>
  <c r="O415" i="10"/>
  <c r="O416" i="10"/>
  <c r="O417" i="10"/>
  <c r="O418" i="10"/>
  <c r="O419" i="10"/>
  <c r="O420" i="10"/>
  <c r="O421" i="10"/>
  <c r="O422" i="10"/>
  <c r="O423" i="10"/>
  <c r="O424" i="10"/>
  <c r="O425" i="10"/>
  <c r="O426" i="10"/>
  <c r="O427" i="10"/>
  <c r="O428" i="10"/>
  <c r="O429" i="10"/>
  <c r="O430" i="10"/>
  <c r="O431" i="10"/>
  <c r="O432" i="10"/>
  <c r="O433" i="10"/>
  <c r="O434" i="10"/>
  <c r="O435" i="10"/>
  <c r="O436" i="10"/>
  <c r="O437" i="10"/>
  <c r="O438" i="10"/>
  <c r="O439" i="10"/>
  <c r="O440" i="10"/>
  <c r="O441" i="10"/>
  <c r="O442" i="10"/>
  <c r="O443" i="10"/>
  <c r="O444" i="10"/>
  <c r="O445" i="10"/>
  <c r="O446" i="10"/>
  <c r="O447" i="10"/>
  <c r="O448" i="10"/>
  <c r="O449" i="10"/>
  <c r="O450" i="10"/>
  <c r="O451" i="10"/>
  <c r="O452" i="10"/>
  <c r="O453" i="10"/>
  <c r="O454" i="10"/>
  <c r="O455" i="10"/>
  <c r="O456" i="10"/>
  <c r="O457" i="10"/>
  <c r="O458" i="10"/>
  <c r="O459" i="10"/>
  <c r="O460" i="10"/>
  <c r="O461" i="10"/>
  <c r="O462" i="10"/>
  <c r="O463" i="10"/>
  <c r="O464" i="10"/>
  <c r="O465" i="10"/>
  <c r="O466" i="10"/>
  <c r="O467" i="10"/>
  <c r="O468" i="10"/>
  <c r="O469" i="10"/>
  <c r="O470" i="10"/>
  <c r="O471" i="10"/>
  <c r="O472" i="10"/>
  <c r="O473" i="10"/>
  <c r="O474" i="10"/>
  <c r="O475" i="10"/>
  <c r="O476" i="10"/>
  <c r="O477" i="10"/>
  <c r="O478" i="10"/>
  <c r="O479" i="10"/>
  <c r="O480" i="10"/>
  <c r="O481" i="10"/>
  <c r="O482" i="10"/>
  <c r="O483" i="10"/>
  <c r="O484" i="10"/>
  <c r="O485" i="10"/>
  <c r="O486" i="10"/>
  <c r="O487" i="10"/>
  <c r="O488" i="10"/>
  <c r="O489" i="10"/>
  <c r="O490" i="10"/>
  <c r="O491" i="10"/>
  <c r="O492" i="10"/>
  <c r="O493" i="10"/>
  <c r="O494" i="10"/>
  <c r="O495" i="10"/>
  <c r="O496" i="10"/>
  <c r="O497" i="10"/>
  <c r="O498" i="10"/>
  <c r="O499" i="10"/>
  <c r="O500" i="10"/>
  <c r="O501" i="10"/>
  <c r="O502" i="10"/>
  <c r="P2" i="10"/>
  <c r="O2" i="10"/>
  <c r="P2" i="11"/>
  <c r="O2" i="11"/>
  <c r="N3" i="10"/>
  <c r="N4" i="10"/>
  <c r="N5" i="10"/>
  <c r="N6" i="10"/>
  <c r="N7" i="10"/>
  <c r="N8" i="10"/>
  <c r="N9" i="10"/>
  <c r="N10" i="10"/>
  <c r="N11" i="10"/>
  <c r="N12" i="10"/>
  <c r="N13" i="10"/>
  <c r="N14" i="10"/>
  <c r="N15" i="10"/>
  <c r="N16" i="10"/>
  <c r="N17" i="10"/>
  <c r="N18" i="10"/>
  <c r="N19" i="10"/>
  <c r="N20" i="10"/>
  <c r="N21" i="10"/>
  <c r="N22" i="10"/>
  <c r="N23" i="10"/>
  <c r="N24" i="10"/>
  <c r="N25" i="10"/>
  <c r="N26" i="10"/>
  <c r="N27" i="10"/>
  <c r="N28" i="10"/>
  <c r="N29" i="10"/>
  <c r="N30" i="10"/>
  <c r="N31" i="10"/>
  <c r="N32" i="10"/>
  <c r="N33" i="10"/>
  <c r="N34" i="10"/>
  <c r="N35" i="10"/>
  <c r="N36" i="10"/>
  <c r="N37" i="10"/>
  <c r="N38" i="10"/>
  <c r="N39" i="10"/>
  <c r="N40" i="10"/>
  <c r="N41" i="10"/>
  <c r="N42" i="10"/>
  <c r="N43" i="10"/>
  <c r="N44" i="10"/>
  <c r="N45" i="10"/>
  <c r="N46" i="10"/>
  <c r="N47" i="10"/>
  <c r="N48" i="10"/>
  <c r="N49" i="10"/>
  <c r="N50" i="10"/>
  <c r="N51" i="10"/>
  <c r="N52" i="10"/>
  <c r="N53" i="10"/>
  <c r="N54" i="10"/>
  <c r="N55" i="10"/>
  <c r="N56" i="10"/>
  <c r="N57" i="10"/>
  <c r="N58" i="10"/>
  <c r="N59" i="10"/>
  <c r="N60" i="10"/>
  <c r="N61" i="10"/>
  <c r="N62" i="10"/>
  <c r="N63" i="10"/>
  <c r="N64" i="10"/>
  <c r="N65" i="10"/>
  <c r="N66" i="10"/>
  <c r="N67" i="10"/>
  <c r="N68" i="10"/>
  <c r="N69" i="10"/>
  <c r="N70" i="10"/>
  <c r="N71" i="10"/>
  <c r="N72" i="10"/>
  <c r="N73" i="10"/>
  <c r="N74" i="10"/>
  <c r="N75" i="10"/>
  <c r="N76" i="10"/>
  <c r="N77" i="10"/>
  <c r="N78" i="10"/>
  <c r="N79" i="10"/>
  <c r="N80" i="10"/>
  <c r="N81" i="10"/>
  <c r="N82" i="10"/>
  <c r="N83" i="10"/>
  <c r="N84" i="10"/>
  <c r="N85" i="10"/>
  <c r="N86" i="10"/>
  <c r="N87" i="10"/>
  <c r="N88" i="10"/>
  <c r="N89" i="10"/>
  <c r="N90" i="10"/>
  <c r="N91" i="10"/>
  <c r="N92" i="10"/>
  <c r="N93" i="10"/>
  <c r="N94" i="10"/>
  <c r="N95" i="10"/>
  <c r="N96" i="10"/>
  <c r="N97" i="10"/>
  <c r="N98" i="10"/>
  <c r="N99" i="10"/>
  <c r="N100" i="10"/>
  <c r="N101" i="10"/>
  <c r="N102" i="10"/>
  <c r="N103" i="10"/>
  <c r="N104" i="10"/>
  <c r="N105" i="10"/>
  <c r="N106" i="10"/>
  <c r="N107" i="10"/>
  <c r="N108" i="10"/>
  <c r="N109" i="10"/>
  <c r="N110" i="10"/>
  <c r="N111" i="10"/>
  <c r="N112" i="10"/>
  <c r="N113" i="10"/>
  <c r="N114" i="10"/>
  <c r="N115" i="10"/>
  <c r="N116" i="10"/>
  <c r="N117" i="10"/>
  <c r="N118" i="10"/>
  <c r="N119" i="10"/>
  <c r="N120" i="10"/>
  <c r="N121" i="10"/>
  <c r="N122" i="10"/>
  <c r="N123" i="10"/>
  <c r="N124" i="10"/>
  <c r="N125" i="10"/>
  <c r="N126" i="10"/>
  <c r="N127" i="10"/>
  <c r="N128" i="10"/>
  <c r="N129" i="10"/>
  <c r="N130" i="10"/>
  <c r="N131" i="10"/>
  <c r="N132" i="10"/>
  <c r="N133" i="10"/>
  <c r="N134" i="10"/>
  <c r="N135" i="10"/>
  <c r="N136" i="10"/>
  <c r="N137" i="10"/>
  <c r="N138" i="10"/>
  <c r="N139" i="10"/>
  <c r="N140" i="10"/>
  <c r="N141" i="10"/>
  <c r="N142" i="10"/>
  <c r="N143" i="10"/>
  <c r="N144" i="10"/>
  <c r="N145" i="10"/>
  <c r="N146" i="10"/>
  <c r="N147" i="10"/>
  <c r="N148" i="10"/>
  <c r="N149" i="10"/>
  <c r="N150" i="10"/>
  <c r="N151" i="10"/>
  <c r="N152" i="10"/>
  <c r="N153" i="10"/>
  <c r="N154" i="10"/>
  <c r="N155" i="10"/>
  <c r="N156" i="10"/>
  <c r="N157" i="10"/>
  <c r="N158" i="10"/>
  <c r="N159" i="10"/>
  <c r="N160" i="10"/>
  <c r="N161" i="10"/>
  <c r="N162" i="10"/>
  <c r="N163" i="10"/>
  <c r="N164" i="10"/>
  <c r="N165" i="10"/>
  <c r="N166" i="10"/>
  <c r="N167" i="10"/>
  <c r="N168" i="10"/>
  <c r="N169" i="10"/>
  <c r="N170" i="10"/>
  <c r="N171" i="10"/>
  <c r="N172" i="10"/>
  <c r="N173" i="10"/>
  <c r="N174" i="10"/>
  <c r="N175" i="10"/>
  <c r="N176" i="10"/>
  <c r="N177" i="10"/>
  <c r="N178" i="10"/>
  <c r="N179" i="10"/>
  <c r="N180" i="10"/>
  <c r="N181" i="10"/>
  <c r="N182" i="10"/>
  <c r="N183" i="10"/>
  <c r="N184" i="10"/>
  <c r="N185" i="10"/>
  <c r="N186" i="10"/>
  <c r="N187" i="10"/>
  <c r="N188" i="10"/>
  <c r="N189" i="10"/>
  <c r="N190" i="10"/>
  <c r="N191" i="10"/>
  <c r="N192" i="10"/>
  <c r="N193" i="10"/>
  <c r="N194" i="10"/>
  <c r="N195" i="10"/>
  <c r="N196" i="10"/>
  <c r="N197" i="10"/>
  <c r="N198" i="10"/>
  <c r="N199" i="10"/>
  <c r="N200" i="10"/>
  <c r="N201" i="10"/>
  <c r="N202" i="10"/>
  <c r="N203" i="10"/>
  <c r="N204" i="10"/>
  <c r="N205" i="10"/>
  <c r="N206" i="10"/>
  <c r="N207" i="10"/>
  <c r="N208" i="10"/>
  <c r="N209" i="10"/>
  <c r="N210" i="10"/>
  <c r="N211" i="10"/>
  <c r="N212" i="10"/>
  <c r="N213" i="10"/>
  <c r="N214" i="10"/>
  <c r="N215" i="10"/>
  <c r="N216" i="10"/>
  <c r="N217" i="10"/>
  <c r="N218" i="10"/>
  <c r="N219" i="10"/>
  <c r="N220" i="10"/>
  <c r="N221" i="10"/>
  <c r="N222" i="10"/>
  <c r="N223" i="10"/>
  <c r="N224" i="10"/>
  <c r="N225" i="10"/>
  <c r="N226" i="10"/>
  <c r="N227" i="10"/>
  <c r="N228" i="10"/>
  <c r="N229" i="10"/>
  <c r="N230" i="10"/>
  <c r="N231" i="10"/>
  <c r="N232" i="10"/>
  <c r="N233" i="10"/>
  <c r="N234" i="10"/>
  <c r="N235" i="10"/>
  <c r="N236" i="10"/>
  <c r="N237" i="10"/>
  <c r="N238" i="10"/>
  <c r="N239" i="10"/>
  <c r="N240" i="10"/>
  <c r="N241" i="10"/>
  <c r="N242" i="10"/>
  <c r="N243" i="10"/>
  <c r="N244" i="10"/>
  <c r="N245" i="10"/>
  <c r="N246" i="10"/>
  <c r="N247" i="10"/>
  <c r="N248" i="10"/>
  <c r="N249" i="10"/>
  <c r="N250" i="10"/>
  <c r="N251" i="10"/>
  <c r="N252" i="10"/>
  <c r="N253" i="10"/>
  <c r="N254" i="10"/>
  <c r="N255" i="10"/>
  <c r="N256" i="10"/>
  <c r="N257" i="10"/>
  <c r="N258" i="10"/>
  <c r="N259" i="10"/>
  <c r="N260" i="10"/>
  <c r="N261" i="10"/>
  <c r="N262" i="10"/>
  <c r="N263" i="10"/>
  <c r="N264" i="10"/>
  <c r="N265" i="10"/>
  <c r="N266" i="10"/>
  <c r="N267" i="10"/>
  <c r="N268" i="10"/>
  <c r="N269" i="10"/>
  <c r="N270" i="10"/>
  <c r="N271" i="10"/>
  <c r="N272" i="10"/>
  <c r="N273" i="10"/>
  <c r="N274" i="10"/>
  <c r="N275" i="10"/>
  <c r="N276" i="10"/>
  <c r="N277" i="10"/>
  <c r="N278" i="10"/>
  <c r="N279" i="10"/>
  <c r="N280" i="10"/>
  <c r="N281" i="10"/>
  <c r="N282" i="10"/>
  <c r="N283" i="10"/>
  <c r="N284" i="10"/>
  <c r="N285" i="10"/>
  <c r="N286" i="10"/>
  <c r="N287" i="10"/>
  <c r="N288" i="10"/>
  <c r="N289" i="10"/>
  <c r="N290" i="10"/>
  <c r="N291" i="10"/>
  <c r="N292" i="10"/>
  <c r="N293" i="10"/>
  <c r="N294" i="10"/>
  <c r="N295" i="10"/>
  <c r="N296" i="10"/>
  <c r="N297" i="10"/>
  <c r="N298" i="10"/>
  <c r="N299" i="10"/>
  <c r="N300" i="10"/>
  <c r="N301" i="10"/>
  <c r="N302" i="10"/>
  <c r="N303" i="10"/>
  <c r="N304" i="10"/>
  <c r="N305" i="10"/>
  <c r="N306" i="10"/>
  <c r="N307" i="10"/>
  <c r="N308" i="10"/>
  <c r="N309" i="10"/>
  <c r="N310" i="10"/>
  <c r="N311" i="10"/>
  <c r="N312" i="10"/>
  <c r="N313" i="10"/>
  <c r="N314" i="10"/>
  <c r="N315" i="10"/>
  <c r="N316" i="10"/>
  <c r="N317" i="10"/>
  <c r="N318" i="10"/>
  <c r="N319" i="10"/>
  <c r="N320" i="10"/>
  <c r="N321" i="10"/>
  <c r="N322" i="10"/>
  <c r="N323" i="10"/>
  <c r="N324" i="10"/>
  <c r="N325" i="10"/>
  <c r="N326" i="10"/>
  <c r="N327" i="10"/>
  <c r="N328" i="10"/>
  <c r="N329" i="10"/>
  <c r="N330" i="10"/>
  <c r="N331" i="10"/>
  <c r="N332" i="10"/>
  <c r="N333" i="10"/>
  <c r="N334" i="10"/>
  <c r="N335" i="10"/>
  <c r="N336" i="10"/>
  <c r="N337" i="10"/>
  <c r="N338" i="10"/>
  <c r="N339" i="10"/>
  <c r="N340" i="10"/>
  <c r="N341" i="10"/>
  <c r="N342" i="10"/>
  <c r="N343" i="10"/>
  <c r="N344" i="10"/>
  <c r="N345" i="10"/>
  <c r="N346" i="10"/>
  <c r="N347" i="10"/>
  <c r="N348" i="10"/>
  <c r="N349" i="10"/>
  <c r="N350" i="10"/>
  <c r="N351" i="10"/>
  <c r="N352" i="10"/>
  <c r="N353" i="10"/>
  <c r="N354" i="10"/>
  <c r="N355" i="10"/>
  <c r="N356" i="10"/>
  <c r="N357" i="10"/>
  <c r="N358" i="10"/>
  <c r="N359" i="10"/>
  <c r="N360" i="10"/>
  <c r="N361" i="10"/>
  <c r="N362" i="10"/>
  <c r="N363" i="10"/>
  <c r="N364" i="10"/>
  <c r="N365" i="10"/>
  <c r="N366" i="10"/>
  <c r="N367" i="10"/>
  <c r="N368" i="10"/>
  <c r="N369" i="10"/>
  <c r="N370" i="10"/>
  <c r="N371" i="10"/>
  <c r="N372" i="10"/>
  <c r="N373" i="10"/>
  <c r="N374" i="10"/>
  <c r="N375" i="10"/>
  <c r="N376" i="10"/>
  <c r="N377" i="10"/>
  <c r="N378" i="10"/>
  <c r="N379" i="10"/>
  <c r="N380" i="10"/>
  <c r="N381" i="10"/>
  <c r="N382" i="10"/>
  <c r="N383" i="10"/>
  <c r="N384" i="10"/>
  <c r="N385" i="10"/>
  <c r="N386" i="10"/>
  <c r="N387" i="10"/>
  <c r="N388" i="10"/>
  <c r="N389" i="10"/>
  <c r="N390" i="10"/>
  <c r="N391" i="10"/>
  <c r="N392" i="10"/>
  <c r="N393" i="10"/>
  <c r="N394" i="10"/>
  <c r="N395" i="10"/>
  <c r="N396" i="10"/>
  <c r="N397" i="10"/>
  <c r="N398" i="10"/>
  <c r="N399" i="10"/>
  <c r="N400" i="10"/>
  <c r="N401" i="10"/>
  <c r="N402" i="10"/>
  <c r="N403" i="10"/>
  <c r="N404" i="10"/>
  <c r="N405" i="10"/>
  <c r="N406" i="10"/>
  <c r="N407" i="10"/>
  <c r="N408" i="10"/>
  <c r="N409" i="10"/>
  <c r="N410" i="10"/>
  <c r="N411" i="10"/>
  <c r="N412" i="10"/>
  <c r="N413" i="10"/>
  <c r="N414" i="10"/>
  <c r="N415" i="10"/>
  <c r="N416" i="10"/>
  <c r="N417" i="10"/>
  <c r="N418" i="10"/>
  <c r="N419" i="10"/>
  <c r="N420" i="10"/>
  <c r="N421" i="10"/>
  <c r="N422" i="10"/>
  <c r="N423" i="10"/>
  <c r="N424" i="10"/>
  <c r="N425" i="10"/>
  <c r="N426" i="10"/>
  <c r="N427" i="10"/>
  <c r="N428" i="10"/>
  <c r="N429" i="10"/>
  <c r="N430" i="10"/>
  <c r="N431" i="10"/>
  <c r="N432" i="10"/>
  <c r="N433" i="10"/>
  <c r="N434" i="10"/>
  <c r="N435" i="10"/>
  <c r="N436" i="10"/>
  <c r="N437" i="10"/>
  <c r="N438" i="10"/>
  <c r="N439" i="10"/>
  <c r="N440" i="10"/>
  <c r="N441" i="10"/>
  <c r="N442" i="10"/>
  <c r="N443" i="10"/>
  <c r="N444" i="10"/>
  <c r="N445" i="10"/>
  <c r="N446" i="10"/>
  <c r="N447" i="10"/>
  <c r="N448" i="10"/>
  <c r="N449" i="10"/>
  <c r="N450" i="10"/>
  <c r="N451" i="10"/>
  <c r="N452" i="10"/>
  <c r="N453" i="10"/>
  <c r="N454" i="10"/>
  <c r="N455" i="10"/>
  <c r="N456" i="10"/>
  <c r="N457" i="10"/>
  <c r="N458" i="10"/>
  <c r="N459" i="10"/>
  <c r="N460" i="10"/>
  <c r="N461" i="10"/>
  <c r="N462" i="10"/>
  <c r="N463" i="10"/>
  <c r="N464" i="10"/>
  <c r="N465" i="10"/>
  <c r="N466" i="10"/>
  <c r="N467" i="10"/>
  <c r="N468" i="10"/>
  <c r="N469" i="10"/>
  <c r="N470" i="10"/>
  <c r="N471" i="10"/>
  <c r="N472" i="10"/>
  <c r="N473" i="10"/>
  <c r="N474" i="10"/>
  <c r="N475" i="10"/>
  <c r="N476" i="10"/>
  <c r="N477" i="10"/>
  <c r="N478" i="10"/>
  <c r="N479" i="10"/>
  <c r="N480" i="10"/>
  <c r="N481" i="10"/>
  <c r="N482" i="10"/>
  <c r="N483" i="10"/>
  <c r="N484" i="10"/>
  <c r="N485" i="10"/>
  <c r="N486" i="10"/>
  <c r="N487" i="10"/>
  <c r="N488" i="10"/>
  <c r="N489" i="10"/>
  <c r="N490" i="10"/>
  <c r="N491" i="10"/>
  <c r="N492" i="10"/>
  <c r="N493" i="10"/>
  <c r="N494" i="10"/>
  <c r="N495" i="10"/>
  <c r="N496" i="10"/>
  <c r="N497" i="10"/>
  <c r="N498" i="10"/>
  <c r="N499" i="10"/>
  <c r="N500" i="10"/>
  <c r="N501" i="10"/>
  <c r="N502" i="10"/>
  <c r="N2" i="10"/>
  <c r="M5" i="10"/>
  <c r="M6" i="10"/>
  <c r="M7" i="10"/>
  <c r="M8" i="10"/>
  <c r="M9" i="10"/>
  <c r="M10" i="10"/>
  <c r="M11" i="10"/>
  <c r="M12" i="10"/>
  <c r="M13" i="10"/>
  <c r="M14" i="10"/>
  <c r="M15" i="10"/>
  <c r="M16" i="10"/>
  <c r="M17" i="10"/>
  <c r="M18" i="10"/>
  <c r="M19" i="10"/>
  <c r="M20" i="10"/>
  <c r="M21" i="10"/>
  <c r="M22" i="10"/>
  <c r="M23" i="10"/>
  <c r="M24" i="10"/>
  <c r="M25" i="10"/>
  <c r="M26" i="10"/>
  <c r="M27" i="10"/>
  <c r="M28" i="10"/>
  <c r="M29" i="10"/>
  <c r="M30" i="10"/>
  <c r="M31" i="10"/>
  <c r="M32" i="10"/>
  <c r="M33" i="10"/>
  <c r="M34" i="10"/>
  <c r="M35" i="10"/>
  <c r="M36" i="10"/>
  <c r="M37" i="10"/>
  <c r="M38" i="10"/>
  <c r="M39" i="10"/>
  <c r="M40" i="10"/>
  <c r="M41" i="10"/>
  <c r="M42" i="10"/>
  <c r="M43" i="10"/>
  <c r="M44" i="10"/>
  <c r="M45" i="10"/>
  <c r="M46" i="10"/>
  <c r="M47" i="10"/>
  <c r="M48" i="10"/>
  <c r="M49" i="10"/>
  <c r="M50" i="10"/>
  <c r="M51" i="10"/>
  <c r="M52" i="10"/>
  <c r="M53" i="10"/>
  <c r="M54" i="10"/>
  <c r="M55" i="10"/>
  <c r="M56" i="10"/>
  <c r="M57" i="10"/>
  <c r="M58" i="10"/>
  <c r="M59" i="10"/>
  <c r="M60" i="10"/>
  <c r="M61" i="10"/>
  <c r="M62" i="10"/>
  <c r="M63" i="10"/>
  <c r="M64" i="10"/>
  <c r="M65" i="10"/>
  <c r="M66" i="10"/>
  <c r="M67" i="10"/>
  <c r="M68" i="10"/>
  <c r="M69" i="10"/>
  <c r="M70" i="10"/>
  <c r="M71" i="10"/>
  <c r="M72" i="10"/>
  <c r="M73" i="10"/>
  <c r="M74" i="10"/>
  <c r="M75" i="10"/>
  <c r="M76" i="10"/>
  <c r="M77" i="10"/>
  <c r="M78" i="10"/>
  <c r="M79" i="10"/>
  <c r="M80" i="10"/>
  <c r="M81" i="10"/>
  <c r="M82" i="10"/>
  <c r="M83" i="10"/>
  <c r="M84" i="10"/>
  <c r="M85" i="10"/>
  <c r="M86" i="10"/>
  <c r="M87" i="10"/>
  <c r="M88" i="10"/>
  <c r="M89" i="10"/>
  <c r="M90" i="10"/>
  <c r="M91" i="10"/>
  <c r="M92" i="10"/>
  <c r="M93" i="10"/>
  <c r="M94" i="10"/>
  <c r="M95" i="10"/>
  <c r="M96" i="10"/>
  <c r="M97" i="10"/>
  <c r="M98" i="10"/>
  <c r="M99" i="10"/>
  <c r="M100" i="10"/>
  <c r="M101" i="10"/>
  <c r="M102" i="10"/>
  <c r="M103" i="10"/>
  <c r="M104" i="10"/>
  <c r="M105" i="10"/>
  <c r="M106" i="10"/>
  <c r="M107" i="10"/>
  <c r="M108" i="10"/>
  <c r="M109" i="10"/>
  <c r="M110" i="10"/>
  <c r="M111" i="10"/>
  <c r="M112" i="10"/>
  <c r="M113" i="10"/>
  <c r="M114" i="10"/>
  <c r="M115" i="10"/>
  <c r="M116" i="10"/>
  <c r="M117" i="10"/>
  <c r="M118" i="10"/>
  <c r="M119" i="10"/>
  <c r="M120" i="10"/>
  <c r="M121" i="10"/>
  <c r="M122" i="10"/>
  <c r="M123" i="10"/>
  <c r="M124" i="10"/>
  <c r="M125" i="10"/>
  <c r="M126" i="10"/>
  <c r="M127" i="10"/>
  <c r="M128" i="10"/>
  <c r="M129" i="10"/>
  <c r="M130" i="10"/>
  <c r="M131" i="10"/>
  <c r="M132" i="10"/>
  <c r="M133" i="10"/>
  <c r="M134" i="10"/>
  <c r="M135" i="10"/>
  <c r="M136" i="10"/>
  <c r="M137" i="10"/>
  <c r="M138" i="10"/>
  <c r="M139" i="10"/>
  <c r="M140" i="10"/>
  <c r="M141" i="10"/>
  <c r="M142" i="10"/>
  <c r="M143" i="10"/>
  <c r="M144" i="10"/>
  <c r="M145" i="10"/>
  <c r="M146" i="10"/>
  <c r="M147" i="10"/>
  <c r="M148" i="10"/>
  <c r="M149" i="10"/>
  <c r="M150" i="10"/>
  <c r="M151" i="10"/>
  <c r="M152" i="10"/>
  <c r="M153" i="10"/>
  <c r="M154" i="10"/>
  <c r="M155" i="10"/>
  <c r="M156" i="10"/>
  <c r="M157" i="10"/>
  <c r="M158" i="10"/>
  <c r="M159" i="10"/>
  <c r="M160" i="10"/>
  <c r="M161" i="10"/>
  <c r="M162" i="10"/>
  <c r="M163" i="10"/>
  <c r="M164" i="10"/>
  <c r="M165" i="10"/>
  <c r="M166" i="10"/>
  <c r="M167" i="10"/>
  <c r="M168" i="10"/>
  <c r="M169" i="10"/>
  <c r="M170" i="10"/>
  <c r="M171" i="10"/>
  <c r="M172" i="10"/>
  <c r="M173" i="10"/>
  <c r="M174" i="10"/>
  <c r="M175" i="10"/>
  <c r="M176" i="10"/>
  <c r="M177" i="10"/>
  <c r="M178" i="10"/>
  <c r="M179" i="10"/>
  <c r="M180" i="10"/>
  <c r="M181" i="10"/>
  <c r="M182" i="10"/>
  <c r="M183" i="10"/>
  <c r="M184" i="10"/>
  <c r="M185" i="10"/>
  <c r="M186" i="10"/>
  <c r="M187" i="10"/>
  <c r="M188" i="10"/>
  <c r="M189" i="10"/>
  <c r="M190" i="10"/>
  <c r="M191" i="10"/>
  <c r="M192" i="10"/>
  <c r="M193" i="10"/>
  <c r="M194" i="10"/>
  <c r="M195" i="10"/>
  <c r="M196" i="10"/>
  <c r="M197" i="10"/>
  <c r="M198" i="10"/>
  <c r="M199" i="10"/>
  <c r="M200" i="10"/>
  <c r="M201" i="10"/>
  <c r="M202" i="10"/>
  <c r="M203" i="10"/>
  <c r="M204" i="10"/>
  <c r="M205" i="10"/>
  <c r="M206" i="10"/>
  <c r="M207" i="10"/>
  <c r="M208" i="10"/>
  <c r="M209" i="10"/>
  <c r="M210" i="10"/>
  <c r="M211" i="10"/>
  <c r="M212" i="10"/>
  <c r="M213" i="10"/>
  <c r="M214" i="10"/>
  <c r="M215" i="10"/>
  <c r="M216" i="10"/>
  <c r="M217" i="10"/>
  <c r="M218" i="10"/>
  <c r="M219" i="10"/>
  <c r="M220" i="10"/>
  <c r="M221" i="10"/>
  <c r="M222" i="10"/>
  <c r="M223" i="10"/>
  <c r="M224" i="10"/>
  <c r="M225" i="10"/>
  <c r="M226" i="10"/>
  <c r="M227" i="10"/>
  <c r="M228" i="10"/>
  <c r="M229" i="10"/>
  <c r="M230" i="10"/>
  <c r="M231" i="10"/>
  <c r="M232" i="10"/>
  <c r="M233" i="10"/>
  <c r="M234" i="10"/>
  <c r="M235" i="10"/>
  <c r="M236" i="10"/>
  <c r="M237" i="10"/>
  <c r="M238" i="10"/>
  <c r="M239" i="10"/>
  <c r="M240" i="10"/>
  <c r="M241" i="10"/>
  <c r="M242" i="10"/>
  <c r="M243" i="10"/>
  <c r="M244" i="10"/>
  <c r="M245" i="10"/>
  <c r="M246" i="10"/>
  <c r="M247" i="10"/>
  <c r="M248" i="10"/>
  <c r="M249" i="10"/>
  <c r="M250" i="10"/>
  <c r="M251" i="10"/>
  <c r="M252" i="10"/>
  <c r="M253" i="10"/>
  <c r="M254" i="10"/>
  <c r="M255" i="10"/>
  <c r="M256" i="10"/>
  <c r="M257" i="10"/>
  <c r="M258" i="10"/>
  <c r="M259" i="10"/>
  <c r="M260" i="10"/>
  <c r="M261" i="10"/>
  <c r="M262" i="10"/>
  <c r="M263" i="10"/>
  <c r="M264" i="10"/>
  <c r="M265" i="10"/>
  <c r="M266" i="10"/>
  <c r="M267" i="10"/>
  <c r="M268" i="10"/>
  <c r="M269" i="10"/>
  <c r="M270" i="10"/>
  <c r="M271" i="10"/>
  <c r="M272" i="10"/>
  <c r="M273" i="10"/>
  <c r="M274" i="10"/>
  <c r="M275" i="10"/>
  <c r="M276" i="10"/>
  <c r="M277" i="10"/>
  <c r="M278" i="10"/>
  <c r="M279" i="10"/>
  <c r="M280" i="10"/>
  <c r="M281" i="10"/>
  <c r="M282" i="10"/>
  <c r="M283" i="10"/>
  <c r="M284" i="10"/>
  <c r="M285" i="10"/>
  <c r="M286" i="10"/>
  <c r="M287" i="10"/>
  <c r="M288" i="10"/>
  <c r="M289" i="10"/>
  <c r="M290" i="10"/>
  <c r="M291" i="10"/>
  <c r="M292" i="10"/>
  <c r="M293" i="10"/>
  <c r="M294" i="10"/>
  <c r="M295" i="10"/>
  <c r="M296" i="10"/>
  <c r="M297" i="10"/>
  <c r="M298" i="10"/>
  <c r="M299" i="10"/>
  <c r="M300" i="10"/>
  <c r="M301" i="10"/>
  <c r="M302" i="10"/>
  <c r="M303" i="10"/>
  <c r="M304" i="10"/>
  <c r="M305" i="10"/>
  <c r="M306" i="10"/>
  <c r="M307" i="10"/>
  <c r="M308" i="10"/>
  <c r="M309" i="10"/>
  <c r="M310" i="10"/>
  <c r="M311" i="10"/>
  <c r="M312" i="10"/>
  <c r="M313" i="10"/>
  <c r="M314" i="10"/>
  <c r="M315" i="10"/>
  <c r="M316" i="10"/>
  <c r="M317" i="10"/>
  <c r="M318" i="10"/>
  <c r="M319" i="10"/>
  <c r="M320" i="10"/>
  <c r="M321" i="10"/>
  <c r="M322" i="10"/>
  <c r="M323" i="10"/>
  <c r="M324" i="10"/>
  <c r="M325" i="10"/>
  <c r="M326" i="10"/>
  <c r="M327" i="10"/>
  <c r="M328" i="10"/>
  <c r="M329" i="10"/>
  <c r="M330" i="10"/>
  <c r="M331" i="10"/>
  <c r="M332" i="10"/>
  <c r="M333" i="10"/>
  <c r="M334" i="10"/>
  <c r="M335" i="10"/>
  <c r="M336" i="10"/>
  <c r="M337" i="10"/>
  <c r="M338" i="10"/>
  <c r="M339" i="10"/>
  <c r="M340" i="10"/>
  <c r="M341" i="10"/>
  <c r="M342" i="10"/>
  <c r="M343" i="10"/>
  <c r="M344" i="10"/>
  <c r="M345" i="10"/>
  <c r="M346" i="10"/>
  <c r="M347" i="10"/>
  <c r="M348" i="10"/>
  <c r="M349" i="10"/>
  <c r="M350" i="10"/>
  <c r="M351" i="10"/>
  <c r="M352" i="10"/>
  <c r="M353" i="10"/>
  <c r="M354" i="10"/>
  <c r="M355" i="10"/>
  <c r="M356" i="10"/>
  <c r="M357" i="10"/>
  <c r="M358" i="10"/>
  <c r="M359" i="10"/>
  <c r="M360" i="10"/>
  <c r="M361" i="10"/>
  <c r="M362" i="10"/>
  <c r="M363" i="10"/>
  <c r="M364" i="10"/>
  <c r="M365" i="10"/>
  <c r="M366" i="10"/>
  <c r="M367" i="10"/>
  <c r="M368" i="10"/>
  <c r="M369" i="10"/>
  <c r="M370" i="10"/>
  <c r="M371" i="10"/>
  <c r="M372" i="10"/>
  <c r="M373" i="10"/>
  <c r="M374" i="10"/>
  <c r="M375" i="10"/>
  <c r="M376" i="10"/>
  <c r="M377" i="10"/>
  <c r="M378" i="10"/>
  <c r="M379" i="10"/>
  <c r="M380" i="10"/>
  <c r="M381" i="10"/>
  <c r="M382" i="10"/>
  <c r="M383" i="10"/>
  <c r="M384" i="10"/>
  <c r="M385" i="10"/>
  <c r="M386" i="10"/>
  <c r="M387" i="10"/>
  <c r="M388" i="10"/>
  <c r="M389" i="10"/>
  <c r="M390" i="10"/>
  <c r="M391" i="10"/>
  <c r="M392" i="10"/>
  <c r="M393" i="10"/>
  <c r="M394" i="10"/>
  <c r="M395" i="10"/>
  <c r="M396" i="10"/>
  <c r="M397" i="10"/>
  <c r="M398" i="10"/>
  <c r="M399" i="10"/>
  <c r="M400" i="10"/>
  <c r="M401" i="10"/>
  <c r="M402" i="10"/>
  <c r="M403" i="10"/>
  <c r="M404" i="10"/>
  <c r="M405" i="10"/>
  <c r="M406" i="10"/>
  <c r="M407" i="10"/>
  <c r="M408" i="10"/>
  <c r="M409" i="10"/>
  <c r="M410" i="10"/>
  <c r="M411" i="10"/>
  <c r="M412" i="10"/>
  <c r="M413" i="10"/>
  <c r="M414" i="10"/>
  <c r="M415" i="10"/>
  <c r="M416" i="10"/>
  <c r="M417" i="10"/>
  <c r="M418" i="10"/>
  <c r="M419" i="10"/>
  <c r="M420" i="10"/>
  <c r="M421" i="10"/>
  <c r="M422" i="10"/>
  <c r="M423" i="10"/>
  <c r="M424" i="10"/>
  <c r="M425" i="10"/>
  <c r="M426" i="10"/>
  <c r="M427" i="10"/>
  <c r="M428" i="10"/>
  <c r="M429" i="10"/>
  <c r="M430" i="10"/>
  <c r="M431" i="10"/>
  <c r="M432" i="10"/>
  <c r="M433" i="10"/>
  <c r="M434" i="10"/>
  <c r="M435" i="10"/>
  <c r="M436" i="10"/>
  <c r="M437" i="10"/>
  <c r="M438" i="10"/>
  <c r="M439" i="10"/>
  <c r="M440" i="10"/>
  <c r="M441" i="10"/>
  <c r="M442" i="10"/>
  <c r="M443" i="10"/>
  <c r="M444" i="10"/>
  <c r="M445" i="10"/>
  <c r="M446" i="10"/>
  <c r="M447" i="10"/>
  <c r="M448" i="10"/>
  <c r="M449" i="10"/>
  <c r="M450" i="10"/>
  <c r="M451" i="10"/>
  <c r="M452" i="10"/>
  <c r="M453" i="10"/>
  <c r="M454" i="10"/>
  <c r="M455" i="10"/>
  <c r="M456" i="10"/>
  <c r="M457" i="10"/>
  <c r="M458" i="10"/>
  <c r="M459" i="10"/>
  <c r="M460" i="10"/>
  <c r="M461" i="10"/>
  <c r="M462" i="10"/>
  <c r="M463" i="10"/>
  <c r="M464" i="10"/>
  <c r="M465" i="10"/>
  <c r="M466" i="10"/>
  <c r="M467" i="10"/>
  <c r="M468" i="10"/>
  <c r="M469" i="10"/>
  <c r="M470" i="10"/>
  <c r="M471" i="10"/>
  <c r="M472" i="10"/>
  <c r="M473" i="10"/>
  <c r="M474" i="10"/>
  <c r="M475" i="10"/>
  <c r="M476" i="10"/>
  <c r="M477" i="10"/>
  <c r="M478" i="10"/>
  <c r="M479" i="10"/>
  <c r="M480" i="10"/>
  <c r="M481" i="10"/>
  <c r="M482" i="10"/>
  <c r="M483" i="10"/>
  <c r="M484" i="10"/>
  <c r="M485" i="10"/>
  <c r="M486" i="10"/>
  <c r="M487" i="10"/>
  <c r="M488" i="10"/>
  <c r="M489" i="10"/>
  <c r="M490" i="10"/>
  <c r="M491" i="10"/>
  <c r="M492" i="10"/>
  <c r="M493" i="10"/>
  <c r="M494" i="10"/>
  <c r="M495" i="10"/>
  <c r="M496" i="10"/>
  <c r="M497" i="10"/>
  <c r="M498" i="10"/>
  <c r="M499" i="10"/>
  <c r="M500" i="10"/>
  <c r="M501" i="10"/>
  <c r="M502" i="10"/>
  <c r="M3" i="10"/>
  <c r="M4" i="10"/>
  <c r="M2" i="10"/>
  <c r="M2" i="11"/>
  <c r="P144" i="11"/>
  <c r="P175" i="11"/>
  <c r="P272" i="11"/>
  <c r="P273" i="11"/>
  <c r="P275" i="11"/>
  <c r="P282" i="11"/>
  <c r="P286" i="11"/>
  <c r="P288" i="11"/>
  <c r="P293" i="11"/>
  <c r="P296" i="11"/>
  <c r="P300" i="11"/>
  <c r="P303" i="11"/>
  <c r="P312" i="11"/>
  <c r="P317" i="11"/>
  <c r="O144" i="11"/>
  <c r="O175" i="11"/>
  <c r="O272" i="11"/>
  <c r="O273" i="11"/>
  <c r="O275" i="11"/>
  <c r="O282" i="11"/>
  <c r="O286" i="11"/>
  <c r="O288" i="11"/>
  <c r="O293" i="11"/>
  <c r="O296" i="11"/>
  <c r="O300" i="11"/>
  <c r="O303" i="11"/>
  <c r="O312" i="11"/>
  <c r="O317" i="11"/>
  <c r="L342" i="11"/>
  <c r="L2" i="11"/>
  <c r="L3" i="11"/>
  <c r="L5" i="11"/>
  <c r="L6" i="11"/>
  <c r="L7" i="11"/>
  <c r="L8" i="11"/>
  <c r="L9" i="11"/>
  <c r="L10" i="11"/>
  <c r="L11" i="11"/>
  <c r="L12" i="11"/>
  <c r="L13" i="11"/>
  <c r="L15" i="11"/>
  <c r="L16" i="11"/>
  <c r="L17" i="11"/>
  <c r="L18" i="11"/>
  <c r="L19" i="11"/>
  <c r="L20" i="11"/>
  <c r="L21" i="11"/>
  <c r="L22" i="11"/>
  <c r="L23" i="11"/>
  <c r="L24" i="11"/>
  <c r="L25" i="11"/>
  <c r="L26" i="11"/>
  <c r="L27" i="11"/>
  <c r="L28" i="11"/>
  <c r="L29" i="11"/>
  <c r="L30" i="11"/>
  <c r="L31" i="11"/>
  <c r="L32" i="11"/>
  <c r="L34" i="11"/>
  <c r="L35" i="11"/>
  <c r="L36" i="11"/>
  <c r="L37" i="11"/>
  <c r="L38" i="11"/>
  <c r="L40" i="11"/>
  <c r="L41" i="11"/>
  <c r="L42" i="11"/>
  <c r="L43" i="11"/>
  <c r="L44" i="11"/>
  <c r="L45" i="11"/>
  <c r="L46" i="11"/>
  <c r="L47" i="11"/>
  <c r="L48" i="11"/>
  <c r="L49" i="11"/>
  <c r="L50" i="11"/>
  <c r="L51" i="11"/>
  <c r="L54" i="11"/>
  <c r="L55" i="11"/>
  <c r="L56" i="11"/>
  <c r="L60" i="11"/>
  <c r="L61" i="11"/>
  <c r="L62" i="11"/>
  <c r="L63" i="11"/>
  <c r="L64" i="11"/>
  <c r="L65" i="11"/>
  <c r="L66" i="11"/>
  <c r="L68" i="11"/>
  <c r="L69" i="11"/>
  <c r="L70" i="11"/>
  <c r="L71" i="11"/>
  <c r="L72" i="11"/>
  <c r="L74" i="11"/>
  <c r="L75" i="11"/>
  <c r="L76" i="11"/>
  <c r="L77" i="11"/>
  <c r="L78" i="11"/>
  <c r="L79" i="11"/>
  <c r="L82" i="11"/>
  <c r="L83" i="11"/>
  <c r="L84" i="11"/>
  <c r="L87" i="11"/>
  <c r="L88" i="11"/>
  <c r="L89" i="11"/>
  <c r="L91" i="11"/>
  <c r="L92" i="11"/>
  <c r="L93" i="11"/>
  <c r="L94" i="11"/>
  <c r="L95" i="11"/>
  <c r="L97" i="11"/>
  <c r="L99" i="11"/>
  <c r="L100" i="11"/>
  <c r="L101" i="11"/>
  <c r="L103" i="11"/>
  <c r="L104" i="11"/>
  <c r="L105" i="11"/>
  <c r="L106" i="11"/>
  <c r="L107" i="11"/>
  <c r="L108" i="11"/>
  <c r="L109" i="11"/>
  <c r="L110" i="11"/>
  <c r="L111" i="11"/>
  <c r="L112" i="11"/>
  <c r="L113" i="11"/>
  <c r="L114" i="11"/>
  <c r="L115" i="11"/>
  <c r="L116" i="11"/>
  <c r="L117" i="11"/>
  <c r="L118" i="11"/>
  <c r="L119" i="11"/>
  <c r="L120" i="11"/>
  <c r="L121" i="11"/>
  <c r="L122" i="11"/>
  <c r="L124" i="11"/>
  <c r="L125" i="11"/>
  <c r="L126" i="11"/>
  <c r="L127" i="11"/>
  <c r="L128" i="11"/>
  <c r="L129" i="11"/>
  <c r="L130" i="11"/>
  <c r="L131" i="11"/>
  <c r="L132" i="11"/>
  <c r="L133" i="11"/>
  <c r="L134" i="11"/>
  <c r="L135" i="11"/>
  <c r="L136" i="11"/>
  <c r="L139" i="11"/>
  <c r="L140" i="11"/>
  <c r="L141" i="11"/>
  <c r="L142" i="11"/>
  <c r="L143" i="11"/>
  <c r="L145" i="11"/>
  <c r="L146" i="11"/>
  <c r="L147" i="11"/>
  <c r="L148" i="11"/>
  <c r="L149" i="11"/>
  <c r="L150" i="11"/>
  <c r="L152" i="11"/>
  <c r="L153" i="11"/>
  <c r="L156" i="11"/>
  <c r="L157" i="11"/>
  <c r="L158" i="11"/>
  <c r="L159" i="11"/>
  <c r="L160" i="11"/>
  <c r="L164" i="11"/>
  <c r="L165" i="11"/>
  <c r="L166" i="11"/>
  <c r="L167" i="11"/>
  <c r="L168" i="11"/>
  <c r="L170" i="11"/>
  <c r="L171" i="11"/>
  <c r="L173" i="11"/>
  <c r="L174" i="11"/>
  <c r="L176" i="11"/>
  <c r="L177" i="11"/>
  <c r="L193" i="11"/>
  <c r="L195" i="11"/>
  <c r="L196" i="11"/>
  <c r="L197" i="11"/>
  <c r="L198" i="11"/>
  <c r="L199" i="11"/>
  <c r="L200" i="11"/>
  <c r="L202" i="11"/>
  <c r="L203" i="11"/>
  <c r="L204" i="11"/>
  <c r="L205" i="11"/>
  <c r="L206" i="11"/>
  <c r="L207" i="11"/>
  <c r="L208" i="11"/>
  <c r="L209" i="11"/>
  <c r="L210" i="11"/>
  <c r="L211" i="11"/>
  <c r="L212" i="11"/>
  <c r="L213" i="11"/>
  <c r="L214" i="11"/>
  <c r="L215" i="11"/>
  <c r="L216" i="11"/>
  <c r="L217" i="11"/>
  <c r="L218" i="11"/>
  <c r="L219" i="11"/>
  <c r="L220" i="11"/>
  <c r="L221" i="11"/>
  <c r="L222" i="11"/>
  <c r="L223" i="11"/>
  <c r="L224" i="11"/>
  <c r="L226" i="11"/>
  <c r="L227" i="11"/>
  <c r="L228" i="11"/>
  <c r="L229" i="11"/>
  <c r="L230" i="11"/>
  <c r="L231" i="11"/>
  <c r="L233" i="11"/>
  <c r="L234" i="11"/>
  <c r="L235" i="11"/>
  <c r="L236" i="11"/>
  <c r="L237" i="11"/>
  <c r="L238" i="11"/>
  <c r="L239" i="11"/>
  <c r="L240" i="11"/>
  <c r="L243" i="11"/>
  <c r="L245" i="11"/>
  <c r="L246" i="11"/>
  <c r="L249" i="11"/>
  <c r="L250" i="11"/>
  <c r="L252" i="11"/>
  <c r="L253" i="11"/>
  <c r="L254" i="11"/>
  <c r="L255" i="11"/>
  <c r="L256" i="11"/>
  <c r="L257" i="11"/>
  <c r="L258" i="11"/>
  <c r="L260" i="11"/>
  <c r="L261" i="11"/>
  <c r="L262" i="11"/>
  <c r="L263" i="11"/>
  <c r="L265" i="11"/>
  <c r="L268" i="11"/>
  <c r="L269" i="11"/>
  <c r="L270" i="11"/>
  <c r="L271" i="11"/>
  <c r="L274" i="11"/>
  <c r="L276" i="11"/>
  <c r="L277" i="11"/>
  <c r="L278" i="11"/>
  <c r="L279" i="11"/>
  <c r="L280" i="11"/>
  <c r="L281" i="11"/>
  <c r="L283" i="11"/>
  <c r="L284" i="11"/>
  <c r="L285" i="11"/>
  <c r="L287" i="11"/>
  <c r="L289" i="11"/>
  <c r="L290" i="11"/>
  <c r="L291" i="11"/>
  <c r="L292" i="11"/>
  <c r="L294" i="11"/>
  <c r="L295" i="11"/>
  <c r="L297" i="11"/>
  <c r="L298" i="11"/>
  <c r="L299" i="11"/>
  <c r="L301" i="11"/>
  <c r="L302" i="11"/>
  <c r="L304" i="11"/>
  <c r="L305" i="11"/>
  <c r="L306" i="11"/>
  <c r="L307" i="11"/>
  <c r="L308" i="11"/>
  <c r="L309" i="11"/>
  <c r="L310" i="11"/>
  <c r="L311" i="11"/>
  <c r="L313" i="11"/>
  <c r="L314" i="11"/>
  <c r="L315" i="11"/>
  <c r="L316" i="11"/>
  <c r="L318" i="11"/>
  <c r="L319" i="11"/>
  <c r="L320" i="11"/>
  <c r="L321" i="11"/>
  <c r="L322" i="11"/>
  <c r="L324" i="11"/>
  <c r="L325" i="11"/>
  <c r="L326" i="11"/>
  <c r="L327" i="11"/>
  <c r="L328" i="11"/>
  <c r="L329" i="11"/>
  <c r="L330" i="11"/>
  <c r="L332" i="11"/>
  <c r="L333" i="11"/>
  <c r="L334" i="11"/>
  <c r="L335" i="11"/>
  <c r="L336" i="11"/>
  <c r="L337" i="11"/>
  <c r="L339" i="11"/>
  <c r="L340" i="11"/>
  <c r="L347" i="11"/>
  <c r="L348" i="11"/>
  <c r="L349" i="11"/>
  <c r="L351" i="11"/>
  <c r="L352" i="11"/>
  <c r="L353" i="11"/>
  <c r="L354" i="11"/>
  <c r="L355" i="11"/>
  <c r="L356" i="11"/>
  <c r="L357" i="11"/>
  <c r="L359" i="11"/>
  <c r="L360" i="11"/>
  <c r="L361" i="11"/>
  <c r="L362" i="11"/>
  <c r="L364" i="11"/>
  <c r="L365" i="11"/>
  <c r="L366" i="11"/>
  <c r="L367" i="11"/>
  <c r="L368" i="11"/>
  <c r="L369" i="11"/>
  <c r="L370" i="11"/>
  <c r="L371" i="11"/>
  <c r="L372" i="11"/>
  <c r="L373" i="11"/>
  <c r="L374" i="11"/>
  <c r="L375" i="11"/>
  <c r="L377" i="11"/>
  <c r="L378" i="11"/>
  <c r="L379" i="11"/>
  <c r="L380" i="11"/>
  <c r="L381" i="11"/>
  <c r="L382" i="11"/>
  <c r="L383" i="11"/>
  <c r="L384" i="11"/>
  <c r="L385" i="11"/>
  <c r="L390" i="11"/>
  <c r="L391" i="11"/>
  <c r="L392" i="11"/>
  <c r="L394" i="11"/>
  <c r="L19" i="10" l="1"/>
  <c r="L20" i="10"/>
  <c r="L21" i="10"/>
  <c r="L22" i="10"/>
  <c r="L23" i="10"/>
  <c r="L24" i="10"/>
  <c r="L25" i="10"/>
  <c r="L26" i="10"/>
  <c r="L27" i="10"/>
  <c r="L28" i="10"/>
  <c r="L29" i="10"/>
  <c r="L30" i="10"/>
  <c r="L31" i="10"/>
  <c r="L32" i="10"/>
  <c r="L33" i="10"/>
  <c r="L34" i="10"/>
  <c r="L35" i="10"/>
  <c r="L36" i="10"/>
  <c r="L37" i="10"/>
  <c r="L38" i="10"/>
  <c r="L39" i="10"/>
  <c r="L40" i="10"/>
  <c r="L41" i="10"/>
  <c r="L42" i="10"/>
  <c r="L43" i="10"/>
  <c r="L44" i="10"/>
  <c r="L45" i="10"/>
  <c r="L46" i="10"/>
  <c r="L47" i="10"/>
  <c r="L48" i="10"/>
  <c r="L49" i="10"/>
  <c r="L50" i="10"/>
  <c r="L51" i="10"/>
  <c r="L52" i="10"/>
  <c r="L53" i="10"/>
  <c r="L54" i="10"/>
  <c r="L55" i="10"/>
  <c r="L56" i="10"/>
  <c r="L57" i="10"/>
  <c r="L58" i="10"/>
  <c r="L59" i="10"/>
  <c r="L60" i="10"/>
  <c r="L61" i="10"/>
  <c r="L62" i="10"/>
  <c r="L63" i="10"/>
  <c r="L64" i="10"/>
  <c r="L65" i="10"/>
  <c r="L66" i="10"/>
  <c r="L67" i="10"/>
  <c r="L68" i="10"/>
  <c r="L69" i="10"/>
  <c r="L70" i="10"/>
  <c r="L71" i="10"/>
  <c r="L72" i="10"/>
  <c r="L73" i="10"/>
  <c r="L74" i="10"/>
  <c r="L75" i="10"/>
  <c r="L76" i="10"/>
  <c r="L77" i="10"/>
  <c r="L78" i="10"/>
  <c r="L79" i="10"/>
  <c r="L80" i="10"/>
  <c r="L81" i="10"/>
  <c r="L82" i="10"/>
  <c r="L83" i="10"/>
  <c r="L84" i="10"/>
  <c r="L85" i="10"/>
  <c r="L86" i="10"/>
  <c r="L87" i="10"/>
  <c r="L88" i="10"/>
  <c r="L89" i="10"/>
  <c r="L90" i="10"/>
  <c r="L91" i="10"/>
  <c r="L92" i="10"/>
  <c r="L93" i="10"/>
  <c r="L94" i="10"/>
  <c r="L95" i="10"/>
  <c r="L96" i="10"/>
  <c r="L97" i="10"/>
  <c r="L98" i="10"/>
  <c r="L99" i="10"/>
  <c r="L100" i="10"/>
  <c r="L101" i="10"/>
  <c r="L102" i="10"/>
  <c r="L103" i="10"/>
  <c r="L104" i="10"/>
  <c r="L105" i="10"/>
  <c r="L106" i="10"/>
  <c r="L107" i="10"/>
  <c r="L108" i="10"/>
  <c r="L109" i="10"/>
  <c r="L110" i="10"/>
  <c r="L111" i="10"/>
  <c r="L112" i="10"/>
  <c r="L113" i="10"/>
  <c r="L114" i="10"/>
  <c r="L115" i="10"/>
  <c r="L116" i="10"/>
  <c r="L117" i="10"/>
  <c r="L118" i="10"/>
  <c r="L119" i="10"/>
  <c r="L120" i="10"/>
  <c r="L121" i="10"/>
  <c r="L122" i="10"/>
  <c r="L123" i="10"/>
  <c r="L124" i="10"/>
  <c r="L125" i="10"/>
  <c r="L126" i="10"/>
  <c r="L127" i="10"/>
  <c r="L128" i="10"/>
  <c r="L129" i="10"/>
  <c r="L130" i="10"/>
  <c r="L131" i="10"/>
  <c r="L132" i="10"/>
  <c r="L133" i="10"/>
  <c r="L134" i="10"/>
  <c r="L135" i="10"/>
  <c r="L136" i="10"/>
  <c r="L137" i="10"/>
  <c r="L138" i="10"/>
  <c r="L139" i="10"/>
  <c r="L140" i="10"/>
  <c r="L141" i="10"/>
  <c r="L142" i="10"/>
  <c r="L143" i="10"/>
  <c r="L144" i="10"/>
  <c r="L145" i="10"/>
  <c r="L146" i="10"/>
  <c r="L147" i="10"/>
  <c r="L148" i="10"/>
  <c r="L149" i="10"/>
  <c r="L150" i="10"/>
  <c r="L151" i="10"/>
  <c r="L152" i="10"/>
  <c r="L153" i="10"/>
  <c r="L154" i="10"/>
  <c r="L155" i="10"/>
  <c r="L156" i="10"/>
  <c r="L157" i="10"/>
  <c r="L158" i="10"/>
  <c r="L159" i="10"/>
  <c r="L160" i="10"/>
  <c r="L161" i="10"/>
  <c r="L162" i="10"/>
  <c r="L163" i="10"/>
  <c r="L164" i="10"/>
  <c r="L165" i="10"/>
  <c r="L166" i="10"/>
  <c r="L167" i="10"/>
  <c r="L168" i="10"/>
  <c r="L169" i="10"/>
  <c r="L170" i="10"/>
  <c r="L171" i="10"/>
  <c r="L172" i="10"/>
  <c r="L173" i="10"/>
  <c r="L174" i="10"/>
  <c r="L175" i="10"/>
  <c r="L176" i="10"/>
  <c r="L177" i="10"/>
  <c r="L178" i="10"/>
  <c r="L179" i="10"/>
  <c r="L180" i="10"/>
  <c r="L181" i="10"/>
  <c r="L182" i="10"/>
  <c r="L183" i="10"/>
  <c r="L184" i="10"/>
  <c r="L185" i="10"/>
  <c r="L186" i="10"/>
  <c r="L187" i="10"/>
  <c r="L188" i="10"/>
  <c r="L189" i="10"/>
  <c r="L190" i="10"/>
  <c r="L191" i="10"/>
  <c r="L192" i="10"/>
  <c r="L193" i="10"/>
  <c r="L194" i="10"/>
  <c r="L195" i="10"/>
  <c r="L196" i="10"/>
  <c r="L197" i="10"/>
  <c r="L198" i="10"/>
  <c r="L199" i="10"/>
  <c r="L200" i="10"/>
  <c r="L201" i="10"/>
  <c r="L202" i="10"/>
  <c r="L203" i="10"/>
  <c r="L204" i="10"/>
  <c r="L205" i="10"/>
  <c r="L206" i="10"/>
  <c r="L207" i="10"/>
  <c r="L208" i="10"/>
  <c r="L209" i="10"/>
  <c r="L210" i="10"/>
  <c r="L211" i="10"/>
  <c r="L212" i="10"/>
  <c r="L213" i="10"/>
  <c r="L214" i="10"/>
  <c r="L215" i="10"/>
  <c r="L216" i="10"/>
  <c r="L217" i="10"/>
  <c r="L218" i="10"/>
  <c r="L219" i="10"/>
  <c r="L220" i="10"/>
  <c r="L221" i="10"/>
  <c r="L222" i="10"/>
  <c r="L223" i="10"/>
  <c r="L224" i="10"/>
  <c r="L225" i="10"/>
  <c r="L226" i="10"/>
  <c r="L227" i="10"/>
  <c r="L228" i="10"/>
  <c r="L229" i="10"/>
  <c r="L230" i="10"/>
  <c r="L231" i="10"/>
  <c r="L232" i="10"/>
  <c r="L233" i="10"/>
  <c r="L234" i="10"/>
  <c r="L235" i="10"/>
  <c r="L236" i="10"/>
  <c r="L237" i="10"/>
  <c r="L238" i="10"/>
  <c r="L239" i="10"/>
  <c r="L240" i="10"/>
  <c r="L241" i="10"/>
  <c r="L242" i="10"/>
  <c r="L243" i="10"/>
  <c r="L244" i="10"/>
  <c r="L245" i="10"/>
  <c r="L246" i="10"/>
  <c r="L247" i="10"/>
  <c r="L248" i="10"/>
  <c r="L249" i="10"/>
  <c r="L250" i="10"/>
  <c r="L251" i="10"/>
  <c r="L252" i="10"/>
  <c r="L253" i="10"/>
  <c r="L254" i="10"/>
  <c r="L255" i="10"/>
  <c r="L256" i="10"/>
  <c r="L257" i="10"/>
  <c r="L258" i="10"/>
  <c r="L259" i="10"/>
  <c r="L260" i="10"/>
  <c r="L261" i="10"/>
  <c r="L262" i="10"/>
  <c r="L263" i="10"/>
  <c r="L264" i="10"/>
  <c r="L265" i="10"/>
  <c r="L266" i="10"/>
  <c r="L267" i="10"/>
  <c r="L268" i="10"/>
  <c r="L269" i="10"/>
  <c r="L270" i="10"/>
  <c r="L271" i="10"/>
  <c r="L272" i="10"/>
  <c r="L273" i="10"/>
  <c r="L274" i="10"/>
  <c r="L275" i="10"/>
  <c r="L276" i="10"/>
  <c r="L277" i="10"/>
  <c r="L278" i="10"/>
  <c r="L279" i="10"/>
  <c r="L280" i="10"/>
  <c r="L281" i="10"/>
  <c r="L282" i="10"/>
  <c r="L283" i="10"/>
  <c r="L284" i="10"/>
  <c r="L285" i="10"/>
  <c r="L286" i="10"/>
  <c r="L287" i="10"/>
  <c r="L288" i="10"/>
  <c r="L289" i="10"/>
  <c r="L290" i="10"/>
  <c r="L291" i="10"/>
  <c r="L292" i="10"/>
  <c r="L293" i="10"/>
  <c r="L294" i="10"/>
  <c r="L295" i="10"/>
  <c r="L296" i="10"/>
  <c r="L297" i="10"/>
  <c r="L298" i="10"/>
  <c r="L299" i="10"/>
  <c r="L300" i="10"/>
  <c r="L301" i="10"/>
  <c r="L302" i="10"/>
  <c r="L303" i="10"/>
  <c r="L304" i="10"/>
  <c r="L305" i="10"/>
  <c r="L306" i="10"/>
  <c r="L307" i="10"/>
  <c r="L308" i="10"/>
  <c r="L309" i="10"/>
  <c r="L310" i="10"/>
  <c r="L311" i="10"/>
  <c r="L312" i="10"/>
  <c r="L313" i="10"/>
  <c r="L314" i="10"/>
  <c r="L315" i="10"/>
  <c r="L316" i="10"/>
  <c r="L317" i="10"/>
  <c r="L318" i="10"/>
  <c r="L319" i="10"/>
  <c r="L320" i="10"/>
  <c r="L321" i="10"/>
  <c r="L322" i="10"/>
  <c r="L323" i="10"/>
  <c r="L324" i="10"/>
  <c r="L325" i="10"/>
  <c r="L326" i="10"/>
  <c r="L327" i="10"/>
  <c r="L328" i="10"/>
  <c r="L329" i="10"/>
  <c r="L330" i="10"/>
  <c r="L331" i="10"/>
  <c r="L332" i="10"/>
  <c r="L333" i="10"/>
  <c r="L334" i="10"/>
  <c r="L335" i="10"/>
  <c r="L336" i="10"/>
  <c r="L337" i="10"/>
  <c r="L338" i="10"/>
  <c r="L339" i="10"/>
  <c r="L340" i="10"/>
  <c r="L341" i="10"/>
  <c r="L342" i="10"/>
  <c r="L343" i="10"/>
  <c r="L344" i="10"/>
  <c r="L345" i="10"/>
  <c r="L346" i="10"/>
  <c r="L347" i="10"/>
  <c r="L348" i="10"/>
  <c r="L349" i="10"/>
  <c r="L350" i="10"/>
  <c r="L351" i="10"/>
  <c r="L352" i="10"/>
  <c r="L353" i="10"/>
  <c r="L354" i="10"/>
  <c r="L355" i="10"/>
  <c r="L356" i="10"/>
  <c r="L357" i="10"/>
  <c r="L358" i="10"/>
  <c r="L359" i="10"/>
  <c r="L360" i="10"/>
  <c r="L361" i="10"/>
  <c r="L362" i="10"/>
  <c r="L363" i="10"/>
  <c r="L364" i="10"/>
  <c r="L365" i="10"/>
  <c r="L366" i="10"/>
  <c r="L367" i="10"/>
  <c r="L368" i="10"/>
  <c r="L369" i="10"/>
  <c r="L370" i="10"/>
  <c r="L371" i="10"/>
  <c r="L372" i="10"/>
  <c r="L373" i="10"/>
  <c r="L374" i="10"/>
  <c r="L375" i="10"/>
  <c r="L376" i="10"/>
  <c r="L377" i="10"/>
  <c r="L378" i="10"/>
  <c r="L379" i="10"/>
  <c r="L380" i="10"/>
  <c r="L381" i="10"/>
  <c r="L382" i="10"/>
  <c r="L383" i="10"/>
  <c r="L384" i="10"/>
  <c r="L385" i="10"/>
  <c r="L386" i="10"/>
  <c r="L387" i="10"/>
  <c r="L388" i="10"/>
  <c r="L389" i="10"/>
  <c r="L390" i="10"/>
  <c r="L391" i="10"/>
  <c r="L392" i="10"/>
  <c r="L393" i="10"/>
  <c r="L394" i="10"/>
  <c r="L395" i="10"/>
  <c r="L396" i="10"/>
  <c r="L397" i="10"/>
  <c r="L398" i="10"/>
  <c r="L399" i="10"/>
  <c r="L400" i="10"/>
  <c r="L401" i="10"/>
  <c r="L402" i="10"/>
  <c r="L403" i="10"/>
  <c r="L404" i="10"/>
  <c r="L405" i="10"/>
  <c r="L406" i="10"/>
  <c r="L407" i="10"/>
  <c r="L408" i="10"/>
  <c r="L409" i="10"/>
  <c r="L410" i="10"/>
  <c r="L411" i="10"/>
  <c r="L412" i="10"/>
  <c r="L413" i="10"/>
  <c r="L414" i="10"/>
  <c r="L415" i="10"/>
  <c r="L416" i="10"/>
  <c r="L417" i="10"/>
  <c r="L418" i="10"/>
  <c r="L419" i="10"/>
  <c r="L420" i="10"/>
  <c r="L421" i="10"/>
  <c r="L422" i="10"/>
  <c r="L423" i="10"/>
  <c r="L424" i="10"/>
  <c r="L425" i="10"/>
  <c r="L426" i="10"/>
  <c r="L427" i="10"/>
  <c r="L428" i="10"/>
  <c r="L429" i="10"/>
  <c r="L430" i="10"/>
  <c r="L431" i="10"/>
  <c r="L432" i="10"/>
  <c r="L433" i="10"/>
  <c r="L434" i="10"/>
  <c r="L435" i="10"/>
  <c r="L436" i="10"/>
  <c r="L437" i="10"/>
  <c r="L438" i="10"/>
  <c r="L439" i="10"/>
  <c r="L440" i="10"/>
  <c r="L441" i="10"/>
  <c r="L442" i="10"/>
  <c r="L443" i="10"/>
  <c r="L444" i="10"/>
  <c r="L445" i="10"/>
  <c r="L446" i="10"/>
  <c r="L447" i="10"/>
  <c r="L448" i="10"/>
  <c r="L449" i="10"/>
  <c r="L450" i="10"/>
  <c r="L451" i="10"/>
  <c r="L452" i="10"/>
  <c r="L453" i="10"/>
  <c r="L454" i="10"/>
  <c r="L455" i="10"/>
  <c r="L456" i="10"/>
  <c r="L457" i="10"/>
  <c r="L458" i="10"/>
  <c r="L459" i="10"/>
  <c r="L460" i="10"/>
  <c r="L461" i="10"/>
  <c r="L462" i="10"/>
  <c r="L463" i="10"/>
  <c r="L464" i="10"/>
  <c r="L465" i="10"/>
  <c r="L466" i="10"/>
  <c r="L467" i="10"/>
  <c r="L468" i="10"/>
  <c r="L469" i="10"/>
  <c r="L470" i="10"/>
  <c r="L471" i="10"/>
  <c r="L472" i="10"/>
  <c r="L473" i="10"/>
  <c r="L474" i="10"/>
  <c r="L475" i="10"/>
  <c r="L476" i="10"/>
  <c r="L477" i="10"/>
  <c r="L478" i="10"/>
  <c r="L479" i="10"/>
  <c r="L480" i="10"/>
  <c r="L481" i="10"/>
  <c r="L482" i="10"/>
  <c r="L483" i="10"/>
  <c r="L484" i="10"/>
  <c r="L485" i="10"/>
  <c r="L486" i="10"/>
  <c r="L487" i="10"/>
  <c r="L488" i="10"/>
  <c r="L489" i="10"/>
  <c r="L490" i="10"/>
  <c r="L491" i="10"/>
  <c r="L492" i="10"/>
  <c r="L493" i="10"/>
  <c r="L494" i="10"/>
  <c r="L495" i="10"/>
  <c r="L496" i="10"/>
  <c r="L497" i="10"/>
  <c r="L498" i="10"/>
  <c r="L499" i="10"/>
  <c r="L500" i="10"/>
  <c r="L501" i="10"/>
  <c r="L502" i="10"/>
  <c r="L3" i="10"/>
  <c r="L4" i="10"/>
  <c r="L5" i="10"/>
  <c r="L6" i="10"/>
  <c r="L7" i="10"/>
  <c r="L8" i="10"/>
  <c r="L9" i="10"/>
  <c r="L10" i="10"/>
  <c r="L11" i="10"/>
  <c r="L12" i="10"/>
  <c r="L13" i="10"/>
  <c r="L14" i="10"/>
  <c r="L15" i="10"/>
  <c r="L16" i="10"/>
  <c r="L17" i="10"/>
  <c r="L18" i="10"/>
  <c r="L2" i="10"/>
  <c r="L3" i="14"/>
  <c r="L4" i="14"/>
  <c r="L5" i="14"/>
  <c r="L6" i="14"/>
  <c r="L7" i="14"/>
  <c r="L8" i="14"/>
  <c r="L9" i="14"/>
  <c r="L10" i="14"/>
  <c r="L11" i="14"/>
  <c r="L12" i="14"/>
  <c r="L13" i="14"/>
  <c r="L14" i="14"/>
  <c r="L15" i="14"/>
  <c r="L16" i="14"/>
  <c r="L17" i="14"/>
  <c r="L18" i="14"/>
  <c r="L19" i="14"/>
  <c r="L20" i="14"/>
  <c r="L21" i="14"/>
  <c r="L22" i="14"/>
  <c r="L23" i="14"/>
  <c r="L24" i="14"/>
  <c r="L25" i="14"/>
  <c r="L26" i="14"/>
  <c r="L27" i="14"/>
  <c r="L28" i="14"/>
  <c r="L29" i="14"/>
  <c r="L30" i="14"/>
  <c r="L31" i="14"/>
  <c r="L32" i="14"/>
  <c r="L33" i="14"/>
  <c r="L34" i="14"/>
  <c r="L35" i="14"/>
  <c r="L36" i="14"/>
  <c r="L37" i="14"/>
  <c r="L38" i="14"/>
  <c r="L39" i="14"/>
  <c r="L40" i="14"/>
  <c r="L41" i="14"/>
  <c r="L42" i="14"/>
  <c r="L43" i="14"/>
  <c r="L44" i="14"/>
  <c r="L45" i="14"/>
  <c r="L46" i="14"/>
  <c r="L47" i="14"/>
  <c r="L48" i="14"/>
  <c r="L49" i="14"/>
  <c r="L50" i="14"/>
  <c r="L51" i="14"/>
  <c r="L52" i="14"/>
  <c r="L53" i="14"/>
  <c r="L54" i="14"/>
  <c r="L55" i="14"/>
  <c r="L56" i="14"/>
  <c r="L57" i="14"/>
  <c r="L58" i="14"/>
  <c r="L59" i="14"/>
  <c r="L60" i="14"/>
  <c r="L61" i="14"/>
  <c r="L62" i="14"/>
  <c r="L63" i="14"/>
  <c r="L64" i="14"/>
  <c r="L65" i="14"/>
  <c r="L66" i="14"/>
  <c r="L67" i="14"/>
  <c r="L68" i="14"/>
  <c r="L69" i="14"/>
  <c r="L70" i="14"/>
  <c r="L71" i="14"/>
  <c r="L72" i="14"/>
  <c r="L73" i="14"/>
  <c r="L74" i="14"/>
  <c r="L75" i="14"/>
  <c r="L76" i="14"/>
  <c r="L77" i="14"/>
  <c r="L78" i="14"/>
  <c r="L79" i="14"/>
  <c r="L80" i="14"/>
  <c r="L81" i="14"/>
  <c r="L82" i="14"/>
  <c r="L83" i="14"/>
  <c r="L84" i="14"/>
  <c r="L85" i="14"/>
  <c r="L86" i="14"/>
  <c r="L87" i="14"/>
  <c r="L88" i="14"/>
  <c r="L89" i="14"/>
  <c r="L90" i="14"/>
  <c r="L91" i="14"/>
  <c r="L92" i="14"/>
  <c r="L93" i="14"/>
  <c r="L94" i="14"/>
  <c r="L95" i="14"/>
  <c r="L96" i="14"/>
  <c r="L97" i="14"/>
  <c r="L98" i="14"/>
  <c r="L99" i="14"/>
  <c r="L100" i="14"/>
  <c r="L101" i="14"/>
  <c r="L102" i="14"/>
  <c r="L103" i="14"/>
  <c r="L104" i="14"/>
  <c r="L105" i="14"/>
  <c r="L106" i="14"/>
  <c r="L107" i="14"/>
  <c r="L108" i="14"/>
  <c r="L109" i="14"/>
  <c r="L110" i="14"/>
  <c r="L111" i="14"/>
  <c r="L112" i="14"/>
  <c r="L113" i="14"/>
  <c r="L114" i="14"/>
  <c r="L115" i="14"/>
  <c r="L116" i="14"/>
  <c r="L117" i="14"/>
  <c r="L118" i="14"/>
  <c r="L119" i="14"/>
  <c r="L120" i="14"/>
  <c r="L121" i="14"/>
  <c r="L122" i="14"/>
  <c r="L123" i="14"/>
  <c r="L124" i="14"/>
  <c r="L125" i="14"/>
  <c r="L126" i="14"/>
  <c r="L127" i="14"/>
  <c r="L128" i="14"/>
  <c r="L129" i="14"/>
  <c r="L130" i="14"/>
  <c r="L131" i="14"/>
  <c r="L132" i="14"/>
  <c r="L133" i="14"/>
  <c r="L134" i="14"/>
  <c r="L135" i="14"/>
  <c r="L136" i="14"/>
  <c r="L137" i="14"/>
  <c r="L138" i="14"/>
  <c r="L139" i="14"/>
  <c r="L140" i="14"/>
  <c r="L141" i="14"/>
  <c r="L142" i="14"/>
  <c r="L143" i="14"/>
  <c r="L144" i="14"/>
  <c r="L145" i="14"/>
  <c r="L146" i="14"/>
  <c r="L147" i="14"/>
  <c r="L148" i="14"/>
  <c r="L149" i="14"/>
  <c r="L150" i="14"/>
  <c r="L151" i="14"/>
  <c r="L152" i="14"/>
  <c r="L153" i="14"/>
  <c r="L154" i="14"/>
  <c r="L155" i="14"/>
  <c r="L156" i="14"/>
  <c r="L157" i="14"/>
  <c r="L158" i="14"/>
  <c r="L159" i="14"/>
  <c r="L160" i="14"/>
  <c r="L161" i="14"/>
  <c r="L162" i="14"/>
  <c r="L163" i="14"/>
  <c r="L164" i="14"/>
  <c r="L165" i="14"/>
  <c r="L166" i="14"/>
  <c r="L167" i="14"/>
  <c r="L168" i="14"/>
  <c r="L169" i="14"/>
  <c r="L170" i="14"/>
  <c r="L171" i="14"/>
  <c r="L172" i="14"/>
  <c r="L173" i="14"/>
  <c r="L174" i="14"/>
  <c r="L175" i="14"/>
  <c r="L176" i="14"/>
  <c r="L177" i="14"/>
  <c r="L178" i="14"/>
  <c r="L179" i="14"/>
  <c r="L180" i="14"/>
  <c r="L181" i="14"/>
  <c r="L182" i="14"/>
  <c r="L183" i="14"/>
  <c r="L184" i="14"/>
  <c r="L185" i="14"/>
  <c r="L186" i="14"/>
  <c r="L187" i="14"/>
  <c r="L188" i="14"/>
  <c r="L189" i="14"/>
  <c r="L190" i="14"/>
  <c r="L191" i="14"/>
  <c r="L192" i="14"/>
  <c r="L193" i="14"/>
  <c r="L194" i="14"/>
  <c r="L195" i="14"/>
  <c r="L196" i="14"/>
  <c r="L197" i="14"/>
  <c r="L198" i="14"/>
  <c r="L199" i="14"/>
  <c r="L200" i="14"/>
  <c r="L201" i="14"/>
  <c r="L202" i="14"/>
  <c r="L203" i="14"/>
  <c r="L204" i="14"/>
  <c r="L205" i="14"/>
  <c r="L206" i="14"/>
  <c r="L207" i="14"/>
  <c r="L208" i="14"/>
  <c r="L209" i="14"/>
  <c r="L210" i="14"/>
  <c r="L211" i="14"/>
  <c r="L212" i="14"/>
  <c r="L213" i="14"/>
  <c r="L214" i="14"/>
  <c r="L215" i="14"/>
  <c r="L216" i="14"/>
  <c r="L217" i="14"/>
  <c r="L218" i="14"/>
  <c r="L219" i="14"/>
  <c r="L220" i="14"/>
  <c r="L221" i="14"/>
  <c r="L222" i="14"/>
  <c r="L223" i="14"/>
  <c r="L224" i="14"/>
  <c r="L225" i="14"/>
  <c r="L226" i="14"/>
  <c r="L227" i="14"/>
  <c r="L228" i="14"/>
  <c r="L229" i="14"/>
  <c r="L230" i="14"/>
  <c r="L231" i="14"/>
  <c r="L232" i="14"/>
  <c r="L233" i="14"/>
  <c r="L234" i="14"/>
  <c r="L235" i="14"/>
  <c r="L236" i="14"/>
  <c r="L237" i="14"/>
  <c r="L238" i="14"/>
  <c r="L239" i="14"/>
  <c r="L240" i="14"/>
  <c r="L241" i="14"/>
  <c r="L242" i="14"/>
  <c r="L243" i="14"/>
  <c r="L244" i="14"/>
  <c r="L245" i="14"/>
  <c r="L246" i="14"/>
  <c r="L247" i="14"/>
  <c r="L248" i="14"/>
  <c r="L249" i="14"/>
  <c r="L250" i="14"/>
  <c r="L251" i="14"/>
  <c r="L252" i="14"/>
  <c r="L253" i="14"/>
  <c r="L254" i="14"/>
  <c r="L255" i="14"/>
  <c r="L256" i="14"/>
  <c r="L257" i="14"/>
  <c r="L258" i="14"/>
  <c r="L259" i="14"/>
  <c r="L260" i="14"/>
  <c r="L261" i="14"/>
  <c r="L262" i="14"/>
  <c r="L263" i="14"/>
  <c r="L264" i="14"/>
  <c r="L265" i="14"/>
  <c r="L266" i="14"/>
  <c r="L267" i="14"/>
  <c r="L268" i="14"/>
  <c r="L269" i="14"/>
  <c r="L270" i="14"/>
  <c r="L271" i="14"/>
  <c r="L272" i="14"/>
  <c r="L273" i="14"/>
  <c r="L274" i="14"/>
  <c r="L275" i="14"/>
  <c r="L276" i="14"/>
  <c r="L277" i="14"/>
  <c r="L278" i="14"/>
  <c r="L279" i="14"/>
  <c r="L280" i="14"/>
  <c r="L281" i="14"/>
  <c r="L282" i="14"/>
  <c r="L283" i="14"/>
  <c r="L284" i="14"/>
  <c r="L285" i="14"/>
  <c r="L286" i="14"/>
  <c r="L287" i="14"/>
  <c r="L288" i="14"/>
  <c r="L289" i="14"/>
  <c r="L290" i="14"/>
  <c r="L291" i="14"/>
  <c r="L292" i="14"/>
  <c r="L293" i="14"/>
  <c r="L294" i="14"/>
  <c r="L295" i="14"/>
  <c r="L296" i="14"/>
  <c r="L297" i="14"/>
  <c r="L298" i="14"/>
  <c r="L299" i="14"/>
  <c r="L300" i="14"/>
  <c r="L301" i="14"/>
  <c r="L302" i="14"/>
  <c r="L303" i="14"/>
  <c r="L304" i="14"/>
  <c r="L305" i="14"/>
  <c r="L306" i="14"/>
  <c r="L307" i="14"/>
  <c r="L308" i="14"/>
  <c r="L309" i="14"/>
  <c r="L310" i="14"/>
  <c r="L311" i="14"/>
  <c r="L312" i="14"/>
  <c r="L313" i="14"/>
  <c r="L314" i="14"/>
  <c r="L315" i="14"/>
  <c r="L316" i="14"/>
  <c r="L317" i="14"/>
  <c r="L318" i="14"/>
  <c r="L319" i="14"/>
  <c r="L320" i="14"/>
  <c r="L321" i="14"/>
  <c r="L322" i="14"/>
  <c r="L323" i="14"/>
  <c r="L324" i="14"/>
  <c r="L325" i="14"/>
  <c r="L326" i="14"/>
  <c r="L327" i="14"/>
  <c r="L328" i="14"/>
  <c r="L329" i="14"/>
  <c r="L330" i="14"/>
  <c r="L331" i="14"/>
  <c r="L332" i="14"/>
  <c r="L333" i="14"/>
  <c r="L335" i="14"/>
  <c r="L336" i="14"/>
  <c r="L337" i="14"/>
  <c r="L338" i="14"/>
  <c r="L339" i="14"/>
  <c r="L340" i="14"/>
  <c r="L341" i="14"/>
  <c r="L342" i="14"/>
  <c r="L343" i="14"/>
  <c r="L344" i="14"/>
  <c r="L345" i="14"/>
  <c r="L346" i="14"/>
  <c r="L347" i="14"/>
  <c r="L348" i="14"/>
  <c r="L349" i="14"/>
  <c r="L350" i="14"/>
  <c r="L351" i="14"/>
  <c r="L352" i="14"/>
  <c r="L353" i="14"/>
  <c r="L354" i="14"/>
  <c r="L355" i="14"/>
  <c r="L356" i="14"/>
  <c r="L357" i="14"/>
  <c r="L358" i="14"/>
  <c r="L359" i="14"/>
  <c r="L360" i="14"/>
  <c r="L361" i="14"/>
  <c r="L362" i="14"/>
  <c r="L363" i="14"/>
  <c r="L364" i="14"/>
  <c r="L365" i="14"/>
  <c r="L366" i="14"/>
  <c r="L367" i="14"/>
  <c r="L368" i="14"/>
  <c r="L369" i="14"/>
  <c r="L370" i="14"/>
  <c r="L371" i="14"/>
  <c r="L372" i="14"/>
  <c r="L373" i="14"/>
  <c r="L374" i="14"/>
  <c r="L375" i="14"/>
  <c r="L376" i="14"/>
  <c r="L377" i="14"/>
  <c r="L378" i="14"/>
  <c r="L379" i="14"/>
  <c r="L380" i="14"/>
  <c r="L381" i="14"/>
  <c r="L382" i="14"/>
  <c r="L383" i="14"/>
  <c r="L384" i="14"/>
  <c r="L385" i="14"/>
  <c r="L386" i="14"/>
  <c r="L387" i="14"/>
  <c r="L388" i="14"/>
  <c r="L389" i="14"/>
  <c r="L390" i="14"/>
  <c r="L391" i="14"/>
  <c r="L392" i="14"/>
  <c r="L393" i="14"/>
  <c r="L394" i="14"/>
  <c r="L395" i="14"/>
  <c r="L396" i="14"/>
  <c r="L397" i="14"/>
  <c r="L398" i="14"/>
  <c r="L399" i="14"/>
  <c r="L400" i="14"/>
  <c r="L401" i="14"/>
  <c r="L402" i="14"/>
  <c r="L403" i="14"/>
  <c r="L404" i="14"/>
  <c r="L405" i="14"/>
  <c r="L406" i="14"/>
  <c r="L407" i="14"/>
  <c r="L408" i="14"/>
  <c r="L409" i="14"/>
  <c r="L410" i="14"/>
  <c r="L411" i="14"/>
  <c r="L412" i="14"/>
  <c r="L413" i="14"/>
  <c r="L414" i="14"/>
  <c r="L415" i="14"/>
  <c r="L416" i="14"/>
  <c r="L417" i="14"/>
  <c r="L418" i="14"/>
  <c r="L419" i="14"/>
  <c r="L420" i="14"/>
  <c r="L421" i="14"/>
  <c r="L422" i="14"/>
  <c r="L423" i="14"/>
  <c r="L424" i="14"/>
  <c r="L425" i="14"/>
  <c r="L426" i="14"/>
  <c r="L427" i="14"/>
  <c r="L428" i="14"/>
  <c r="L429" i="14"/>
  <c r="L430" i="14"/>
  <c r="L431" i="14"/>
  <c r="L432" i="14"/>
  <c r="L433" i="14"/>
  <c r="L434" i="14"/>
  <c r="L435" i="14"/>
  <c r="L436" i="14"/>
  <c r="L437" i="14"/>
  <c r="L438" i="14"/>
  <c r="L439" i="14"/>
  <c r="L440" i="14"/>
  <c r="L441" i="14"/>
  <c r="L442" i="14"/>
  <c r="L443" i="14"/>
  <c r="L444" i="14"/>
  <c r="L445" i="14"/>
  <c r="L446" i="14"/>
  <c r="L447" i="14"/>
  <c r="L448" i="14"/>
  <c r="L2" i="14"/>
  <c r="N3" i="11" l="1"/>
  <c r="O3" i="11" s="1"/>
  <c r="N5" i="11"/>
  <c r="O5" i="11" s="1"/>
  <c r="N6" i="11"/>
  <c r="O6" i="11" s="1"/>
  <c r="N7" i="11"/>
  <c r="O7" i="11" s="1"/>
  <c r="N8" i="11"/>
  <c r="O8" i="11" s="1"/>
  <c r="N9" i="11"/>
  <c r="O9" i="11" s="1"/>
  <c r="N10" i="11"/>
  <c r="O10" i="11" s="1"/>
  <c r="N11" i="11"/>
  <c r="O11" i="11" s="1"/>
  <c r="N12" i="11"/>
  <c r="O12" i="11" s="1"/>
  <c r="N13" i="11"/>
  <c r="O13" i="11" s="1"/>
  <c r="N15" i="11"/>
  <c r="O15" i="11" s="1"/>
  <c r="N16" i="11"/>
  <c r="O16" i="11" s="1"/>
  <c r="N17" i="11"/>
  <c r="O17" i="11" s="1"/>
  <c r="N18" i="11"/>
  <c r="O18" i="11" s="1"/>
  <c r="N19" i="11"/>
  <c r="O19" i="11" s="1"/>
  <c r="N20" i="11"/>
  <c r="O20" i="11" s="1"/>
  <c r="N21" i="11"/>
  <c r="O21" i="11" s="1"/>
  <c r="N22" i="11"/>
  <c r="O22" i="11" s="1"/>
  <c r="N23" i="11"/>
  <c r="O23" i="11" s="1"/>
  <c r="N24" i="11"/>
  <c r="O24" i="11" s="1"/>
  <c r="N25" i="11"/>
  <c r="O25" i="11" s="1"/>
  <c r="N26" i="11"/>
  <c r="O26" i="11" s="1"/>
  <c r="N27" i="11"/>
  <c r="O27" i="11" s="1"/>
  <c r="N28" i="11"/>
  <c r="O28" i="11" s="1"/>
  <c r="N29" i="11"/>
  <c r="O29" i="11" s="1"/>
  <c r="N30" i="11"/>
  <c r="O30" i="11" s="1"/>
  <c r="N31" i="11"/>
  <c r="O31" i="11" s="1"/>
  <c r="N32" i="11"/>
  <c r="O32" i="11" s="1"/>
  <c r="N34" i="11"/>
  <c r="O34" i="11" s="1"/>
  <c r="N35" i="11"/>
  <c r="O35" i="11" s="1"/>
  <c r="N36" i="11"/>
  <c r="O36" i="11" s="1"/>
  <c r="N37" i="11"/>
  <c r="O37" i="11" s="1"/>
  <c r="N38" i="11"/>
  <c r="O38" i="11" s="1"/>
  <c r="N40" i="11"/>
  <c r="O40" i="11" s="1"/>
  <c r="N41" i="11"/>
  <c r="O41" i="11" s="1"/>
  <c r="N42" i="11"/>
  <c r="O42" i="11" s="1"/>
  <c r="N43" i="11"/>
  <c r="O43" i="11" s="1"/>
  <c r="N44" i="11"/>
  <c r="O44" i="11" s="1"/>
  <c r="N45" i="11"/>
  <c r="O45" i="11" s="1"/>
  <c r="N46" i="11"/>
  <c r="O46" i="11" s="1"/>
  <c r="N47" i="11"/>
  <c r="O47" i="11" s="1"/>
  <c r="N48" i="11"/>
  <c r="O48" i="11" s="1"/>
  <c r="N49" i="11"/>
  <c r="O49" i="11" s="1"/>
  <c r="N50" i="11"/>
  <c r="O50" i="11" s="1"/>
  <c r="N51" i="11"/>
  <c r="O51" i="11" s="1"/>
  <c r="N54" i="11"/>
  <c r="O54" i="11" s="1"/>
  <c r="N55" i="11"/>
  <c r="O55" i="11" s="1"/>
  <c r="N56" i="11"/>
  <c r="O56" i="11" s="1"/>
  <c r="N60" i="11"/>
  <c r="O60" i="11" s="1"/>
  <c r="N61" i="11"/>
  <c r="O61" i="11" s="1"/>
  <c r="N62" i="11"/>
  <c r="O62" i="11" s="1"/>
  <c r="N63" i="11"/>
  <c r="O63" i="11" s="1"/>
  <c r="N64" i="11"/>
  <c r="O64" i="11" s="1"/>
  <c r="N65" i="11"/>
  <c r="O65" i="11" s="1"/>
  <c r="N66" i="11"/>
  <c r="O66" i="11" s="1"/>
  <c r="N68" i="11"/>
  <c r="O68" i="11" s="1"/>
  <c r="N69" i="11"/>
  <c r="O69" i="11" s="1"/>
  <c r="N70" i="11"/>
  <c r="O70" i="11" s="1"/>
  <c r="N71" i="11"/>
  <c r="O71" i="11" s="1"/>
  <c r="N72" i="11"/>
  <c r="O72" i="11" s="1"/>
  <c r="N74" i="11"/>
  <c r="O74" i="11" s="1"/>
  <c r="N75" i="11"/>
  <c r="O75" i="11" s="1"/>
  <c r="N76" i="11"/>
  <c r="O76" i="11" s="1"/>
  <c r="N77" i="11"/>
  <c r="O77" i="11" s="1"/>
  <c r="N78" i="11"/>
  <c r="O78" i="11" s="1"/>
  <c r="N79" i="11"/>
  <c r="O79" i="11" s="1"/>
  <c r="N82" i="11"/>
  <c r="O82" i="11" s="1"/>
  <c r="N83" i="11"/>
  <c r="O83" i="11" s="1"/>
  <c r="N84" i="11"/>
  <c r="O84" i="11" s="1"/>
  <c r="N87" i="11"/>
  <c r="O87" i="11" s="1"/>
  <c r="N88" i="11"/>
  <c r="O88" i="11" s="1"/>
  <c r="N89" i="11"/>
  <c r="O89" i="11" s="1"/>
  <c r="N91" i="11"/>
  <c r="O91" i="11" s="1"/>
  <c r="N92" i="11"/>
  <c r="O92" i="11" s="1"/>
  <c r="N93" i="11"/>
  <c r="O93" i="11" s="1"/>
  <c r="N94" i="11"/>
  <c r="O94" i="11" s="1"/>
  <c r="N95" i="11"/>
  <c r="O95" i="11" s="1"/>
  <c r="N97" i="11"/>
  <c r="O97" i="11" s="1"/>
  <c r="N99" i="11"/>
  <c r="O99" i="11" s="1"/>
  <c r="N100" i="11"/>
  <c r="O100" i="11" s="1"/>
  <c r="N101" i="11"/>
  <c r="O101" i="11" s="1"/>
  <c r="N103" i="11"/>
  <c r="O103" i="11" s="1"/>
  <c r="N104" i="11"/>
  <c r="O104" i="11" s="1"/>
  <c r="N105" i="11"/>
  <c r="O105" i="11" s="1"/>
  <c r="N106" i="11"/>
  <c r="O106" i="11" s="1"/>
  <c r="N107" i="11"/>
  <c r="O107" i="11" s="1"/>
  <c r="N108" i="11"/>
  <c r="O108" i="11" s="1"/>
  <c r="N109" i="11"/>
  <c r="O109" i="11" s="1"/>
  <c r="N110" i="11"/>
  <c r="O110" i="11" s="1"/>
  <c r="N111" i="11"/>
  <c r="O111" i="11" s="1"/>
  <c r="N112" i="11"/>
  <c r="O112" i="11" s="1"/>
  <c r="N113" i="11"/>
  <c r="O113" i="11" s="1"/>
  <c r="N114" i="11"/>
  <c r="O114" i="11" s="1"/>
  <c r="N115" i="11"/>
  <c r="O115" i="11" s="1"/>
  <c r="N116" i="11"/>
  <c r="O116" i="11" s="1"/>
  <c r="N117" i="11"/>
  <c r="O117" i="11" s="1"/>
  <c r="N118" i="11"/>
  <c r="O118" i="11" s="1"/>
  <c r="N119" i="11"/>
  <c r="O119" i="11" s="1"/>
  <c r="N120" i="11"/>
  <c r="O120" i="11" s="1"/>
  <c r="N121" i="11"/>
  <c r="O121" i="11" s="1"/>
  <c r="N122" i="11"/>
  <c r="O122" i="11" s="1"/>
  <c r="N124" i="11"/>
  <c r="O124" i="11" s="1"/>
  <c r="N125" i="11"/>
  <c r="O125" i="11" s="1"/>
  <c r="N126" i="11"/>
  <c r="O126" i="11" s="1"/>
  <c r="N127" i="11"/>
  <c r="O127" i="11" s="1"/>
  <c r="N128" i="11"/>
  <c r="O128" i="11" s="1"/>
  <c r="N129" i="11"/>
  <c r="O129" i="11" s="1"/>
  <c r="N130" i="11"/>
  <c r="O130" i="11" s="1"/>
  <c r="N131" i="11"/>
  <c r="O131" i="11" s="1"/>
  <c r="N132" i="11"/>
  <c r="O132" i="11" s="1"/>
  <c r="N133" i="11"/>
  <c r="O133" i="11" s="1"/>
  <c r="N134" i="11"/>
  <c r="O134" i="11" s="1"/>
  <c r="N135" i="11"/>
  <c r="O135" i="11" s="1"/>
  <c r="N136" i="11"/>
  <c r="O136" i="11" s="1"/>
  <c r="N139" i="11"/>
  <c r="O139" i="11" s="1"/>
  <c r="N140" i="11"/>
  <c r="O140" i="11" s="1"/>
  <c r="N141" i="11"/>
  <c r="O141" i="11" s="1"/>
  <c r="N142" i="11"/>
  <c r="O142" i="11" s="1"/>
  <c r="N143" i="11"/>
  <c r="O143" i="11" s="1"/>
  <c r="N145" i="11"/>
  <c r="O145" i="11" s="1"/>
  <c r="N146" i="11"/>
  <c r="O146" i="11" s="1"/>
  <c r="N147" i="11"/>
  <c r="O147" i="11" s="1"/>
  <c r="N148" i="11"/>
  <c r="O148" i="11" s="1"/>
  <c r="N149" i="11"/>
  <c r="O149" i="11" s="1"/>
  <c r="N150" i="11"/>
  <c r="O150" i="11" s="1"/>
  <c r="N152" i="11"/>
  <c r="O152" i="11" s="1"/>
  <c r="N153" i="11"/>
  <c r="O153" i="11" s="1"/>
  <c r="N156" i="11"/>
  <c r="O156" i="11" s="1"/>
  <c r="N157" i="11"/>
  <c r="O157" i="11" s="1"/>
  <c r="N158" i="11"/>
  <c r="O158" i="11" s="1"/>
  <c r="N159" i="11"/>
  <c r="O159" i="11" s="1"/>
  <c r="N160" i="11"/>
  <c r="O160" i="11" s="1"/>
  <c r="N164" i="11"/>
  <c r="O164" i="11" s="1"/>
  <c r="N165" i="11"/>
  <c r="O165" i="11" s="1"/>
  <c r="N166" i="11"/>
  <c r="O166" i="11" s="1"/>
  <c r="N167" i="11"/>
  <c r="O167" i="11" s="1"/>
  <c r="N168" i="11"/>
  <c r="O168" i="11" s="1"/>
  <c r="N170" i="11"/>
  <c r="O170" i="11" s="1"/>
  <c r="N171" i="11"/>
  <c r="O171" i="11" s="1"/>
  <c r="N173" i="11"/>
  <c r="O173" i="11" s="1"/>
  <c r="N174" i="11"/>
  <c r="O174" i="11" s="1"/>
  <c r="N176" i="11"/>
  <c r="O176" i="11" s="1"/>
  <c r="N177" i="11"/>
  <c r="O177" i="11" s="1"/>
  <c r="N193" i="11"/>
  <c r="O193" i="11" s="1"/>
  <c r="N195" i="11"/>
  <c r="O195" i="11" s="1"/>
  <c r="N196" i="11"/>
  <c r="O196" i="11" s="1"/>
  <c r="N197" i="11"/>
  <c r="O197" i="11" s="1"/>
  <c r="N198" i="11"/>
  <c r="O198" i="11" s="1"/>
  <c r="N199" i="11"/>
  <c r="O199" i="11" s="1"/>
  <c r="N200" i="11"/>
  <c r="O200" i="11" s="1"/>
  <c r="N202" i="11"/>
  <c r="O202" i="11" s="1"/>
  <c r="N203" i="11"/>
  <c r="O203" i="11" s="1"/>
  <c r="N204" i="11"/>
  <c r="O204" i="11" s="1"/>
  <c r="N205" i="11"/>
  <c r="O205" i="11" s="1"/>
  <c r="N206" i="11"/>
  <c r="O206" i="11" s="1"/>
  <c r="N207" i="11"/>
  <c r="O207" i="11" s="1"/>
  <c r="N208" i="11"/>
  <c r="O208" i="11" s="1"/>
  <c r="N209" i="11"/>
  <c r="O209" i="11" s="1"/>
  <c r="N210" i="11"/>
  <c r="O210" i="11" s="1"/>
  <c r="N211" i="11"/>
  <c r="O211" i="11" s="1"/>
  <c r="N212" i="11"/>
  <c r="O212" i="11" s="1"/>
  <c r="N213" i="11"/>
  <c r="O213" i="11" s="1"/>
  <c r="N214" i="11"/>
  <c r="O214" i="11" s="1"/>
  <c r="N215" i="11"/>
  <c r="O215" i="11" s="1"/>
  <c r="N216" i="11"/>
  <c r="O216" i="11" s="1"/>
  <c r="N217" i="11"/>
  <c r="O217" i="11" s="1"/>
  <c r="N218" i="11"/>
  <c r="O218" i="11" s="1"/>
  <c r="N219" i="11"/>
  <c r="O219" i="11" s="1"/>
  <c r="N220" i="11"/>
  <c r="O220" i="11" s="1"/>
  <c r="N221" i="11"/>
  <c r="O221" i="11" s="1"/>
  <c r="N222" i="11"/>
  <c r="O222" i="11" s="1"/>
  <c r="N223" i="11"/>
  <c r="O223" i="11" s="1"/>
  <c r="N224" i="11"/>
  <c r="O224" i="11" s="1"/>
  <c r="N226" i="11"/>
  <c r="O226" i="11" s="1"/>
  <c r="N227" i="11"/>
  <c r="O227" i="11" s="1"/>
  <c r="N228" i="11"/>
  <c r="O228" i="11" s="1"/>
  <c r="N229" i="11"/>
  <c r="O229" i="11" s="1"/>
  <c r="N230" i="11"/>
  <c r="O230" i="11" s="1"/>
  <c r="N231" i="11"/>
  <c r="O231" i="11" s="1"/>
  <c r="N233" i="11"/>
  <c r="O233" i="11" s="1"/>
  <c r="N234" i="11"/>
  <c r="O234" i="11" s="1"/>
  <c r="N235" i="11"/>
  <c r="O235" i="11" s="1"/>
  <c r="N236" i="11"/>
  <c r="O236" i="11" s="1"/>
  <c r="N237" i="11"/>
  <c r="O237" i="11" s="1"/>
  <c r="N238" i="11"/>
  <c r="O238" i="11" s="1"/>
  <c r="N239" i="11"/>
  <c r="O239" i="11" s="1"/>
  <c r="N240" i="11"/>
  <c r="O240" i="11" s="1"/>
  <c r="N243" i="11"/>
  <c r="O243" i="11" s="1"/>
  <c r="N245" i="11"/>
  <c r="O245" i="11" s="1"/>
  <c r="N246" i="11"/>
  <c r="O246" i="11" s="1"/>
  <c r="N249" i="11"/>
  <c r="O249" i="11" s="1"/>
  <c r="N250" i="11"/>
  <c r="O250" i="11" s="1"/>
  <c r="N252" i="11"/>
  <c r="O252" i="11" s="1"/>
  <c r="N253" i="11"/>
  <c r="O253" i="11" s="1"/>
  <c r="N254" i="11"/>
  <c r="O254" i="11" s="1"/>
  <c r="N255" i="11"/>
  <c r="O255" i="11" s="1"/>
  <c r="N256" i="11"/>
  <c r="O256" i="11" s="1"/>
  <c r="N257" i="11"/>
  <c r="O257" i="11" s="1"/>
  <c r="N258" i="11"/>
  <c r="O258" i="11" s="1"/>
  <c r="N260" i="11"/>
  <c r="O260" i="11" s="1"/>
  <c r="N261" i="11"/>
  <c r="O261" i="11" s="1"/>
  <c r="N262" i="11"/>
  <c r="O262" i="11" s="1"/>
  <c r="N263" i="11"/>
  <c r="O263" i="11" s="1"/>
  <c r="N265" i="11"/>
  <c r="O265" i="11" s="1"/>
  <c r="N268" i="11"/>
  <c r="O268" i="11" s="1"/>
  <c r="N269" i="11"/>
  <c r="O269" i="11" s="1"/>
  <c r="N270" i="11"/>
  <c r="O270" i="11" s="1"/>
  <c r="N271" i="11"/>
  <c r="O271" i="11" s="1"/>
  <c r="N274" i="11"/>
  <c r="O274" i="11" s="1"/>
  <c r="N276" i="11"/>
  <c r="O276" i="11" s="1"/>
  <c r="N277" i="11"/>
  <c r="O277" i="11" s="1"/>
  <c r="N278" i="11"/>
  <c r="O278" i="11" s="1"/>
  <c r="N279" i="11"/>
  <c r="O279" i="11" s="1"/>
  <c r="N280" i="11"/>
  <c r="O280" i="11" s="1"/>
  <c r="N281" i="11"/>
  <c r="O281" i="11" s="1"/>
  <c r="N283" i="11"/>
  <c r="O283" i="11" s="1"/>
  <c r="N284" i="11"/>
  <c r="O284" i="11" s="1"/>
  <c r="N285" i="11"/>
  <c r="O285" i="11" s="1"/>
  <c r="N287" i="11"/>
  <c r="O287" i="11" s="1"/>
  <c r="N289" i="11"/>
  <c r="O289" i="11" s="1"/>
  <c r="N290" i="11"/>
  <c r="O290" i="11" s="1"/>
  <c r="N291" i="11"/>
  <c r="O291" i="11" s="1"/>
  <c r="N292" i="11"/>
  <c r="O292" i="11" s="1"/>
  <c r="N294" i="11"/>
  <c r="O294" i="11" s="1"/>
  <c r="N295" i="11"/>
  <c r="O295" i="11" s="1"/>
  <c r="N297" i="11"/>
  <c r="O297" i="11" s="1"/>
  <c r="N298" i="11"/>
  <c r="O298" i="11" s="1"/>
  <c r="N299" i="11"/>
  <c r="O299" i="11" s="1"/>
  <c r="N301" i="11"/>
  <c r="O301" i="11" s="1"/>
  <c r="N302" i="11"/>
  <c r="O302" i="11" s="1"/>
  <c r="N304" i="11"/>
  <c r="O304" i="11" s="1"/>
  <c r="N305" i="11"/>
  <c r="O305" i="11" s="1"/>
  <c r="N306" i="11"/>
  <c r="O306" i="11" s="1"/>
  <c r="N307" i="11"/>
  <c r="O307" i="11" s="1"/>
  <c r="N308" i="11"/>
  <c r="O308" i="11" s="1"/>
  <c r="N309" i="11"/>
  <c r="O309" i="11" s="1"/>
  <c r="N310" i="11"/>
  <c r="O310" i="11" s="1"/>
  <c r="N311" i="11"/>
  <c r="O311" i="11" s="1"/>
  <c r="N313" i="11"/>
  <c r="O313" i="11" s="1"/>
  <c r="N314" i="11"/>
  <c r="O314" i="11" s="1"/>
  <c r="N315" i="11"/>
  <c r="O315" i="11" s="1"/>
  <c r="N316" i="11"/>
  <c r="O316" i="11" s="1"/>
  <c r="N318" i="11"/>
  <c r="O318" i="11" s="1"/>
  <c r="N319" i="11"/>
  <c r="O319" i="11" s="1"/>
  <c r="N320" i="11"/>
  <c r="O320" i="11" s="1"/>
  <c r="N321" i="11"/>
  <c r="O321" i="11" s="1"/>
  <c r="N322" i="11"/>
  <c r="O322" i="11" s="1"/>
  <c r="N324" i="11"/>
  <c r="O324" i="11" s="1"/>
  <c r="N325" i="11"/>
  <c r="O325" i="11" s="1"/>
  <c r="N326" i="11"/>
  <c r="O326" i="11" s="1"/>
  <c r="N327" i="11"/>
  <c r="O327" i="11" s="1"/>
  <c r="N328" i="11"/>
  <c r="O328" i="11" s="1"/>
  <c r="N329" i="11"/>
  <c r="O329" i="11" s="1"/>
  <c r="N330" i="11"/>
  <c r="O330" i="11" s="1"/>
  <c r="N332" i="11"/>
  <c r="O332" i="11" s="1"/>
  <c r="N333" i="11"/>
  <c r="O333" i="11" s="1"/>
  <c r="N334" i="11"/>
  <c r="O334" i="11" s="1"/>
  <c r="N335" i="11"/>
  <c r="O335" i="11" s="1"/>
  <c r="N336" i="11"/>
  <c r="O336" i="11" s="1"/>
  <c r="N337" i="11"/>
  <c r="O337" i="11" s="1"/>
  <c r="N339" i="11"/>
  <c r="O339" i="11" s="1"/>
  <c r="N340" i="11"/>
  <c r="O340" i="11" s="1"/>
  <c r="N342" i="11"/>
  <c r="O342" i="11" s="1"/>
  <c r="N347" i="11"/>
  <c r="O347" i="11" s="1"/>
  <c r="N348" i="11"/>
  <c r="O348" i="11" s="1"/>
  <c r="N349" i="11"/>
  <c r="O349" i="11" s="1"/>
  <c r="N351" i="11"/>
  <c r="O351" i="11" s="1"/>
  <c r="N352" i="11"/>
  <c r="O352" i="11" s="1"/>
  <c r="N353" i="11"/>
  <c r="O353" i="11" s="1"/>
  <c r="N354" i="11"/>
  <c r="O354" i="11" s="1"/>
  <c r="N355" i="11"/>
  <c r="O355" i="11" s="1"/>
  <c r="N356" i="11"/>
  <c r="O356" i="11" s="1"/>
  <c r="N357" i="11"/>
  <c r="O357" i="11" s="1"/>
  <c r="N359" i="11"/>
  <c r="O359" i="11" s="1"/>
  <c r="N360" i="11"/>
  <c r="O360" i="11" s="1"/>
  <c r="N361" i="11"/>
  <c r="O361" i="11" s="1"/>
  <c r="N362" i="11"/>
  <c r="O362" i="11" s="1"/>
  <c r="N364" i="11"/>
  <c r="O364" i="11" s="1"/>
  <c r="N365" i="11"/>
  <c r="O365" i="11" s="1"/>
  <c r="N366" i="11"/>
  <c r="O366" i="11" s="1"/>
  <c r="N367" i="11"/>
  <c r="O367" i="11" s="1"/>
  <c r="N368" i="11"/>
  <c r="O368" i="11" s="1"/>
  <c r="N369" i="11"/>
  <c r="O369" i="11" s="1"/>
  <c r="N370" i="11"/>
  <c r="O370" i="11" s="1"/>
  <c r="N371" i="11"/>
  <c r="O371" i="11" s="1"/>
  <c r="N372" i="11"/>
  <c r="O372" i="11" s="1"/>
  <c r="N373" i="11"/>
  <c r="O373" i="11" s="1"/>
  <c r="N374" i="11"/>
  <c r="O374" i="11" s="1"/>
  <c r="N375" i="11"/>
  <c r="O375" i="11" s="1"/>
  <c r="N377" i="11"/>
  <c r="O377" i="11" s="1"/>
  <c r="N378" i="11"/>
  <c r="O378" i="11" s="1"/>
  <c r="N379" i="11"/>
  <c r="O379" i="11" s="1"/>
  <c r="N380" i="11"/>
  <c r="O380" i="11" s="1"/>
  <c r="N381" i="11"/>
  <c r="O381" i="11" s="1"/>
  <c r="N382" i="11"/>
  <c r="O382" i="11" s="1"/>
  <c r="N383" i="11"/>
  <c r="O383" i="11" s="1"/>
  <c r="N384" i="11"/>
  <c r="O384" i="11" s="1"/>
  <c r="N385" i="11"/>
  <c r="O385" i="11" s="1"/>
  <c r="N390" i="11"/>
  <c r="O390" i="11" s="1"/>
  <c r="N391" i="11"/>
  <c r="O391" i="11" s="1"/>
  <c r="N392" i="11"/>
  <c r="O392" i="11" s="1"/>
  <c r="N394" i="11"/>
  <c r="O394" i="11" s="1"/>
  <c r="N395" i="11"/>
  <c r="N396" i="11"/>
  <c r="N397" i="11"/>
  <c r="N398" i="11"/>
  <c r="N400" i="11"/>
  <c r="N402" i="11"/>
  <c r="N403" i="11"/>
  <c r="N405" i="11"/>
  <c r="N406" i="11"/>
  <c r="N407" i="11"/>
  <c r="N408" i="11"/>
  <c r="N409" i="11"/>
  <c r="N410" i="11"/>
  <c r="N411" i="11"/>
  <c r="N412" i="11"/>
  <c r="N414" i="11"/>
  <c r="N415" i="11"/>
  <c r="N416" i="11"/>
  <c r="N418" i="11"/>
  <c r="N420" i="11"/>
  <c r="N421" i="11"/>
  <c r="N424" i="11"/>
  <c r="N425" i="11"/>
  <c r="N426" i="11"/>
  <c r="N427" i="11"/>
  <c r="N429" i="11"/>
  <c r="N431" i="11"/>
  <c r="N432" i="11"/>
  <c r="N433" i="11"/>
  <c r="N434" i="11"/>
  <c r="N435" i="11"/>
  <c r="N437" i="11"/>
  <c r="N439" i="11"/>
  <c r="N441" i="11"/>
  <c r="N443" i="11"/>
  <c r="N444" i="11"/>
  <c r="N445" i="11"/>
  <c r="N446" i="11"/>
  <c r="N448" i="11"/>
  <c r="N449" i="11"/>
  <c r="N450" i="11"/>
  <c r="N451" i="11"/>
  <c r="N452" i="11"/>
  <c r="N453" i="11"/>
  <c r="N454" i="11"/>
  <c r="N455" i="11"/>
  <c r="N456" i="11"/>
  <c r="N458" i="11"/>
  <c r="N459" i="11"/>
  <c r="N460" i="11"/>
  <c r="N461" i="11"/>
  <c r="N462" i="11"/>
  <c r="N463" i="11"/>
  <c r="N464" i="11"/>
  <c r="N465" i="11"/>
  <c r="N467" i="11"/>
  <c r="N469" i="11"/>
  <c r="N470" i="11"/>
  <c r="N471" i="11"/>
  <c r="N472" i="11"/>
  <c r="N474" i="11"/>
  <c r="N475" i="11"/>
  <c r="N476" i="11"/>
  <c r="N478" i="11"/>
  <c r="N479" i="11"/>
  <c r="N480" i="11"/>
  <c r="N481" i="11"/>
  <c r="N482" i="11"/>
  <c r="N483" i="11"/>
  <c r="N484" i="11"/>
  <c r="N487" i="11"/>
  <c r="N488" i="11"/>
  <c r="N489" i="11"/>
  <c r="N490" i="11"/>
  <c r="N491" i="11"/>
  <c r="N492" i="11"/>
  <c r="N493" i="11"/>
  <c r="N494" i="11"/>
  <c r="N495" i="11"/>
  <c r="N496" i="11"/>
  <c r="N497" i="11"/>
  <c r="N498" i="11"/>
  <c r="N499" i="11"/>
  <c r="N500" i="11"/>
  <c r="N501" i="11"/>
  <c r="N503" i="11"/>
  <c r="N504" i="11"/>
  <c r="N506" i="11"/>
  <c r="N507" i="11"/>
  <c r="N508" i="11"/>
  <c r="N511" i="11"/>
  <c r="N513" i="11"/>
  <c r="N515" i="11"/>
  <c r="N516" i="11"/>
  <c r="N518" i="11"/>
  <c r="N519" i="11"/>
  <c r="N521" i="11"/>
  <c r="N522" i="11"/>
  <c r="N523" i="11"/>
  <c r="N2" i="11"/>
  <c r="M3" i="11" l="1"/>
  <c r="P3" i="11" s="1"/>
  <c r="M5" i="11"/>
  <c r="P5" i="11" s="1"/>
  <c r="M6" i="11"/>
  <c r="P6" i="11" s="1"/>
  <c r="M7" i="11"/>
  <c r="P7" i="11" s="1"/>
  <c r="M8" i="11"/>
  <c r="P8" i="11" s="1"/>
  <c r="M9" i="11"/>
  <c r="P9" i="11" s="1"/>
  <c r="M10" i="11"/>
  <c r="P10" i="11" s="1"/>
  <c r="M11" i="11"/>
  <c r="P11" i="11" s="1"/>
  <c r="M12" i="11"/>
  <c r="P12" i="11" s="1"/>
  <c r="M13" i="11"/>
  <c r="P13" i="11" s="1"/>
  <c r="M15" i="11"/>
  <c r="P15" i="11" s="1"/>
  <c r="M16" i="11"/>
  <c r="P16" i="11" s="1"/>
  <c r="M17" i="11"/>
  <c r="P17" i="11" s="1"/>
  <c r="M18" i="11"/>
  <c r="P18" i="11" s="1"/>
  <c r="M19" i="11"/>
  <c r="P19" i="11" s="1"/>
  <c r="M20" i="11"/>
  <c r="P20" i="11" s="1"/>
  <c r="M21" i="11"/>
  <c r="P21" i="11" s="1"/>
  <c r="M22" i="11"/>
  <c r="P22" i="11" s="1"/>
  <c r="M23" i="11"/>
  <c r="P23" i="11" s="1"/>
  <c r="M24" i="11"/>
  <c r="P24" i="11" s="1"/>
  <c r="M25" i="11"/>
  <c r="P25" i="11" s="1"/>
  <c r="M26" i="11"/>
  <c r="P26" i="11" s="1"/>
  <c r="M27" i="11"/>
  <c r="P27" i="11" s="1"/>
  <c r="M28" i="11"/>
  <c r="P28" i="11" s="1"/>
  <c r="M29" i="11"/>
  <c r="P29" i="11" s="1"/>
  <c r="M30" i="11"/>
  <c r="P30" i="11" s="1"/>
  <c r="M31" i="11"/>
  <c r="P31" i="11" s="1"/>
  <c r="M32" i="11"/>
  <c r="P32" i="11" s="1"/>
  <c r="M34" i="11"/>
  <c r="P34" i="11" s="1"/>
  <c r="M35" i="11"/>
  <c r="P35" i="11" s="1"/>
  <c r="M36" i="11"/>
  <c r="P36" i="11" s="1"/>
  <c r="M37" i="11"/>
  <c r="P37" i="11" s="1"/>
  <c r="M38" i="11"/>
  <c r="P38" i="11" s="1"/>
  <c r="M40" i="11"/>
  <c r="P40" i="11" s="1"/>
  <c r="M41" i="11"/>
  <c r="P41" i="11" s="1"/>
  <c r="M42" i="11"/>
  <c r="P42" i="11" s="1"/>
  <c r="M43" i="11"/>
  <c r="P43" i="11" s="1"/>
  <c r="M44" i="11"/>
  <c r="P44" i="11" s="1"/>
  <c r="M45" i="11"/>
  <c r="P45" i="11" s="1"/>
  <c r="M46" i="11"/>
  <c r="P46" i="11" s="1"/>
  <c r="M47" i="11"/>
  <c r="P47" i="11" s="1"/>
  <c r="M48" i="11"/>
  <c r="P48" i="11" s="1"/>
  <c r="M49" i="11"/>
  <c r="P49" i="11" s="1"/>
  <c r="M50" i="11"/>
  <c r="P50" i="11" s="1"/>
  <c r="M51" i="11"/>
  <c r="P51" i="11" s="1"/>
  <c r="M54" i="11"/>
  <c r="P54" i="11" s="1"/>
  <c r="M55" i="11"/>
  <c r="P55" i="11" s="1"/>
  <c r="M56" i="11"/>
  <c r="P56" i="11" s="1"/>
  <c r="M60" i="11"/>
  <c r="P60" i="11" s="1"/>
  <c r="M61" i="11"/>
  <c r="P61" i="11" s="1"/>
  <c r="M62" i="11"/>
  <c r="P62" i="11" s="1"/>
  <c r="M63" i="11"/>
  <c r="P63" i="11" s="1"/>
  <c r="M64" i="11"/>
  <c r="P64" i="11" s="1"/>
  <c r="M65" i="11"/>
  <c r="P65" i="11" s="1"/>
  <c r="M66" i="11"/>
  <c r="P66" i="11" s="1"/>
  <c r="M68" i="11"/>
  <c r="P68" i="11" s="1"/>
  <c r="M69" i="11"/>
  <c r="P69" i="11" s="1"/>
  <c r="M70" i="11"/>
  <c r="P70" i="11" s="1"/>
  <c r="M71" i="11"/>
  <c r="P71" i="11" s="1"/>
  <c r="M72" i="11"/>
  <c r="P72" i="11" s="1"/>
  <c r="M74" i="11"/>
  <c r="P74" i="11" s="1"/>
  <c r="M75" i="11"/>
  <c r="P75" i="11" s="1"/>
  <c r="M76" i="11"/>
  <c r="P76" i="11" s="1"/>
  <c r="M77" i="11"/>
  <c r="P77" i="11" s="1"/>
  <c r="M78" i="11"/>
  <c r="P78" i="11" s="1"/>
  <c r="M79" i="11"/>
  <c r="P79" i="11" s="1"/>
  <c r="M82" i="11"/>
  <c r="P82" i="11" s="1"/>
  <c r="M83" i="11"/>
  <c r="P83" i="11" s="1"/>
  <c r="M84" i="11"/>
  <c r="P84" i="11" s="1"/>
  <c r="M87" i="11"/>
  <c r="P87" i="11" s="1"/>
  <c r="M88" i="11"/>
  <c r="P88" i="11" s="1"/>
  <c r="M89" i="11"/>
  <c r="P89" i="11" s="1"/>
  <c r="M91" i="11"/>
  <c r="P91" i="11" s="1"/>
  <c r="M92" i="11"/>
  <c r="P92" i="11" s="1"/>
  <c r="M93" i="11"/>
  <c r="P93" i="11" s="1"/>
  <c r="M94" i="11"/>
  <c r="P94" i="11" s="1"/>
  <c r="M95" i="11"/>
  <c r="P95" i="11" s="1"/>
  <c r="M97" i="11"/>
  <c r="P97" i="11" s="1"/>
  <c r="M99" i="11"/>
  <c r="P99" i="11" s="1"/>
  <c r="M100" i="11"/>
  <c r="P100" i="11" s="1"/>
  <c r="M101" i="11"/>
  <c r="P101" i="11" s="1"/>
  <c r="M103" i="11"/>
  <c r="P103" i="11" s="1"/>
  <c r="M104" i="11"/>
  <c r="P104" i="11" s="1"/>
  <c r="M105" i="11"/>
  <c r="P105" i="11" s="1"/>
  <c r="M106" i="11"/>
  <c r="P106" i="11" s="1"/>
  <c r="M107" i="11"/>
  <c r="P107" i="11" s="1"/>
  <c r="M108" i="11"/>
  <c r="P108" i="11" s="1"/>
  <c r="M109" i="11"/>
  <c r="P109" i="11" s="1"/>
  <c r="M110" i="11"/>
  <c r="P110" i="11" s="1"/>
  <c r="M111" i="11"/>
  <c r="P111" i="11" s="1"/>
  <c r="M112" i="11"/>
  <c r="P112" i="11" s="1"/>
  <c r="M113" i="11"/>
  <c r="P113" i="11" s="1"/>
  <c r="M114" i="11"/>
  <c r="P114" i="11" s="1"/>
  <c r="M115" i="11"/>
  <c r="P115" i="11" s="1"/>
  <c r="M116" i="11"/>
  <c r="P116" i="11" s="1"/>
  <c r="M117" i="11"/>
  <c r="P117" i="11" s="1"/>
  <c r="M118" i="11"/>
  <c r="P118" i="11" s="1"/>
  <c r="M119" i="11"/>
  <c r="P119" i="11" s="1"/>
  <c r="M120" i="11"/>
  <c r="P120" i="11" s="1"/>
  <c r="M121" i="11"/>
  <c r="P121" i="11" s="1"/>
  <c r="M122" i="11"/>
  <c r="P122" i="11" s="1"/>
  <c r="M124" i="11"/>
  <c r="P124" i="11" s="1"/>
  <c r="M125" i="11"/>
  <c r="P125" i="11" s="1"/>
  <c r="M126" i="11"/>
  <c r="P126" i="11" s="1"/>
  <c r="M127" i="11"/>
  <c r="P127" i="11" s="1"/>
  <c r="M128" i="11"/>
  <c r="P128" i="11" s="1"/>
  <c r="M129" i="11"/>
  <c r="P129" i="11" s="1"/>
  <c r="M130" i="11"/>
  <c r="P130" i="11" s="1"/>
  <c r="M131" i="11"/>
  <c r="P131" i="11" s="1"/>
  <c r="M132" i="11"/>
  <c r="P132" i="11" s="1"/>
  <c r="M133" i="11"/>
  <c r="P133" i="11" s="1"/>
  <c r="M134" i="11"/>
  <c r="P134" i="11" s="1"/>
  <c r="M135" i="11"/>
  <c r="P135" i="11" s="1"/>
  <c r="M136" i="11"/>
  <c r="P136" i="11" s="1"/>
  <c r="M139" i="11"/>
  <c r="P139" i="11" s="1"/>
  <c r="M140" i="11"/>
  <c r="P140" i="11" s="1"/>
  <c r="M141" i="11"/>
  <c r="P141" i="11" s="1"/>
  <c r="M142" i="11"/>
  <c r="P142" i="11" s="1"/>
  <c r="M143" i="11"/>
  <c r="P143" i="11" s="1"/>
  <c r="M145" i="11"/>
  <c r="P145" i="11" s="1"/>
  <c r="M146" i="11"/>
  <c r="P146" i="11" s="1"/>
  <c r="M147" i="11"/>
  <c r="P147" i="11" s="1"/>
  <c r="M148" i="11"/>
  <c r="P148" i="11" s="1"/>
  <c r="M149" i="11"/>
  <c r="P149" i="11" s="1"/>
  <c r="M150" i="11"/>
  <c r="P150" i="11" s="1"/>
  <c r="M152" i="11"/>
  <c r="P152" i="11" s="1"/>
  <c r="M153" i="11"/>
  <c r="P153" i="11" s="1"/>
  <c r="M156" i="11"/>
  <c r="P156" i="11" s="1"/>
  <c r="M157" i="11"/>
  <c r="P157" i="11" s="1"/>
  <c r="M158" i="11"/>
  <c r="P158" i="11" s="1"/>
  <c r="M159" i="11"/>
  <c r="P159" i="11" s="1"/>
  <c r="M160" i="11"/>
  <c r="P160" i="11" s="1"/>
  <c r="M164" i="11"/>
  <c r="P164" i="11" s="1"/>
  <c r="M165" i="11"/>
  <c r="P165" i="11" s="1"/>
  <c r="M166" i="11"/>
  <c r="P166" i="11" s="1"/>
  <c r="M167" i="11"/>
  <c r="P167" i="11" s="1"/>
  <c r="M168" i="11"/>
  <c r="P168" i="11" s="1"/>
  <c r="M170" i="11"/>
  <c r="P170" i="11" s="1"/>
  <c r="M171" i="11"/>
  <c r="P171" i="11" s="1"/>
  <c r="M173" i="11"/>
  <c r="P173" i="11" s="1"/>
  <c r="M174" i="11"/>
  <c r="P174" i="11" s="1"/>
  <c r="M176" i="11"/>
  <c r="P176" i="11" s="1"/>
  <c r="M177" i="11"/>
  <c r="P177" i="11" s="1"/>
  <c r="M193" i="11"/>
  <c r="P193" i="11" s="1"/>
  <c r="M195" i="11"/>
  <c r="P195" i="11" s="1"/>
  <c r="M196" i="11"/>
  <c r="P196" i="11" s="1"/>
  <c r="M197" i="11"/>
  <c r="P197" i="11" s="1"/>
  <c r="M198" i="11"/>
  <c r="P198" i="11" s="1"/>
  <c r="M199" i="11"/>
  <c r="P199" i="11" s="1"/>
  <c r="M200" i="11"/>
  <c r="P200" i="11" s="1"/>
  <c r="M202" i="11"/>
  <c r="P202" i="11" s="1"/>
  <c r="M203" i="11"/>
  <c r="P203" i="11" s="1"/>
  <c r="M204" i="11"/>
  <c r="P204" i="11" s="1"/>
  <c r="M205" i="11"/>
  <c r="P205" i="11" s="1"/>
  <c r="M206" i="11"/>
  <c r="P206" i="11" s="1"/>
  <c r="M207" i="11"/>
  <c r="P207" i="11" s="1"/>
  <c r="M208" i="11"/>
  <c r="P208" i="11" s="1"/>
  <c r="M209" i="11"/>
  <c r="P209" i="11" s="1"/>
  <c r="M210" i="11"/>
  <c r="P210" i="11" s="1"/>
  <c r="M211" i="11"/>
  <c r="P211" i="11" s="1"/>
  <c r="M212" i="11"/>
  <c r="P212" i="11" s="1"/>
  <c r="M213" i="11"/>
  <c r="P213" i="11" s="1"/>
  <c r="M214" i="11"/>
  <c r="P214" i="11" s="1"/>
  <c r="M215" i="11"/>
  <c r="P215" i="11" s="1"/>
  <c r="M216" i="11"/>
  <c r="P216" i="11" s="1"/>
  <c r="M217" i="11"/>
  <c r="P217" i="11" s="1"/>
  <c r="M218" i="11"/>
  <c r="P218" i="11" s="1"/>
  <c r="M219" i="11"/>
  <c r="P219" i="11" s="1"/>
  <c r="M220" i="11"/>
  <c r="P220" i="11" s="1"/>
  <c r="M221" i="11"/>
  <c r="P221" i="11" s="1"/>
  <c r="M222" i="11"/>
  <c r="P222" i="11" s="1"/>
  <c r="M223" i="11"/>
  <c r="P223" i="11" s="1"/>
  <c r="M224" i="11"/>
  <c r="P224" i="11" s="1"/>
  <c r="M226" i="11"/>
  <c r="P226" i="11" s="1"/>
  <c r="M227" i="11"/>
  <c r="P227" i="11" s="1"/>
  <c r="M228" i="11"/>
  <c r="P228" i="11" s="1"/>
  <c r="M229" i="11"/>
  <c r="P229" i="11" s="1"/>
  <c r="M230" i="11"/>
  <c r="P230" i="11" s="1"/>
  <c r="M231" i="11"/>
  <c r="P231" i="11" s="1"/>
  <c r="M233" i="11"/>
  <c r="P233" i="11" s="1"/>
  <c r="M234" i="11"/>
  <c r="P234" i="11" s="1"/>
  <c r="M235" i="11"/>
  <c r="P235" i="11" s="1"/>
  <c r="M236" i="11"/>
  <c r="P236" i="11" s="1"/>
  <c r="M237" i="11"/>
  <c r="P237" i="11" s="1"/>
  <c r="M238" i="11"/>
  <c r="P238" i="11" s="1"/>
  <c r="M239" i="11"/>
  <c r="P239" i="11" s="1"/>
  <c r="M240" i="11"/>
  <c r="P240" i="11" s="1"/>
  <c r="M243" i="11"/>
  <c r="P243" i="11" s="1"/>
  <c r="M245" i="11"/>
  <c r="P245" i="11" s="1"/>
  <c r="M246" i="11"/>
  <c r="P246" i="11" s="1"/>
  <c r="M249" i="11"/>
  <c r="P249" i="11" s="1"/>
  <c r="M250" i="11"/>
  <c r="P250" i="11" s="1"/>
  <c r="M252" i="11"/>
  <c r="P252" i="11" s="1"/>
  <c r="M253" i="11"/>
  <c r="P253" i="11" s="1"/>
  <c r="M254" i="11"/>
  <c r="P254" i="11" s="1"/>
  <c r="M255" i="11"/>
  <c r="P255" i="11" s="1"/>
  <c r="M256" i="11"/>
  <c r="P256" i="11" s="1"/>
  <c r="M257" i="11"/>
  <c r="P257" i="11" s="1"/>
  <c r="M258" i="11"/>
  <c r="P258" i="11" s="1"/>
  <c r="M260" i="11"/>
  <c r="P260" i="11" s="1"/>
  <c r="M261" i="11"/>
  <c r="P261" i="11" s="1"/>
  <c r="M262" i="11"/>
  <c r="P262" i="11" s="1"/>
  <c r="M263" i="11"/>
  <c r="P263" i="11" s="1"/>
  <c r="M265" i="11"/>
  <c r="P265" i="11" s="1"/>
  <c r="M268" i="11"/>
  <c r="P268" i="11" s="1"/>
  <c r="M269" i="11"/>
  <c r="P269" i="11" s="1"/>
  <c r="M270" i="11"/>
  <c r="P270" i="11" s="1"/>
  <c r="M271" i="11"/>
  <c r="P271" i="11" s="1"/>
  <c r="M274" i="11"/>
  <c r="P274" i="11" s="1"/>
  <c r="M276" i="11"/>
  <c r="P276" i="11" s="1"/>
  <c r="M277" i="11"/>
  <c r="P277" i="11" s="1"/>
  <c r="M278" i="11"/>
  <c r="P278" i="11" s="1"/>
  <c r="M279" i="11"/>
  <c r="P279" i="11" s="1"/>
  <c r="M280" i="11"/>
  <c r="P280" i="11" s="1"/>
  <c r="M281" i="11"/>
  <c r="P281" i="11" s="1"/>
  <c r="M283" i="11"/>
  <c r="P283" i="11" s="1"/>
  <c r="M284" i="11"/>
  <c r="P284" i="11" s="1"/>
  <c r="M285" i="11"/>
  <c r="P285" i="11" s="1"/>
  <c r="M287" i="11"/>
  <c r="P287" i="11" s="1"/>
  <c r="M289" i="11"/>
  <c r="P289" i="11" s="1"/>
  <c r="M290" i="11"/>
  <c r="P290" i="11" s="1"/>
  <c r="M291" i="11"/>
  <c r="P291" i="11" s="1"/>
  <c r="M292" i="11"/>
  <c r="P292" i="11" s="1"/>
  <c r="M294" i="11"/>
  <c r="P294" i="11" s="1"/>
  <c r="M295" i="11"/>
  <c r="P295" i="11" s="1"/>
  <c r="M297" i="11"/>
  <c r="P297" i="11" s="1"/>
  <c r="M298" i="11"/>
  <c r="P298" i="11" s="1"/>
  <c r="M299" i="11"/>
  <c r="P299" i="11" s="1"/>
  <c r="M301" i="11"/>
  <c r="P301" i="11" s="1"/>
  <c r="M302" i="11"/>
  <c r="P302" i="11" s="1"/>
  <c r="M304" i="11"/>
  <c r="P304" i="11" s="1"/>
  <c r="M305" i="11"/>
  <c r="P305" i="11" s="1"/>
  <c r="M306" i="11"/>
  <c r="P306" i="11" s="1"/>
  <c r="M307" i="11"/>
  <c r="P307" i="11" s="1"/>
  <c r="M308" i="11"/>
  <c r="P308" i="11" s="1"/>
  <c r="M309" i="11"/>
  <c r="P309" i="11" s="1"/>
  <c r="M310" i="11"/>
  <c r="P310" i="11" s="1"/>
  <c r="M311" i="11"/>
  <c r="P311" i="11" s="1"/>
  <c r="M313" i="11"/>
  <c r="P313" i="11" s="1"/>
  <c r="M314" i="11"/>
  <c r="P314" i="11" s="1"/>
  <c r="M315" i="11"/>
  <c r="P315" i="11" s="1"/>
  <c r="M316" i="11"/>
  <c r="P316" i="11" s="1"/>
  <c r="M318" i="11"/>
  <c r="P318" i="11" s="1"/>
  <c r="M319" i="11"/>
  <c r="P319" i="11" s="1"/>
  <c r="M320" i="11"/>
  <c r="P320" i="11" s="1"/>
  <c r="M321" i="11"/>
  <c r="P321" i="11" s="1"/>
  <c r="M322" i="11"/>
  <c r="P322" i="11" s="1"/>
  <c r="M324" i="11"/>
  <c r="P324" i="11" s="1"/>
  <c r="M325" i="11"/>
  <c r="P325" i="11" s="1"/>
  <c r="M326" i="11"/>
  <c r="P326" i="11" s="1"/>
  <c r="M327" i="11"/>
  <c r="P327" i="11" s="1"/>
  <c r="M328" i="11"/>
  <c r="P328" i="11" s="1"/>
  <c r="M329" i="11"/>
  <c r="P329" i="11" s="1"/>
  <c r="M330" i="11"/>
  <c r="P330" i="11" s="1"/>
  <c r="M332" i="11"/>
  <c r="P332" i="11" s="1"/>
  <c r="M333" i="11"/>
  <c r="P333" i="11" s="1"/>
  <c r="M334" i="11"/>
  <c r="P334" i="11" s="1"/>
  <c r="M335" i="11"/>
  <c r="P335" i="11" s="1"/>
  <c r="M336" i="11"/>
  <c r="P336" i="11" s="1"/>
  <c r="M337" i="11"/>
  <c r="P337" i="11" s="1"/>
  <c r="M339" i="11"/>
  <c r="P339" i="11" s="1"/>
  <c r="M340" i="11"/>
  <c r="P340" i="11" s="1"/>
  <c r="M342" i="11"/>
  <c r="P342" i="11" s="1"/>
  <c r="M347" i="11"/>
  <c r="P347" i="11" s="1"/>
  <c r="M348" i="11"/>
  <c r="P348" i="11" s="1"/>
  <c r="M349" i="11"/>
  <c r="P349" i="11" s="1"/>
  <c r="M351" i="11"/>
  <c r="P351" i="11" s="1"/>
  <c r="M352" i="11"/>
  <c r="P352" i="11" s="1"/>
  <c r="M353" i="11"/>
  <c r="P353" i="11" s="1"/>
  <c r="M354" i="11"/>
  <c r="P354" i="11" s="1"/>
  <c r="M355" i="11"/>
  <c r="P355" i="11" s="1"/>
  <c r="M356" i="11"/>
  <c r="P356" i="11" s="1"/>
  <c r="M357" i="11"/>
  <c r="P357" i="11" s="1"/>
  <c r="M359" i="11"/>
  <c r="P359" i="11" s="1"/>
  <c r="M360" i="11"/>
  <c r="P360" i="11" s="1"/>
  <c r="M361" i="11"/>
  <c r="P361" i="11" s="1"/>
  <c r="M362" i="11"/>
  <c r="P362" i="11" s="1"/>
  <c r="M364" i="11"/>
  <c r="P364" i="11" s="1"/>
  <c r="M365" i="11"/>
  <c r="P365" i="11" s="1"/>
  <c r="M366" i="11"/>
  <c r="P366" i="11" s="1"/>
  <c r="M367" i="11"/>
  <c r="P367" i="11" s="1"/>
  <c r="M368" i="11"/>
  <c r="P368" i="11" s="1"/>
  <c r="M369" i="11"/>
  <c r="P369" i="11" s="1"/>
  <c r="M370" i="11"/>
  <c r="P370" i="11" s="1"/>
  <c r="M371" i="11"/>
  <c r="P371" i="11" s="1"/>
  <c r="M372" i="11"/>
  <c r="P372" i="11" s="1"/>
  <c r="M373" i="11"/>
  <c r="P373" i="11" s="1"/>
  <c r="M374" i="11"/>
  <c r="P374" i="11" s="1"/>
  <c r="M375" i="11"/>
  <c r="P375" i="11" s="1"/>
  <c r="M377" i="11"/>
  <c r="P377" i="11" s="1"/>
  <c r="M378" i="11"/>
  <c r="P378" i="11" s="1"/>
  <c r="M379" i="11"/>
  <c r="P379" i="11" s="1"/>
  <c r="M380" i="11"/>
  <c r="P380" i="11" s="1"/>
  <c r="M381" i="11"/>
  <c r="P381" i="11" s="1"/>
  <c r="M382" i="11"/>
  <c r="P382" i="11" s="1"/>
  <c r="M383" i="11"/>
  <c r="P383" i="11" s="1"/>
  <c r="M384" i="11"/>
  <c r="P384" i="11" s="1"/>
  <c r="M385" i="11"/>
  <c r="P385" i="11" s="1"/>
  <c r="M390" i="11"/>
  <c r="P390" i="11" s="1"/>
  <c r="M391" i="11"/>
  <c r="P391" i="11" s="1"/>
  <c r="M392" i="11"/>
  <c r="P392" i="11" s="1"/>
  <c r="M394" i="11"/>
  <c r="P394" i="11" s="1"/>
  <c r="M395" i="11"/>
  <c r="M396" i="11"/>
  <c r="M397" i="11"/>
  <c r="M398" i="11"/>
  <c r="M400" i="11"/>
  <c r="M402" i="11"/>
  <c r="M403" i="11"/>
  <c r="M405" i="11"/>
  <c r="M406" i="11"/>
  <c r="M407" i="11"/>
  <c r="M408" i="11"/>
  <c r="M409" i="11"/>
  <c r="M410" i="11"/>
  <c r="M411" i="11"/>
  <c r="M412" i="11"/>
  <c r="M414" i="11"/>
  <c r="M415" i="11"/>
  <c r="P415" i="11" s="1"/>
  <c r="M416" i="11"/>
  <c r="M418" i="11"/>
  <c r="M420" i="11"/>
  <c r="M421" i="11"/>
  <c r="M424" i="11"/>
  <c r="M425" i="11"/>
  <c r="M426" i="11"/>
  <c r="M427" i="11"/>
  <c r="P427" i="11" s="1"/>
  <c r="M429" i="11"/>
  <c r="M431" i="11"/>
  <c r="M432" i="11"/>
  <c r="M433" i="11"/>
  <c r="M434" i="11"/>
  <c r="M435" i="11"/>
  <c r="M437" i="11"/>
  <c r="M439" i="11"/>
  <c r="P439" i="11" s="1"/>
  <c r="M441" i="11"/>
  <c r="M443" i="11"/>
  <c r="M444" i="11"/>
  <c r="M445" i="11"/>
  <c r="M446" i="11"/>
  <c r="M448" i="11"/>
  <c r="M449" i="11"/>
  <c r="M450" i="11"/>
  <c r="M451" i="11"/>
  <c r="M452" i="11"/>
  <c r="M453" i="11"/>
  <c r="M454" i="11"/>
  <c r="M455" i="11"/>
  <c r="M456" i="11"/>
  <c r="M458" i="11"/>
  <c r="M459" i="11"/>
  <c r="P459" i="11" s="1"/>
  <c r="M460" i="11"/>
  <c r="M461" i="11"/>
  <c r="M462" i="11"/>
  <c r="M463" i="11"/>
  <c r="P463" i="11" s="1"/>
  <c r="M464" i="11"/>
  <c r="M465" i="11"/>
  <c r="M467" i="11"/>
  <c r="M469" i="11"/>
  <c r="M470" i="11"/>
  <c r="M471" i="11"/>
  <c r="M472" i="11"/>
  <c r="M474" i="11"/>
  <c r="M475" i="11"/>
  <c r="M476" i="11"/>
  <c r="M478" i="11"/>
  <c r="M479" i="11"/>
  <c r="P479" i="11" s="1"/>
  <c r="M480" i="11"/>
  <c r="M481" i="11"/>
  <c r="M482" i="11"/>
  <c r="M483" i="11"/>
  <c r="P483" i="11" s="1"/>
  <c r="M484" i="11"/>
  <c r="M487" i="11"/>
  <c r="M488" i="11"/>
  <c r="M489" i="11"/>
  <c r="M490" i="11"/>
  <c r="M491" i="11"/>
  <c r="M492" i="11"/>
  <c r="M493" i="11"/>
  <c r="M494" i="11"/>
  <c r="M495" i="11"/>
  <c r="M496" i="11"/>
  <c r="M497" i="11"/>
  <c r="M498" i="11"/>
  <c r="M499" i="11"/>
  <c r="M500" i="11"/>
  <c r="M501" i="11"/>
  <c r="M503" i="11"/>
  <c r="M504" i="11"/>
  <c r="M506" i="11"/>
  <c r="M507" i="11"/>
  <c r="P507" i="11" s="1"/>
  <c r="M508" i="11"/>
  <c r="M511" i="11"/>
  <c r="M513" i="11"/>
  <c r="M515" i="11"/>
  <c r="P515" i="11" s="1"/>
  <c r="M516" i="11"/>
  <c r="M518" i="11"/>
  <c r="M519" i="11"/>
  <c r="M521" i="11"/>
  <c r="M522" i="11"/>
  <c r="M523" i="11"/>
  <c r="L396" i="11"/>
  <c r="O396" i="11" s="1"/>
  <c r="L397" i="11"/>
  <c r="O397" i="11" s="1"/>
  <c r="L398" i="11"/>
  <c r="O398" i="11" s="1"/>
  <c r="L400" i="11"/>
  <c r="O400" i="11" s="1"/>
  <c r="L402" i="11"/>
  <c r="O402" i="11" s="1"/>
  <c r="L403" i="11"/>
  <c r="O403" i="11" s="1"/>
  <c r="L405" i="11"/>
  <c r="O405" i="11" s="1"/>
  <c r="L406" i="11"/>
  <c r="O406" i="11" s="1"/>
  <c r="L407" i="11"/>
  <c r="O407" i="11" s="1"/>
  <c r="L408" i="11"/>
  <c r="O408" i="11" s="1"/>
  <c r="L409" i="11"/>
  <c r="O409" i="11" s="1"/>
  <c r="L410" i="11"/>
  <c r="O410" i="11" s="1"/>
  <c r="L411" i="11"/>
  <c r="O411" i="11" s="1"/>
  <c r="L412" i="11"/>
  <c r="O412" i="11" s="1"/>
  <c r="L414" i="11"/>
  <c r="O414" i="11" s="1"/>
  <c r="L415" i="11"/>
  <c r="O415" i="11" s="1"/>
  <c r="L416" i="11"/>
  <c r="O416" i="11" s="1"/>
  <c r="L418" i="11"/>
  <c r="O418" i="11" s="1"/>
  <c r="L420" i="11"/>
  <c r="O420" i="11" s="1"/>
  <c r="L421" i="11"/>
  <c r="O421" i="11" s="1"/>
  <c r="L424" i="11"/>
  <c r="O424" i="11" s="1"/>
  <c r="L425" i="11"/>
  <c r="O425" i="11" s="1"/>
  <c r="L426" i="11"/>
  <c r="O426" i="11" s="1"/>
  <c r="L427" i="11"/>
  <c r="O427" i="11" s="1"/>
  <c r="L429" i="11"/>
  <c r="O429" i="11" s="1"/>
  <c r="L431" i="11"/>
  <c r="O431" i="11" s="1"/>
  <c r="L432" i="11"/>
  <c r="O432" i="11" s="1"/>
  <c r="L433" i="11"/>
  <c r="O433" i="11" s="1"/>
  <c r="L434" i="11"/>
  <c r="O434" i="11" s="1"/>
  <c r="L435" i="11"/>
  <c r="O435" i="11" s="1"/>
  <c r="L437" i="11"/>
  <c r="O437" i="11" s="1"/>
  <c r="L439" i="11"/>
  <c r="O439" i="11" s="1"/>
  <c r="L441" i="11"/>
  <c r="O441" i="11" s="1"/>
  <c r="L443" i="11"/>
  <c r="O443" i="11" s="1"/>
  <c r="L444" i="11"/>
  <c r="O444" i="11" s="1"/>
  <c r="L445" i="11"/>
  <c r="O445" i="11" s="1"/>
  <c r="L446" i="11"/>
  <c r="O446" i="11" s="1"/>
  <c r="L448" i="11"/>
  <c r="O448" i="11" s="1"/>
  <c r="L449" i="11"/>
  <c r="O449" i="11" s="1"/>
  <c r="L450" i="11"/>
  <c r="O450" i="11" s="1"/>
  <c r="L451" i="11"/>
  <c r="O451" i="11" s="1"/>
  <c r="L452" i="11"/>
  <c r="O452" i="11" s="1"/>
  <c r="L453" i="11"/>
  <c r="O453" i="11" s="1"/>
  <c r="L454" i="11"/>
  <c r="O454" i="11" s="1"/>
  <c r="L455" i="11"/>
  <c r="O455" i="11" s="1"/>
  <c r="L456" i="11"/>
  <c r="O456" i="11" s="1"/>
  <c r="L458" i="11"/>
  <c r="O458" i="11" s="1"/>
  <c r="L459" i="11"/>
  <c r="O459" i="11" s="1"/>
  <c r="L460" i="11"/>
  <c r="O460" i="11" s="1"/>
  <c r="L461" i="11"/>
  <c r="O461" i="11" s="1"/>
  <c r="L462" i="11"/>
  <c r="O462" i="11" s="1"/>
  <c r="L463" i="11"/>
  <c r="O463" i="11" s="1"/>
  <c r="L464" i="11"/>
  <c r="O464" i="11" s="1"/>
  <c r="L465" i="11"/>
  <c r="O465" i="11" s="1"/>
  <c r="L467" i="11"/>
  <c r="O467" i="11" s="1"/>
  <c r="L469" i="11"/>
  <c r="O469" i="11" s="1"/>
  <c r="L470" i="11"/>
  <c r="O470" i="11" s="1"/>
  <c r="L471" i="11"/>
  <c r="O471" i="11" s="1"/>
  <c r="L472" i="11"/>
  <c r="O472" i="11" s="1"/>
  <c r="L474" i="11"/>
  <c r="O474" i="11" s="1"/>
  <c r="L475" i="11"/>
  <c r="O475" i="11" s="1"/>
  <c r="L476" i="11"/>
  <c r="O476" i="11" s="1"/>
  <c r="L478" i="11"/>
  <c r="O478" i="11" s="1"/>
  <c r="L479" i="11"/>
  <c r="O479" i="11" s="1"/>
  <c r="L480" i="11"/>
  <c r="O480" i="11" s="1"/>
  <c r="L481" i="11"/>
  <c r="O481" i="11" s="1"/>
  <c r="L482" i="11"/>
  <c r="O482" i="11" s="1"/>
  <c r="L483" i="11"/>
  <c r="O483" i="11" s="1"/>
  <c r="L484" i="11"/>
  <c r="O484" i="11" s="1"/>
  <c r="L487" i="11"/>
  <c r="O487" i="11" s="1"/>
  <c r="L488" i="11"/>
  <c r="O488" i="11" s="1"/>
  <c r="L489" i="11"/>
  <c r="O489" i="11" s="1"/>
  <c r="L490" i="11"/>
  <c r="O490" i="11" s="1"/>
  <c r="L491" i="11"/>
  <c r="P491" i="11" s="1"/>
  <c r="L492" i="11"/>
  <c r="O492" i="11" s="1"/>
  <c r="L493" i="11"/>
  <c r="O493" i="11" s="1"/>
  <c r="L494" i="11"/>
  <c r="O494" i="11" s="1"/>
  <c r="L495" i="11"/>
  <c r="O495" i="11" s="1"/>
  <c r="L496" i="11"/>
  <c r="O496" i="11" s="1"/>
  <c r="L497" i="11"/>
  <c r="O497" i="11" s="1"/>
  <c r="L498" i="11"/>
  <c r="O498" i="11" s="1"/>
  <c r="L499" i="11"/>
  <c r="O499" i="11" s="1"/>
  <c r="L500" i="11"/>
  <c r="O500" i="11" s="1"/>
  <c r="L501" i="11"/>
  <c r="O501" i="11" s="1"/>
  <c r="L503" i="11"/>
  <c r="O503" i="11" s="1"/>
  <c r="L504" i="11"/>
  <c r="O504" i="11" s="1"/>
  <c r="L506" i="11"/>
  <c r="O506" i="11" s="1"/>
  <c r="L507" i="11"/>
  <c r="O507" i="11" s="1"/>
  <c r="L508" i="11"/>
  <c r="O508" i="11" s="1"/>
  <c r="L511" i="11"/>
  <c r="O511" i="11" s="1"/>
  <c r="L513" i="11"/>
  <c r="O513" i="11" s="1"/>
  <c r="L515" i="11"/>
  <c r="O515" i="11" s="1"/>
  <c r="L516" i="11"/>
  <c r="O516" i="11" s="1"/>
  <c r="L518" i="11"/>
  <c r="O518" i="11" s="1"/>
  <c r="L519" i="11"/>
  <c r="O519" i="11" s="1"/>
  <c r="L521" i="11"/>
  <c r="O521" i="11" s="1"/>
  <c r="L522" i="11"/>
  <c r="O522" i="11" s="1"/>
  <c r="L523" i="11"/>
  <c r="O523" i="11" s="1"/>
  <c r="L395" i="11"/>
  <c r="O395" i="11" s="1"/>
  <c r="P519" i="11" l="1"/>
  <c r="P467" i="11"/>
  <c r="P511" i="11"/>
  <c r="P499" i="11"/>
  <c r="P495" i="11"/>
  <c r="P487" i="11"/>
  <c r="P471" i="11"/>
  <c r="P443" i="11"/>
  <c r="P435" i="11"/>
  <c r="P431" i="11"/>
  <c r="P403" i="11"/>
  <c r="P522" i="11"/>
  <c r="P516" i="11"/>
  <c r="P508" i="11"/>
  <c r="P503" i="11"/>
  <c r="P498" i="11"/>
  <c r="P494" i="11"/>
  <c r="P490" i="11"/>
  <c r="P484" i="11"/>
  <c r="P480" i="11"/>
  <c r="P475" i="11"/>
  <c r="P470" i="11"/>
  <c r="P464" i="11"/>
  <c r="P460" i="11"/>
  <c r="P455" i="11"/>
  <c r="P451" i="11"/>
  <c r="P446" i="11"/>
  <c r="P441" i="11"/>
  <c r="P434" i="11"/>
  <c r="P429" i="11"/>
  <c r="P424" i="11"/>
  <c r="P416" i="11"/>
  <c r="P411" i="11"/>
  <c r="P407" i="11"/>
  <c r="P402" i="11"/>
  <c r="P396" i="11"/>
  <c r="O491" i="11"/>
  <c r="P523" i="11"/>
  <c r="P521" i="11"/>
  <c r="P501" i="11"/>
  <c r="P497" i="11"/>
  <c r="P493" i="11"/>
  <c r="P489" i="11"/>
  <c r="P474" i="11"/>
  <c r="P469" i="11"/>
  <c r="P454" i="11"/>
  <c r="P450" i="11"/>
  <c r="P445" i="11"/>
  <c r="P433" i="11"/>
  <c r="P421" i="11"/>
  <c r="P410" i="11"/>
  <c r="P406" i="11"/>
  <c r="P400" i="11"/>
  <c r="P395" i="11"/>
  <c r="P513" i="11"/>
  <c r="P506" i="11"/>
  <c r="P500" i="11"/>
  <c r="P496" i="11"/>
  <c r="P492" i="11"/>
  <c r="P488" i="11"/>
  <c r="P482" i="11"/>
  <c r="P478" i="11"/>
  <c r="P472" i="11"/>
  <c r="P462" i="11"/>
  <c r="P458" i="11"/>
  <c r="P453" i="11"/>
  <c r="P449" i="11"/>
  <c r="P444" i="11"/>
  <c r="P437" i="11"/>
  <c r="P432" i="11"/>
  <c r="P426" i="11"/>
  <c r="P420" i="11"/>
  <c r="P414" i="11"/>
  <c r="P409" i="11"/>
  <c r="P405" i="11"/>
  <c r="P398" i="11"/>
  <c r="P518" i="11"/>
  <c r="P504" i="11"/>
  <c r="P481" i="11"/>
  <c r="P476" i="11"/>
  <c r="P465" i="11"/>
  <c r="P461" i="11"/>
  <c r="P456" i="11"/>
  <c r="P452" i="11"/>
  <c r="P448" i="11"/>
  <c r="P425" i="11"/>
  <c r="P418" i="11"/>
  <c r="P412" i="11"/>
  <c r="P408" i="11"/>
  <c r="P397" i="11"/>
  <c r="L4" i="3"/>
  <c r="M4" i="3" l="1"/>
  <c r="L5" i="3"/>
  <c r="M5" i="3"/>
  <c r="L6" i="3"/>
  <c r="M6" i="3"/>
  <c r="L7" i="3"/>
  <c r="M7" i="3"/>
  <c r="L8" i="3"/>
  <c r="M8" i="3"/>
  <c r="L9" i="3"/>
  <c r="M9" i="3"/>
  <c r="L10" i="3"/>
  <c r="M10" i="3"/>
  <c r="L11" i="3"/>
  <c r="M11" i="3"/>
  <c r="L12" i="3"/>
  <c r="M12" i="3"/>
  <c r="L13" i="3"/>
  <c r="M13" i="3"/>
  <c r="L14" i="3"/>
  <c r="M14" i="3"/>
  <c r="L15" i="3"/>
  <c r="M15" i="3"/>
  <c r="L16" i="3"/>
  <c r="M16" i="3"/>
  <c r="L17" i="3"/>
  <c r="M17" i="3"/>
  <c r="L18" i="3"/>
  <c r="M18" i="3"/>
  <c r="L19" i="3"/>
  <c r="M19" i="3"/>
  <c r="L20" i="3"/>
  <c r="M20" i="3"/>
  <c r="L21" i="3"/>
  <c r="M21" i="3"/>
  <c r="L22" i="3"/>
  <c r="M22" i="3"/>
  <c r="L23" i="3"/>
  <c r="M23" i="3"/>
  <c r="L24" i="3"/>
  <c r="M24" i="3"/>
  <c r="L25" i="3"/>
  <c r="M25" i="3"/>
  <c r="L26" i="3"/>
  <c r="M26" i="3"/>
  <c r="L27" i="3"/>
  <c r="M27" i="3"/>
  <c r="L28" i="3"/>
  <c r="M28" i="3"/>
  <c r="L29" i="3"/>
  <c r="M29" i="3"/>
  <c r="L30" i="3"/>
  <c r="M30" i="3"/>
  <c r="L31" i="3"/>
  <c r="M31" i="3"/>
  <c r="L32" i="3"/>
  <c r="M32" i="3"/>
  <c r="L33" i="3"/>
  <c r="M33" i="3"/>
  <c r="L34" i="3"/>
  <c r="M34" i="3"/>
  <c r="L35" i="3"/>
  <c r="M35" i="3"/>
  <c r="L36" i="3"/>
  <c r="M36" i="3"/>
  <c r="L37" i="3"/>
  <c r="M37" i="3"/>
  <c r="L38" i="3"/>
  <c r="M38" i="3"/>
  <c r="L39" i="3"/>
  <c r="M39" i="3"/>
  <c r="L40" i="3"/>
  <c r="M40" i="3"/>
  <c r="L41" i="3"/>
  <c r="M41" i="3"/>
  <c r="L42" i="3"/>
  <c r="M42" i="3"/>
  <c r="L43" i="3"/>
  <c r="M43" i="3"/>
  <c r="L44" i="3"/>
  <c r="M44" i="3"/>
  <c r="L45" i="3"/>
  <c r="M45" i="3"/>
  <c r="L46" i="3"/>
  <c r="M46" i="3"/>
  <c r="L47" i="3"/>
  <c r="M47" i="3"/>
  <c r="L48" i="3"/>
  <c r="M48" i="3"/>
  <c r="L49" i="3"/>
  <c r="M49" i="3"/>
  <c r="L50" i="3"/>
  <c r="M50" i="3"/>
  <c r="L51" i="3"/>
  <c r="M51" i="3"/>
  <c r="L52" i="3"/>
  <c r="M52" i="3"/>
  <c r="L53" i="3"/>
  <c r="M53" i="3"/>
  <c r="L54" i="3"/>
  <c r="M54" i="3"/>
  <c r="L55" i="3"/>
  <c r="M55" i="3"/>
  <c r="L56" i="3"/>
  <c r="M56" i="3"/>
  <c r="L57" i="3"/>
  <c r="M57" i="3"/>
  <c r="L58" i="3"/>
  <c r="M58" i="3"/>
  <c r="L59" i="3"/>
  <c r="M59" i="3"/>
  <c r="L60" i="3"/>
  <c r="M60" i="3"/>
  <c r="L61" i="3"/>
  <c r="M61" i="3"/>
  <c r="L62" i="3"/>
  <c r="M62" i="3"/>
  <c r="L63" i="3"/>
  <c r="M63" i="3"/>
  <c r="L64" i="3"/>
  <c r="M64" i="3"/>
  <c r="L65" i="3"/>
  <c r="M65" i="3"/>
  <c r="L66" i="3"/>
  <c r="M66" i="3"/>
  <c r="L67" i="3"/>
  <c r="M67" i="3"/>
  <c r="L68" i="3"/>
  <c r="M68" i="3"/>
  <c r="L69" i="3"/>
  <c r="M69" i="3"/>
  <c r="L70" i="3"/>
  <c r="M70" i="3"/>
  <c r="L71" i="3"/>
  <c r="M71" i="3"/>
  <c r="L72" i="3"/>
  <c r="M72" i="3"/>
  <c r="L73" i="3"/>
  <c r="M73" i="3"/>
  <c r="L74" i="3"/>
  <c r="M74" i="3"/>
  <c r="L75" i="3"/>
  <c r="M75" i="3"/>
  <c r="L76" i="3"/>
  <c r="M76" i="3"/>
  <c r="L77" i="3"/>
  <c r="M77" i="3"/>
  <c r="L78" i="3"/>
  <c r="M78" i="3"/>
  <c r="L79" i="3"/>
  <c r="M79" i="3"/>
  <c r="L80" i="3"/>
  <c r="M80" i="3"/>
  <c r="L81" i="3"/>
  <c r="M81" i="3"/>
  <c r="L82" i="3"/>
  <c r="M82" i="3"/>
  <c r="L83" i="3"/>
  <c r="M83" i="3"/>
  <c r="L84" i="3"/>
  <c r="M84" i="3"/>
  <c r="L85" i="3"/>
  <c r="M85" i="3"/>
  <c r="L86" i="3"/>
  <c r="M86" i="3"/>
  <c r="L87" i="3"/>
  <c r="M87" i="3"/>
  <c r="L88" i="3"/>
  <c r="M88" i="3"/>
  <c r="L89" i="3"/>
  <c r="M89" i="3"/>
  <c r="L90" i="3"/>
  <c r="M90" i="3"/>
  <c r="L91" i="3"/>
  <c r="M91" i="3"/>
  <c r="L92" i="3"/>
  <c r="M92" i="3"/>
  <c r="L93" i="3"/>
  <c r="M93" i="3"/>
  <c r="L94" i="3"/>
  <c r="M94" i="3"/>
  <c r="L95" i="3"/>
  <c r="M95" i="3"/>
  <c r="L96" i="3"/>
  <c r="M96" i="3"/>
  <c r="L97" i="3"/>
  <c r="M97" i="3"/>
  <c r="L98" i="3"/>
  <c r="M98" i="3"/>
  <c r="L99" i="3"/>
  <c r="M99" i="3"/>
  <c r="L100" i="3"/>
  <c r="M100" i="3"/>
  <c r="L101" i="3"/>
  <c r="M101" i="3"/>
  <c r="L102" i="3"/>
  <c r="M102" i="3"/>
  <c r="L103" i="3"/>
  <c r="M103" i="3"/>
  <c r="L104" i="3"/>
  <c r="M104" i="3"/>
  <c r="L105" i="3"/>
  <c r="M105" i="3"/>
  <c r="L106" i="3"/>
  <c r="M106" i="3"/>
  <c r="L107" i="3"/>
  <c r="M107" i="3"/>
  <c r="L108" i="3"/>
  <c r="M108" i="3"/>
  <c r="L109" i="3"/>
  <c r="M109" i="3"/>
  <c r="L110" i="3"/>
  <c r="M110" i="3"/>
  <c r="L111" i="3"/>
  <c r="M111" i="3"/>
  <c r="L112" i="3"/>
  <c r="M112" i="3"/>
  <c r="L113" i="3"/>
  <c r="M113" i="3"/>
  <c r="L114" i="3"/>
  <c r="M114" i="3"/>
  <c r="L115" i="3"/>
  <c r="M115" i="3"/>
  <c r="L116" i="3"/>
  <c r="M116" i="3"/>
  <c r="L117" i="3"/>
  <c r="M117" i="3"/>
  <c r="L118" i="3"/>
  <c r="M118" i="3"/>
  <c r="L119" i="3"/>
  <c r="M119" i="3"/>
  <c r="L120" i="3"/>
  <c r="M120" i="3"/>
  <c r="L121" i="3"/>
  <c r="M121" i="3"/>
  <c r="L122" i="3"/>
  <c r="M122" i="3"/>
  <c r="L123" i="3"/>
  <c r="M123" i="3"/>
  <c r="L124" i="3"/>
  <c r="M124" i="3"/>
  <c r="L125" i="3"/>
  <c r="M125" i="3"/>
  <c r="L126" i="3"/>
  <c r="M126" i="3"/>
  <c r="L127" i="3"/>
  <c r="M127" i="3"/>
  <c r="L128" i="3"/>
  <c r="M128" i="3"/>
  <c r="L129" i="3"/>
  <c r="M129" i="3"/>
  <c r="L130" i="3"/>
  <c r="M130" i="3"/>
  <c r="L131" i="3"/>
  <c r="M131" i="3"/>
  <c r="L132" i="3"/>
  <c r="M132" i="3"/>
  <c r="L133" i="3"/>
  <c r="M133" i="3"/>
  <c r="L134" i="3"/>
  <c r="M134" i="3"/>
  <c r="L135" i="3"/>
  <c r="M135" i="3"/>
  <c r="L136" i="3"/>
  <c r="M136" i="3"/>
  <c r="L137" i="3"/>
  <c r="M137" i="3"/>
  <c r="L138" i="3"/>
  <c r="M138" i="3"/>
  <c r="L139" i="3"/>
  <c r="M139" i="3"/>
  <c r="L140" i="3"/>
  <c r="M140" i="3"/>
  <c r="L141" i="3"/>
  <c r="M141" i="3"/>
  <c r="L142" i="3"/>
  <c r="M142" i="3"/>
  <c r="L143" i="3"/>
  <c r="M143" i="3"/>
  <c r="L144" i="3"/>
  <c r="M144" i="3"/>
  <c r="L145" i="3"/>
  <c r="M145" i="3"/>
  <c r="L146" i="3"/>
  <c r="M146" i="3"/>
  <c r="L147" i="3"/>
  <c r="M147" i="3"/>
  <c r="L148" i="3"/>
  <c r="M148" i="3"/>
  <c r="L149" i="3"/>
  <c r="M149" i="3"/>
  <c r="L150" i="3"/>
  <c r="M150" i="3"/>
  <c r="L151" i="3"/>
  <c r="M151" i="3"/>
  <c r="L152" i="3"/>
  <c r="M152" i="3"/>
  <c r="L153" i="3"/>
  <c r="M153" i="3"/>
  <c r="L154" i="3"/>
  <c r="M154" i="3"/>
  <c r="L155" i="3"/>
  <c r="M155" i="3"/>
  <c r="L156" i="3"/>
  <c r="M156" i="3"/>
  <c r="L157" i="3"/>
  <c r="M157" i="3"/>
  <c r="L158" i="3"/>
  <c r="M158" i="3"/>
  <c r="L159" i="3"/>
  <c r="M159" i="3"/>
  <c r="L160" i="3"/>
  <c r="M160" i="3"/>
  <c r="L161" i="3"/>
  <c r="M161" i="3"/>
  <c r="L162" i="3"/>
  <c r="M162" i="3"/>
  <c r="L163" i="3"/>
  <c r="M163" i="3"/>
  <c r="L164" i="3"/>
  <c r="M164" i="3"/>
  <c r="L165" i="3"/>
  <c r="M165" i="3"/>
  <c r="L166" i="3"/>
  <c r="M166" i="3"/>
  <c r="L167" i="3"/>
  <c r="M167" i="3"/>
  <c r="L168" i="3"/>
  <c r="M168" i="3"/>
  <c r="L169" i="3"/>
  <c r="M169" i="3"/>
  <c r="L170" i="3"/>
  <c r="M170" i="3"/>
  <c r="L171" i="3"/>
  <c r="M171" i="3"/>
  <c r="L172" i="3"/>
  <c r="M172" i="3"/>
  <c r="L173" i="3"/>
  <c r="M173" i="3"/>
  <c r="L174" i="3"/>
  <c r="M174" i="3"/>
  <c r="L176" i="3"/>
  <c r="M176" i="3"/>
  <c r="L177" i="3"/>
  <c r="M177" i="3"/>
  <c r="L178" i="3"/>
  <c r="M178" i="3"/>
  <c r="L179" i="3"/>
  <c r="M179" i="3"/>
  <c r="L180" i="3"/>
  <c r="M180" i="3"/>
  <c r="L181" i="3"/>
  <c r="M181" i="3"/>
  <c r="L182" i="3"/>
  <c r="M182" i="3"/>
  <c r="L184" i="3"/>
  <c r="M184" i="3"/>
  <c r="L185" i="3"/>
  <c r="M185" i="3"/>
  <c r="L187" i="3"/>
  <c r="M187" i="3"/>
  <c r="L188" i="3"/>
  <c r="M188" i="3"/>
  <c r="L189" i="3"/>
  <c r="M189" i="3"/>
  <c r="L190" i="3"/>
  <c r="M190" i="3"/>
  <c r="L191" i="3"/>
  <c r="M191" i="3"/>
  <c r="L192" i="3"/>
  <c r="M192" i="3"/>
  <c r="L193" i="3"/>
  <c r="M193" i="3"/>
  <c r="L194" i="3"/>
  <c r="M194" i="3"/>
  <c r="L195" i="3"/>
  <c r="M195" i="3"/>
  <c r="L196" i="3"/>
  <c r="M196" i="3"/>
  <c r="L197" i="3"/>
  <c r="M197" i="3"/>
  <c r="L198" i="3"/>
  <c r="M198" i="3"/>
  <c r="L200" i="3"/>
  <c r="M200" i="3"/>
  <c r="L201" i="3"/>
  <c r="M201" i="3"/>
  <c r="L202" i="3"/>
  <c r="M202" i="3"/>
  <c r="L203" i="3"/>
  <c r="M203" i="3"/>
  <c r="L204" i="3"/>
  <c r="M204" i="3"/>
  <c r="L205" i="3"/>
  <c r="M205" i="3"/>
  <c r="L206" i="3"/>
  <c r="M206" i="3"/>
  <c r="L207" i="3"/>
  <c r="M207" i="3"/>
  <c r="L208" i="3"/>
  <c r="M208" i="3"/>
  <c r="L209" i="3"/>
  <c r="M209" i="3"/>
  <c r="L210" i="3"/>
  <c r="M210" i="3"/>
  <c r="L211" i="3"/>
  <c r="M211" i="3"/>
  <c r="L212" i="3"/>
  <c r="M212" i="3"/>
  <c r="L213" i="3"/>
  <c r="M213" i="3"/>
  <c r="L214" i="3"/>
  <c r="M214" i="3"/>
  <c r="L215" i="3"/>
  <c r="M215" i="3"/>
  <c r="L216" i="3"/>
  <c r="M216" i="3"/>
  <c r="L217" i="3"/>
  <c r="M217" i="3"/>
  <c r="L218" i="3"/>
  <c r="M218" i="3"/>
  <c r="L219" i="3"/>
  <c r="M219" i="3"/>
  <c r="L220" i="3"/>
  <c r="M220" i="3"/>
  <c r="L221" i="3"/>
  <c r="M221" i="3"/>
  <c r="L222" i="3"/>
  <c r="M222" i="3"/>
  <c r="L223" i="3"/>
  <c r="M223" i="3"/>
  <c r="L224" i="3"/>
  <c r="M224" i="3"/>
  <c r="L225" i="3"/>
  <c r="M225" i="3"/>
  <c r="L226" i="3"/>
  <c r="M226" i="3"/>
  <c r="L227" i="3"/>
  <c r="M227" i="3"/>
  <c r="L228" i="3"/>
  <c r="M228" i="3"/>
  <c r="L229" i="3"/>
  <c r="M229" i="3"/>
  <c r="L230" i="3"/>
  <c r="M230" i="3"/>
  <c r="L231" i="3"/>
  <c r="M231" i="3"/>
  <c r="L232" i="3"/>
  <c r="M232" i="3"/>
  <c r="L233" i="3"/>
  <c r="M233" i="3"/>
  <c r="L234" i="3"/>
  <c r="M234" i="3"/>
  <c r="L235" i="3"/>
  <c r="M235" i="3"/>
  <c r="L236" i="3"/>
  <c r="M236" i="3"/>
  <c r="L237" i="3"/>
  <c r="M237" i="3"/>
  <c r="L238" i="3"/>
  <c r="M238" i="3"/>
  <c r="L239" i="3"/>
  <c r="M239" i="3"/>
  <c r="L240" i="3"/>
  <c r="M240" i="3"/>
  <c r="L241" i="3"/>
  <c r="M241" i="3"/>
  <c r="L242" i="3"/>
  <c r="M242" i="3"/>
  <c r="L243" i="3"/>
  <c r="M243" i="3"/>
  <c r="L244" i="3"/>
  <c r="M244" i="3"/>
  <c r="M3" i="3"/>
  <c r="L3" i="3"/>
</calcChain>
</file>

<file path=xl/comments1.xml><?xml version="1.0" encoding="utf-8"?>
<comments xmlns="http://schemas.openxmlformats.org/spreadsheetml/2006/main">
  <authors>
    <author>Stephanie</author>
  </authors>
  <commentList>
    <comment ref="B17" authorId="0" shapeId="0">
      <text>
        <r>
          <rPr>
            <b/>
            <sz val="9"/>
            <color indexed="81"/>
            <rFont val="Tahoma"/>
            <family val="2"/>
          </rPr>
          <t>Stephanie:</t>
        </r>
        <r>
          <rPr>
            <sz val="9"/>
            <color indexed="81"/>
            <rFont val="Tahoma"/>
            <family val="2"/>
          </rPr>
          <t xml:space="preserve">
First sentence is worded kind of oddly. Might be difficult to follow if they didn’t have prior knowledge.</t>
        </r>
      </text>
    </comment>
    <comment ref="B22" authorId="0" shapeId="0">
      <text>
        <r>
          <rPr>
            <b/>
            <sz val="9"/>
            <color indexed="81"/>
            <rFont val="Tahoma"/>
            <family val="2"/>
          </rPr>
          <t>Stephanie:</t>
        </r>
        <r>
          <rPr>
            <sz val="9"/>
            <color indexed="81"/>
            <rFont val="Tahoma"/>
            <family val="2"/>
          </rPr>
          <t xml:space="preserve">
no problems? I know you were saying something about measuring from the tree vs. measuring from the stake</t>
        </r>
      </text>
    </comment>
  </commentList>
</comments>
</file>

<file path=xl/comments2.xml><?xml version="1.0" encoding="utf-8"?>
<comments xmlns="http://schemas.openxmlformats.org/spreadsheetml/2006/main">
  <authors>
    <author>Matt Vadeboncoeur</author>
  </authors>
  <commentList>
    <comment ref="E150" authorId="0" shapeId="0">
      <text>
        <r>
          <rPr>
            <b/>
            <sz val="8"/>
            <color indexed="81"/>
            <rFont val="Tahoma"/>
            <family val="2"/>
          </rPr>
          <t>not verified on 5/17/08, but it's dead anyway.</t>
        </r>
      </text>
    </comment>
    <comment ref="E156" authorId="0" shapeId="0">
      <text>
        <r>
          <rPr>
            <b/>
            <sz val="8"/>
            <color indexed="81"/>
            <rFont val="Tahoma"/>
            <family val="2"/>
          </rPr>
          <t>this WB is actually a WB, dead.  Confirmed 5/17/08</t>
        </r>
      </text>
    </comment>
  </commentList>
</comments>
</file>

<file path=xl/sharedStrings.xml><?xml version="1.0" encoding="utf-8"?>
<sst xmlns="http://schemas.openxmlformats.org/spreadsheetml/2006/main" count="19758" uniqueCount="1496">
  <si>
    <t>Project Title</t>
  </si>
  <si>
    <t>People involved in sample collection</t>
  </si>
  <si>
    <t>People involved with spreadsheet preparation</t>
  </si>
  <si>
    <t>Prinicipal Investigator</t>
  </si>
  <si>
    <t>Ruth Yanai : rdyanai@syr.edu</t>
  </si>
  <si>
    <t>Project Description</t>
  </si>
  <si>
    <t>Data Set Methods</t>
  </si>
  <si>
    <t>Known problems and inconsistencies</t>
  </si>
  <si>
    <t>Tim Fahey : tjf5@cornell.edu</t>
  </si>
  <si>
    <t>collection</t>
  </si>
  <si>
    <t>Species Codes</t>
  </si>
  <si>
    <t>code</t>
  </si>
  <si>
    <t>common name(s)</t>
  </si>
  <si>
    <t>scientific name(s)</t>
  </si>
  <si>
    <t>AA</t>
  </si>
  <si>
    <t>Downy Serviceberry</t>
  </si>
  <si>
    <t>Amelanchier arborea</t>
  </si>
  <si>
    <t>ASH</t>
  </si>
  <si>
    <t>White Ash</t>
  </si>
  <si>
    <t>Fraxinus americana</t>
  </si>
  <si>
    <t>ASP</t>
  </si>
  <si>
    <t>Quaking Aspen or Bigtooth Aspen</t>
  </si>
  <si>
    <t>Populus spp.</t>
  </si>
  <si>
    <t>BASS</t>
  </si>
  <si>
    <t>Basswood</t>
  </si>
  <si>
    <t>Tilia americana</t>
  </si>
  <si>
    <t>BC</t>
  </si>
  <si>
    <t>Black Cherry</t>
  </si>
  <si>
    <t>Prunus serotina</t>
  </si>
  <si>
    <t>BE</t>
  </si>
  <si>
    <t>American Beech</t>
  </si>
  <si>
    <t>Fagus grandifolia</t>
  </si>
  <si>
    <t>BIRCH</t>
  </si>
  <si>
    <t>unknown Birch (germinant)</t>
  </si>
  <si>
    <t>Betula spp.</t>
  </si>
  <si>
    <t>CC</t>
  </si>
  <si>
    <t>American Hornbeam</t>
  </si>
  <si>
    <t>Carpinus caroliniana</t>
  </si>
  <si>
    <t>FIR</t>
  </si>
  <si>
    <t>Balsam Fir</t>
  </si>
  <si>
    <t>Abies balsamea</t>
  </si>
  <si>
    <t>HEM</t>
  </si>
  <si>
    <t>Eastern Hemlock</t>
  </si>
  <si>
    <t>Tsuga canadensis</t>
  </si>
  <si>
    <t>MM</t>
  </si>
  <si>
    <t>Mountain Maple</t>
  </si>
  <si>
    <t>Acer spicatum</t>
  </si>
  <si>
    <t>MTASH</t>
  </si>
  <si>
    <t>Mountain Ash</t>
  </si>
  <si>
    <t>Sorbus americana</t>
  </si>
  <si>
    <t>OV</t>
  </si>
  <si>
    <t>Eastern Hophornbeam</t>
  </si>
  <si>
    <t>Ostrya virginiana</t>
  </si>
  <si>
    <t>PC</t>
  </si>
  <si>
    <t>Pin Cherry</t>
  </si>
  <si>
    <t>Prunus pensylvanica</t>
  </si>
  <si>
    <t>RM</t>
  </si>
  <si>
    <t>Red Maple</t>
  </si>
  <si>
    <t>Acer rubrum</t>
  </si>
  <si>
    <t>RO</t>
  </si>
  <si>
    <t>Northern Red Oak</t>
  </si>
  <si>
    <t>Quercus rubra</t>
  </si>
  <si>
    <t>RS</t>
  </si>
  <si>
    <t>Red Spruce</t>
  </si>
  <si>
    <t>Picea rubens</t>
  </si>
  <si>
    <t>SM</t>
  </si>
  <si>
    <t>Sugar Maple</t>
  </si>
  <si>
    <t>Acer saccharum</t>
  </si>
  <si>
    <t>STM</t>
  </si>
  <si>
    <t>Striped Maple</t>
  </si>
  <si>
    <t>Acer pennsylvanicum</t>
  </si>
  <si>
    <t>UNK</t>
  </si>
  <si>
    <t>unknown</t>
  </si>
  <si>
    <t>VIB</t>
  </si>
  <si>
    <t>Hobblebush</t>
  </si>
  <si>
    <t>Viburnum alnifolium</t>
  </si>
  <si>
    <t>WB</t>
  </si>
  <si>
    <t>White Birch or Gray Birch</t>
  </si>
  <si>
    <t>Betula papyrifera or B. populifolia</t>
  </si>
  <si>
    <t>WP</t>
  </si>
  <si>
    <t>Eastern White Pine</t>
  </si>
  <si>
    <t>Pinus strobus</t>
  </si>
  <si>
    <t>YB</t>
  </si>
  <si>
    <t>Yellow Birch</t>
  </si>
  <si>
    <t>Betula alleghaniensis</t>
  </si>
  <si>
    <t>YEW</t>
  </si>
  <si>
    <t>Canadian Yew</t>
  </si>
  <si>
    <t xml:space="preserve">Taxus canadensis </t>
  </si>
  <si>
    <t>C8</t>
  </si>
  <si>
    <t>A1</t>
  </si>
  <si>
    <t>A2</t>
  </si>
  <si>
    <t>A3</t>
  </si>
  <si>
    <t>B1</t>
  </si>
  <si>
    <t>B2</t>
  </si>
  <si>
    <t>B3</t>
  </si>
  <si>
    <t>C1</t>
  </si>
  <si>
    <t>C2</t>
  </si>
  <si>
    <t>C3</t>
  </si>
  <si>
    <t>Plot</t>
  </si>
  <si>
    <t>Species</t>
  </si>
  <si>
    <t>C9</t>
  </si>
  <si>
    <t>Collection Period</t>
  </si>
  <si>
    <t>Geographically mapping the tagged trees (greater than or equal to 10 cm) within the mature MELNHE plots</t>
  </si>
  <si>
    <t>C7</t>
  </si>
  <si>
    <t>Distance</t>
  </si>
  <si>
    <t>JBO</t>
  </si>
  <si>
    <t>HBO</t>
  </si>
  <si>
    <t>Y3</t>
  </si>
  <si>
    <t>Z3</t>
  </si>
  <si>
    <t>N</t>
  </si>
  <si>
    <t>Site</t>
  </si>
  <si>
    <t>Stake</t>
  </si>
  <si>
    <t>color</t>
  </si>
  <si>
    <t>full ID</t>
  </si>
  <si>
    <t>UTM EASTING</t>
  </si>
  <si>
    <t>UTM NORTHING</t>
  </si>
  <si>
    <t>1</t>
  </si>
  <si>
    <t>orange</t>
  </si>
  <si>
    <t>C1 1 A1</t>
  </si>
  <si>
    <t>blue</t>
  </si>
  <si>
    <t>C1 1 A2</t>
  </si>
  <si>
    <t>C1 1 A3</t>
  </si>
  <si>
    <t>A4</t>
  </si>
  <si>
    <t>C1 1 A4</t>
  </si>
  <si>
    <t>C1 1 B1</t>
  </si>
  <si>
    <t>C1 1 B2</t>
  </si>
  <si>
    <t>C1 1 B3</t>
  </si>
  <si>
    <t>B4</t>
  </si>
  <si>
    <t>C1 1 B4</t>
  </si>
  <si>
    <t>C1 1 C1</t>
  </si>
  <si>
    <t>C1 1 C2</t>
  </si>
  <si>
    <t>C1 1 C3</t>
  </si>
  <si>
    <t>C4</t>
  </si>
  <si>
    <t>C1 1 C4</t>
  </si>
  <si>
    <t>D1</t>
  </si>
  <si>
    <t>C1 1 D1</t>
  </si>
  <si>
    <t>D2</t>
  </si>
  <si>
    <t>C1 1 D2</t>
  </si>
  <si>
    <t>D3</t>
  </si>
  <si>
    <t>C1 1 D3</t>
  </si>
  <si>
    <t>D4</t>
  </si>
  <si>
    <t>C1 1 D4</t>
  </si>
  <si>
    <t>E</t>
  </si>
  <si>
    <t>pink</t>
  </si>
  <si>
    <t>C1 1 E</t>
  </si>
  <si>
    <t>C1 1 N</t>
  </si>
  <si>
    <t>2</t>
  </si>
  <si>
    <t>C1 2 A1</t>
  </si>
  <si>
    <t>C1 2 A2</t>
  </si>
  <si>
    <t>C1 2 A3</t>
  </si>
  <si>
    <t>C1 2 A4</t>
  </si>
  <si>
    <t>C1 2 B1</t>
  </si>
  <si>
    <t>C1 2 B2</t>
  </si>
  <si>
    <t>C1 2 B3</t>
  </si>
  <si>
    <t>C1 2 B4</t>
  </si>
  <si>
    <t>C1 2 C1</t>
  </si>
  <si>
    <t>C1 2 C2</t>
  </si>
  <si>
    <t>C1 2 C3</t>
  </si>
  <si>
    <t>C1 2 C4</t>
  </si>
  <si>
    <t>C1 2 D1</t>
  </si>
  <si>
    <t>C1 2 D2</t>
  </si>
  <si>
    <t>C1 2 D3</t>
  </si>
  <si>
    <t>C1 2 D4</t>
  </si>
  <si>
    <t>S</t>
  </si>
  <si>
    <t>C1 2 S</t>
  </si>
  <si>
    <t>W</t>
  </si>
  <si>
    <t>C1 2 W</t>
  </si>
  <si>
    <t>3</t>
  </si>
  <si>
    <t>C1 3 A1</t>
  </si>
  <si>
    <t>C1 3 A2</t>
  </si>
  <si>
    <t>C1 3 A3</t>
  </si>
  <si>
    <t>C1 3 A4</t>
  </si>
  <si>
    <t>C1 3 B1</t>
  </si>
  <si>
    <t>C1 3 B2</t>
  </si>
  <si>
    <t>C1 3 B3</t>
  </si>
  <si>
    <t>C1 3 B4</t>
  </si>
  <si>
    <t>C1 3 C1</t>
  </si>
  <si>
    <t>C1 3 C2</t>
  </si>
  <si>
    <t>C1 3 C3</t>
  </si>
  <si>
    <t>C1 3 C4</t>
  </si>
  <si>
    <t>C1 3 D1</t>
  </si>
  <si>
    <t>C1 3 D2</t>
  </si>
  <si>
    <t>C1 3 D3</t>
  </si>
  <si>
    <t>C1 3 D4</t>
  </si>
  <si>
    <t>NE</t>
  </si>
  <si>
    <t>C1 3 NE</t>
  </si>
  <si>
    <t>NW</t>
  </si>
  <si>
    <t>C1 3 NW</t>
  </si>
  <si>
    <t>SE</t>
  </si>
  <si>
    <t>C1 3 SE</t>
  </si>
  <si>
    <t>SW</t>
  </si>
  <si>
    <t>C1 3 SW</t>
  </si>
  <si>
    <t>4</t>
  </si>
  <si>
    <t>C1 4 A1</t>
  </si>
  <si>
    <t>C1 4 A2</t>
  </si>
  <si>
    <t>C1 4 A3</t>
  </si>
  <si>
    <t>C1 4 A4</t>
  </si>
  <si>
    <t>C1 4 B1</t>
  </si>
  <si>
    <t>C1 4 B2</t>
  </si>
  <si>
    <t>C1 4 B3</t>
  </si>
  <si>
    <t>C1 4 B4</t>
  </si>
  <si>
    <t>C1 4 C1</t>
  </si>
  <si>
    <t>C1 4 C2</t>
  </si>
  <si>
    <t>C1 4 C3</t>
  </si>
  <si>
    <t>C1 4 C4</t>
  </si>
  <si>
    <t>C1 4 D1</t>
  </si>
  <si>
    <t>C1 4 D2</t>
  </si>
  <si>
    <t>C1 4 D3</t>
  </si>
  <si>
    <t>C1 4 D4</t>
  </si>
  <si>
    <t>C1 4 NE</t>
  </si>
  <si>
    <t>C1 4 NW</t>
  </si>
  <si>
    <t>C1 4 SE</t>
  </si>
  <si>
    <t>C1 4 SW</t>
  </si>
  <si>
    <t>5</t>
  </si>
  <si>
    <t>C1 5 A1</t>
  </si>
  <si>
    <t>C1 5 A2</t>
  </si>
  <si>
    <t>C1 5 A3</t>
  </si>
  <si>
    <t>C1 5 A4</t>
  </si>
  <si>
    <t>C1 5 B1</t>
  </si>
  <si>
    <t>C1 5 B2</t>
  </si>
  <si>
    <t>C1 5 B3</t>
  </si>
  <si>
    <t>C1 5 B4</t>
  </si>
  <si>
    <t>C1 5 C1</t>
  </si>
  <si>
    <t>C1 5 C2</t>
  </si>
  <si>
    <t>C1 5 C3</t>
  </si>
  <si>
    <t>C1 5 C4</t>
  </si>
  <si>
    <t>C1 5 D1</t>
  </si>
  <si>
    <t>C1 5 D2</t>
  </si>
  <si>
    <t>C1 5 D3</t>
  </si>
  <si>
    <t>C1 5 D4</t>
  </si>
  <si>
    <t>C1 5 NE</t>
  </si>
  <si>
    <t>C1 5 NW</t>
  </si>
  <si>
    <t>C1 5 SE</t>
  </si>
  <si>
    <t>C1 5 SW</t>
  </si>
  <si>
    <t>1,2</t>
  </si>
  <si>
    <t>C1 1,2</t>
  </si>
  <si>
    <t>C2 1 A1</t>
  </si>
  <si>
    <t>C2 1 A2</t>
  </si>
  <si>
    <t>C2 1 A3</t>
  </si>
  <si>
    <t>C2 1 A4</t>
  </si>
  <si>
    <t>C2 1 B1</t>
  </si>
  <si>
    <t>C2 1 B2</t>
  </si>
  <si>
    <t>C2 1 B3</t>
  </si>
  <si>
    <t>C2 1 B4</t>
  </si>
  <si>
    <t>C2 1 C1</t>
  </si>
  <si>
    <t>C2 1 C2</t>
  </si>
  <si>
    <t>C2 1 C3</t>
  </si>
  <si>
    <t>C2 1 C4</t>
  </si>
  <si>
    <t>C2 1 D1</t>
  </si>
  <si>
    <t>C2 1 D2</t>
  </si>
  <si>
    <t>C2 1 D3</t>
  </si>
  <si>
    <t>C2 1 D4</t>
  </si>
  <si>
    <t>C2 1 NE</t>
  </si>
  <si>
    <t>C2 1 NW</t>
  </si>
  <si>
    <t>C2 1 SE</t>
  </si>
  <si>
    <t>C2 1 SW</t>
  </si>
  <si>
    <t>C2 2 A1</t>
  </si>
  <si>
    <t>C2 2 A2</t>
  </si>
  <si>
    <t>C2 2 A3</t>
  </si>
  <si>
    <t>C2 2 A4</t>
  </si>
  <si>
    <t>C2 2 B1</t>
  </si>
  <si>
    <t>C2 2 B2</t>
  </si>
  <si>
    <t>C2 2 B3</t>
  </si>
  <si>
    <t>C2 2 B4</t>
  </si>
  <si>
    <t>C2 2 C1</t>
  </si>
  <si>
    <t>C2 2 C2</t>
  </si>
  <si>
    <t>C2 2 C3</t>
  </si>
  <si>
    <t>C2 2 C4</t>
  </si>
  <si>
    <t>C2 2 D1</t>
  </si>
  <si>
    <t>C2 2 D2</t>
  </si>
  <si>
    <t>C2 2 D3</t>
  </si>
  <si>
    <t>C2 2 D4</t>
  </si>
  <si>
    <t>C2 2 SE</t>
  </si>
  <si>
    <t>C2 2 SW</t>
  </si>
  <si>
    <t>C2 3 A1</t>
  </si>
  <si>
    <t>C2 3 A2</t>
  </si>
  <si>
    <t>C2 3 A3</t>
  </si>
  <si>
    <t>C2 3 A4</t>
  </si>
  <si>
    <t>C2 3 B1</t>
  </si>
  <si>
    <t>C2 3 B2</t>
  </si>
  <si>
    <t>C2 3 B3</t>
  </si>
  <si>
    <t>C2 3 B4</t>
  </si>
  <si>
    <t>C2 3 C1</t>
  </si>
  <si>
    <t>C2 3 C2</t>
  </si>
  <si>
    <t>C2 3 C3</t>
  </si>
  <si>
    <t>C2 3 C4</t>
  </si>
  <si>
    <t>C2 3 D1</t>
  </si>
  <si>
    <t>C2 3 D2</t>
  </si>
  <si>
    <t>C2 3 D3</t>
  </si>
  <si>
    <t>C2 3 D4</t>
  </si>
  <si>
    <t>C2 3 NE</t>
  </si>
  <si>
    <t>C2 3 NW</t>
  </si>
  <si>
    <t>C2 4 A1</t>
  </si>
  <si>
    <t>C6 4 A2</t>
  </si>
  <si>
    <t>C6 4 A3</t>
  </si>
  <si>
    <t>C2 4 A4</t>
  </si>
  <si>
    <t>C6 4 B1</t>
  </si>
  <si>
    <t>C6 4 B2</t>
  </si>
  <si>
    <t>C6 4 B3</t>
  </si>
  <si>
    <t>C6 4 B4</t>
  </si>
  <si>
    <t>C6 4 C1</t>
  </si>
  <si>
    <t>C6 4 C2</t>
  </si>
  <si>
    <t>C6 4 C3</t>
  </si>
  <si>
    <t>C6 4 C4</t>
  </si>
  <si>
    <t>C2 4 D1</t>
  </si>
  <si>
    <t>C6 4 D2</t>
  </si>
  <si>
    <t>C6 4 D3</t>
  </si>
  <si>
    <t>C2 4 D4</t>
  </si>
  <si>
    <t>C2 4 NE</t>
  </si>
  <si>
    <t>C2 4 NW</t>
  </si>
  <si>
    <t>C2 4 SE</t>
  </si>
  <si>
    <t>C2 4 SW</t>
  </si>
  <si>
    <t>2,3</t>
  </si>
  <si>
    <t>C2 2,3</t>
  </si>
  <si>
    <t>C3 1 A1</t>
  </si>
  <si>
    <t>C3 1 A2</t>
  </si>
  <si>
    <t>C3 1 A3</t>
  </si>
  <si>
    <t>C3 1 A4</t>
  </si>
  <si>
    <t>C3 1 B1</t>
  </si>
  <si>
    <t>C3 1 B2</t>
  </si>
  <si>
    <t>C3 1 B3</t>
  </si>
  <si>
    <t>C3 1 B4</t>
  </si>
  <si>
    <t>C3 1 C1</t>
  </si>
  <si>
    <t>C3 1 C2</t>
  </si>
  <si>
    <t>C3 1 C3</t>
  </si>
  <si>
    <t>C3 1 C4</t>
  </si>
  <si>
    <t>C3 1 D1</t>
  </si>
  <si>
    <t>C3 1 D2</t>
  </si>
  <si>
    <t>C3 1 D3</t>
  </si>
  <si>
    <t>C3 1 D4</t>
  </si>
  <si>
    <t>C3 1 NE</t>
  </si>
  <si>
    <t>C3 1 NW</t>
  </si>
  <si>
    <t>C3 2 A1</t>
  </si>
  <si>
    <t>C3 2 A2</t>
  </si>
  <si>
    <t>C3 2 A3</t>
  </si>
  <si>
    <t>C3 2 A4</t>
  </si>
  <si>
    <t>C3 2 B1</t>
  </si>
  <si>
    <t>C3 2 B2</t>
  </si>
  <si>
    <t>C3 2 B3</t>
  </si>
  <si>
    <t>C3 2 B4</t>
  </si>
  <si>
    <t>C3 2 C1</t>
  </si>
  <si>
    <t>C3 2 C2</t>
  </si>
  <si>
    <t>C3 2 C3</t>
  </si>
  <si>
    <t>C3 2 C4</t>
  </si>
  <si>
    <t>C3 2 D1</t>
  </si>
  <si>
    <t>C3 2 D2</t>
  </si>
  <si>
    <t>C3 2 D3</t>
  </si>
  <si>
    <t>C3 2 D4</t>
  </si>
  <si>
    <t>C3 2 SE</t>
  </si>
  <si>
    <t>C3 3 A1</t>
  </si>
  <si>
    <t>C3 3 A2</t>
  </si>
  <si>
    <t>C3 3 A4</t>
  </si>
  <si>
    <t>C3 3 B1</t>
  </si>
  <si>
    <t>C3 3 B2</t>
  </si>
  <si>
    <t>C3 3 B3</t>
  </si>
  <si>
    <t>C3 3 B4</t>
  </si>
  <si>
    <t>C3 3 C1</t>
  </si>
  <si>
    <t>C3 3 C2</t>
  </si>
  <si>
    <t>C3 3 C3</t>
  </si>
  <si>
    <t>C3 3 C4</t>
  </si>
  <si>
    <t>C3 3 D1</t>
  </si>
  <si>
    <t>C3 3 D2</t>
  </si>
  <si>
    <t>C3 3 D3</t>
  </si>
  <si>
    <t>C3 3 D4</t>
  </si>
  <si>
    <t>C3 3 NW</t>
  </si>
  <si>
    <t>C3 4 A1</t>
  </si>
  <si>
    <t>C3 4 A2</t>
  </si>
  <si>
    <t>C3 4 A3</t>
  </si>
  <si>
    <t>C3 4 A4</t>
  </si>
  <si>
    <t>C3 4 B1</t>
  </si>
  <si>
    <t>C3 4 B2</t>
  </si>
  <si>
    <t>C3 4 B3</t>
  </si>
  <si>
    <t>C3 4 B4</t>
  </si>
  <si>
    <t>C3 4 C1</t>
  </si>
  <si>
    <t>C3 4 C2</t>
  </si>
  <si>
    <t>C3 4 C3</t>
  </si>
  <si>
    <t>C3 4 C4</t>
  </si>
  <si>
    <t>C3 4 D1</t>
  </si>
  <si>
    <t>C3 4 D2</t>
  </si>
  <si>
    <t>C3 4 D3</t>
  </si>
  <si>
    <t>C3 4 D4</t>
  </si>
  <si>
    <t>C3 4 NE</t>
  </si>
  <si>
    <t>C3 4 SW</t>
  </si>
  <si>
    <t>C3 1,2</t>
  </si>
  <si>
    <t>1,2,3</t>
  </si>
  <si>
    <t>C3 1,2,3</t>
  </si>
  <si>
    <t>C3 2,3</t>
  </si>
  <si>
    <t>2,3,4</t>
  </si>
  <si>
    <t>C3 2,3,4</t>
  </si>
  <si>
    <t>C4 1 A1</t>
  </si>
  <si>
    <t>C4 1 A2</t>
  </si>
  <si>
    <t>C4 1 A3</t>
  </si>
  <si>
    <t>C4 1 A4</t>
  </si>
  <si>
    <t>C4 1 B1</t>
  </si>
  <si>
    <t>C4 1 B2</t>
  </si>
  <si>
    <t>C4 1 B3</t>
  </si>
  <si>
    <t>C4 1 B4</t>
  </si>
  <si>
    <t>C4 1 C1</t>
  </si>
  <si>
    <t>C4 1 C2</t>
  </si>
  <si>
    <t>C4 1 C3</t>
  </si>
  <si>
    <t>C4 1 C4</t>
  </si>
  <si>
    <t>C4 1 D1</t>
  </si>
  <si>
    <t>C4 1 D2</t>
  </si>
  <si>
    <t>C4 1 D3</t>
  </si>
  <si>
    <t>C4 1 D4</t>
  </si>
  <si>
    <t>C4 1 E</t>
  </si>
  <si>
    <t>C4 1 N</t>
  </si>
  <si>
    <t>C4 1 S</t>
  </si>
  <si>
    <t>C4 1 W</t>
  </si>
  <si>
    <t>C4 2 A1</t>
  </si>
  <si>
    <t>C4 2 A2</t>
  </si>
  <si>
    <t>C4 2 A3</t>
  </si>
  <si>
    <t>C4 2 A4</t>
  </si>
  <si>
    <t>C4 2 B1</t>
  </si>
  <si>
    <t>C4 2 B2</t>
  </si>
  <si>
    <t>C4 2 B3</t>
  </si>
  <si>
    <t>C4 2 B4</t>
  </si>
  <si>
    <t>C4 2 C1</t>
  </si>
  <si>
    <t>C4 2 C2</t>
  </si>
  <si>
    <t>C4 2 C3</t>
  </si>
  <si>
    <t>C4 2 C4</t>
  </si>
  <si>
    <t>C4 2 D1</t>
  </si>
  <si>
    <t>C4 2 D2</t>
  </si>
  <si>
    <t>C4 2 D3</t>
  </si>
  <si>
    <t>C4 2 D4</t>
  </si>
  <si>
    <t>C4 2 E</t>
  </si>
  <si>
    <t>C4 2 N</t>
  </si>
  <si>
    <t>C4 2 S</t>
  </si>
  <si>
    <t>C4 2 W</t>
  </si>
  <si>
    <t>C4 3 A1</t>
  </si>
  <si>
    <t>C4 3 A2</t>
  </si>
  <si>
    <t>C4 3 A3</t>
  </si>
  <si>
    <t>C4 3 A4</t>
  </si>
  <si>
    <t>C4 3 B1</t>
  </si>
  <si>
    <t>C4 3 B2</t>
  </si>
  <si>
    <t>C4 3 B3</t>
  </si>
  <si>
    <t>C4 3 B4</t>
  </si>
  <si>
    <t>C4 3 C1</t>
  </si>
  <si>
    <t>C4 3 C2</t>
  </si>
  <si>
    <t>C4 3 C3</t>
  </si>
  <si>
    <t>C4 3 C4</t>
  </si>
  <si>
    <t>C4 3 D1</t>
  </si>
  <si>
    <t>C4 3 D2</t>
  </si>
  <si>
    <t>C4 3 D3</t>
  </si>
  <si>
    <t>C4 3 D4</t>
  </si>
  <si>
    <t>C4 3 E</t>
  </si>
  <si>
    <t>C4 3 N</t>
  </si>
  <si>
    <t>C4 3 S</t>
  </si>
  <si>
    <t>C4 3 W</t>
  </si>
  <si>
    <t>C4 4 A1</t>
  </si>
  <si>
    <t>C4 4 A2</t>
  </si>
  <si>
    <t>C4 4 A3</t>
  </si>
  <si>
    <t>C4 4 A4</t>
  </si>
  <si>
    <t>C4 4 B1</t>
  </si>
  <si>
    <t>C4 4 B2</t>
  </si>
  <si>
    <t>C4 4 B3</t>
  </si>
  <si>
    <t>C4 4 B4</t>
  </si>
  <si>
    <t>C4 4 C1</t>
  </si>
  <si>
    <t>C4 4 C2</t>
  </si>
  <si>
    <t>C4 4 C3</t>
  </si>
  <si>
    <t>C4 4 C4</t>
  </si>
  <si>
    <t>C4 4 D1</t>
  </si>
  <si>
    <t>C4 4 D2</t>
  </si>
  <si>
    <t>C4 4 D3</t>
  </si>
  <si>
    <t>C4 4 D4</t>
  </si>
  <si>
    <t>C4 4 E</t>
  </si>
  <si>
    <t>C4 4 N</t>
  </si>
  <si>
    <t>C4 4 S</t>
  </si>
  <si>
    <t>C4 4 W</t>
  </si>
  <si>
    <t>C5</t>
  </si>
  <si>
    <t>C5 1 A1</t>
  </si>
  <si>
    <t>C5 1 A2</t>
  </si>
  <si>
    <t>C5 1 A3</t>
  </si>
  <si>
    <t>C5 1 A4</t>
  </si>
  <si>
    <t>C5 1 B1</t>
  </si>
  <si>
    <t>C5 1 B2</t>
  </si>
  <si>
    <t>C5 1 B3</t>
  </si>
  <si>
    <t>C5 1 B4</t>
  </si>
  <si>
    <t>C5 1 C1</t>
  </si>
  <si>
    <t>C5 1 C2</t>
  </si>
  <si>
    <t>C5 1 C3</t>
  </si>
  <si>
    <t>C5 1 C4</t>
  </si>
  <si>
    <t>C5 1 D1</t>
  </si>
  <si>
    <t>C5 1 D2</t>
  </si>
  <si>
    <t>C5 1 D3</t>
  </si>
  <si>
    <t>C5 1 D4</t>
  </si>
  <si>
    <t>C5 1 NE</t>
  </si>
  <si>
    <t>C5 1 NW</t>
  </si>
  <si>
    <t>C5 1 SE</t>
  </si>
  <si>
    <t>C5 2 A1</t>
  </si>
  <si>
    <t>C5 2 A2</t>
  </si>
  <si>
    <t>C5 2 A3</t>
  </si>
  <si>
    <t>C5 2 A4</t>
  </si>
  <si>
    <t>C5 2 B1</t>
  </si>
  <si>
    <t>C5 2 B2</t>
  </si>
  <si>
    <t>C5 2 B3</t>
  </si>
  <si>
    <t>C5 2 B4</t>
  </si>
  <si>
    <t>C5 2 C1</t>
  </si>
  <si>
    <t>C5 2 C2</t>
  </si>
  <si>
    <t>C5 2 C3</t>
  </si>
  <si>
    <t>C5 2 C4</t>
  </si>
  <si>
    <t>C5 2 D1</t>
  </si>
  <si>
    <t>C5 2 D2</t>
  </si>
  <si>
    <t>C5 2 D3</t>
  </si>
  <si>
    <t>C5 2 D4</t>
  </si>
  <si>
    <t>C5 2 NE</t>
  </si>
  <si>
    <t>C5 2 NW</t>
  </si>
  <si>
    <t>C5 2 SE</t>
  </si>
  <si>
    <t>C5 3 NW</t>
  </si>
  <si>
    <t>C5 3 SW</t>
  </si>
  <si>
    <t>3,4</t>
  </si>
  <si>
    <t>C5 3,4</t>
  </si>
  <si>
    <t>C6</t>
  </si>
  <si>
    <t>C6 1 A1</t>
  </si>
  <si>
    <t>C6 1 A2</t>
  </si>
  <si>
    <t>C6 1 A3</t>
  </si>
  <si>
    <t>C6 1 A4</t>
  </si>
  <si>
    <t>C6 1 B1</t>
  </si>
  <si>
    <t>C6 1 B2</t>
  </si>
  <si>
    <t>C6 1 B3</t>
  </si>
  <si>
    <t>C6 1 B4</t>
  </si>
  <si>
    <t>C6 1 C1</t>
  </si>
  <si>
    <t>C6 1 C2</t>
  </si>
  <si>
    <t>C6 1 C3</t>
  </si>
  <si>
    <t>C6 1 C4</t>
  </si>
  <si>
    <t>C6 1 D1</t>
  </si>
  <si>
    <t>C6 1 D2</t>
  </si>
  <si>
    <t>C6 1 D3</t>
  </si>
  <si>
    <t>C6 1 D4</t>
  </si>
  <si>
    <t>C6 1  NW</t>
  </si>
  <si>
    <t>C6 2 A1</t>
  </si>
  <si>
    <t>C6 2 A2</t>
  </si>
  <si>
    <t>C6 2 A3</t>
  </si>
  <si>
    <t>C6 2 A4</t>
  </si>
  <si>
    <t>C6 2 B1</t>
  </si>
  <si>
    <t>C6 2 B2</t>
  </si>
  <si>
    <t>C6 2 B3</t>
  </si>
  <si>
    <t>C6 2 B4</t>
  </si>
  <si>
    <t>C6 2 C1</t>
  </si>
  <si>
    <t>C6 2 C2</t>
  </si>
  <si>
    <t>C6 2 C3</t>
  </si>
  <si>
    <t>C6 2 C4</t>
  </si>
  <si>
    <t>C6 2 D1</t>
  </si>
  <si>
    <t>C6 2 D2</t>
  </si>
  <si>
    <t>C6 2 D3</t>
  </si>
  <si>
    <t>C6 2 D4</t>
  </si>
  <si>
    <t>C6 3 A1</t>
  </si>
  <si>
    <t>C6 3 A2</t>
  </si>
  <si>
    <t>C6 3 A3</t>
  </si>
  <si>
    <t>C6 3 A4</t>
  </si>
  <si>
    <t>C6 3 B1</t>
  </si>
  <si>
    <t>C6 3 B2</t>
  </si>
  <si>
    <t>C6 3 B3</t>
  </si>
  <si>
    <t>C6 3 B4</t>
  </si>
  <si>
    <t>C6 3 C1</t>
  </si>
  <si>
    <t>C6 3 C2</t>
  </si>
  <si>
    <t>C6 3 C3</t>
  </si>
  <si>
    <t>C6 3 C4</t>
  </si>
  <si>
    <t>C6 3 D1</t>
  </si>
  <si>
    <t>C6 3 D2</t>
  </si>
  <si>
    <t>C6 3 D3</t>
  </si>
  <si>
    <t>C6 3 D4</t>
  </si>
  <si>
    <t>C6 3 NE</t>
  </si>
  <si>
    <t>C6 3 SW</t>
  </si>
  <si>
    <t>C6 4 A1</t>
  </si>
  <si>
    <t>C6 4 A4</t>
  </si>
  <si>
    <t>C6 4 D1</t>
  </si>
  <si>
    <t>C6 4 D4</t>
  </si>
  <si>
    <t>C6 4 SE</t>
  </si>
  <si>
    <t>C6 5 A1</t>
  </si>
  <si>
    <t>C6 5 A4</t>
  </si>
  <si>
    <t>C6 5 D1</t>
  </si>
  <si>
    <t>C6 5 D4</t>
  </si>
  <si>
    <t>C6 5 NE</t>
  </si>
  <si>
    <t>C6 5 NW</t>
  </si>
  <si>
    <t>C6 5 SE</t>
  </si>
  <si>
    <t>C6 5 SW</t>
  </si>
  <si>
    <t>C6 1,2</t>
  </si>
  <si>
    <t>1,3</t>
  </si>
  <si>
    <t>C6 1,3</t>
  </si>
  <si>
    <t>2,4</t>
  </si>
  <si>
    <t>C6 2,4</t>
  </si>
  <si>
    <t>C6 3,4</t>
  </si>
  <si>
    <t>all</t>
  </si>
  <si>
    <t>CTR</t>
  </si>
  <si>
    <t>C6 all CTR</t>
  </si>
  <si>
    <t>C7 1 A1</t>
  </si>
  <si>
    <t>C7 1 B1</t>
  </si>
  <si>
    <t>C7 1 C1</t>
  </si>
  <si>
    <t>C7 1 A4</t>
  </si>
  <si>
    <t>C7 1 A2</t>
  </si>
  <si>
    <t>C7 1 B2</t>
  </si>
  <si>
    <t>C7 1 C2</t>
  </si>
  <si>
    <t>C7 1 D2</t>
  </si>
  <si>
    <t>C7 1 B3</t>
  </si>
  <si>
    <t>C7 1 C3</t>
  </si>
  <si>
    <t>C7 1 D3</t>
  </si>
  <si>
    <t>C7 1 D1</t>
  </si>
  <si>
    <t>C7 1 B4</t>
  </si>
  <si>
    <t>C7 1 C4</t>
  </si>
  <si>
    <t>C7 1 D4</t>
  </si>
  <si>
    <t>C7 1 NE</t>
  </si>
  <si>
    <t>C7 1 SE</t>
  </si>
  <si>
    <t>C7 1 SW</t>
  </si>
  <si>
    <t>C7 2 A1</t>
  </si>
  <si>
    <t>C7 2 A2</t>
  </si>
  <si>
    <t>C7 2 A3</t>
  </si>
  <si>
    <t>C7 2 A4</t>
  </si>
  <si>
    <t>C7 2 B1</t>
  </si>
  <si>
    <t>C7 2 B2</t>
  </si>
  <si>
    <t>C7 2 B3</t>
  </si>
  <si>
    <t>C7 2 B4</t>
  </si>
  <si>
    <t>C7 2 C1</t>
  </si>
  <si>
    <t>C7 2 C2</t>
  </si>
  <si>
    <t>C7 2 C3</t>
  </si>
  <si>
    <t>C7 2 C4</t>
  </si>
  <si>
    <t>C7 2 D1</t>
  </si>
  <si>
    <t>C7 2 D2</t>
  </si>
  <si>
    <t>C7 2 D3</t>
  </si>
  <si>
    <t>C7 2 D4</t>
  </si>
  <si>
    <t>C7 2 SW</t>
  </si>
  <si>
    <t>C7 3 A1</t>
  </si>
  <si>
    <t>C7 3 A2</t>
  </si>
  <si>
    <t>C7 3 A3</t>
  </si>
  <si>
    <t>C7 3 A4</t>
  </si>
  <si>
    <t>C7 3 B1</t>
  </si>
  <si>
    <t>C7 3 B2</t>
  </si>
  <si>
    <t>C7 3 B3</t>
  </si>
  <si>
    <t>C7 3 B4</t>
  </si>
  <si>
    <t>C7 3 C1</t>
  </si>
  <si>
    <t>C7 3 C2</t>
  </si>
  <si>
    <t>C7 3 C3</t>
  </si>
  <si>
    <t>C7 3 C4</t>
  </si>
  <si>
    <t>C7 3 D1</t>
  </si>
  <si>
    <t>C7 3 D2</t>
  </si>
  <si>
    <t>C7 3 D3</t>
  </si>
  <si>
    <t>C7 3 D4</t>
  </si>
  <si>
    <t>C7 3 NE</t>
  </si>
  <si>
    <t>C7 3 NW</t>
  </si>
  <si>
    <t>C7 4 A1</t>
  </si>
  <si>
    <t>C7 4 B1</t>
  </si>
  <si>
    <t>C7 4 C1</t>
  </si>
  <si>
    <t>C7 4 A4</t>
  </si>
  <si>
    <t>C7 4 A2</t>
  </si>
  <si>
    <t>C7 4 B2</t>
  </si>
  <si>
    <t>C7 4 C2</t>
  </si>
  <si>
    <t>C7 4 D2</t>
  </si>
  <si>
    <t>C7 4 A3</t>
  </si>
  <si>
    <t>C7 4 B3</t>
  </si>
  <si>
    <t>C7 4 C3</t>
  </si>
  <si>
    <t>C7 4 D3</t>
  </si>
  <si>
    <t>C7 4 D1</t>
  </si>
  <si>
    <t>C7 4 B4</t>
  </si>
  <si>
    <t>C7 4 C4</t>
  </si>
  <si>
    <t>C7 4 D4</t>
  </si>
  <si>
    <t>C7 4 NE</t>
  </si>
  <si>
    <t>C7 4  NW</t>
  </si>
  <si>
    <t>C7 4 SE</t>
  </si>
  <si>
    <t>C7 4 SW</t>
  </si>
  <si>
    <t>C7 1,2</t>
  </si>
  <si>
    <t>C7 2,3</t>
  </si>
  <si>
    <t>C8 1 A1</t>
  </si>
  <si>
    <t>C8 1 A2</t>
  </si>
  <si>
    <t>C8 1 A3</t>
  </si>
  <si>
    <t>C8 1 A4</t>
  </si>
  <si>
    <t>C8 1 B1</t>
  </si>
  <si>
    <t>C8 1 B2</t>
  </si>
  <si>
    <t>C8 1 B3</t>
  </si>
  <si>
    <t>C8 1 B4</t>
  </si>
  <si>
    <t>C8 1 C1</t>
  </si>
  <si>
    <t>C8 1 C2</t>
  </si>
  <si>
    <t>C8 1 C3</t>
  </si>
  <si>
    <t>C8 1 C4</t>
  </si>
  <si>
    <t>C8 1 D1</t>
  </si>
  <si>
    <t>C8 1 D2</t>
  </si>
  <si>
    <t>C8 1 D3</t>
  </si>
  <si>
    <t>C8 1 D4</t>
  </si>
  <si>
    <t>C8 1 NE</t>
  </si>
  <si>
    <t>C8 1 SE</t>
  </si>
  <si>
    <t>C8 2 A1</t>
  </si>
  <si>
    <t>C8 2 A2</t>
  </si>
  <si>
    <t>C8 2 A3</t>
  </si>
  <si>
    <t>C8 2 A4</t>
  </si>
  <si>
    <t>C8 2 B1</t>
  </si>
  <si>
    <t>C8 2 B2</t>
  </si>
  <si>
    <t>C8 2 B3</t>
  </si>
  <si>
    <t>C8 2 B4</t>
  </si>
  <si>
    <t>C8 2 C1</t>
  </si>
  <si>
    <t>C8 2 C2</t>
  </si>
  <si>
    <t>C8 2 C3</t>
  </si>
  <si>
    <t>C8 2 C4</t>
  </si>
  <si>
    <t>C8 2 D1</t>
  </si>
  <si>
    <t>C8 2 D2</t>
  </si>
  <si>
    <t>C8 2 D3</t>
  </si>
  <si>
    <t>C8 2 D4</t>
  </si>
  <si>
    <t>C8 2 NW</t>
  </si>
  <si>
    <t>C8 3 A1</t>
  </si>
  <si>
    <t>C8 3 A2</t>
  </si>
  <si>
    <t>C8 3 A3</t>
  </si>
  <si>
    <t>C8 3 A4</t>
  </si>
  <si>
    <t>C8 3 B1</t>
  </si>
  <si>
    <t>C8 3 B2</t>
  </si>
  <si>
    <t>C8 3 B3</t>
  </si>
  <si>
    <t>C8 3 B4</t>
  </si>
  <si>
    <t>C8 3 C1</t>
  </si>
  <si>
    <t>C8 3 C2</t>
  </si>
  <si>
    <t>C8 3 C3</t>
  </si>
  <si>
    <t>C8 3 C4</t>
  </si>
  <si>
    <t>C8 3 D1</t>
  </si>
  <si>
    <t>C8 3 D2</t>
  </si>
  <si>
    <t>C8 3 D3</t>
  </si>
  <si>
    <t>C8 3 D4</t>
  </si>
  <si>
    <t>C8 3 NW</t>
  </si>
  <si>
    <t>C8 3 SE</t>
  </si>
  <si>
    <t>C8 3 SW</t>
  </si>
  <si>
    <t>C8 4 A1</t>
  </si>
  <si>
    <t>C8 4 A2</t>
  </si>
  <si>
    <t>C8 4 A3</t>
  </si>
  <si>
    <t>C8 4 A4</t>
  </si>
  <si>
    <t>C8 4 B1</t>
  </si>
  <si>
    <t>C8 4 B2</t>
  </si>
  <si>
    <t>C8 4 B3</t>
  </si>
  <si>
    <t>C8 4 B4</t>
  </si>
  <si>
    <t>C8 4 C1</t>
  </si>
  <si>
    <t>C8 4 C2</t>
  </si>
  <si>
    <t>C8 4 C3</t>
  </si>
  <si>
    <t>C8 4 C4</t>
  </si>
  <si>
    <t>C8 4 D1</t>
  </si>
  <si>
    <t>C8 4 D2</t>
  </si>
  <si>
    <t>C8 4 D3</t>
  </si>
  <si>
    <t>C8 4 D4</t>
  </si>
  <si>
    <t>C8 4 NE</t>
  </si>
  <si>
    <t>C8 4 NW</t>
  </si>
  <si>
    <t>C8 4 SE</t>
  </si>
  <si>
    <t>C8 4 SW</t>
  </si>
  <si>
    <t>C8 5 A1</t>
  </si>
  <si>
    <t>C8 5 A4</t>
  </si>
  <si>
    <t>C8 5 D1</t>
  </si>
  <si>
    <t>C8 5 D4</t>
  </si>
  <si>
    <t>C8 5 E</t>
  </si>
  <si>
    <t>C8 5 N</t>
  </si>
  <si>
    <t>C8 5 S</t>
  </si>
  <si>
    <t>C8 5 W</t>
  </si>
  <si>
    <t>C8 1,2</t>
  </si>
  <si>
    <t>C8 2,3</t>
  </si>
  <si>
    <t>C9 1 A1</t>
  </si>
  <si>
    <t>C9 1 A2</t>
  </si>
  <si>
    <t>C9 1 A3</t>
  </si>
  <si>
    <t>C9 1 A4</t>
  </si>
  <si>
    <t>C9 1 B1</t>
  </si>
  <si>
    <t>C9 1 B2</t>
  </si>
  <si>
    <t>C9 1 B3</t>
  </si>
  <si>
    <t>C9 1 B4</t>
  </si>
  <si>
    <t>C9 1 C1</t>
  </si>
  <si>
    <t>C9 1 C2</t>
  </si>
  <si>
    <t>C9 1 C3</t>
  </si>
  <si>
    <t>C9 1 C4</t>
  </si>
  <si>
    <t>C9 1 D1</t>
  </si>
  <si>
    <t>C9 1 D2</t>
  </si>
  <si>
    <t>C9 1 D3</t>
  </si>
  <si>
    <t>C9 1 D4</t>
  </si>
  <si>
    <t>C9 1 NE</t>
  </si>
  <si>
    <t>C9 1 SE</t>
  </si>
  <si>
    <t>C9 2 A1</t>
  </si>
  <si>
    <t>C9 2 A2</t>
  </si>
  <si>
    <t>C9 2 A3</t>
  </si>
  <si>
    <t>C9 2 A4</t>
  </si>
  <si>
    <t>C9 2 B1</t>
  </si>
  <si>
    <t>C9 2 B2</t>
  </si>
  <si>
    <t>C9 2 B3</t>
  </si>
  <si>
    <t>C9 2 B4</t>
  </si>
  <si>
    <t>C9 2 C1</t>
  </si>
  <si>
    <t>C9 2 C2</t>
  </si>
  <si>
    <t>C9 2 C3</t>
  </si>
  <si>
    <t>C9 2 C4</t>
  </si>
  <si>
    <t>C9 2 D1</t>
  </si>
  <si>
    <t>C9 2 D2</t>
  </si>
  <si>
    <t>C9 2 D3</t>
  </si>
  <si>
    <t>C9 2 D4</t>
  </si>
  <si>
    <t>C9 2 SW</t>
  </si>
  <si>
    <t>C9 3 A1</t>
  </si>
  <si>
    <t>C9 3 A4</t>
  </si>
  <si>
    <t>C9 3 D1</t>
  </si>
  <si>
    <t>C9 3 D4</t>
  </si>
  <si>
    <t>C9 3 NE</t>
  </si>
  <si>
    <t>C9 3 NW</t>
  </si>
  <si>
    <t>C9 3 SE</t>
  </si>
  <si>
    <t>C9 3 SW</t>
  </si>
  <si>
    <t>C9 4 A1</t>
  </si>
  <si>
    <t>C9 4 A2</t>
  </si>
  <si>
    <t>C9 4 A3</t>
  </si>
  <si>
    <t>C9 4 A4</t>
  </si>
  <si>
    <t>C9 4 B1</t>
  </si>
  <si>
    <t>C9 4 B2</t>
  </si>
  <si>
    <t>C9 4 B3</t>
  </si>
  <si>
    <t>C9 4 B4</t>
  </si>
  <si>
    <t>C9 4 C1</t>
  </si>
  <si>
    <t>C9 4 C2</t>
  </si>
  <si>
    <t>C9 4 C3</t>
  </si>
  <si>
    <t>C9 4 C4</t>
  </si>
  <si>
    <t>C9 4 D1</t>
  </si>
  <si>
    <t>C9 4 D2</t>
  </si>
  <si>
    <t>C9 4 D3</t>
  </si>
  <si>
    <t>C9 4 D4</t>
  </si>
  <si>
    <t>C9 4 NW</t>
  </si>
  <si>
    <t>C9 4 SE</t>
  </si>
  <si>
    <t>C9 4 SW</t>
  </si>
  <si>
    <t>C9 1,2</t>
  </si>
  <si>
    <t>C9 2,4</t>
  </si>
  <si>
    <t>HBCa</t>
  </si>
  <si>
    <t>HBCa 2 A1</t>
  </si>
  <si>
    <t>HBCa 2 A2</t>
  </si>
  <si>
    <t>HBCa 2 A3</t>
  </si>
  <si>
    <t>HBCa 2 A4</t>
  </si>
  <si>
    <t>HBCa 2 B1</t>
  </si>
  <si>
    <t>HBCa 2 B2</t>
  </si>
  <si>
    <t>HBCa 2 C1</t>
  </si>
  <si>
    <t>HBCa 2 C2</t>
  </si>
  <si>
    <t>HBCa 2 C3</t>
  </si>
  <si>
    <t>HBCa 2 D1</t>
  </si>
  <si>
    <t>HBCa 2 D2</t>
  </si>
  <si>
    <t>HBCa 2 D3</t>
  </si>
  <si>
    <t>HBCa 2 D4</t>
  </si>
  <si>
    <t>HBCa 2 E</t>
  </si>
  <si>
    <t>HBCa 2 N</t>
  </si>
  <si>
    <t>HBCa 2 S</t>
  </si>
  <si>
    <t>HBCa 2 W</t>
  </si>
  <si>
    <t>HBM</t>
  </si>
  <si>
    <t>HBM 1 A1</t>
  </si>
  <si>
    <t>HBM 1 A3</t>
  </si>
  <si>
    <t>HBM 1 C1</t>
  </si>
  <si>
    <t>HBM 1 C3</t>
  </si>
  <si>
    <t>HBM 1</t>
  </si>
  <si>
    <t>HBM 2 A1</t>
  </si>
  <si>
    <t>HBM 2 A3</t>
  </si>
  <si>
    <t>HBM 2 C1</t>
  </si>
  <si>
    <t>HBM 2 C3</t>
  </si>
  <si>
    <t>HBM 2</t>
  </si>
  <si>
    <t>HBM 3 A1</t>
  </si>
  <si>
    <t>HBM 3 A3</t>
  </si>
  <si>
    <t>HBM 3 C1</t>
  </si>
  <si>
    <t>HBM 3 C3</t>
  </si>
  <si>
    <t>HBM 3</t>
  </si>
  <si>
    <t>HBM 4 A1</t>
  </si>
  <si>
    <t>HBM 4 A3</t>
  </si>
  <si>
    <t>HBM 4 C1</t>
  </si>
  <si>
    <t>HBM 4 C3</t>
  </si>
  <si>
    <t>HBM 4</t>
  </si>
  <si>
    <t>0</t>
  </si>
  <si>
    <t>HBO 0</t>
  </si>
  <si>
    <t>HBO 1 A1</t>
  </si>
  <si>
    <t>HBO 1 A4</t>
  </si>
  <si>
    <t>HBO 1 D1</t>
  </si>
  <si>
    <t>HBO 1 D4</t>
  </si>
  <si>
    <t>HBO 1</t>
  </si>
  <si>
    <t>HBO 2 A1</t>
  </si>
  <si>
    <t>HBO 2 A4</t>
  </si>
  <si>
    <t>HBO 2 D1</t>
  </si>
  <si>
    <t>HBO 2 D4</t>
  </si>
  <si>
    <t>HBO 2</t>
  </si>
  <si>
    <t>HBO 3 A1</t>
  </si>
  <si>
    <t>HBO 3 A4</t>
  </si>
  <si>
    <t>HBO 3 D1</t>
  </si>
  <si>
    <t>HBO 3 D4</t>
  </si>
  <si>
    <t>HBO 3</t>
  </si>
  <si>
    <t>HBO 4 A1</t>
  </si>
  <si>
    <t>HBO 4 D1</t>
  </si>
  <si>
    <t>HBO 4 D3</t>
  </si>
  <si>
    <t>HBO 4 Y3</t>
  </si>
  <si>
    <t>Y4</t>
  </si>
  <si>
    <t>HBO 4 Y4</t>
  </si>
  <si>
    <t>Z4</t>
  </si>
  <si>
    <t>HBO 4</t>
  </si>
  <si>
    <t>JBM</t>
  </si>
  <si>
    <t>JBM 1 A1</t>
  </si>
  <si>
    <t>JBM 1 A3</t>
  </si>
  <si>
    <t>JBM 1 C1</t>
  </si>
  <si>
    <t>JBM 1 C3</t>
  </si>
  <si>
    <t>JBM 1 NE</t>
  </si>
  <si>
    <t>JBM 1 NW</t>
  </si>
  <si>
    <t>JBM 1 SE</t>
  </si>
  <si>
    <t>JBM 1 SW</t>
  </si>
  <si>
    <t>JBM 3 A1</t>
  </si>
  <si>
    <t>JBM 3 A3</t>
  </si>
  <si>
    <t>JBM 3 C1</t>
  </si>
  <si>
    <t>JBM 3 C3</t>
  </si>
  <si>
    <t>JBM 3 NE</t>
  </si>
  <si>
    <t>JBM 3 NW</t>
  </si>
  <si>
    <t>JBM 3 SE</t>
  </si>
  <si>
    <t>JBM 3 SW</t>
  </si>
  <si>
    <t>JBM 4 A1</t>
  </si>
  <si>
    <t>JBM 4 A3</t>
  </si>
  <si>
    <t>JBM 4 C1</t>
  </si>
  <si>
    <t>JBM 4 C3</t>
  </si>
  <si>
    <t>JBM 4 NE</t>
  </si>
  <si>
    <t>JBM 4 NW</t>
  </si>
  <si>
    <t>JBM 4 SE</t>
  </si>
  <si>
    <t>JBM 4 SW</t>
  </si>
  <si>
    <t>JBM 5 A1</t>
  </si>
  <si>
    <t>JBM 5 A3</t>
  </si>
  <si>
    <t>JBM 5 C1</t>
  </si>
  <si>
    <t>JBM 5 C3</t>
  </si>
  <si>
    <t>JBM 5 NE</t>
  </si>
  <si>
    <t>JBM 5 NW</t>
  </si>
  <si>
    <t>JBM 5 SE</t>
  </si>
  <si>
    <t>JBM 5 SW</t>
  </si>
  <si>
    <t>JBO 1 A1</t>
  </si>
  <si>
    <t>JBO 1 A4</t>
  </si>
  <si>
    <t>JBO 1 D1</t>
  </si>
  <si>
    <t>JBO 1 D4</t>
  </si>
  <si>
    <t>JBO 1 NE</t>
  </si>
  <si>
    <t>JBO 1 NW</t>
  </si>
  <si>
    <t>JBO 1 SE</t>
  </si>
  <si>
    <t>JBO 1 SW</t>
  </si>
  <si>
    <t>JBO 2 A1</t>
  </si>
  <si>
    <t>JBO 2 A4</t>
  </si>
  <si>
    <t>JBO 2 D1</t>
  </si>
  <si>
    <t>JBO 2 D4</t>
  </si>
  <si>
    <t>JBO 2 SE</t>
  </si>
  <si>
    <t>JBO 2 SW</t>
  </si>
  <si>
    <t>JBO 3 A1</t>
  </si>
  <si>
    <t>JBO 3 A4</t>
  </si>
  <si>
    <t>JBO 3 D1</t>
  </si>
  <si>
    <t>JBO 3 D4</t>
  </si>
  <si>
    <t>JBO 3 NE</t>
  </si>
  <si>
    <t>JBO 3 NW</t>
  </si>
  <si>
    <t>JBO 3 SE</t>
  </si>
  <si>
    <t>JBO 3 SW</t>
  </si>
  <si>
    <t>JBO 4 A1</t>
  </si>
  <si>
    <t>JBO 4 A4</t>
  </si>
  <si>
    <t>JBO 4 D1</t>
  </si>
  <si>
    <t>JBO 4 D4</t>
  </si>
  <si>
    <t>JBO 4 NE</t>
  </si>
  <si>
    <t>JBO 4 NW</t>
  </si>
  <si>
    <t>JBO 5 A1</t>
  </si>
  <si>
    <t>JBO 5 A4</t>
  </si>
  <si>
    <t>JBO 5 D1</t>
  </si>
  <si>
    <t>JBO 5 D4</t>
  </si>
  <si>
    <t>JBO 5 NE</t>
  </si>
  <si>
    <t>JBO 5 NW</t>
  </si>
  <si>
    <t>JBO 5 SE</t>
  </si>
  <si>
    <t>JBO 5 SW</t>
  </si>
  <si>
    <t>2016 MELNHE Mature Stand Stem Mapping</t>
  </si>
  <si>
    <t>Ben Lee</t>
  </si>
  <si>
    <t>Matt Vadeboncoeur</t>
  </si>
  <si>
    <t>Mary Martin</t>
  </si>
  <si>
    <t>Summer 2016</t>
  </si>
  <si>
    <t>Melany Fisk: fiskmc@miamioh.edu</t>
  </si>
  <si>
    <t xml:space="preserve">Mapping Date: </t>
  </si>
  <si>
    <t xml:space="preserve">Inventory Date: </t>
  </si>
  <si>
    <t>In the plots the corner posts have been measured out very specifically, therefore mapping of the stands is based on using the corner post with the lowest alphanumerical value as a set distance from which the trees were measured. The distance from the corner post and angle from all trees in the stand with diameters equal to or greater than 10 cm was measured using a hypsometer and a compass adjusted for declination to read true North. Trees below this size class were not mapped as they are much less permanent within the stand and still have time to die off and fall out of the plot.</t>
  </si>
  <si>
    <t>Measured 5 cm above tag; cannot go below</t>
  </si>
  <si>
    <t>Alive; Measured at tag</t>
  </si>
  <si>
    <t>Missing bark at DBH; very misshapen</t>
  </si>
  <si>
    <t>Measured 20 cm below tag; Tag @ DBH; DBH @ tag is 48.3 cm</t>
  </si>
  <si>
    <t>Very diseased bark</t>
  </si>
  <si>
    <t>Measured at bulge</t>
  </si>
  <si>
    <t>Measured @ tag; Tag is low</t>
  </si>
  <si>
    <t>Was not recorded earlier; Outside 5X5 m veg plot</t>
  </si>
  <si>
    <t>Tree not found, assumed dead</t>
  </si>
  <si>
    <t>Dead</t>
  </si>
  <si>
    <t>Sapflow tree (Sapflow-HRM)</t>
  </si>
  <si>
    <t>Measured @ tag</t>
  </si>
  <si>
    <t>Measured @ tag; Sapflow tree (Sapflow-HRM)</t>
  </si>
  <si>
    <t>New addition</t>
  </si>
  <si>
    <t>Very misshapen</t>
  </si>
  <si>
    <t>DBH was checked in Sept, likely error in measurements in multiple years; Sapflow tree (Sapflow-HRM)</t>
  </si>
  <si>
    <t>Was not recorded earlier</t>
  </si>
  <si>
    <t>Dead on ground</t>
  </si>
  <si>
    <t>Dead snag</t>
  </si>
  <si>
    <t>Barely alive</t>
  </si>
  <si>
    <t>DBH was checked in Sept, error in 2011 DBH measurement</t>
  </si>
  <si>
    <t>Lots of knots</t>
  </si>
  <si>
    <t>Measured below fork</t>
  </si>
  <si>
    <t>Measured @ tag; Barely alive; Sapflow tree (Sapflow-HRM)</t>
  </si>
  <si>
    <t>Very bumpy</t>
  </si>
  <si>
    <t>ASH confirmed in 2015</t>
  </si>
  <si>
    <t>New addition; Outside 5X5 m veg plot</t>
  </si>
  <si>
    <t>Alive</t>
  </si>
  <si>
    <t>New addition; Outside 5X5 m veg plot; right on line with subplot B3</t>
  </si>
  <si>
    <t>Tag is low, @ 1.25 m</t>
  </si>
  <si>
    <t>Sapflow tree (YB-3; Sapflow-G)</t>
  </si>
  <si>
    <t>Sapflow tree (SM-1; Sapflow-G)</t>
  </si>
  <si>
    <t>Sapflow tree (SM-3; Sapflow-G)</t>
  </si>
  <si>
    <t>Measured above canker</t>
  </si>
  <si>
    <t>Sapflow tree (Sapflow-G)</t>
  </si>
  <si>
    <t>New addition; Inside 5X5 m veg plot</t>
  </si>
  <si>
    <t>Sapflow tree (AB-1; Sapflow-G)</t>
  </si>
  <si>
    <t>Sapflow tree (YB-1; Sapflow-G)</t>
  </si>
  <si>
    <t>DBH was checked in Sept, likely error in measurements in multiple years; Sapflow tree (Sapflow-G)</t>
  </si>
  <si>
    <t>SITE</t>
  </si>
  <si>
    <t>DBH at dowel (cm)</t>
  </si>
  <si>
    <t>Dead or fallen 2015</t>
  </si>
  <si>
    <t>Notes 2015</t>
  </si>
  <si>
    <t>Distance From lowest stake number in subplot</t>
  </si>
  <si>
    <t>Angle From lowest stake number in subplot</t>
  </si>
  <si>
    <t>Sub-plot</t>
  </si>
  <si>
    <t>Tag #</t>
  </si>
  <si>
    <t>Angle</t>
  </si>
  <si>
    <t>Stake easting</t>
  </si>
  <si>
    <t>Stake northing</t>
  </si>
  <si>
    <t>Treexpos</t>
  </si>
  <si>
    <t>treeypos</t>
  </si>
  <si>
    <t>DBH was checked in Sept, likely error in measurements in multiple years</t>
  </si>
  <si>
    <t>Connected to tag# 593</t>
  </si>
  <si>
    <t>Tree not found; assumed dead</t>
  </si>
  <si>
    <t>Connected to tag# 607</t>
  </si>
  <si>
    <t>Connected to tag# 606</t>
  </si>
  <si>
    <t>Fallen</t>
  </si>
  <si>
    <t>Close to subplot B2</t>
  </si>
  <si>
    <t>Tagged 1096 in Sept'15, was tagged 1015 in Aug'15 but that tag might have fallen off; Maybe was considered a buffer tree and not tagged previously, but half of its base is inside the subplot</t>
  </si>
  <si>
    <t>Not tagged</t>
  </si>
  <si>
    <t>Extreme BBD; dying</t>
  </si>
  <si>
    <t>Infected BBD</t>
  </si>
  <si>
    <t>Measured below bump</t>
  </si>
  <si>
    <t>Root rot</t>
  </si>
  <si>
    <t>In A3, was recorded in B3 earlier</t>
  </si>
  <si>
    <t>Tree not found</t>
  </si>
  <si>
    <t>Re-tagged</t>
  </si>
  <si>
    <t>SM confirmed in 2015, was identified as RM earlier</t>
  </si>
  <si>
    <t>Dying; Heart and root rot</t>
  </si>
  <si>
    <t>Tag @ DBH</t>
  </si>
  <si>
    <t>Measured above and below bump; This might be average</t>
  </si>
  <si>
    <t>Tag was removed by mistake in Sept'15 because of too small DBH</t>
  </si>
  <si>
    <t>Tag is low</t>
  </si>
  <si>
    <t>Broken</t>
  </si>
  <si>
    <t xml:space="preserve"> </t>
  </si>
  <si>
    <t>Tag removed</t>
  </si>
  <si>
    <t>Standing dead</t>
  </si>
  <si>
    <t>In subplot B3, was recorded in B2 previously; checked by Shinjini</t>
  </si>
  <si>
    <t>Snapped off from base but still alive</t>
  </si>
  <si>
    <t>Measured on bump</t>
  </si>
  <si>
    <t>Trunk starting to split; barely alive</t>
  </si>
  <si>
    <t>Dead on ground, tag removed</t>
  </si>
  <si>
    <t>No tag; assumed dead</t>
  </si>
  <si>
    <t>Lots of canker</t>
  </si>
  <si>
    <t>Almost dead</t>
  </si>
  <si>
    <t>In subplot A2, was recorded in A1 previously; checked by Shinjini</t>
  </si>
  <si>
    <t>DBH was checked in Oct, error in 2011 DBH measurement</t>
  </si>
  <si>
    <t>Measured on canker</t>
  </si>
  <si>
    <t>In subplot A3, was recorded in B3 previously; checked by Shinjini</t>
  </si>
  <si>
    <t>Old tag almost eaten, got a new tag</t>
  </si>
  <si>
    <t>DBH @ tag is 18 cm; DBH was checked in Oct, error in 2011 DBH measurement</t>
  </si>
  <si>
    <t>Probably dead on ground, tag not found</t>
  </si>
  <si>
    <t>Diseased badly</t>
  </si>
  <si>
    <t>Connected to tag# 342</t>
  </si>
  <si>
    <t>Alive; was not found earlier</t>
  </si>
  <si>
    <t>DBH @ tag 17.8</t>
  </si>
  <si>
    <t>Old tag fell off; got a new tag</t>
  </si>
  <si>
    <t>Outside 5X5 m veg plot; DBH= 10.7 This tree has really bad BBD, so easy to misread diameter</t>
  </si>
  <si>
    <t>Measured 5 cm below tag consistent with 2011; Sapflow tree (Sapflow-HRM)</t>
  </si>
  <si>
    <t>Alive; was recorded dead previously</t>
  </si>
  <si>
    <t>Measured above nail consistent with 2011; Sapflow tree (Sapflow-HRM)</t>
  </si>
  <si>
    <t>Measured @ nail consistent with 2011; Sapflow tree (Sapflow-HRM)</t>
  </si>
  <si>
    <t>Measured 20 cm above tag consistent with 2011</t>
  </si>
  <si>
    <t>Measured above bump</t>
  </si>
  <si>
    <t>Measured @ nail consistent with 2011 but also including side branch; Sapflow tree (Sapflow-HRM)</t>
  </si>
  <si>
    <t>Measured @ 10 cm below nail consistent with 2011; Alive, was recorded dead earlier</t>
  </si>
  <si>
    <t>Bark stripping off</t>
  </si>
  <si>
    <t>Measured @ 5 cm below nail consistent with 2011; Sapflow tree (Sapflow-HRM)</t>
  </si>
  <si>
    <t>Old tag not found, got a new tag; Alive; Don't trust increment</t>
  </si>
  <si>
    <t>Bump @ DBH</t>
  </si>
  <si>
    <t>Bark stripping off; Sapflow tree (Sapflow-HRM)</t>
  </si>
  <si>
    <t>Measured @ 5 cm above nail consistent with 2011; Sapflow tree (Sapflow-HRM)</t>
  </si>
  <si>
    <t>This is a wrong entry here, belongs to plot 3, see below</t>
  </si>
  <si>
    <t>Measured @ 10 cm above nail consistent with 2011; Sapflow tree (Sapflow-HRM)</t>
  </si>
  <si>
    <t>Measured @ nail consistent with 2011</t>
  </si>
  <si>
    <t>Measured @ tag consistent with 2011; DBH @ dowel 39.8 cm; Sapflow tree (Sapflow-HRM)</t>
  </si>
  <si>
    <t>Measured @ tag consistent with 2011; belongs to subplot A2 not B2; Sapflow tree (Sapflow-HRM)</t>
  </si>
  <si>
    <t>Not found</t>
  </si>
  <si>
    <t xml:space="preserve">Previously was recorded in HBO plot 2 </t>
  </si>
  <si>
    <t>Old tag not found, unclear; got a new tag</t>
  </si>
  <si>
    <t>Shrinking likely due to bad disease</t>
  </si>
  <si>
    <t>Measured @ tag consistent with 2011</t>
  </si>
  <si>
    <t>Alive; was recorded dead earlier</t>
  </si>
  <si>
    <t>Bark very curly</t>
  </si>
  <si>
    <t>Belongs to subplot A2; Was recorded in subplot C2 in 2014</t>
  </si>
  <si>
    <t>Scars can contribute to DBH</t>
  </si>
  <si>
    <t>Probably down</t>
  </si>
  <si>
    <t>Too many cankers</t>
  </si>
  <si>
    <t>Big bump, attached to tag# 2064</t>
  </si>
  <si>
    <t>Wounded recently</t>
  </si>
  <si>
    <t>Wounded recently near DBH</t>
  </si>
  <si>
    <t>Lump at DBH</t>
  </si>
  <si>
    <t>Bark is rough</t>
  </si>
  <si>
    <t>Very likely tag# 8041 fell off and this got tag# 2099 in 2014; could be a reason for DBH shrinking</t>
  </si>
  <si>
    <t>Very misshapen (DBH below dowel is 30 cm, and below knot is 23.4 cm)</t>
  </si>
  <si>
    <t>Measured above knot; DBH was checked in Sept, likely error in measurements in multiple years</t>
  </si>
  <si>
    <t>In subplot B1; checked in 2015</t>
  </si>
  <si>
    <t>Measured at split, inaccurate re-measurement because of how they are growing; Connected to tag# 8143</t>
  </si>
  <si>
    <t>Measured at split, inaccurate re-measurement because of how they are growing; Connected to tag# 8142</t>
  </si>
  <si>
    <t>Measured above knot</t>
  </si>
  <si>
    <t>Not recorded earlier</t>
  </si>
  <si>
    <t>Bark stripping off, very damaged @ DBH</t>
  </si>
  <si>
    <t>Not recorded earlier; Outside 5X5 m veg plot</t>
  </si>
  <si>
    <t>Connected to tag# 52</t>
  </si>
  <si>
    <t>Connected to tag# 12</t>
  </si>
  <si>
    <t>Difficult to re-measure; Connected to tag# 100</t>
  </si>
  <si>
    <t>Sapflow tree (SM-2; Sapflow-G) near stake B4</t>
  </si>
  <si>
    <t>2011 DBH was recorded wrong as 13.1 instead of 30.1 (was likely misheard). DBH 2011 fixed in sheet in 2015</t>
  </si>
  <si>
    <t>Close to line</t>
  </si>
  <si>
    <t>Tag placed too high</t>
  </si>
  <si>
    <t>Right on line</t>
  </si>
  <si>
    <t>Was probably a sapflow tree (nothing written, but has a pink flagging next to a orange flagging tape)</t>
  </si>
  <si>
    <t>Deformed, hard to measure</t>
  </si>
  <si>
    <t>Sapflow tree (no # on it for sapflow)</t>
  </si>
  <si>
    <t>Sapflow tree (no flagging on it; Sapflow-G)</t>
  </si>
  <si>
    <t>Sapflow tree (SM-4; Sapflow-G)</t>
  </si>
  <si>
    <t>Sapflow tree (SM-5; Sapflow-G)</t>
  </si>
  <si>
    <t>In subplot B3, checked by Shinjini</t>
  </si>
  <si>
    <t>None</t>
  </si>
  <si>
    <t>None greater than 10 cm DBH</t>
  </si>
  <si>
    <t>Sapflow tree (YB-4; Sapflow-G)</t>
  </si>
  <si>
    <t>Old scar around DBH, hard to remeasure</t>
  </si>
  <si>
    <t>Sapflow tree (YB-2; Sapflow-G)</t>
  </si>
  <si>
    <t>BA</t>
  </si>
  <si>
    <t>Old tag# 4 is also present</t>
  </si>
  <si>
    <t>Alive, was recorded dead earlier</t>
  </si>
  <si>
    <t>DBH was checked in Oct, likely error in measurements in multiple years</t>
  </si>
  <si>
    <t>Old tag got damaged by a fallen tree; got a new tag, but old tag could not be removed</t>
  </si>
  <si>
    <t>Measured below knot</t>
  </si>
  <si>
    <t>Tree bends. DBH= 11.2 above bend, 11.9 below (depending on if dowel is parallel to the trunk, or allowed to hang straight down)</t>
  </si>
  <si>
    <t>Measured above branch</t>
  </si>
  <si>
    <t>Diseased</t>
  </si>
  <si>
    <t>Confirmed RM in 2015, was previously identified as BE</t>
  </si>
  <si>
    <t>Alive, was recorded dead earlier; Check DBH again; why shrinking?</t>
  </si>
  <si>
    <t>QA</t>
  </si>
  <si>
    <t>Was not recorded earlier; On edge of plot and has a BBD tape, could it be tagged for something else?</t>
  </si>
  <si>
    <t>Fallen down but still alive</t>
  </si>
  <si>
    <t>WB confirmed in 2015; was previously identified as YB</t>
  </si>
  <si>
    <t>Old tag was gettind eaten, got a new tag</t>
  </si>
  <si>
    <t>Shaggy bark; error in 2011 DBH measurement</t>
  </si>
  <si>
    <t>Old tag fell off, got a new tag</t>
  </si>
  <si>
    <t>Sub-plot (new system)</t>
  </si>
  <si>
    <t>Current Tag #</t>
  </si>
  <si>
    <t>Date measured</t>
  </si>
  <si>
    <t>radians</t>
  </si>
  <si>
    <t>SNAG</t>
  </si>
  <si>
    <t>FALLEN</t>
  </si>
  <si>
    <t>Unique ID</t>
  </si>
  <si>
    <t>stake northing</t>
  </si>
  <si>
    <t>Stake Easting</t>
  </si>
  <si>
    <t>treexpos</t>
  </si>
  <si>
    <t>Stand</t>
  </si>
  <si>
    <t>Resp Collar Name</t>
  </si>
  <si>
    <t>Distance (m)</t>
  </si>
  <si>
    <t>Corner to Collar (o)</t>
  </si>
  <si>
    <t>stake pos taken from</t>
  </si>
  <si>
    <t xml:space="preserve">New addition </t>
  </si>
  <si>
    <t>Measured on knot</t>
  </si>
  <si>
    <t>Measured above fork</t>
  </si>
  <si>
    <t>Measured on bulge</t>
  </si>
  <si>
    <t>Connected to tag# 371</t>
  </si>
  <si>
    <t>Connected to tag# 884</t>
  </si>
  <si>
    <t>Measured at tag</t>
  </si>
  <si>
    <t>Lots of bumps</t>
  </si>
  <si>
    <t>DBH @ tag is 14.2 cm; DBH was checked in Oct, likely error in measurements in multiple years</t>
  </si>
  <si>
    <t>Inside 5X5 m veg plot</t>
  </si>
  <si>
    <t>Connected to tag# 639</t>
  </si>
  <si>
    <t>DBH @ bulge is 12.7 cm</t>
  </si>
  <si>
    <t>Measured below fork; DBH above fork is 11.8</t>
  </si>
  <si>
    <t>In subplot B3, not C3; Checked by Shinjini; Sapflow tree (Sapflow-G)</t>
  </si>
  <si>
    <t>Measured over knot</t>
  </si>
  <si>
    <t>Knot</t>
  </si>
  <si>
    <t>Measured @ tag; cannot go below</t>
  </si>
  <si>
    <t>DBH might be inaccurate; Measured above angle; DBH under angle is 30.7 cm</t>
  </si>
  <si>
    <t>Was not recorded earlier; Outside 5X5 m veg plot; on edge of plot</t>
  </si>
  <si>
    <t>Was not recorded earlier; Outside 5X5 m veg plot (but on the line)</t>
  </si>
  <si>
    <t>There is a small hump @dowel level. DBH=14.3 on the hump</t>
  </si>
  <si>
    <t>Measured @ tag, cannot go below; Tag @ 1.35 m</t>
  </si>
  <si>
    <t>Measured @ tag, cannot go below</t>
  </si>
  <si>
    <t>Connected to 589</t>
  </si>
  <si>
    <t>Right on line w/ B3</t>
  </si>
  <si>
    <t>Measured @ nail</t>
  </si>
  <si>
    <t>Measured above wound</t>
  </si>
  <si>
    <t>11.9 @ dowel, 10.9 @tag.  The tag is where this tree SHOULD be measured. (Area around dowel is warped and not representative of the tree diameter)</t>
  </si>
  <si>
    <t>Trunk splitting open</t>
  </si>
  <si>
    <t>Was not recorded earlier; Inside 5X5 m veg plot</t>
  </si>
  <si>
    <t>Measured @ nail, cannot go below</t>
  </si>
  <si>
    <t>Connected with tag# 809; DBH @ 30 cm above tag, cannot go below</t>
  </si>
  <si>
    <t>Connected with tag# 808; DBH @ 30 cm above tag, cannot go below</t>
  </si>
  <si>
    <t>Right on line w/ B2</t>
  </si>
  <si>
    <t>DBH=24.2 @ nail. There's a large hole in this area of the tree, and bowed out bark. Measurement won't reflect actual diameter of bole</t>
  </si>
  <si>
    <t>In subplot C1, not in B1; checked by Shinjini</t>
  </si>
  <si>
    <t>Measured above bulge</t>
  </si>
  <si>
    <t>Rooted in C2, curves towards B2</t>
  </si>
  <si>
    <t>New addition; Measured on bump</t>
  </si>
  <si>
    <t>N/A</t>
  </si>
  <si>
    <t>plot</t>
  </si>
  <si>
    <t>C6-3-3</t>
  </si>
  <si>
    <t>c6</t>
  </si>
  <si>
    <t>c2</t>
  </si>
  <si>
    <t>c6-3-4</t>
  </si>
  <si>
    <t>c3</t>
  </si>
  <si>
    <t>c6-3-c3</t>
  </si>
  <si>
    <t>b3</t>
  </si>
  <si>
    <t>c6-3-5</t>
  </si>
  <si>
    <t>b2</t>
  </si>
  <si>
    <t>c6-3-1</t>
  </si>
  <si>
    <t>c6-3-a1</t>
  </si>
  <si>
    <t>C6-3-2</t>
  </si>
  <si>
    <t>c6-1-9</t>
  </si>
  <si>
    <t>c6-1-A1</t>
  </si>
  <si>
    <t>C6-1-1</t>
  </si>
  <si>
    <t>C6-1-7</t>
  </si>
  <si>
    <t>C6-1-2</t>
  </si>
  <si>
    <r>
      <rPr>
        <b/>
        <sz val="12"/>
        <color indexed="8"/>
        <rFont val="Arial"/>
        <family val="2"/>
      </rPr>
      <t xml:space="preserve">Fieldwork: </t>
    </r>
    <r>
      <rPr>
        <sz val="12"/>
        <color indexed="8"/>
        <rFont val="Arial"/>
        <family val="2"/>
      </rPr>
      <t xml:space="preserve">One person stood at the corner post with the compass and transponder to take the angle from the post to the tree while the second person took distances from the different trees with the hypsometer. </t>
    </r>
  </si>
  <si>
    <t>dead</t>
  </si>
  <si>
    <t>c6-1-c3</t>
  </si>
  <si>
    <t>c6-1-5</t>
  </si>
  <si>
    <t>a2</t>
  </si>
  <si>
    <t>c6-5-b2</t>
  </si>
  <si>
    <t>c6-5-a1</t>
  </si>
  <si>
    <t>c6-5-c2</t>
  </si>
  <si>
    <t>b1</t>
  </si>
  <si>
    <t>c6-5-b1</t>
  </si>
  <si>
    <t>c6-5-c3</t>
  </si>
  <si>
    <t>c6-2-2</t>
  </si>
  <si>
    <t>a1</t>
  </si>
  <si>
    <t>C6-2-A1</t>
  </si>
  <si>
    <t>c6-2-5</t>
  </si>
  <si>
    <t>c6-2-7</t>
  </si>
  <si>
    <t>c6-2-8</t>
  </si>
  <si>
    <t>c6-2-c3</t>
  </si>
  <si>
    <t>c6-2-3</t>
  </si>
  <si>
    <t>c6-4-a1</t>
  </si>
  <si>
    <t>a3</t>
  </si>
  <si>
    <t>c6-4-9</t>
  </si>
  <si>
    <t>c6-4-5</t>
  </si>
  <si>
    <t>c6-4-2</t>
  </si>
  <si>
    <t>c6-4-1</t>
  </si>
  <si>
    <t>c6-4-3</t>
  </si>
  <si>
    <t>c6-4-c3</t>
  </si>
  <si>
    <t>Bulges everywhere</t>
  </si>
  <si>
    <t>Attached to tag# 2759</t>
  </si>
  <si>
    <t>Attached to tag# 2760</t>
  </si>
  <si>
    <t>Tag placed high but that is the best place; DBH @ dowel</t>
  </si>
  <si>
    <t>Bark very damaged @ DBH</t>
  </si>
  <si>
    <t>Attached to tag# 2732</t>
  </si>
  <si>
    <t>Tag placed low to avoid measuring on big bumps; DBH @dowel</t>
  </si>
  <si>
    <t>Tag placed high to avoid measuring on abnormal bark; DBH @dowel</t>
  </si>
  <si>
    <t>Outside 5X5 m veg plot</t>
  </si>
  <si>
    <t>Alive; was recorded dead earlier; Outside 5X5 m veg plot</t>
  </si>
  <si>
    <t>Inside 5X5 m veg plot; WB confirmed in 2015, was identified as YB earlier</t>
  </si>
  <si>
    <t>Probably tagged for shooting; Do not include in inventory calculations</t>
  </si>
  <si>
    <t>Inside 5X5 m veg plot off of stake C1</t>
  </si>
  <si>
    <t>New addition; Outside 5X5 m veg plot off of stake?</t>
  </si>
  <si>
    <t>QA confirmed in 2015, was identified as SM earlier</t>
  </si>
  <si>
    <t>WB confirmed in 2015, was identified as YB earlier</t>
  </si>
  <si>
    <t>Inside 5X5 m veg plot off of stake?</t>
  </si>
  <si>
    <t>New addition; Outside 5X5 m veg plot; Measured above knot</t>
  </si>
  <si>
    <t>New addition; Inside 5X5 m veg plot off of stake?</t>
  </si>
  <si>
    <t>Connected to tag# 1417</t>
  </si>
  <si>
    <t>Inside 5X5 m veg plot; Possibly old tag fell off or else was missed earlier</t>
  </si>
  <si>
    <t>RM confirmed in 2015</t>
  </si>
  <si>
    <t>New addition; Outside 5X5 m veg plot; In Aug'15 tag# was recorded as 8508, but we found 2508 when checked in Sept'15</t>
  </si>
  <si>
    <t>Alive; was not found in 2011</t>
  </si>
  <si>
    <t>New addition; Inside 5X5 m veg plot off of stake C1</t>
  </si>
  <si>
    <t>Had a tag, was not recorded earlier</t>
  </si>
  <si>
    <t>Measured @ intersection</t>
  </si>
  <si>
    <t>DBH @ dowel; changing position of tag in 2011 might be a reason for indiscrepancy in DBH re-measurement</t>
  </si>
  <si>
    <t>Needs a tag; Measured in Aug 2015, was recorded in &lt;10 cm list; Not found when checked in Sept'15</t>
  </si>
  <si>
    <t>Connected to tag# 1491</t>
  </si>
  <si>
    <t>Connected to tag# 275; Measured below DBH</t>
  </si>
  <si>
    <t>Measured above intersection</t>
  </si>
  <si>
    <t>Measured below scar</t>
  </si>
  <si>
    <t>New addition; damaged @ DBH</t>
  </si>
  <si>
    <t>Connected to tag# 916</t>
  </si>
  <si>
    <t>Connected to tag# 915; DBH was checked in Sept, likely error in measurements in multiple years</t>
  </si>
  <si>
    <t>Connected to tag# 936</t>
  </si>
  <si>
    <t>Connected to tag# 935</t>
  </si>
  <si>
    <t>Measured above scar</t>
  </si>
  <si>
    <t>Leaning</t>
  </si>
  <si>
    <t>Measured below old tag scar</t>
  </si>
  <si>
    <t>Large scar</t>
  </si>
  <si>
    <t>c4-3-c3</t>
  </si>
  <si>
    <t>c4-2-2</t>
  </si>
  <si>
    <t>c4-2-4</t>
  </si>
  <si>
    <t>c4-2-a1</t>
  </si>
  <si>
    <t>c4-1-c3</t>
  </si>
  <si>
    <t>c4-1-5</t>
  </si>
  <si>
    <t>c4-1-2</t>
  </si>
  <si>
    <t>c4-1-3</t>
  </si>
  <si>
    <t>c4-1-4</t>
  </si>
  <si>
    <t>c4-1-a1</t>
  </si>
  <si>
    <t>c4-1-1</t>
  </si>
  <si>
    <t>c4-3-5</t>
  </si>
  <si>
    <t>c4-3-4</t>
  </si>
  <si>
    <t>c4-3-3</t>
  </si>
  <si>
    <t>c4-3-2</t>
  </si>
  <si>
    <t>c4-3-a1</t>
  </si>
  <si>
    <t>c4-3-1</t>
  </si>
  <si>
    <t>c4-2-c3</t>
  </si>
  <si>
    <t>c4-2-3</t>
  </si>
  <si>
    <t>c4-2-5</t>
  </si>
  <si>
    <t>hbm-3-6</t>
  </si>
  <si>
    <t>hbm-3-7</t>
  </si>
  <si>
    <t>hbm-3-1</t>
  </si>
  <si>
    <t>7..79</t>
  </si>
  <si>
    <t>hbm-3-a1</t>
  </si>
  <si>
    <t>hbm-3-4</t>
  </si>
  <si>
    <t>hbm-3-3</t>
  </si>
  <si>
    <t>hbm-3-c3</t>
  </si>
  <si>
    <t>hbm-2-c3</t>
  </si>
  <si>
    <t>hbm-2-3</t>
  </si>
  <si>
    <t>hbm-2-4</t>
  </si>
  <si>
    <t>hbm-2-5</t>
  </si>
  <si>
    <t>hbm-2-1</t>
  </si>
  <si>
    <t>hbm-2-a1</t>
  </si>
  <si>
    <t>hbm-4-a1</t>
  </si>
  <si>
    <t>hbm-4-2</t>
  </si>
  <si>
    <t>hbm-4-4</t>
  </si>
  <si>
    <t>hbm-4-1</t>
  </si>
  <si>
    <t>hbm-4-5</t>
  </si>
  <si>
    <t>hbm-4-b2</t>
  </si>
  <si>
    <t>hbm-4-3</t>
  </si>
  <si>
    <t>hbm-1-c3</t>
  </si>
  <si>
    <t>hbm1-1</t>
  </si>
  <si>
    <t>hbm-1-8</t>
  </si>
  <si>
    <t>hbm-1-a1</t>
  </si>
  <si>
    <t>hbm-1-2</t>
  </si>
  <si>
    <t>hbm-1-3</t>
  </si>
  <si>
    <t>angle unreliable</t>
  </si>
  <si>
    <t>35?</t>
  </si>
  <si>
    <t>hbo-2-c3</t>
  </si>
  <si>
    <t>hbo-2-6</t>
  </si>
  <si>
    <t>hbo-2-2</t>
  </si>
  <si>
    <t>hbo-2-1</t>
  </si>
  <si>
    <t>hbo-2-4</t>
  </si>
  <si>
    <t>hbo-2-5</t>
  </si>
  <si>
    <t>hbo-2-a1</t>
  </si>
  <si>
    <t>hbo-1-2</t>
  </si>
  <si>
    <t>hbo-1-c3</t>
  </si>
  <si>
    <t>hbo-1-1</t>
  </si>
  <si>
    <t>hbo-1-6</t>
  </si>
  <si>
    <t>hbo-1-4</t>
  </si>
  <si>
    <t>hbo-1-a1</t>
  </si>
  <si>
    <t>hbo-4-1</t>
  </si>
  <si>
    <t>hbo-4-2</t>
  </si>
  <si>
    <t>hbo-4-a1</t>
  </si>
  <si>
    <t>hbo-4-a2</t>
  </si>
  <si>
    <t>hb0-4-4</t>
  </si>
  <si>
    <t>y3</t>
  </si>
  <si>
    <t>hbo-4-5</t>
  </si>
  <si>
    <t>hbo-3-c3</t>
  </si>
  <si>
    <t>hbo-3-3</t>
  </si>
  <si>
    <t>hbo-3-2</t>
  </si>
  <si>
    <t>hbo-3-1</t>
  </si>
  <si>
    <t>hbo-3-5</t>
  </si>
  <si>
    <t>hbo-3-8</t>
  </si>
  <si>
    <t>hbo-3-a1</t>
  </si>
  <si>
    <t>hbo-7-b2</t>
  </si>
  <si>
    <t>hbo-7-a2</t>
  </si>
  <si>
    <t>bm-4-b2</t>
  </si>
  <si>
    <t>jbm-4-3</t>
  </si>
  <si>
    <t>jbm-4-4</t>
  </si>
  <si>
    <t>jbm-4-5</t>
  </si>
  <si>
    <t>jbm-4-a1</t>
  </si>
  <si>
    <t>jbm-4-1</t>
  </si>
  <si>
    <t>jbm-4-2</t>
  </si>
  <si>
    <t>jbm-3-7</t>
  </si>
  <si>
    <t>jbm-3-b2</t>
  </si>
  <si>
    <t>jbm-3-8</t>
  </si>
  <si>
    <t>jbm-3-1</t>
  </si>
  <si>
    <t>jbm-3-3</t>
  </si>
  <si>
    <t>jbm-3-a1</t>
  </si>
  <si>
    <t>jbm-3-2</t>
  </si>
  <si>
    <t>jbm-2-4</t>
  </si>
  <si>
    <t>jbm-2-3</t>
  </si>
  <si>
    <t>jbm-2-a1</t>
  </si>
  <si>
    <t>jbm-2-2</t>
  </si>
  <si>
    <t>jbm-2-b2</t>
  </si>
  <si>
    <t>jbm-2-7</t>
  </si>
  <si>
    <t>jbm-2-1</t>
  </si>
  <si>
    <t>jbm-1-8</t>
  </si>
  <si>
    <t>jbm-1-a1</t>
  </si>
  <si>
    <t>jbm-1-3</t>
  </si>
  <si>
    <t>jbm-1-4</t>
  </si>
  <si>
    <t>jbm-1-7</t>
  </si>
  <si>
    <t>jbm-1-2</t>
  </si>
  <si>
    <t>jbm-1-b2</t>
  </si>
  <si>
    <t>jbm-ca-c3</t>
  </si>
  <si>
    <t>jbm-ca-c1</t>
  </si>
  <si>
    <t>jbm-ca-?</t>
  </si>
  <si>
    <t>jbm-ca-b2</t>
  </si>
  <si>
    <t>jbm-ca-a1</t>
  </si>
  <si>
    <t>c7-1-a1</t>
  </si>
  <si>
    <t>c7-1-5</t>
  </si>
  <si>
    <t>c1</t>
  </si>
  <si>
    <t>c7-1-4</t>
  </si>
  <si>
    <t>c7-1-1</t>
  </si>
  <si>
    <t>c7-1-3</t>
  </si>
  <si>
    <t>c7-1-2</t>
  </si>
  <si>
    <t>c7-1-c3</t>
  </si>
  <si>
    <t>c7-2-c3</t>
  </si>
  <si>
    <t>c7-2-1</t>
  </si>
  <si>
    <t>c7-2-2</t>
  </si>
  <si>
    <t>c7-2-3</t>
  </si>
  <si>
    <t>c7-2-4</t>
  </si>
  <si>
    <t>c7-2-5</t>
  </si>
  <si>
    <t>c7-2-a1</t>
  </si>
  <si>
    <t>c7-3-3</t>
  </si>
  <si>
    <t>c7-3-5</t>
  </si>
  <si>
    <t>c7-3-c3</t>
  </si>
  <si>
    <t>c7-3-2</t>
  </si>
  <si>
    <t>c7-3-1</t>
  </si>
  <si>
    <t>c7-3-a1</t>
  </si>
  <si>
    <t>c7-3-4</t>
  </si>
  <si>
    <t>c7-4-5</t>
  </si>
  <si>
    <t>c7-4-2</t>
  </si>
  <si>
    <t>c7-4-1</t>
  </si>
  <si>
    <t>c7-4-c3</t>
  </si>
  <si>
    <t>c7-4-3</t>
  </si>
  <si>
    <t>c7-4-4</t>
  </si>
  <si>
    <t>c7-4-a1</t>
  </si>
  <si>
    <t>c8-1-c3</t>
  </si>
  <si>
    <t>c8-1-1</t>
  </si>
  <si>
    <t>c8-1-3</t>
  </si>
  <si>
    <t>c8-1-2</t>
  </si>
  <si>
    <t>c8-1-4</t>
  </si>
  <si>
    <t>c8-1-a1</t>
  </si>
  <si>
    <t>c8-1-5</t>
  </si>
  <si>
    <t>c5-4-a1</t>
  </si>
  <si>
    <t>c5-4-5</t>
  </si>
  <si>
    <t>c5-4-1</t>
  </si>
  <si>
    <t>c5-4-2</t>
  </si>
  <si>
    <t>c5-4-3</t>
  </si>
  <si>
    <t>c5-4-4</t>
  </si>
  <si>
    <t>c5-4-c3</t>
  </si>
  <si>
    <t>c5-3-a1</t>
  </si>
  <si>
    <t>c5-3-2</t>
  </si>
  <si>
    <t>c5-3-5</t>
  </si>
  <si>
    <t>c5-3-1</t>
  </si>
  <si>
    <t>c5-3-3</t>
  </si>
  <si>
    <t>c5-2-5</t>
  </si>
  <si>
    <t>c5-2-4</t>
  </si>
  <si>
    <t>c5-3-4</t>
  </si>
  <si>
    <t>c5-3-c3</t>
  </si>
  <si>
    <t>c5-2-a1</t>
  </si>
  <si>
    <t>c5-2-1</t>
  </si>
  <si>
    <t>c5-2-3</t>
  </si>
  <si>
    <t>c5-2-c3</t>
  </si>
  <si>
    <t>c5-1-a1</t>
  </si>
  <si>
    <t>c5-1-2</t>
  </si>
  <si>
    <t>c5-1-3</t>
  </si>
  <si>
    <t>c5-1-5</t>
  </si>
  <si>
    <t>c5-1-1</t>
  </si>
  <si>
    <t>c5-1-4</t>
  </si>
  <si>
    <t>c5-1-c3</t>
  </si>
  <si>
    <t>c4-4-5</t>
  </si>
  <si>
    <t>c4-4-c3</t>
  </si>
  <si>
    <t>c4-4-4</t>
  </si>
  <si>
    <t>c4-4-3</t>
  </si>
  <si>
    <t>c4-4-2</t>
  </si>
  <si>
    <t>c4-4-1</t>
  </si>
  <si>
    <t>2-C3</t>
  </si>
  <si>
    <t>2-1</t>
  </si>
  <si>
    <t>2-2</t>
  </si>
  <si>
    <t>2-3</t>
  </si>
  <si>
    <t>2-A1</t>
  </si>
  <si>
    <t>2-4</t>
  </si>
  <si>
    <t>2-5</t>
  </si>
  <si>
    <t>3-1</t>
  </si>
  <si>
    <t>3-3</t>
  </si>
  <si>
    <t>3-2</t>
  </si>
  <si>
    <t>3-5</t>
  </si>
  <si>
    <t>3-A1</t>
  </si>
  <si>
    <t>3-4</t>
  </si>
  <si>
    <t>3-C3</t>
  </si>
  <si>
    <t>unlabelled</t>
  </si>
  <si>
    <t>5-A2</t>
  </si>
  <si>
    <t>4-C3</t>
  </si>
  <si>
    <t>4-5</t>
  </si>
  <si>
    <t>4-3</t>
  </si>
  <si>
    <t>4-1</t>
  </si>
  <si>
    <t>4-2</t>
  </si>
  <si>
    <t>4-A1</t>
  </si>
  <si>
    <t>4-4</t>
  </si>
  <si>
    <t>1-A1</t>
  </si>
  <si>
    <t>1-1</t>
  </si>
  <si>
    <t>1-5</t>
  </si>
  <si>
    <t>1-3</t>
  </si>
  <si>
    <t>1-7</t>
  </si>
  <si>
    <t>1-C3</t>
  </si>
  <si>
    <t>1-8</t>
  </si>
  <si>
    <t>2-6</t>
  </si>
  <si>
    <t>2-7</t>
  </si>
  <si>
    <t>2-8</t>
  </si>
  <si>
    <t>3-7</t>
  </si>
  <si>
    <t>3-8</t>
  </si>
  <si>
    <t>angle in radians</t>
  </si>
  <si>
    <t>Treeypos</t>
  </si>
  <si>
    <t>unique subplot id</t>
  </si>
  <si>
    <t>unique ID</t>
  </si>
  <si>
    <t>stake easting</t>
  </si>
  <si>
    <t>unique 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</si>
</sst>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00"/>
    <numFmt numFmtId="165" formatCode="0.0000000"/>
    <numFmt numFmtId="166" formatCode="0.000000000"/>
  </numFmts>
  <fonts count="16" x14ac:knownFonts="1">
    <font>
      <sz val="11"/>
      <color theme="1"/>
      <name val="Calibri"/>
      <family val="2"/>
      <scheme val="minor"/>
    </font>
    <font>
      <sz val="10"/>
      <name val="Arial"/>
      <family val="2"/>
    </font>
    <font>
      <b/>
      <sz val="10"/>
      <name val="Arial"/>
      <family val="2"/>
    </font>
    <font>
      <sz val="12"/>
      <name val="Arial"/>
      <family val="2"/>
    </font>
    <font>
      <sz val="12"/>
      <color indexed="8"/>
      <name val="Arial"/>
      <family val="2"/>
    </font>
    <font>
      <b/>
      <sz val="12"/>
      <color indexed="8"/>
      <name val="Arial"/>
      <family val="2"/>
    </font>
    <font>
      <b/>
      <sz val="12"/>
      <name val="Arial"/>
      <family val="2"/>
    </font>
    <font>
      <sz val="12"/>
      <name val="Verdana"/>
      <family val="2"/>
    </font>
    <font>
      <b/>
      <sz val="10"/>
      <color indexed="8"/>
      <name val="Arial"/>
      <family val="2"/>
    </font>
    <font>
      <sz val="10"/>
      <color indexed="8"/>
      <name val="Arial"/>
      <family val="2"/>
    </font>
    <font>
      <i/>
      <sz val="10"/>
      <color indexed="8"/>
      <name val="Arial"/>
      <family val="2"/>
    </font>
    <font>
      <sz val="9"/>
      <color indexed="81"/>
      <name val="Tahoma"/>
      <family val="2"/>
    </font>
    <font>
      <b/>
      <sz val="9"/>
      <color indexed="81"/>
      <name val="Tahoma"/>
      <family val="2"/>
    </font>
    <font>
      <sz val="10"/>
      <name val="Verdana"/>
      <family val="2"/>
    </font>
    <font>
      <b/>
      <sz val="8"/>
      <color indexed="81"/>
      <name val="Tahoma"/>
      <family val="2"/>
    </font>
    <font>
      <sz val="11"/>
      <color theme="1"/>
      <name val="Calibri"/>
      <family val="2"/>
      <scheme val="minor"/>
    </font>
  </fonts>
  <fills count="7">
    <fill>
      <patternFill patternType="none"/>
    </fill>
    <fill>
      <patternFill patternType="gray125"/>
    </fill>
    <fill>
      <patternFill patternType="solid">
        <fgColor theme="6" tint="0.39997558519241921"/>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theme="6"/>
        <bgColor indexed="64"/>
      </patternFill>
    </fill>
  </fills>
  <borders count="27">
    <border>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right style="medium">
        <color indexed="8"/>
      </right>
      <top style="medium">
        <color indexed="8"/>
      </top>
      <bottom style="medium">
        <color indexed="8"/>
      </bottom>
      <diagonal/>
    </border>
    <border>
      <left/>
      <right style="medium">
        <color indexed="8"/>
      </right>
      <top/>
      <bottom/>
      <diagonal/>
    </border>
    <border>
      <left/>
      <right style="medium">
        <color indexed="8"/>
      </right>
      <top/>
      <bottom style="medium">
        <color indexed="8"/>
      </bottom>
      <diagonal/>
    </border>
    <border>
      <left style="medium">
        <color indexed="64"/>
      </left>
      <right style="medium">
        <color indexed="64"/>
      </right>
      <top/>
      <bottom/>
      <diagonal/>
    </border>
    <border>
      <left style="medium">
        <color indexed="8"/>
      </left>
      <right style="medium">
        <color indexed="8"/>
      </right>
      <top/>
      <bottom/>
      <diagonal/>
    </border>
    <border>
      <left style="medium">
        <color indexed="8"/>
      </left>
      <right style="medium">
        <color indexed="8"/>
      </right>
      <top style="medium">
        <color indexed="8"/>
      </top>
      <bottom/>
      <diagonal/>
    </border>
    <border>
      <left style="medium">
        <color indexed="8"/>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bottom/>
      <diagonal/>
    </border>
    <border>
      <left style="medium">
        <color indexed="64"/>
      </left>
      <right style="medium">
        <color indexed="64"/>
      </right>
      <top style="medium">
        <color indexed="8"/>
      </top>
      <bottom/>
      <diagonal/>
    </border>
    <border>
      <left style="medium">
        <color indexed="8"/>
      </left>
      <right style="medium">
        <color indexed="64"/>
      </right>
      <top/>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style="medium">
        <color indexed="8"/>
      </bottom>
      <diagonal/>
    </border>
    <border>
      <left/>
      <right style="medium">
        <color indexed="64"/>
      </right>
      <top style="medium">
        <color indexed="8"/>
      </top>
      <bottom/>
      <diagonal/>
    </border>
    <border>
      <left/>
      <right/>
      <top/>
      <bottom style="medium">
        <color indexed="8"/>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7">
    <xf numFmtId="0" fontId="0" fillId="0" borderId="0"/>
    <xf numFmtId="0" fontId="1" fillId="0" borderId="0"/>
    <xf numFmtId="0" fontId="1" fillId="0" borderId="0">
      <alignment vertical="center"/>
    </xf>
    <xf numFmtId="0" fontId="9" fillId="0" borderId="0"/>
    <xf numFmtId="0" fontId="13" fillId="0" borderId="0"/>
    <xf numFmtId="0" fontId="15" fillId="0" borderId="0"/>
    <xf numFmtId="0" fontId="1" fillId="0" borderId="0"/>
  </cellStyleXfs>
  <cellXfs count="195">
    <xf numFmtId="0" fontId="0" fillId="0" borderId="0" xfId="0"/>
    <xf numFmtId="0" fontId="3" fillId="0" borderId="4" xfId="1" applyFont="1" applyBorder="1" applyAlignment="1">
      <alignment vertical="top" wrapText="1"/>
    </xf>
    <xf numFmtId="0" fontId="3" fillId="0" borderId="5" xfId="1" applyFont="1" applyBorder="1" applyAlignment="1">
      <alignment vertical="top" wrapText="1"/>
    </xf>
    <xf numFmtId="0" fontId="3" fillId="0" borderId="6" xfId="1" applyFont="1" applyBorder="1" applyAlignment="1">
      <alignment vertical="top" wrapText="1"/>
    </xf>
    <xf numFmtId="0" fontId="4" fillId="0" borderId="6" xfId="1" applyFont="1" applyBorder="1" applyAlignment="1">
      <alignment vertical="top" wrapText="1"/>
    </xf>
    <xf numFmtId="0" fontId="3" fillId="0" borderId="7" xfId="1" applyFont="1" applyBorder="1"/>
    <xf numFmtId="0" fontId="6" fillId="0" borderId="9" xfId="1" applyFont="1" applyBorder="1" applyAlignment="1">
      <alignment vertical="top" wrapText="1"/>
    </xf>
    <xf numFmtId="0" fontId="4" fillId="0" borderId="1" xfId="1" applyFont="1" applyBorder="1" applyAlignment="1">
      <alignment vertical="top" wrapText="1"/>
    </xf>
    <xf numFmtId="0" fontId="3" fillId="0" borderId="7" xfId="1" applyFont="1" applyBorder="1" applyAlignment="1">
      <alignment vertical="top" wrapText="1"/>
    </xf>
    <xf numFmtId="0" fontId="3" fillId="0" borderId="1" xfId="1" applyFont="1" applyBorder="1"/>
    <xf numFmtId="0" fontId="3" fillId="0" borderId="2" xfId="1" applyFont="1" applyBorder="1"/>
    <xf numFmtId="0" fontId="3" fillId="0" borderId="14" xfId="1" applyFont="1" applyBorder="1"/>
    <xf numFmtId="0" fontId="3" fillId="0" borderId="15" xfId="1" applyFont="1" applyBorder="1"/>
    <xf numFmtId="0" fontId="3" fillId="0" borderId="10" xfId="1" applyFont="1" applyBorder="1" applyAlignment="1">
      <alignment vertical="top" wrapText="1"/>
    </xf>
    <xf numFmtId="0" fontId="3" fillId="0" borderId="11" xfId="1" applyFont="1" applyFill="1" applyBorder="1" applyAlignment="1">
      <alignment wrapText="1"/>
    </xf>
    <xf numFmtId="0" fontId="3" fillId="0" borderId="7" xfId="1" applyFont="1" applyBorder="1" applyAlignment="1">
      <alignment wrapText="1"/>
    </xf>
    <xf numFmtId="0" fontId="4" fillId="0" borderId="8" xfId="1" applyFont="1" applyFill="1" applyBorder="1" applyAlignment="1">
      <alignment vertical="top" wrapText="1"/>
    </xf>
    <xf numFmtId="0" fontId="6" fillId="0" borderId="16" xfId="1" applyFont="1" applyBorder="1" applyAlignment="1">
      <alignment vertical="top" wrapText="1"/>
    </xf>
    <xf numFmtId="0" fontId="6" fillId="0" borderId="17" xfId="1" applyFont="1" applyBorder="1" applyAlignment="1">
      <alignment vertical="top" wrapText="1"/>
    </xf>
    <xf numFmtId="0" fontId="6" fillId="0" borderId="18" xfId="1" applyFont="1" applyBorder="1" applyAlignment="1">
      <alignment vertical="top" wrapText="1"/>
    </xf>
    <xf numFmtId="0" fontId="6" fillId="0" borderId="1" xfId="1" applyFont="1" applyBorder="1" applyAlignment="1">
      <alignment vertical="top" wrapText="1"/>
    </xf>
    <xf numFmtId="0" fontId="2" fillId="0" borderId="1" xfId="1" applyFont="1" applyBorder="1" applyAlignment="1"/>
    <xf numFmtId="0" fontId="2" fillId="0" borderId="0" xfId="1" applyFont="1" applyBorder="1" applyAlignment="1"/>
    <xf numFmtId="0" fontId="2" fillId="0" borderId="19" xfId="1" applyFont="1" applyBorder="1" applyAlignment="1"/>
    <xf numFmtId="0" fontId="6" fillId="0" borderId="12" xfId="1" applyFont="1" applyBorder="1" applyAlignment="1">
      <alignment vertical="top" wrapText="1"/>
    </xf>
    <xf numFmtId="0" fontId="6" fillId="0" borderId="0" xfId="1" applyFont="1" applyAlignment="1">
      <alignment wrapText="1"/>
    </xf>
    <xf numFmtId="0" fontId="3" fillId="0" borderId="1" xfId="1" applyFont="1" applyBorder="1" applyAlignment="1">
      <alignment wrapText="1"/>
    </xf>
    <xf numFmtId="0" fontId="3" fillId="0" borderId="20" xfId="1" applyFont="1" applyBorder="1"/>
    <xf numFmtId="0" fontId="0" fillId="0" borderId="0" xfId="0" applyBorder="1"/>
    <xf numFmtId="0" fontId="6" fillId="0" borderId="1" xfId="1" applyFont="1" applyBorder="1" applyAlignment="1"/>
    <xf numFmtId="0" fontId="8" fillId="0" borderId="0" xfId="2" applyNumberFormat="1" applyFont="1" applyFill="1" applyAlignment="1"/>
    <xf numFmtId="0" fontId="1" fillId="0" borderId="0" xfId="2">
      <alignment vertical="center"/>
    </xf>
    <xf numFmtId="0" fontId="9" fillId="0" borderId="0" xfId="2" applyNumberFormat="1" applyFont="1" applyFill="1" applyAlignment="1"/>
    <xf numFmtId="0" fontId="10" fillId="0" borderId="0" xfId="2" applyNumberFormat="1" applyFont="1" applyFill="1" applyAlignment="1"/>
    <xf numFmtId="0" fontId="3" fillId="0" borderId="0" xfId="1" applyFont="1" applyBorder="1"/>
    <xf numFmtId="46" fontId="3" fillId="0" borderId="12" xfId="1" applyNumberFormat="1" applyFont="1" applyBorder="1" applyAlignment="1">
      <alignment wrapText="1"/>
    </xf>
    <xf numFmtId="0" fontId="0" fillId="0" borderId="3" xfId="0" applyBorder="1"/>
    <xf numFmtId="0" fontId="3" fillId="0" borderId="9" xfId="1" applyFont="1" applyBorder="1" applyAlignment="1">
      <alignment vertical="top" wrapText="1"/>
    </xf>
    <xf numFmtId="0" fontId="1" fillId="0" borderId="21" xfId="0" applyFont="1" applyFill="1" applyBorder="1" applyAlignment="1">
      <alignment wrapText="1"/>
    </xf>
    <xf numFmtId="0" fontId="0" fillId="0" borderId="21" xfId="0" applyBorder="1"/>
    <xf numFmtId="0" fontId="9" fillId="0" borderId="21" xfId="0" applyFont="1" applyFill="1" applyBorder="1" applyAlignment="1">
      <alignment horizontal="right" wrapText="1"/>
    </xf>
    <xf numFmtId="0" fontId="9" fillId="0" borderId="21" xfId="3" applyFont="1" applyBorder="1"/>
    <xf numFmtId="0" fontId="9" fillId="0" borderId="21" xfId="3" applyFont="1" applyBorder="1" applyAlignment="1">
      <alignment horizontal="left"/>
    </xf>
    <xf numFmtId="0" fontId="9" fillId="0" borderId="21" xfId="3" applyFont="1" applyBorder="1" applyAlignment="1"/>
    <xf numFmtId="0" fontId="6" fillId="0" borderId="8" xfId="1" applyFont="1" applyBorder="1" applyAlignment="1">
      <alignment vertical="top" wrapText="1"/>
    </xf>
    <xf numFmtId="0" fontId="3" fillId="0" borderId="15" xfId="1" applyFont="1" applyBorder="1" applyAlignment="1">
      <alignment vertical="top" wrapText="1"/>
    </xf>
    <xf numFmtId="0" fontId="6" fillId="0" borderId="21" xfId="1" applyFont="1" applyBorder="1" applyAlignment="1">
      <alignment vertical="top" wrapText="1"/>
    </xf>
    <xf numFmtId="0" fontId="3" fillId="0" borderId="8" xfId="1" applyFont="1" applyBorder="1" applyAlignment="1">
      <alignment vertical="top" wrapText="1"/>
    </xf>
    <xf numFmtId="0" fontId="7" fillId="0" borderId="21" xfId="1" applyFont="1" applyBorder="1"/>
    <xf numFmtId="0" fontId="1" fillId="0" borderId="21" xfId="3" applyFont="1" applyFill="1" applyBorder="1"/>
    <xf numFmtId="0" fontId="9" fillId="0" borderId="0" xfId="3" applyFont="1" applyBorder="1"/>
    <xf numFmtId="0" fontId="9" fillId="0" borderId="0" xfId="3" applyFont="1" applyFill="1" applyBorder="1"/>
    <xf numFmtId="0" fontId="1" fillId="0" borderId="0" xfId="3" applyFont="1" applyBorder="1"/>
    <xf numFmtId="0" fontId="1" fillId="0" borderId="0" xfId="3" applyFont="1" applyBorder="1" applyAlignment="1"/>
    <xf numFmtId="0" fontId="1" fillId="0" borderId="0" xfId="3" applyFont="1" applyFill="1" applyBorder="1"/>
    <xf numFmtId="0" fontId="13" fillId="0" borderId="0" xfId="0" applyFont="1" applyBorder="1"/>
    <xf numFmtId="0" fontId="13" fillId="0" borderId="0" xfId="0" applyFont="1" applyFill="1" applyBorder="1"/>
    <xf numFmtId="0" fontId="1" fillId="0" borderId="0" xfId="0" applyFont="1" applyFill="1" applyBorder="1" applyAlignment="1">
      <alignment wrapText="1"/>
    </xf>
    <xf numFmtId="0" fontId="1" fillId="0" borderId="0" xfId="0" applyFont="1" applyFill="1" applyBorder="1" applyAlignment="1">
      <alignment horizontal="right" wrapText="1"/>
    </xf>
    <xf numFmtId="15" fontId="9" fillId="0" borderId="0" xfId="0" applyNumberFormat="1" applyFont="1" applyFill="1" applyBorder="1" applyAlignment="1">
      <alignment horizontal="right" wrapText="1"/>
    </xf>
    <xf numFmtId="0" fontId="1" fillId="0" borderId="0" xfId="0" applyFont="1" applyFill="1" applyBorder="1" applyAlignment="1"/>
    <xf numFmtId="15" fontId="1" fillId="0" borderId="0" xfId="0" applyNumberFormat="1" applyFont="1" applyFill="1" applyBorder="1" applyAlignment="1">
      <alignment horizontal="right" wrapText="1"/>
    </xf>
    <xf numFmtId="0" fontId="9" fillId="0" borderId="0" xfId="0" applyFont="1" applyFill="1" applyBorder="1" applyAlignment="1">
      <alignment wrapText="1"/>
    </xf>
    <xf numFmtId="0" fontId="9" fillId="0" borderId="0" xfId="0" applyFont="1" applyFill="1" applyBorder="1" applyAlignment="1">
      <alignment horizontal="right" wrapText="1"/>
    </xf>
    <xf numFmtId="0" fontId="9" fillId="0" borderId="0" xfId="0" applyFont="1" applyFill="1" applyBorder="1" applyAlignment="1"/>
    <xf numFmtId="0" fontId="9" fillId="0" borderId="0" xfId="3" applyFont="1" applyBorder="1" applyAlignment="1">
      <alignment horizontal="right"/>
    </xf>
    <xf numFmtId="0" fontId="9" fillId="0" borderId="0" xfId="3" applyFont="1" applyBorder="1" applyAlignment="1"/>
    <xf numFmtId="0" fontId="0" fillId="2" borderId="0" xfId="0" applyFill="1"/>
    <xf numFmtId="0" fontId="0" fillId="0" borderId="22" xfId="0" applyBorder="1"/>
    <xf numFmtId="0" fontId="0" fillId="0" borderId="0" xfId="0" applyFill="1"/>
    <xf numFmtId="0" fontId="8" fillId="0" borderId="0" xfId="3" applyFont="1" applyFill="1" applyBorder="1" applyAlignment="1">
      <alignment horizontal="left" wrapText="1"/>
    </xf>
    <xf numFmtId="0" fontId="8" fillId="0" borderId="0" xfId="3" applyFont="1" applyFill="1" applyBorder="1" applyAlignment="1">
      <alignment horizontal="right" wrapText="1"/>
    </xf>
    <xf numFmtId="0" fontId="8" fillId="0" borderId="0" xfId="3" applyFont="1" applyFill="1" applyBorder="1" applyAlignment="1">
      <alignment wrapText="1"/>
    </xf>
    <xf numFmtId="0" fontId="8" fillId="0" borderId="0" xfId="3" applyFont="1" applyFill="1" applyBorder="1" applyAlignment="1">
      <alignment horizontal="center" wrapText="1"/>
    </xf>
    <xf numFmtId="0" fontId="13" fillId="0" borderId="0" xfId="0" applyFont="1" applyFill="1" applyBorder="1" applyAlignment="1">
      <alignment wrapText="1"/>
    </xf>
    <xf numFmtId="0" fontId="9" fillId="0" borderId="0" xfId="3" applyFont="1" applyFill="1" applyBorder="1" applyAlignment="1">
      <alignment wrapText="1"/>
    </xf>
    <xf numFmtId="0" fontId="9" fillId="0" borderId="23" xfId="3" applyFont="1" applyFill="1" applyBorder="1" applyAlignment="1">
      <alignment wrapText="1"/>
    </xf>
    <xf numFmtId="0" fontId="8" fillId="0" borderId="0" xfId="3" applyFont="1" applyBorder="1" applyAlignment="1">
      <alignment horizontal="left" wrapText="1"/>
    </xf>
    <xf numFmtId="0" fontId="8" fillId="0" borderId="0" xfId="3" applyFont="1" applyBorder="1" applyAlignment="1">
      <alignment horizontal="right" wrapText="1"/>
    </xf>
    <xf numFmtId="0" fontId="8" fillId="0" borderId="0" xfId="3" applyFont="1" applyBorder="1" applyAlignment="1">
      <alignment wrapText="1"/>
    </xf>
    <xf numFmtId="0" fontId="8" fillId="0" borderId="0" xfId="3" applyFont="1" applyBorder="1" applyAlignment="1">
      <alignment horizontal="center" wrapText="1"/>
    </xf>
    <xf numFmtId="0" fontId="9" fillId="0" borderId="0" xfId="3" applyFont="1" applyBorder="1" applyAlignment="1">
      <alignment wrapText="1"/>
    </xf>
    <xf numFmtId="0" fontId="9" fillId="0" borderId="23" xfId="3" applyFont="1" applyBorder="1" applyAlignment="1">
      <alignment wrapText="1"/>
    </xf>
    <xf numFmtId="0" fontId="13" fillId="0" borderId="21" xfId="0" applyFont="1" applyBorder="1" applyAlignment="1">
      <alignment wrapText="1"/>
    </xf>
    <xf numFmtId="0" fontId="9" fillId="0" borderId="0" xfId="3" applyFont="1" applyFill="1" applyBorder="1" applyAlignment="1">
      <alignment horizontal="right"/>
    </xf>
    <xf numFmtId="0" fontId="9" fillId="0" borderId="0" xfId="3" applyFont="1" applyFill="1" applyBorder="1" applyAlignment="1"/>
    <xf numFmtId="0" fontId="9" fillId="0" borderId="21" xfId="3" applyFont="1" applyFill="1" applyBorder="1"/>
    <xf numFmtId="0" fontId="9" fillId="3" borderId="0" xfId="3" applyFont="1" applyFill="1" applyBorder="1"/>
    <xf numFmtId="0" fontId="9" fillId="3" borderId="0" xfId="3" applyFont="1" applyFill="1" applyBorder="1" applyAlignment="1">
      <alignment horizontal="right"/>
    </xf>
    <xf numFmtId="0" fontId="9" fillId="3" borderId="0" xfId="3" applyFont="1" applyFill="1" applyBorder="1" applyAlignment="1"/>
    <xf numFmtId="0" fontId="9" fillId="3" borderId="0" xfId="0" applyFont="1" applyFill="1" applyBorder="1" applyAlignment="1"/>
    <xf numFmtId="0" fontId="9" fillId="0" borderId="0" xfId="3" applyFont="1" applyBorder="1" applyAlignment="1">
      <alignment horizontal="left"/>
    </xf>
    <xf numFmtId="0" fontId="9" fillId="0" borderId="0" xfId="0" applyFont="1" applyBorder="1" applyAlignment="1">
      <alignment wrapText="1"/>
    </xf>
    <xf numFmtId="0" fontId="9" fillId="0" borderId="0" xfId="0" applyFont="1" applyBorder="1" applyAlignment="1">
      <alignment horizontal="right" wrapText="1"/>
    </xf>
    <xf numFmtId="0" fontId="9" fillId="4" borderId="0" xfId="0" applyFont="1" applyFill="1" applyBorder="1" applyAlignment="1">
      <alignment wrapText="1"/>
    </xf>
    <xf numFmtId="15" fontId="9" fillId="0" borderId="0" xfId="3" applyNumberFormat="1" applyFont="1" applyBorder="1"/>
    <xf numFmtId="0" fontId="9" fillId="0" borderId="21" xfId="3" applyFont="1" applyFill="1" applyBorder="1" applyAlignment="1"/>
    <xf numFmtId="15" fontId="9" fillId="0" borderId="0" xfId="3" applyNumberFormat="1" applyFont="1" applyFill="1" applyBorder="1"/>
    <xf numFmtId="0" fontId="0" fillId="0" borderId="21" xfId="0" applyFill="1" applyBorder="1"/>
    <xf numFmtId="0" fontId="1" fillId="0" borderId="0" xfId="3" applyFont="1" applyBorder="1" applyAlignment="1">
      <alignment horizontal="right"/>
    </xf>
    <xf numFmtId="0" fontId="1" fillId="0" borderId="21" xfId="3" applyFont="1" applyBorder="1"/>
    <xf numFmtId="0" fontId="1" fillId="0" borderId="0" xfId="3" applyFont="1" applyFill="1" applyBorder="1" applyAlignment="1">
      <alignment horizontal="right"/>
    </xf>
    <xf numFmtId="0" fontId="1" fillId="0" borderId="0" xfId="3" applyFont="1" applyFill="1" applyBorder="1" applyAlignment="1"/>
    <xf numFmtId="0" fontId="1" fillId="0" borderId="0" xfId="0" applyFont="1" applyBorder="1"/>
    <xf numFmtId="0" fontId="1" fillId="0" borderId="23" xfId="3" applyFont="1" applyFill="1" applyBorder="1"/>
    <xf numFmtId="0" fontId="9" fillId="0" borderId="0" xfId="0" applyFont="1" applyFill="1" applyBorder="1" applyAlignment="1">
      <alignment horizontal="left" wrapText="1"/>
    </xf>
    <xf numFmtId="0" fontId="9" fillId="0" borderId="0" xfId="3" applyFont="1" applyFill="1" applyBorder="1" applyAlignment="1">
      <alignment horizontal="left"/>
    </xf>
    <xf numFmtId="0" fontId="9" fillId="0" borderId="13" xfId="3" applyFont="1" applyBorder="1" applyAlignment="1">
      <alignment horizontal="center" wrapText="1"/>
    </xf>
    <xf numFmtId="164" fontId="0" fillId="0" borderId="0" xfId="0" applyNumberFormat="1"/>
    <xf numFmtId="165" fontId="0" fillId="0" borderId="0" xfId="0" applyNumberFormat="1"/>
    <xf numFmtId="166" fontId="9" fillId="0" borderId="0" xfId="3" applyNumberFormat="1" applyFont="1" applyFill="1" applyBorder="1"/>
    <xf numFmtId="166" fontId="0" fillId="0" borderId="0" xfId="0" applyNumberFormat="1"/>
    <xf numFmtId="0" fontId="9" fillId="0" borderId="0" xfId="0" applyFont="1" applyBorder="1" applyAlignment="1">
      <alignment horizontal="left" wrapText="1"/>
    </xf>
    <xf numFmtId="0" fontId="9" fillId="0" borderId="0" xfId="0" applyFont="1" applyBorder="1" applyAlignment="1"/>
    <xf numFmtId="0" fontId="9" fillId="0" borderId="0" xfId="0" applyFont="1" applyFill="1" applyBorder="1"/>
    <xf numFmtId="0" fontId="9" fillId="0" borderId="0" xfId="0" applyFont="1" applyFill="1" applyBorder="1" applyAlignment="1">
      <alignment horizontal="right"/>
    </xf>
    <xf numFmtId="0" fontId="9" fillId="0" borderId="0" xfId="0" applyFont="1" applyFill="1" applyBorder="1" applyAlignment="1">
      <alignment horizontal="left"/>
    </xf>
    <xf numFmtId="0" fontId="13" fillId="0" borderId="21" xfId="0" applyNumberFormat="1" applyFont="1" applyBorder="1" applyAlignment="1">
      <alignment wrapText="1"/>
    </xf>
    <xf numFmtId="0" fontId="9" fillId="0" borderId="0" xfId="0" applyNumberFormat="1" applyFont="1" applyFill="1" applyBorder="1" applyAlignment="1">
      <alignment horizontal="right" wrapText="1"/>
    </xf>
    <xf numFmtId="0" fontId="9" fillId="0" borderId="0" xfId="3" applyNumberFormat="1" applyFont="1" applyBorder="1"/>
    <xf numFmtId="0" fontId="0" fillId="0" borderId="0" xfId="0" applyNumberFormat="1"/>
    <xf numFmtId="0" fontId="9" fillId="5" borderId="0" xfId="3" applyFont="1" applyFill="1" applyBorder="1" applyAlignment="1">
      <alignment horizontal="left"/>
    </xf>
    <xf numFmtId="0" fontId="9" fillId="5" borderId="0" xfId="0" applyFont="1" applyFill="1" applyBorder="1" applyAlignment="1">
      <alignment horizontal="right" wrapText="1"/>
    </xf>
    <xf numFmtId="0" fontId="9" fillId="5" borderId="0" xfId="0" applyFont="1" applyFill="1" applyBorder="1" applyAlignment="1">
      <alignment horizontal="left" wrapText="1"/>
    </xf>
    <xf numFmtId="0" fontId="9" fillId="5" borderId="0" xfId="0" applyFont="1" applyFill="1" applyBorder="1" applyAlignment="1">
      <alignment wrapText="1"/>
    </xf>
    <xf numFmtId="0" fontId="9" fillId="5" borderId="0" xfId="3" applyFont="1" applyFill="1" applyBorder="1"/>
    <xf numFmtId="0" fontId="9" fillId="5" borderId="0" xfId="0" applyNumberFormat="1" applyFont="1" applyFill="1" applyBorder="1" applyAlignment="1">
      <alignment horizontal="right" wrapText="1"/>
    </xf>
    <xf numFmtId="0" fontId="9" fillId="5" borderId="0" xfId="3" applyFont="1" applyFill="1" applyBorder="1" applyAlignment="1">
      <alignment horizontal="right"/>
    </xf>
    <xf numFmtId="0" fontId="9" fillId="5" borderId="0" xfId="3" applyFont="1" applyFill="1" applyBorder="1" applyAlignment="1"/>
    <xf numFmtId="0" fontId="9" fillId="5" borderId="0" xfId="0" applyFont="1" applyFill="1" applyBorder="1" applyAlignment="1">
      <alignment horizontal="right"/>
    </xf>
    <xf numFmtId="0" fontId="9" fillId="5" borderId="0" xfId="0" applyFont="1" applyFill="1" applyBorder="1" applyAlignment="1">
      <alignment horizontal="left"/>
    </xf>
    <xf numFmtId="0" fontId="0" fillId="5" borderId="0" xfId="0" applyFill="1"/>
    <xf numFmtId="0" fontId="13" fillId="0" borderId="0" xfId="4"/>
    <xf numFmtId="0" fontId="9" fillId="0" borderId="0" xfId="3" applyFont="1" applyBorder="1"/>
    <xf numFmtId="0" fontId="9" fillId="0" borderId="0" xfId="3" applyFont="1" applyFill="1" applyBorder="1"/>
    <xf numFmtId="0" fontId="9" fillId="0" borderId="0" xfId="3" applyFont="1" applyBorder="1" applyAlignment="1">
      <alignment horizontal="right"/>
    </xf>
    <xf numFmtId="0" fontId="9" fillId="0" borderId="0" xfId="3" applyFont="1" applyFill="1" applyBorder="1" applyAlignment="1">
      <alignment horizontal="right"/>
    </xf>
    <xf numFmtId="0" fontId="9" fillId="0" borderId="0" xfId="3" applyFont="1" applyBorder="1" applyAlignment="1"/>
    <xf numFmtId="0" fontId="9" fillId="0" borderId="0" xfId="3" applyFont="1" applyFill="1" applyBorder="1" applyAlignment="1"/>
    <xf numFmtId="0" fontId="9" fillId="0" borderId="0" xfId="4" applyFont="1" applyFill="1" applyBorder="1" applyAlignment="1"/>
    <xf numFmtId="0" fontId="1" fillId="0" borderId="0" xfId="3" applyFont="1" applyBorder="1" applyAlignment="1"/>
    <xf numFmtId="0" fontId="13" fillId="0" borderId="0" xfId="4" applyBorder="1"/>
    <xf numFmtId="0" fontId="13" fillId="0" borderId="0" xfId="4" applyFont="1" applyBorder="1"/>
    <xf numFmtId="0" fontId="1" fillId="0" borderId="0" xfId="3" applyFont="1" applyFill="1" applyBorder="1"/>
    <xf numFmtId="14" fontId="9" fillId="0" borderId="0" xfId="3" applyNumberFormat="1" applyFont="1" applyBorder="1"/>
    <xf numFmtId="0" fontId="13" fillId="0" borderId="0" xfId="4"/>
    <xf numFmtId="0" fontId="9" fillId="0" borderId="0" xfId="3" applyFont="1" applyBorder="1"/>
    <xf numFmtId="0" fontId="9" fillId="0" borderId="0" xfId="3" applyFont="1" applyFill="1" applyBorder="1"/>
    <xf numFmtId="0" fontId="9" fillId="0" borderId="0" xfId="3" applyFont="1" applyBorder="1" applyAlignment="1">
      <alignment horizontal="right"/>
    </xf>
    <xf numFmtId="0" fontId="1" fillId="0" borderId="0" xfId="3" applyFont="1" applyBorder="1"/>
    <xf numFmtId="0" fontId="9" fillId="0" borderId="0" xfId="3" applyFont="1" applyBorder="1" applyAlignment="1"/>
    <xf numFmtId="0" fontId="9" fillId="0" borderId="0" xfId="3" applyFont="1" applyFill="1" applyBorder="1" applyAlignment="1"/>
    <xf numFmtId="0" fontId="9" fillId="0" borderId="0" xfId="4" applyFont="1" applyFill="1" applyBorder="1" applyAlignment="1"/>
    <xf numFmtId="0" fontId="1" fillId="0" borderId="0" xfId="3" applyFont="1" applyBorder="1" applyAlignment="1"/>
    <xf numFmtId="0" fontId="13" fillId="0" borderId="0" xfId="4"/>
    <xf numFmtId="0" fontId="9" fillId="0" borderId="0" xfId="3" applyFont="1" applyBorder="1"/>
    <xf numFmtId="0" fontId="9" fillId="0" borderId="0" xfId="3" applyFont="1" applyBorder="1" applyAlignment="1">
      <alignment horizontal="left"/>
    </xf>
    <xf numFmtId="0" fontId="9" fillId="0" borderId="0" xfId="3" applyFont="1" applyBorder="1" applyAlignment="1">
      <alignment horizontal="right"/>
    </xf>
    <xf numFmtId="0" fontId="9" fillId="0" borderId="0" xfId="3" applyFont="1" applyBorder="1" applyAlignment="1"/>
    <xf numFmtId="0" fontId="13" fillId="0" borderId="0" xfId="4"/>
    <xf numFmtId="0" fontId="9" fillId="0" borderId="0" xfId="4" applyFont="1" applyFill="1" applyBorder="1" applyAlignment="1">
      <alignment wrapText="1"/>
    </xf>
    <xf numFmtId="0" fontId="9" fillId="0" borderId="0" xfId="4" applyFont="1" applyFill="1" applyBorder="1" applyAlignment="1">
      <alignment horizontal="left" wrapText="1"/>
    </xf>
    <xf numFmtId="0" fontId="9" fillId="0" borderId="0" xfId="4" applyFont="1" applyFill="1" applyBorder="1" applyAlignment="1">
      <alignment horizontal="right" wrapText="1"/>
    </xf>
    <xf numFmtId="0" fontId="9" fillId="0" borderId="0" xfId="3" applyFont="1" applyBorder="1"/>
    <xf numFmtId="0" fontId="9" fillId="0" borderId="0" xfId="4" applyFont="1" applyBorder="1" applyAlignment="1">
      <alignment horizontal="left" wrapText="1"/>
    </xf>
    <xf numFmtId="0" fontId="9" fillId="0" borderId="0" xfId="3" applyFont="1" applyFill="1" applyBorder="1"/>
    <xf numFmtId="0" fontId="9" fillId="0" borderId="0" xfId="3" applyFont="1" applyBorder="1" applyAlignment="1">
      <alignment horizontal="right"/>
    </xf>
    <xf numFmtId="0" fontId="9" fillId="0" borderId="0" xfId="3" applyFont="1" applyBorder="1" applyAlignment="1"/>
    <xf numFmtId="0" fontId="9" fillId="0" borderId="0" xfId="4" applyFont="1" applyFill="1" applyBorder="1" applyAlignment="1"/>
    <xf numFmtId="0" fontId="9" fillId="0" borderId="0" xfId="4" applyFont="1" applyBorder="1" applyAlignment="1">
      <alignment horizontal="right" wrapText="1"/>
    </xf>
    <xf numFmtId="0" fontId="13" fillId="5" borderId="0" xfId="4" applyFill="1"/>
    <xf numFmtId="0" fontId="13" fillId="0" borderId="0" xfId="4" applyFill="1"/>
    <xf numFmtId="0" fontId="9" fillId="6" borderId="0" xfId="3" applyFont="1" applyFill="1" applyBorder="1" applyAlignment="1">
      <alignment horizontal="left"/>
    </xf>
    <xf numFmtId="0" fontId="9" fillId="6" borderId="0" xfId="3" applyFont="1" applyFill="1" applyBorder="1" applyAlignment="1">
      <alignment horizontal="right"/>
    </xf>
    <xf numFmtId="0" fontId="9" fillId="6" borderId="0" xfId="3" applyFont="1" applyFill="1" applyBorder="1" applyAlignment="1"/>
    <xf numFmtId="0" fontId="9" fillId="6" borderId="0" xfId="3" applyFont="1" applyFill="1" applyBorder="1"/>
    <xf numFmtId="0" fontId="9" fillId="6" borderId="0" xfId="0" applyNumberFormat="1" applyFont="1" applyFill="1" applyBorder="1" applyAlignment="1">
      <alignment horizontal="right" wrapText="1"/>
    </xf>
    <xf numFmtId="0" fontId="9" fillId="5" borderId="0" xfId="0" applyFont="1" applyFill="1" applyBorder="1" applyAlignment="1"/>
    <xf numFmtId="166" fontId="9" fillId="5" borderId="0" xfId="3" applyNumberFormat="1" applyFont="1" applyFill="1" applyBorder="1"/>
    <xf numFmtId="166" fontId="0" fillId="5" borderId="0" xfId="0" applyNumberFormat="1" applyFill="1"/>
    <xf numFmtId="0" fontId="9" fillId="5" borderId="0" xfId="4" applyFont="1" applyFill="1" applyBorder="1" applyAlignment="1">
      <alignment horizontal="left" wrapText="1"/>
    </xf>
    <xf numFmtId="0" fontId="9" fillId="5" borderId="0" xfId="4" applyFont="1" applyFill="1" applyBorder="1" applyAlignment="1">
      <alignment horizontal="right" wrapText="1"/>
    </xf>
    <xf numFmtId="0" fontId="9" fillId="5" borderId="0" xfId="4" applyFont="1" applyFill="1" applyBorder="1" applyAlignment="1">
      <alignment wrapText="1"/>
    </xf>
    <xf numFmtId="0" fontId="9" fillId="5" borderId="0" xfId="4" applyFont="1" applyFill="1" applyBorder="1" applyAlignment="1"/>
    <xf numFmtId="49" fontId="0" fillId="0" borderId="0" xfId="0" applyNumberFormat="1"/>
    <xf numFmtId="2" fontId="0" fillId="0" borderId="0" xfId="0" applyNumberFormat="1"/>
    <xf numFmtId="0" fontId="9" fillId="0" borderId="26" xfId="3" applyFont="1" applyFill="1" applyBorder="1" applyAlignment="1"/>
    <xf numFmtId="0" fontId="6" fillId="0" borderId="18" xfId="1" applyFont="1" applyBorder="1" applyAlignment="1">
      <alignment vertical="top" wrapText="1"/>
    </xf>
    <xf numFmtId="0" fontId="2" fillId="0" borderId="1" xfId="1" applyFont="1" applyBorder="1" applyAlignment="1">
      <alignment vertical="top" wrapText="1"/>
    </xf>
    <xf numFmtId="0" fontId="6" fillId="0" borderId="8" xfId="1" applyFont="1" applyBorder="1" applyAlignment="1">
      <alignment vertical="top" wrapText="1"/>
    </xf>
    <xf numFmtId="0" fontId="6" fillId="0" borderId="17" xfId="1" applyFont="1" applyBorder="1" applyAlignment="1">
      <alignment vertical="top" wrapText="1"/>
    </xf>
    <xf numFmtId="0" fontId="0" fillId="0" borderId="13" xfId="0" applyBorder="1" applyAlignment="1"/>
    <xf numFmtId="0" fontId="0" fillId="0" borderId="23" xfId="0" applyBorder="1" applyAlignment="1"/>
    <xf numFmtId="0" fontId="0" fillId="0" borderId="24" xfId="0" applyBorder="1" applyAlignment="1"/>
    <xf numFmtId="0" fontId="0" fillId="0" borderId="25" xfId="0" applyBorder="1" applyAlignment="1"/>
  </cellXfs>
  <cellStyles count="7">
    <cellStyle name="Normal" xfId="0" builtinId="0"/>
    <cellStyle name="Normal 2" xfId="1"/>
    <cellStyle name="Normal 2 2" xfId="6"/>
    <cellStyle name="Normal 2 3" xfId="5"/>
    <cellStyle name="Normal 3" xfId="4"/>
    <cellStyle name="Normal 6" xfId="2"/>
    <cellStyle name="Normal_Vegetation_Plot_Data_Bartlett_2004_Tagged_Trees_Fatemi_02_24_2005_met"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26"/>
  <sheetViews>
    <sheetView topLeftCell="A17" zoomScaleNormal="100" workbookViewId="0">
      <selection activeCell="C19" sqref="C19"/>
    </sheetView>
  </sheetViews>
  <sheetFormatPr defaultRowHeight="15" x14ac:dyDescent="0.25"/>
  <cols>
    <col min="1" max="1" width="27" customWidth="1"/>
    <col min="2" max="2" width="64.75" customWidth="1"/>
    <col min="3" max="3" width="29.875" bestFit="1" customWidth="1"/>
  </cols>
  <sheetData>
    <row r="1" spans="1:4" ht="16.5" thickBot="1" x14ac:dyDescent="0.3">
      <c r="A1" s="17" t="s">
        <v>0</v>
      </c>
      <c r="B1" s="1" t="s">
        <v>942</v>
      </c>
    </row>
    <row r="2" spans="1:4" ht="15.75" x14ac:dyDescent="0.25">
      <c r="A2" s="187" t="s">
        <v>1</v>
      </c>
      <c r="B2" s="11" t="s">
        <v>943</v>
      </c>
    </row>
    <row r="3" spans="1:4" ht="15.75" x14ac:dyDescent="0.25">
      <c r="A3" s="188"/>
      <c r="B3" s="5" t="s">
        <v>944</v>
      </c>
    </row>
    <row r="4" spans="1:4" ht="15.75" x14ac:dyDescent="0.25">
      <c r="A4" s="29" t="s">
        <v>9</v>
      </c>
      <c r="B4" s="12" t="s">
        <v>945</v>
      </c>
    </row>
    <row r="5" spans="1:4" ht="21" customHeight="1" x14ac:dyDescent="0.25">
      <c r="B5" s="5"/>
      <c r="D5" s="28"/>
    </row>
    <row r="6" spans="1:4" ht="21.75" customHeight="1" thickBot="1" x14ac:dyDescent="0.3">
      <c r="A6" s="25"/>
      <c r="B6" s="14"/>
      <c r="D6" s="28"/>
    </row>
    <row r="7" spans="1:4" ht="47.25" x14ac:dyDescent="0.25">
      <c r="A7" s="6" t="s">
        <v>2</v>
      </c>
      <c r="B7" s="13" t="s">
        <v>943</v>
      </c>
    </row>
    <row r="8" spans="1:4" ht="15.75" x14ac:dyDescent="0.25">
      <c r="A8" s="44"/>
      <c r="B8" s="45"/>
    </row>
    <row r="9" spans="1:4" ht="15.75" x14ac:dyDescent="0.25">
      <c r="A9" s="46" t="s">
        <v>101</v>
      </c>
      <c r="B9" s="48" t="s">
        <v>946</v>
      </c>
    </row>
    <row r="10" spans="1:4" x14ac:dyDescent="0.25">
      <c r="A10" s="189" t="s">
        <v>3</v>
      </c>
      <c r="B10" s="47" t="s">
        <v>8</v>
      </c>
    </row>
    <row r="11" spans="1:4" x14ac:dyDescent="0.25">
      <c r="A11" s="189"/>
      <c r="B11" s="2" t="s">
        <v>4</v>
      </c>
    </row>
    <row r="12" spans="1:4" x14ac:dyDescent="0.25">
      <c r="A12" s="189"/>
      <c r="B12" s="2" t="s">
        <v>947</v>
      </c>
    </row>
    <row r="13" spans="1:4" x14ac:dyDescent="0.25">
      <c r="A13" s="189"/>
      <c r="B13" s="2"/>
    </row>
    <row r="14" spans="1:4" x14ac:dyDescent="0.25">
      <c r="A14" s="189"/>
      <c r="B14" s="2"/>
    </row>
    <row r="15" spans="1:4" ht="15.75" thickBot="1" x14ac:dyDescent="0.3">
      <c r="A15" s="190"/>
      <c r="B15" s="3"/>
    </row>
    <row r="16" spans="1:4" ht="30.75" thickBot="1" x14ac:dyDescent="0.3">
      <c r="A16" s="18" t="s">
        <v>5</v>
      </c>
      <c r="B16" s="4" t="s">
        <v>102</v>
      </c>
    </row>
    <row r="17" spans="1:3" ht="150" x14ac:dyDescent="0.25">
      <c r="A17" s="19" t="s">
        <v>6</v>
      </c>
      <c r="B17" s="37" t="s">
        <v>950</v>
      </c>
    </row>
    <row r="18" spans="1:3" ht="60.75" x14ac:dyDescent="0.25">
      <c r="A18" s="20"/>
      <c r="B18" s="16" t="s">
        <v>1206</v>
      </c>
    </row>
    <row r="19" spans="1:3" x14ac:dyDescent="0.25">
      <c r="A19" s="21"/>
      <c r="B19" s="7"/>
    </row>
    <row r="20" spans="1:3" x14ac:dyDescent="0.25">
      <c r="A20" s="22"/>
      <c r="B20" s="8"/>
    </row>
    <row r="21" spans="1:3" ht="15.75" thickBot="1" x14ac:dyDescent="0.3">
      <c r="A21" s="23"/>
      <c r="B21" s="8"/>
    </row>
    <row r="22" spans="1:3" ht="31.5" x14ac:dyDescent="0.25">
      <c r="A22" s="24" t="s">
        <v>7</v>
      </c>
      <c r="B22" s="35"/>
    </row>
    <row r="23" spans="1:3" ht="15.75" x14ac:dyDescent="0.25">
      <c r="A23" s="34"/>
      <c r="B23" s="15"/>
      <c r="C23" s="36"/>
    </row>
    <row r="24" spans="1:3" ht="15.75" x14ac:dyDescent="0.25">
      <c r="A24" s="9"/>
      <c r="B24" s="26"/>
    </row>
    <row r="25" spans="1:3" ht="15.75" x14ac:dyDescent="0.25">
      <c r="A25" s="9"/>
      <c r="B25" s="9"/>
    </row>
    <row r="26" spans="1:3" ht="16.5" thickBot="1" x14ac:dyDescent="0.3">
      <c r="A26" s="10"/>
      <c r="B26" s="27"/>
    </row>
  </sheetData>
  <mergeCells count="2">
    <mergeCell ref="A2:A3"/>
    <mergeCell ref="A10:A15"/>
  </mergeCells>
  <pageMargins left="0.7" right="0.7" top="0.75" bottom="0.75" header="0.3" footer="0.3"/>
  <pageSetup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1"/>
  <sheetViews>
    <sheetView zoomScale="80" zoomScaleNormal="80" workbookViewId="0">
      <pane ySplit="1470" activePane="bottomLeft"/>
      <selection activeCell="J1" sqref="J1"/>
      <selection pane="bottomLeft" activeCell="L1" sqref="L1:P1"/>
    </sheetView>
  </sheetViews>
  <sheetFormatPr defaultRowHeight="15" x14ac:dyDescent="0.25"/>
  <sheetData>
    <row r="1" spans="1:26" ht="77.25" x14ac:dyDescent="0.25">
      <c r="A1" s="77" t="s">
        <v>990</v>
      </c>
      <c r="B1" s="78" t="s">
        <v>98</v>
      </c>
      <c r="C1" t="s">
        <v>1139</v>
      </c>
      <c r="D1" s="79" t="s">
        <v>996</v>
      </c>
      <c r="E1" s="80" t="s">
        <v>99</v>
      </c>
      <c r="F1" s="80" t="s">
        <v>1134</v>
      </c>
      <c r="G1" s="81" t="s">
        <v>991</v>
      </c>
      <c r="H1" s="81" t="s">
        <v>992</v>
      </c>
      <c r="I1" s="82" t="s">
        <v>993</v>
      </c>
      <c r="J1" s="83" t="s">
        <v>994</v>
      </c>
      <c r="K1" s="83" t="s">
        <v>995</v>
      </c>
      <c r="L1" s="75" t="s">
        <v>1136</v>
      </c>
      <c r="M1" s="75" t="s">
        <v>1494</v>
      </c>
      <c r="N1" s="75" t="s">
        <v>1000</v>
      </c>
      <c r="O1" s="75" t="s">
        <v>1142</v>
      </c>
      <c r="P1" s="75" t="s">
        <v>1002</v>
      </c>
    </row>
    <row r="2" spans="1:26" x14ac:dyDescent="0.25">
      <c r="A2" s="146" t="s">
        <v>827</v>
      </c>
      <c r="B2" s="148">
        <v>1</v>
      </c>
      <c r="C2" s="147">
        <v>1</v>
      </c>
      <c r="D2" s="151" t="s">
        <v>89</v>
      </c>
      <c r="E2" s="147" t="s">
        <v>82</v>
      </c>
      <c r="F2" s="147">
        <v>439</v>
      </c>
      <c r="G2" s="147">
        <v>24.1</v>
      </c>
      <c r="H2" s="147"/>
      <c r="I2" s="147"/>
      <c r="J2">
        <v>13.56</v>
      </c>
      <c r="K2">
        <v>3</v>
      </c>
      <c r="L2" s="147"/>
      <c r="M2" s="147"/>
      <c r="N2" s="147"/>
      <c r="O2" s="147"/>
      <c r="T2" t="s">
        <v>110</v>
      </c>
      <c r="U2" t="s">
        <v>98</v>
      </c>
      <c r="V2" t="s">
        <v>111</v>
      </c>
      <c r="W2" t="s">
        <v>112</v>
      </c>
      <c r="X2" t="s">
        <v>113</v>
      </c>
      <c r="Y2" t="s">
        <v>114</v>
      </c>
      <c r="Z2" t="s">
        <v>115</v>
      </c>
    </row>
    <row r="3" spans="1:26" x14ac:dyDescent="0.25">
      <c r="A3" s="146" t="s">
        <v>827</v>
      </c>
      <c r="B3" s="148">
        <v>1</v>
      </c>
      <c r="C3" s="165">
        <v>1</v>
      </c>
      <c r="D3" s="150" t="s">
        <v>89</v>
      </c>
      <c r="E3" s="146" t="s">
        <v>82</v>
      </c>
      <c r="F3" s="146">
        <v>8595</v>
      </c>
      <c r="G3" s="146">
        <v>14.4</v>
      </c>
      <c r="H3" s="145"/>
      <c r="I3" s="145"/>
      <c r="J3">
        <v>14.36</v>
      </c>
      <c r="K3">
        <v>10</v>
      </c>
      <c r="L3" s="145"/>
      <c r="M3" s="145"/>
      <c r="N3" s="145"/>
      <c r="O3" s="145"/>
      <c r="T3" t="s">
        <v>827</v>
      </c>
      <c r="U3" t="s">
        <v>116</v>
      </c>
      <c r="V3" t="s">
        <v>89</v>
      </c>
      <c r="W3" t="s">
        <v>117</v>
      </c>
      <c r="X3" t="s">
        <v>828</v>
      </c>
      <c r="Y3">
        <v>280201.08192099998</v>
      </c>
      <c r="Z3">
        <v>4868523.2882399997</v>
      </c>
    </row>
    <row r="4" spans="1:26" x14ac:dyDescent="0.25">
      <c r="A4" s="146" t="s">
        <v>827</v>
      </c>
      <c r="B4" s="148">
        <v>1</v>
      </c>
      <c r="C4" s="165">
        <v>1</v>
      </c>
      <c r="D4" s="150" t="s">
        <v>89</v>
      </c>
      <c r="E4" s="146" t="s">
        <v>82</v>
      </c>
      <c r="F4" s="146">
        <v>8618</v>
      </c>
      <c r="G4" s="146">
        <v>17.7</v>
      </c>
      <c r="H4" s="145"/>
      <c r="I4" s="145"/>
      <c r="J4">
        <v>10.69</v>
      </c>
      <c r="K4">
        <v>327</v>
      </c>
      <c r="L4" s="145"/>
      <c r="M4" s="145"/>
      <c r="N4" s="145"/>
      <c r="O4" s="145"/>
      <c r="T4" t="s">
        <v>827</v>
      </c>
      <c r="U4" t="s">
        <v>116</v>
      </c>
      <c r="V4" t="s">
        <v>91</v>
      </c>
      <c r="W4" t="s">
        <v>117</v>
      </c>
      <c r="X4" t="s">
        <v>829</v>
      </c>
      <c r="Y4">
        <v>280188.725072</v>
      </c>
      <c r="Z4">
        <v>4868539.01982</v>
      </c>
    </row>
    <row r="5" spans="1:26" x14ac:dyDescent="0.25">
      <c r="A5" s="146" t="s">
        <v>827</v>
      </c>
      <c r="B5" s="148">
        <v>1</v>
      </c>
      <c r="C5" s="165">
        <v>1</v>
      </c>
      <c r="D5" s="150" t="s">
        <v>89</v>
      </c>
      <c r="E5" s="146" t="s">
        <v>82</v>
      </c>
      <c r="F5" s="146">
        <v>8620</v>
      </c>
      <c r="G5" s="146">
        <v>15.8</v>
      </c>
      <c r="H5" s="145"/>
      <c r="I5" s="145"/>
      <c r="J5">
        <v>5.8</v>
      </c>
      <c r="K5">
        <v>351</v>
      </c>
      <c r="L5" s="145"/>
      <c r="M5" s="145"/>
      <c r="N5" s="145"/>
      <c r="O5" s="145"/>
      <c r="T5" t="s">
        <v>827</v>
      </c>
      <c r="U5" t="s">
        <v>116</v>
      </c>
      <c r="V5" t="s">
        <v>95</v>
      </c>
      <c r="W5" t="s">
        <v>117</v>
      </c>
      <c r="X5" t="s">
        <v>830</v>
      </c>
      <c r="Y5">
        <v>280216.81349899998</v>
      </c>
      <c r="Z5">
        <v>4868535.6450899998</v>
      </c>
    </row>
    <row r="6" spans="1:26" x14ac:dyDescent="0.25">
      <c r="A6" s="146" t="s">
        <v>827</v>
      </c>
      <c r="B6" s="148">
        <v>1</v>
      </c>
      <c r="C6" s="165">
        <v>1</v>
      </c>
      <c r="D6" s="150" t="s">
        <v>89</v>
      </c>
      <c r="E6" s="146" t="s">
        <v>82</v>
      </c>
      <c r="F6" s="146">
        <v>8623</v>
      </c>
      <c r="G6" s="146">
        <v>25.2</v>
      </c>
      <c r="H6" s="145"/>
      <c r="I6" s="145"/>
      <c r="J6">
        <v>4.95</v>
      </c>
      <c r="K6">
        <v>40</v>
      </c>
      <c r="L6" s="145"/>
      <c r="M6" s="145"/>
      <c r="N6" s="145"/>
      <c r="O6" s="145"/>
      <c r="T6" t="s">
        <v>827</v>
      </c>
      <c r="U6" t="s">
        <v>116</v>
      </c>
      <c r="V6" t="s">
        <v>97</v>
      </c>
      <c r="W6" t="s">
        <v>117</v>
      </c>
      <c r="X6" t="s">
        <v>831</v>
      </c>
      <c r="Y6">
        <v>280204.45665100001</v>
      </c>
      <c r="Z6">
        <v>4868551.3766299998</v>
      </c>
    </row>
    <row r="7" spans="1:26" x14ac:dyDescent="0.25">
      <c r="A7" s="146" t="s">
        <v>827</v>
      </c>
      <c r="B7" s="148">
        <v>1</v>
      </c>
      <c r="C7" s="165">
        <v>1</v>
      </c>
      <c r="D7" s="150" t="s">
        <v>89</v>
      </c>
      <c r="E7" s="146" t="s">
        <v>82</v>
      </c>
      <c r="F7" s="146">
        <v>8624</v>
      </c>
      <c r="G7" s="146">
        <v>15.5</v>
      </c>
      <c r="H7" s="145"/>
      <c r="I7" s="145"/>
      <c r="J7">
        <v>7.33</v>
      </c>
      <c r="K7">
        <v>36</v>
      </c>
      <c r="L7" s="145"/>
      <c r="M7" s="145"/>
      <c r="N7" s="145"/>
      <c r="O7" s="145"/>
      <c r="T7" t="s">
        <v>827</v>
      </c>
      <c r="U7" t="s">
        <v>116</v>
      </c>
      <c r="W7" t="s">
        <v>143</v>
      </c>
      <c r="X7" t="s">
        <v>832</v>
      </c>
      <c r="Y7">
        <v>280205.30033499998</v>
      </c>
      <c r="Z7">
        <v>4868558.3987400001</v>
      </c>
    </row>
    <row r="8" spans="1:26" x14ac:dyDescent="0.25">
      <c r="A8" s="146" t="s">
        <v>827</v>
      </c>
      <c r="B8" s="148">
        <v>1</v>
      </c>
      <c r="C8" s="165">
        <v>1</v>
      </c>
      <c r="D8" s="150" t="s">
        <v>89</v>
      </c>
      <c r="E8" s="146" t="s">
        <v>17</v>
      </c>
      <c r="F8" s="146">
        <v>8626</v>
      </c>
      <c r="G8" s="146">
        <v>14.8</v>
      </c>
      <c r="H8" s="145"/>
      <c r="I8" s="145"/>
      <c r="J8">
        <v>7.45</v>
      </c>
      <c r="K8">
        <v>41</v>
      </c>
      <c r="L8" s="145"/>
      <c r="M8" s="145"/>
      <c r="N8" s="145"/>
      <c r="O8" s="145"/>
      <c r="T8" t="s">
        <v>827</v>
      </c>
      <c r="U8" t="s">
        <v>116</v>
      </c>
      <c r="W8" t="s">
        <v>119</v>
      </c>
      <c r="Y8">
        <v>280194.90349599998</v>
      </c>
      <c r="Z8">
        <v>4868531.1540299999</v>
      </c>
    </row>
    <row r="9" spans="1:26" x14ac:dyDescent="0.25">
      <c r="A9" s="146" t="s">
        <v>827</v>
      </c>
      <c r="B9" s="148">
        <v>1</v>
      </c>
      <c r="C9" s="165">
        <v>1</v>
      </c>
      <c r="D9" s="150" t="s">
        <v>89</v>
      </c>
      <c r="E9" s="146" t="s">
        <v>82</v>
      </c>
      <c r="F9" s="146">
        <v>8628</v>
      </c>
      <c r="G9" s="146">
        <v>15.7</v>
      </c>
      <c r="H9" s="145"/>
      <c r="I9" s="145"/>
      <c r="J9">
        <v>10.65</v>
      </c>
      <c r="K9">
        <v>33</v>
      </c>
      <c r="L9" s="145"/>
      <c r="M9" s="145"/>
      <c r="N9" s="145"/>
      <c r="O9" s="145"/>
      <c r="T9" t="s">
        <v>827</v>
      </c>
      <c r="U9" t="s">
        <v>116</v>
      </c>
      <c r="W9" t="s">
        <v>143</v>
      </c>
      <c r="X9" t="s">
        <v>832</v>
      </c>
      <c r="Y9">
        <v>280181.70299600001</v>
      </c>
      <c r="Z9">
        <v>4868539.8635</v>
      </c>
    </row>
    <row r="10" spans="1:26" x14ac:dyDescent="0.25">
      <c r="A10" s="146" t="s">
        <v>827</v>
      </c>
      <c r="B10" s="148">
        <v>1</v>
      </c>
      <c r="C10" s="147">
        <v>2</v>
      </c>
      <c r="D10" s="151" t="s">
        <v>90</v>
      </c>
      <c r="E10" s="147" t="s">
        <v>65</v>
      </c>
      <c r="F10" s="147">
        <v>5609</v>
      </c>
      <c r="G10" s="147"/>
      <c r="H10" s="146"/>
      <c r="I10" s="146"/>
      <c r="J10">
        <v>11.1</v>
      </c>
      <c r="K10">
        <v>25</v>
      </c>
      <c r="L10" s="145"/>
      <c r="M10" s="145"/>
      <c r="N10" s="145"/>
      <c r="O10" s="145"/>
      <c r="T10" t="s">
        <v>827</v>
      </c>
      <c r="U10" t="s">
        <v>116</v>
      </c>
      <c r="W10" t="s">
        <v>143</v>
      </c>
      <c r="X10" t="s">
        <v>832</v>
      </c>
      <c r="Y10">
        <v>280223.83557400003</v>
      </c>
      <c r="Z10">
        <v>4868534.8014000002</v>
      </c>
    </row>
    <row r="11" spans="1:26" x14ac:dyDescent="0.25">
      <c r="A11" s="146" t="s">
        <v>827</v>
      </c>
      <c r="B11" s="148">
        <v>1</v>
      </c>
      <c r="C11" s="165">
        <v>2</v>
      </c>
      <c r="D11" s="150" t="s">
        <v>90</v>
      </c>
      <c r="E11" s="146" t="s">
        <v>82</v>
      </c>
      <c r="F11" s="146">
        <v>8610</v>
      </c>
      <c r="G11" s="146">
        <v>12.6</v>
      </c>
      <c r="H11" s="145"/>
      <c r="I11" s="145"/>
      <c r="J11">
        <v>11.89</v>
      </c>
      <c r="K11">
        <v>10</v>
      </c>
      <c r="L11" s="145"/>
      <c r="M11" s="145"/>
      <c r="N11" s="145"/>
      <c r="O11" s="145"/>
      <c r="T11" t="s">
        <v>827</v>
      </c>
      <c r="U11" t="s">
        <v>116</v>
      </c>
      <c r="W11" t="s">
        <v>119</v>
      </c>
      <c r="Y11">
        <v>280196.59086200001</v>
      </c>
      <c r="Z11">
        <v>4868545.1982399998</v>
      </c>
    </row>
    <row r="12" spans="1:26" x14ac:dyDescent="0.25">
      <c r="A12" s="146" t="s">
        <v>827</v>
      </c>
      <c r="B12" s="148">
        <v>1</v>
      </c>
      <c r="C12" s="165">
        <v>2</v>
      </c>
      <c r="D12" s="150" t="s">
        <v>90</v>
      </c>
      <c r="E12" s="146" t="s">
        <v>82</v>
      </c>
      <c r="F12" s="146">
        <v>8611</v>
      </c>
      <c r="G12" s="147">
        <v>18.100000000000001</v>
      </c>
      <c r="H12" s="145"/>
      <c r="I12" s="145"/>
      <c r="J12">
        <v>11.65</v>
      </c>
      <c r="K12">
        <v>5</v>
      </c>
      <c r="L12" s="145"/>
      <c r="M12" s="145"/>
      <c r="N12" s="145"/>
      <c r="O12" s="145"/>
      <c r="T12" t="s">
        <v>827</v>
      </c>
      <c r="U12" t="s">
        <v>116</v>
      </c>
      <c r="W12" t="s">
        <v>143</v>
      </c>
      <c r="X12" t="s">
        <v>832</v>
      </c>
      <c r="Y12">
        <v>280200.23823900003</v>
      </c>
      <c r="Z12">
        <v>4868516.2661300004</v>
      </c>
    </row>
    <row r="13" spans="1:26" x14ac:dyDescent="0.25">
      <c r="A13" s="146" t="s">
        <v>827</v>
      </c>
      <c r="B13" s="148">
        <v>1</v>
      </c>
      <c r="C13" s="165">
        <v>2</v>
      </c>
      <c r="D13" s="150" t="s">
        <v>90</v>
      </c>
      <c r="E13" s="146" t="s">
        <v>82</v>
      </c>
      <c r="F13" s="146">
        <v>8612</v>
      </c>
      <c r="G13" s="146">
        <v>22.3</v>
      </c>
      <c r="H13" s="145"/>
      <c r="I13" s="145"/>
      <c r="J13">
        <v>0.52</v>
      </c>
      <c r="K13">
        <v>61</v>
      </c>
      <c r="L13" s="145"/>
      <c r="M13" s="145"/>
      <c r="N13" s="145"/>
      <c r="O13" s="145"/>
      <c r="T13" t="s">
        <v>827</v>
      </c>
      <c r="U13" t="s">
        <v>116</v>
      </c>
      <c r="W13" t="s">
        <v>119</v>
      </c>
      <c r="Y13">
        <v>280202.769286</v>
      </c>
      <c r="Z13">
        <v>4868537.3324499996</v>
      </c>
    </row>
    <row r="14" spans="1:26" x14ac:dyDescent="0.25">
      <c r="A14" s="146" t="s">
        <v>827</v>
      </c>
      <c r="B14" s="148">
        <v>1</v>
      </c>
      <c r="C14" s="165">
        <v>2</v>
      </c>
      <c r="D14" s="150" t="s">
        <v>90</v>
      </c>
      <c r="E14" s="146" t="s">
        <v>82</v>
      </c>
      <c r="F14" s="146">
        <v>8614</v>
      </c>
      <c r="G14" s="146">
        <v>22.6</v>
      </c>
      <c r="H14" s="145"/>
      <c r="I14" s="145"/>
      <c r="J14">
        <v>10.06</v>
      </c>
      <c r="K14">
        <v>347</v>
      </c>
      <c r="L14" s="145"/>
      <c r="M14" s="145"/>
      <c r="N14" s="145"/>
      <c r="O14" s="145"/>
      <c r="T14" t="s">
        <v>827</v>
      </c>
      <c r="U14" t="s">
        <v>116</v>
      </c>
      <c r="W14" t="s">
        <v>119</v>
      </c>
      <c r="Y14">
        <v>280210.635075</v>
      </c>
      <c r="Z14">
        <v>4868543.5108700003</v>
      </c>
    </row>
    <row r="15" spans="1:26" x14ac:dyDescent="0.25">
      <c r="A15" s="146" t="s">
        <v>827</v>
      </c>
      <c r="B15" s="148">
        <v>1</v>
      </c>
      <c r="C15" s="165">
        <v>2</v>
      </c>
      <c r="D15" s="150" t="s">
        <v>90</v>
      </c>
      <c r="E15" s="146" t="s">
        <v>82</v>
      </c>
      <c r="F15" s="146">
        <v>8615</v>
      </c>
      <c r="G15" s="146">
        <v>23.6</v>
      </c>
      <c r="H15" s="145"/>
      <c r="I15" s="145"/>
      <c r="J15">
        <v>8.43</v>
      </c>
      <c r="K15">
        <v>346</v>
      </c>
      <c r="L15" s="147"/>
      <c r="M15" s="147"/>
      <c r="N15" s="147"/>
      <c r="O15" s="147"/>
      <c r="T15" t="s">
        <v>827</v>
      </c>
      <c r="U15" t="s">
        <v>116</v>
      </c>
      <c r="W15" t="s">
        <v>119</v>
      </c>
      <c r="Y15">
        <v>280208.94770999998</v>
      </c>
      <c r="Z15">
        <v>4868529.4666600004</v>
      </c>
    </row>
    <row r="16" spans="1:26" x14ac:dyDescent="0.25">
      <c r="A16" s="146" t="s">
        <v>827</v>
      </c>
      <c r="B16" s="148">
        <v>1</v>
      </c>
      <c r="C16" s="165">
        <v>2</v>
      </c>
      <c r="D16" s="150" t="s">
        <v>90</v>
      </c>
      <c r="E16" s="146" t="s">
        <v>82</v>
      </c>
      <c r="F16" s="146">
        <v>8616</v>
      </c>
      <c r="G16" s="146">
        <v>14</v>
      </c>
      <c r="H16" s="145"/>
      <c r="I16" s="145"/>
      <c r="J16">
        <v>7.18</v>
      </c>
      <c r="K16">
        <v>10</v>
      </c>
      <c r="L16" s="147"/>
      <c r="M16" s="147"/>
      <c r="N16" s="147"/>
      <c r="O16" s="147"/>
      <c r="T16" t="s">
        <v>827</v>
      </c>
      <c r="U16" t="s">
        <v>146</v>
      </c>
      <c r="V16" t="s">
        <v>89</v>
      </c>
      <c r="W16" t="s">
        <v>117</v>
      </c>
      <c r="X16" t="s">
        <v>833</v>
      </c>
      <c r="Y16">
        <v>280249.073898</v>
      </c>
      <c r="Z16">
        <v>4868446.5296400003</v>
      </c>
    </row>
    <row r="17" spans="1:26" x14ac:dyDescent="0.25">
      <c r="A17" s="146" t="s">
        <v>827</v>
      </c>
      <c r="B17" s="148">
        <v>1</v>
      </c>
      <c r="C17" s="165">
        <v>2</v>
      </c>
      <c r="D17" s="150" t="s">
        <v>90</v>
      </c>
      <c r="E17" s="146" t="s">
        <v>76</v>
      </c>
      <c r="F17" s="146">
        <v>8617</v>
      </c>
      <c r="G17" s="146">
        <v>33.799999999999997</v>
      </c>
      <c r="H17" s="145"/>
      <c r="I17" s="145"/>
      <c r="J17">
        <v>5.49</v>
      </c>
      <c r="K17">
        <v>19</v>
      </c>
      <c r="L17" s="145"/>
      <c r="M17" s="145"/>
      <c r="N17" s="145"/>
      <c r="O17" s="145"/>
      <c r="T17" t="s">
        <v>827</v>
      </c>
      <c r="U17" t="s">
        <v>146</v>
      </c>
      <c r="V17" t="s">
        <v>91</v>
      </c>
      <c r="W17" t="s">
        <v>117</v>
      </c>
      <c r="X17" t="s">
        <v>834</v>
      </c>
      <c r="Y17">
        <v>280239.63598399999</v>
      </c>
      <c r="Z17">
        <v>4868464.1694599995</v>
      </c>
    </row>
    <row r="18" spans="1:26" x14ac:dyDescent="0.25">
      <c r="A18" s="146" t="s">
        <v>827</v>
      </c>
      <c r="B18" s="148">
        <v>1</v>
      </c>
      <c r="C18" s="146">
        <v>3</v>
      </c>
      <c r="D18" s="150" t="s">
        <v>92</v>
      </c>
      <c r="E18" s="146" t="s">
        <v>82</v>
      </c>
      <c r="F18" s="146">
        <v>8583</v>
      </c>
      <c r="G18" s="146">
        <v>11.1</v>
      </c>
      <c r="H18" s="145"/>
      <c r="I18" s="145"/>
      <c r="J18">
        <v>6.2</v>
      </c>
      <c r="K18">
        <v>45</v>
      </c>
      <c r="L18" s="145"/>
      <c r="M18" s="145"/>
      <c r="N18" s="145"/>
      <c r="O18" s="145"/>
      <c r="T18" t="s">
        <v>827</v>
      </c>
      <c r="U18" t="s">
        <v>146</v>
      </c>
      <c r="V18" t="s">
        <v>95</v>
      </c>
      <c r="W18" t="s">
        <v>117</v>
      </c>
      <c r="X18" t="s">
        <v>835</v>
      </c>
      <c r="Y18">
        <v>280266.71370800002</v>
      </c>
      <c r="Z18">
        <v>4868455.9675599998</v>
      </c>
    </row>
    <row r="19" spans="1:26" x14ac:dyDescent="0.25">
      <c r="A19" s="146" t="s">
        <v>827</v>
      </c>
      <c r="B19" s="148">
        <v>1</v>
      </c>
      <c r="C19" s="163">
        <v>3</v>
      </c>
      <c r="D19" s="150" t="s">
        <v>92</v>
      </c>
      <c r="E19" s="146" t="s">
        <v>76</v>
      </c>
      <c r="F19" s="146">
        <v>8584</v>
      </c>
      <c r="G19" s="146">
        <v>34</v>
      </c>
      <c r="H19" s="145"/>
      <c r="I19" s="145"/>
      <c r="J19">
        <v>9.61</v>
      </c>
      <c r="K19">
        <v>39</v>
      </c>
      <c r="L19" s="145"/>
      <c r="M19" s="145"/>
      <c r="N19" s="145"/>
      <c r="O19" s="145"/>
      <c r="T19" t="s">
        <v>827</v>
      </c>
      <c r="U19" t="s">
        <v>146</v>
      </c>
      <c r="V19" t="s">
        <v>97</v>
      </c>
      <c r="W19" t="s">
        <v>117</v>
      </c>
      <c r="X19" t="s">
        <v>836</v>
      </c>
      <c r="Y19">
        <v>280257.27579599997</v>
      </c>
      <c r="Z19">
        <v>4868473.6073700003</v>
      </c>
    </row>
    <row r="20" spans="1:26" x14ac:dyDescent="0.25">
      <c r="A20" s="146" t="s">
        <v>827</v>
      </c>
      <c r="B20" s="148">
        <v>1</v>
      </c>
      <c r="C20" s="163">
        <v>3</v>
      </c>
      <c r="D20" s="150" t="s">
        <v>92</v>
      </c>
      <c r="E20" s="146" t="s">
        <v>76</v>
      </c>
      <c r="F20" s="146">
        <v>8585</v>
      </c>
      <c r="G20" s="146">
        <v>20.2</v>
      </c>
      <c r="H20" s="145"/>
      <c r="I20" s="145"/>
      <c r="J20">
        <v>10.32</v>
      </c>
      <c r="K20">
        <v>25</v>
      </c>
      <c r="L20" s="145"/>
      <c r="M20" s="145"/>
      <c r="N20" s="145"/>
      <c r="O20" s="145"/>
      <c r="T20" t="s">
        <v>827</v>
      </c>
      <c r="U20" t="s">
        <v>146</v>
      </c>
      <c r="W20" t="s">
        <v>143</v>
      </c>
      <c r="X20" t="s">
        <v>837</v>
      </c>
      <c r="Y20">
        <v>280232.86955100001</v>
      </c>
      <c r="Z20">
        <v>4868466.2183100004</v>
      </c>
    </row>
    <row r="21" spans="1:26" x14ac:dyDescent="0.25">
      <c r="A21" s="146" t="s">
        <v>827</v>
      </c>
      <c r="B21" s="148">
        <v>1</v>
      </c>
      <c r="C21" s="163">
        <v>3</v>
      </c>
      <c r="D21" s="150" t="s">
        <v>92</v>
      </c>
      <c r="E21" s="146" t="s">
        <v>82</v>
      </c>
      <c r="F21" s="146">
        <v>8586</v>
      </c>
      <c r="G21" s="146">
        <v>10.5</v>
      </c>
      <c r="H21" s="145"/>
      <c r="I21" s="145"/>
      <c r="J21">
        <v>10.96</v>
      </c>
      <c r="K21">
        <v>19</v>
      </c>
      <c r="L21" s="145"/>
      <c r="M21" s="145"/>
      <c r="N21" s="145"/>
      <c r="O21" s="145"/>
      <c r="T21" t="s">
        <v>827</v>
      </c>
      <c r="U21" t="s">
        <v>146</v>
      </c>
      <c r="W21" t="s">
        <v>119</v>
      </c>
      <c r="Y21">
        <v>280244.35641499999</v>
      </c>
      <c r="Z21">
        <v>4868455.3479800001</v>
      </c>
    </row>
    <row r="22" spans="1:26" x14ac:dyDescent="0.25">
      <c r="A22" s="146" t="s">
        <v>827</v>
      </c>
      <c r="B22" s="148">
        <v>1</v>
      </c>
      <c r="C22" s="163">
        <v>3</v>
      </c>
      <c r="D22" s="150" t="s">
        <v>92</v>
      </c>
      <c r="E22" s="146" t="s">
        <v>82</v>
      </c>
      <c r="F22" s="146">
        <v>8587</v>
      </c>
      <c r="G22" s="146">
        <v>11.3</v>
      </c>
      <c r="H22" s="145"/>
      <c r="I22" s="145"/>
      <c r="J22">
        <v>7.01</v>
      </c>
      <c r="K22">
        <v>25</v>
      </c>
      <c r="L22" s="145"/>
      <c r="M22" s="145"/>
      <c r="N22" s="145"/>
      <c r="O22" s="145"/>
      <c r="T22" t="s">
        <v>827</v>
      </c>
      <c r="U22" t="s">
        <v>146</v>
      </c>
      <c r="W22" t="s">
        <v>143</v>
      </c>
      <c r="X22" t="s">
        <v>837</v>
      </c>
      <c r="Y22">
        <v>280273.48318699998</v>
      </c>
      <c r="Z22">
        <v>4868453.9186100001</v>
      </c>
    </row>
    <row r="23" spans="1:26" x14ac:dyDescent="0.25">
      <c r="A23" s="146" t="s">
        <v>827</v>
      </c>
      <c r="B23" s="148">
        <v>1</v>
      </c>
      <c r="C23" s="163">
        <v>3</v>
      </c>
      <c r="D23" s="150" t="s">
        <v>92</v>
      </c>
      <c r="E23" s="146" t="s">
        <v>82</v>
      </c>
      <c r="F23" s="146">
        <v>8588</v>
      </c>
      <c r="G23" s="146">
        <v>14.2</v>
      </c>
      <c r="H23" s="145"/>
      <c r="I23" s="145"/>
      <c r="J23">
        <v>6.04</v>
      </c>
      <c r="K23">
        <v>22</v>
      </c>
      <c r="L23" s="145"/>
      <c r="M23" s="145"/>
      <c r="N23" s="145"/>
      <c r="O23" s="145"/>
      <c r="T23" t="s">
        <v>827</v>
      </c>
      <c r="U23" t="s">
        <v>146</v>
      </c>
      <c r="W23" t="s">
        <v>119</v>
      </c>
      <c r="Y23">
        <v>280248.45736499998</v>
      </c>
      <c r="Z23">
        <v>4868468.8868399998</v>
      </c>
    </row>
    <row r="24" spans="1:26" x14ac:dyDescent="0.25">
      <c r="A24" s="146" t="s">
        <v>827</v>
      </c>
      <c r="B24" s="148">
        <v>1</v>
      </c>
      <c r="C24" s="163">
        <v>3</v>
      </c>
      <c r="D24" s="150" t="s">
        <v>92</v>
      </c>
      <c r="E24" s="146" t="s">
        <v>56</v>
      </c>
      <c r="F24" s="146">
        <v>8596</v>
      </c>
      <c r="G24" s="146">
        <v>25.3</v>
      </c>
      <c r="H24" s="145"/>
      <c r="I24" s="145"/>
      <c r="J24">
        <v>12.11</v>
      </c>
      <c r="K24">
        <v>348</v>
      </c>
      <c r="L24" s="145"/>
      <c r="M24" s="145"/>
      <c r="N24" s="145"/>
      <c r="O24" s="145"/>
      <c r="T24" t="s">
        <v>827</v>
      </c>
      <c r="U24" t="s">
        <v>146</v>
      </c>
      <c r="W24" t="s">
        <v>143</v>
      </c>
      <c r="X24" t="s">
        <v>837</v>
      </c>
      <c r="Y24">
        <v>280247.02494700003</v>
      </c>
      <c r="Z24">
        <v>4868439.7601600001</v>
      </c>
    </row>
    <row r="25" spans="1:26" x14ac:dyDescent="0.25">
      <c r="A25" s="146" t="s">
        <v>827</v>
      </c>
      <c r="B25" s="148">
        <v>1</v>
      </c>
      <c r="C25" s="163">
        <v>3</v>
      </c>
      <c r="D25" s="150" t="s">
        <v>92</v>
      </c>
      <c r="E25" s="146" t="s">
        <v>82</v>
      </c>
      <c r="F25" s="146">
        <v>2781</v>
      </c>
      <c r="G25" s="146">
        <v>10.1</v>
      </c>
      <c r="H25" s="145"/>
      <c r="I25" s="146" t="s">
        <v>977</v>
      </c>
      <c r="J25">
        <v>11.48</v>
      </c>
      <c r="K25" s="165">
        <v>9</v>
      </c>
      <c r="L25" s="145"/>
      <c r="M25" s="145"/>
      <c r="N25" s="145"/>
      <c r="O25" s="145"/>
      <c r="T25" t="s">
        <v>827</v>
      </c>
      <c r="U25" t="s">
        <v>146</v>
      </c>
      <c r="W25" t="s">
        <v>119</v>
      </c>
      <c r="Y25">
        <v>280253.17484599998</v>
      </c>
      <c r="Z25">
        <v>4868460.0685099997</v>
      </c>
    </row>
    <row r="26" spans="1:26" x14ac:dyDescent="0.25">
      <c r="A26" s="146" t="s">
        <v>827</v>
      </c>
      <c r="B26" s="148">
        <v>1</v>
      </c>
      <c r="C26" s="146">
        <v>4</v>
      </c>
      <c r="D26" s="150" t="s">
        <v>93</v>
      </c>
      <c r="E26" s="146" t="s">
        <v>76</v>
      </c>
      <c r="F26" s="146">
        <v>8597</v>
      </c>
      <c r="G26" s="146">
        <v>30.1</v>
      </c>
      <c r="H26" s="145"/>
      <c r="I26" s="145"/>
      <c r="J26">
        <v>3.13</v>
      </c>
      <c r="K26">
        <v>21</v>
      </c>
      <c r="L26" s="145"/>
      <c r="M26" s="145"/>
      <c r="N26" s="145"/>
      <c r="O26" s="145"/>
      <c r="T26" t="s">
        <v>827</v>
      </c>
      <c r="U26" t="s">
        <v>146</v>
      </c>
      <c r="W26" t="s">
        <v>119</v>
      </c>
      <c r="Y26">
        <v>280261.99317899998</v>
      </c>
      <c r="Z26">
        <v>4868464.7859899998</v>
      </c>
    </row>
    <row r="27" spans="1:26" x14ac:dyDescent="0.25">
      <c r="A27" s="146" t="s">
        <v>827</v>
      </c>
      <c r="B27" s="148">
        <v>1</v>
      </c>
      <c r="C27" s="163">
        <v>4</v>
      </c>
      <c r="D27" s="150" t="s">
        <v>93</v>
      </c>
      <c r="E27" s="146" t="s">
        <v>82</v>
      </c>
      <c r="F27" s="146">
        <v>8598</v>
      </c>
      <c r="G27" s="146">
        <v>25</v>
      </c>
      <c r="H27" s="145"/>
      <c r="I27" s="145"/>
      <c r="J27">
        <v>8.16</v>
      </c>
      <c r="K27">
        <v>44</v>
      </c>
      <c r="L27" s="145"/>
      <c r="M27" s="145"/>
      <c r="N27" s="145"/>
      <c r="O27" s="145"/>
      <c r="T27" t="s">
        <v>827</v>
      </c>
      <c r="U27" t="s">
        <v>146</v>
      </c>
      <c r="W27" t="s">
        <v>119</v>
      </c>
      <c r="Y27">
        <v>280257.89537599997</v>
      </c>
      <c r="Z27">
        <v>4868451.2500799997</v>
      </c>
    </row>
    <row r="28" spans="1:26" x14ac:dyDescent="0.25">
      <c r="A28" s="146" t="s">
        <v>827</v>
      </c>
      <c r="B28" s="148">
        <v>1</v>
      </c>
      <c r="C28" s="163">
        <v>4</v>
      </c>
      <c r="D28" s="150" t="s">
        <v>93</v>
      </c>
      <c r="E28" s="146" t="s">
        <v>82</v>
      </c>
      <c r="F28" s="146">
        <v>8599</v>
      </c>
      <c r="G28" s="146">
        <v>17.5</v>
      </c>
      <c r="H28" s="145"/>
      <c r="I28" s="145"/>
      <c r="L28" s="145"/>
      <c r="M28" s="145"/>
      <c r="N28" s="145"/>
      <c r="O28" s="145"/>
      <c r="T28" t="s">
        <v>827</v>
      </c>
      <c r="U28" t="s">
        <v>146</v>
      </c>
      <c r="W28" t="s">
        <v>143</v>
      </c>
      <c r="X28" t="s">
        <v>837</v>
      </c>
      <c r="Y28">
        <v>280259.32464900002</v>
      </c>
      <c r="Z28">
        <v>4868480.3738000002</v>
      </c>
    </row>
    <row r="29" spans="1:26" x14ac:dyDescent="0.25">
      <c r="A29" s="146" t="s">
        <v>827</v>
      </c>
      <c r="B29" s="148">
        <v>1</v>
      </c>
      <c r="C29" s="163">
        <v>4</v>
      </c>
      <c r="D29" s="150" t="s">
        <v>93</v>
      </c>
      <c r="E29" s="146" t="s">
        <v>82</v>
      </c>
      <c r="F29" s="146">
        <v>8601</v>
      </c>
      <c r="G29" s="146">
        <v>29.5</v>
      </c>
      <c r="H29" s="145"/>
      <c r="I29" s="152" t="s">
        <v>971</v>
      </c>
      <c r="J29">
        <v>10.07</v>
      </c>
      <c r="K29" s="168">
        <v>5</v>
      </c>
      <c r="L29" s="145"/>
      <c r="M29" s="145"/>
      <c r="N29" s="145"/>
      <c r="O29" s="145"/>
      <c r="T29" t="s">
        <v>827</v>
      </c>
      <c r="U29" t="s">
        <v>167</v>
      </c>
      <c r="V29" t="s">
        <v>89</v>
      </c>
      <c r="W29" t="s">
        <v>117</v>
      </c>
      <c r="X29" t="s">
        <v>838</v>
      </c>
      <c r="Y29">
        <v>280310.43313199998</v>
      </c>
      <c r="Z29">
        <v>4868442.7357599996</v>
      </c>
    </row>
    <row r="30" spans="1:26" x14ac:dyDescent="0.25">
      <c r="A30" s="146" t="s">
        <v>827</v>
      </c>
      <c r="B30" s="148">
        <v>1</v>
      </c>
      <c r="C30" s="163">
        <v>4</v>
      </c>
      <c r="D30" s="150" t="s">
        <v>93</v>
      </c>
      <c r="E30" s="146" t="s">
        <v>82</v>
      </c>
      <c r="F30" s="146">
        <v>8602</v>
      </c>
      <c r="G30" s="146">
        <v>15.3</v>
      </c>
      <c r="H30" s="145"/>
      <c r="I30" s="145"/>
      <c r="L30" s="145"/>
      <c r="M30" s="145"/>
      <c r="N30" s="145"/>
      <c r="O30" s="145"/>
      <c r="T30" t="s">
        <v>827</v>
      </c>
      <c r="U30" t="s">
        <v>167</v>
      </c>
      <c r="V30" t="s">
        <v>91</v>
      </c>
      <c r="W30" t="s">
        <v>117</v>
      </c>
      <c r="X30" t="s">
        <v>839</v>
      </c>
      <c r="Y30">
        <v>280294.42560399999</v>
      </c>
      <c r="Z30">
        <v>4868454.7343800003</v>
      </c>
    </row>
    <row r="31" spans="1:26" x14ac:dyDescent="0.25">
      <c r="A31" s="146" t="s">
        <v>827</v>
      </c>
      <c r="B31" s="148">
        <v>1</v>
      </c>
      <c r="C31" s="163">
        <v>4</v>
      </c>
      <c r="D31" s="150" t="s">
        <v>93</v>
      </c>
      <c r="E31" s="146" t="s">
        <v>82</v>
      </c>
      <c r="F31" s="146">
        <v>8605</v>
      </c>
      <c r="G31" s="146">
        <v>22</v>
      </c>
      <c r="H31" s="145"/>
      <c r="I31" s="145"/>
      <c r="J31">
        <v>10.199999999999999</v>
      </c>
      <c r="K31">
        <v>358</v>
      </c>
      <c r="L31" s="145"/>
      <c r="M31" s="145"/>
      <c r="N31" s="145"/>
      <c r="O31" s="145"/>
      <c r="T31" t="s">
        <v>827</v>
      </c>
      <c r="U31" t="s">
        <v>167</v>
      </c>
      <c r="V31" t="s">
        <v>95</v>
      </c>
      <c r="W31" t="s">
        <v>117</v>
      </c>
      <c r="X31" t="s">
        <v>840</v>
      </c>
      <c r="Y31">
        <v>280322.42870400002</v>
      </c>
      <c r="Z31">
        <v>4868458.7433900004</v>
      </c>
    </row>
    <row r="32" spans="1:26" x14ac:dyDescent="0.25">
      <c r="A32" s="146" t="s">
        <v>827</v>
      </c>
      <c r="B32" s="148">
        <v>1</v>
      </c>
      <c r="C32" s="163">
        <v>4</v>
      </c>
      <c r="D32" s="150" t="s">
        <v>93</v>
      </c>
      <c r="E32" s="146" t="s">
        <v>82</v>
      </c>
      <c r="F32" s="146">
        <v>8606</v>
      </c>
      <c r="G32" s="146">
        <v>17.399999999999999</v>
      </c>
      <c r="H32" s="145"/>
      <c r="I32" s="145"/>
      <c r="J32">
        <v>9.23</v>
      </c>
      <c r="K32">
        <v>355</v>
      </c>
      <c r="L32" s="145"/>
      <c r="M32" s="145"/>
      <c r="N32" s="145"/>
      <c r="O32" s="145"/>
      <c r="T32" t="s">
        <v>827</v>
      </c>
      <c r="U32" t="s">
        <v>167</v>
      </c>
      <c r="V32" t="s">
        <v>97</v>
      </c>
      <c r="W32" t="s">
        <v>117</v>
      </c>
      <c r="X32" t="s">
        <v>841</v>
      </c>
      <c r="Y32">
        <v>280306.42107899999</v>
      </c>
      <c r="Z32">
        <v>4868470.7389599998</v>
      </c>
    </row>
    <row r="33" spans="1:26" x14ac:dyDescent="0.25">
      <c r="A33" s="146" t="s">
        <v>827</v>
      </c>
      <c r="B33" s="148">
        <v>1</v>
      </c>
      <c r="C33" s="163">
        <v>4</v>
      </c>
      <c r="D33" s="150" t="s">
        <v>93</v>
      </c>
      <c r="E33" s="146" t="s">
        <v>82</v>
      </c>
      <c r="F33" s="146">
        <v>8607</v>
      </c>
      <c r="G33" s="146">
        <v>10.8</v>
      </c>
      <c r="H33" s="145"/>
      <c r="I33" s="145"/>
      <c r="J33">
        <v>11.55</v>
      </c>
      <c r="K33">
        <v>348</v>
      </c>
      <c r="L33" s="145"/>
      <c r="M33" s="145"/>
      <c r="N33" s="145"/>
      <c r="O33" s="145"/>
      <c r="T33" t="s">
        <v>827</v>
      </c>
      <c r="U33" t="s">
        <v>167</v>
      </c>
      <c r="W33" t="s">
        <v>119</v>
      </c>
      <c r="Y33">
        <v>280314.42646500003</v>
      </c>
      <c r="Z33">
        <v>4868464.7426500004</v>
      </c>
    </row>
    <row r="34" spans="1:26" x14ac:dyDescent="0.25">
      <c r="A34" s="146" t="s">
        <v>827</v>
      </c>
      <c r="B34" s="148">
        <v>1</v>
      </c>
      <c r="C34" s="163">
        <v>4</v>
      </c>
      <c r="D34" s="150" t="s">
        <v>93</v>
      </c>
      <c r="E34" s="146" t="s">
        <v>65</v>
      </c>
      <c r="F34" s="146">
        <v>8609</v>
      </c>
      <c r="G34" s="146">
        <v>19.7</v>
      </c>
      <c r="H34" s="145"/>
      <c r="I34" s="145"/>
      <c r="L34" s="145"/>
      <c r="M34" s="145"/>
      <c r="N34" s="145"/>
      <c r="O34" s="145"/>
      <c r="T34" t="s">
        <v>827</v>
      </c>
      <c r="U34" t="s">
        <v>167</v>
      </c>
      <c r="W34" t="s">
        <v>143</v>
      </c>
      <c r="X34" t="s">
        <v>842</v>
      </c>
      <c r="Y34">
        <v>280287.42327999999</v>
      </c>
      <c r="Z34">
        <v>4868453.7314200001</v>
      </c>
    </row>
    <row r="35" spans="1:26" x14ac:dyDescent="0.25">
      <c r="A35" s="146" t="s">
        <v>827</v>
      </c>
      <c r="B35" s="148">
        <v>2</v>
      </c>
      <c r="C35" s="146">
        <v>5</v>
      </c>
      <c r="D35" s="150" t="s">
        <v>89</v>
      </c>
      <c r="E35" s="146" t="s">
        <v>65</v>
      </c>
      <c r="F35" s="146">
        <v>8567</v>
      </c>
      <c r="G35" s="146">
        <v>21.1</v>
      </c>
      <c r="H35" s="145"/>
      <c r="I35" s="145"/>
      <c r="J35">
        <v>9.09</v>
      </c>
      <c r="K35">
        <v>346</v>
      </c>
      <c r="L35" s="145"/>
      <c r="M35" s="145"/>
      <c r="N35" s="145"/>
      <c r="O35" s="145"/>
      <c r="T35" t="s">
        <v>827</v>
      </c>
      <c r="U35" t="s">
        <v>167</v>
      </c>
      <c r="W35" t="s">
        <v>143</v>
      </c>
      <c r="X35" t="s">
        <v>842</v>
      </c>
      <c r="Y35">
        <v>280305.42116299999</v>
      </c>
      <c r="Z35">
        <v>4868477.7411900004</v>
      </c>
    </row>
    <row r="36" spans="1:26" x14ac:dyDescent="0.25">
      <c r="A36" s="146" t="s">
        <v>827</v>
      </c>
      <c r="B36" s="148">
        <v>2</v>
      </c>
      <c r="C36" s="163">
        <v>5</v>
      </c>
      <c r="D36" s="150" t="s">
        <v>89</v>
      </c>
      <c r="E36" s="146" t="s">
        <v>17</v>
      </c>
      <c r="F36" s="146">
        <v>8569</v>
      </c>
      <c r="G36" s="146">
        <v>12.3</v>
      </c>
      <c r="H36" s="145"/>
      <c r="I36" s="145"/>
      <c r="J36">
        <v>9.77</v>
      </c>
      <c r="K36">
        <v>346</v>
      </c>
      <c r="L36" s="145"/>
      <c r="M36" s="145"/>
      <c r="N36" s="145"/>
      <c r="O36" s="145"/>
      <c r="T36" t="s">
        <v>827</v>
      </c>
      <c r="U36" t="s">
        <v>167</v>
      </c>
      <c r="W36" t="s">
        <v>119</v>
      </c>
      <c r="Y36">
        <v>280316.43239199999</v>
      </c>
      <c r="Z36">
        <v>4868450.7379999999</v>
      </c>
    </row>
    <row r="37" spans="1:26" x14ac:dyDescent="0.25">
      <c r="A37" s="146" t="s">
        <v>827</v>
      </c>
      <c r="B37" s="148">
        <v>2</v>
      </c>
      <c r="C37" s="163">
        <v>5</v>
      </c>
      <c r="D37" s="150" t="s">
        <v>89</v>
      </c>
      <c r="E37" s="146" t="s">
        <v>82</v>
      </c>
      <c r="F37" s="146">
        <v>8570</v>
      </c>
      <c r="G37" s="146">
        <v>20.3</v>
      </c>
      <c r="H37" s="145"/>
      <c r="I37" s="145"/>
      <c r="J37">
        <v>13.79</v>
      </c>
      <c r="K37">
        <v>13</v>
      </c>
      <c r="L37" s="145"/>
      <c r="M37" s="145"/>
      <c r="N37" s="145"/>
      <c r="O37" s="145"/>
      <c r="T37" t="s">
        <v>827</v>
      </c>
      <c r="U37" t="s">
        <v>167</v>
      </c>
      <c r="W37" t="s">
        <v>119</v>
      </c>
      <c r="Y37">
        <v>280308.42710500001</v>
      </c>
      <c r="Z37">
        <v>4868456.7373599997</v>
      </c>
    </row>
    <row r="38" spans="1:26" x14ac:dyDescent="0.25">
      <c r="A38" s="146" t="s">
        <v>827</v>
      </c>
      <c r="B38" s="148">
        <v>2</v>
      </c>
      <c r="C38" s="163">
        <v>5</v>
      </c>
      <c r="D38" s="150" t="s">
        <v>89</v>
      </c>
      <c r="E38" s="146" t="s">
        <v>82</v>
      </c>
      <c r="F38" s="146">
        <v>8571</v>
      </c>
      <c r="G38" s="146">
        <v>13.9</v>
      </c>
      <c r="H38" s="145"/>
      <c r="I38" s="145"/>
      <c r="J38">
        <v>9.1300000000000008</v>
      </c>
      <c r="K38">
        <v>19</v>
      </c>
      <c r="L38" s="145"/>
      <c r="M38" s="145"/>
      <c r="N38" s="145"/>
      <c r="O38" s="145"/>
      <c r="T38" t="s">
        <v>827</v>
      </c>
      <c r="U38" t="s">
        <v>167</v>
      </c>
      <c r="W38" t="s">
        <v>119</v>
      </c>
      <c r="Y38">
        <v>280300.42486500001</v>
      </c>
      <c r="Z38">
        <v>4868462.7366199996</v>
      </c>
    </row>
    <row r="39" spans="1:26" x14ac:dyDescent="0.25">
      <c r="A39" s="146" t="s">
        <v>827</v>
      </c>
      <c r="B39" s="148">
        <v>2</v>
      </c>
      <c r="C39" s="163">
        <v>5</v>
      </c>
      <c r="D39" s="150" t="s">
        <v>89</v>
      </c>
      <c r="E39" s="146" t="s">
        <v>82</v>
      </c>
      <c r="F39" s="146">
        <v>8572</v>
      </c>
      <c r="G39" s="146">
        <v>22</v>
      </c>
      <c r="H39" s="145"/>
      <c r="I39" s="145"/>
      <c r="J39">
        <v>9.3000000000000007</v>
      </c>
      <c r="K39">
        <v>30</v>
      </c>
      <c r="L39" s="145"/>
      <c r="M39" s="145"/>
      <c r="N39" s="145"/>
      <c r="O39" s="145"/>
      <c r="T39" t="s">
        <v>827</v>
      </c>
      <c r="U39" t="s">
        <v>167</v>
      </c>
      <c r="W39" t="s">
        <v>143</v>
      </c>
      <c r="X39" t="s">
        <v>842</v>
      </c>
      <c r="Y39">
        <v>280329.43102700001</v>
      </c>
      <c r="Z39">
        <v>4868459.7463499997</v>
      </c>
    </row>
    <row r="40" spans="1:26" x14ac:dyDescent="0.25">
      <c r="A40" s="146" t="s">
        <v>827</v>
      </c>
      <c r="B40" s="148">
        <v>2</v>
      </c>
      <c r="C40" s="163">
        <v>5</v>
      </c>
      <c r="D40" s="150" t="s">
        <v>89</v>
      </c>
      <c r="E40" s="146" t="s">
        <v>65</v>
      </c>
      <c r="F40" s="146">
        <v>8573</v>
      </c>
      <c r="G40" s="146">
        <v>16.399999999999999</v>
      </c>
      <c r="H40" s="145"/>
      <c r="I40" s="145"/>
      <c r="J40">
        <v>7.01</v>
      </c>
      <c r="K40">
        <v>346</v>
      </c>
      <c r="L40" s="145"/>
      <c r="M40" s="145"/>
      <c r="N40" s="145"/>
      <c r="O40" s="145"/>
      <c r="T40" t="s">
        <v>827</v>
      </c>
      <c r="U40" t="s">
        <v>167</v>
      </c>
      <c r="W40" t="s">
        <v>119</v>
      </c>
      <c r="Y40">
        <v>280302.427845</v>
      </c>
      <c r="Z40">
        <v>4868448.7351200003</v>
      </c>
    </row>
    <row r="41" spans="1:26" x14ac:dyDescent="0.25">
      <c r="A41" s="146" t="s">
        <v>827</v>
      </c>
      <c r="B41" s="148">
        <v>2</v>
      </c>
      <c r="C41" s="163">
        <v>5</v>
      </c>
      <c r="D41" s="150" t="s">
        <v>89</v>
      </c>
      <c r="E41" s="146" t="s">
        <v>82</v>
      </c>
      <c r="F41" s="146">
        <v>8576</v>
      </c>
      <c r="G41" s="146">
        <v>11.8</v>
      </c>
      <c r="H41" s="145"/>
      <c r="I41" s="145"/>
      <c r="J41">
        <v>7.49</v>
      </c>
      <c r="K41">
        <v>47</v>
      </c>
      <c r="L41" s="145"/>
      <c r="M41" s="145"/>
      <c r="N41" s="145"/>
      <c r="O41" s="145"/>
      <c r="T41" t="s">
        <v>827</v>
      </c>
      <c r="U41" t="s">
        <v>167</v>
      </c>
      <c r="W41" t="s">
        <v>143</v>
      </c>
      <c r="X41" t="s">
        <v>842</v>
      </c>
      <c r="Y41">
        <v>280311.43609700003</v>
      </c>
      <c r="Z41">
        <v>4868435.7334399996</v>
      </c>
    </row>
    <row r="42" spans="1:26" x14ac:dyDescent="0.25">
      <c r="A42" s="146" t="s">
        <v>827</v>
      </c>
      <c r="B42" s="148">
        <v>2</v>
      </c>
      <c r="C42" s="163">
        <v>5</v>
      </c>
      <c r="D42" s="150" t="s">
        <v>89</v>
      </c>
      <c r="E42" s="146" t="s">
        <v>17</v>
      </c>
      <c r="F42" s="146">
        <v>8579</v>
      </c>
      <c r="G42" s="146">
        <v>25</v>
      </c>
      <c r="H42" s="145"/>
      <c r="I42" s="145"/>
      <c r="J42">
        <v>7.32</v>
      </c>
      <c r="K42">
        <v>64</v>
      </c>
      <c r="L42" s="145"/>
      <c r="M42" s="145"/>
      <c r="N42" s="145"/>
      <c r="O42" s="145"/>
      <c r="T42" t="s">
        <v>827</v>
      </c>
      <c r="U42" t="s">
        <v>192</v>
      </c>
      <c r="V42" t="s">
        <v>89</v>
      </c>
      <c r="W42" t="s">
        <v>117</v>
      </c>
      <c r="X42" t="s">
        <v>843</v>
      </c>
      <c r="Y42">
        <v>280203.92650599999</v>
      </c>
      <c r="Z42">
        <v>4868573.8008599998</v>
      </c>
    </row>
    <row r="43" spans="1:26" x14ac:dyDescent="0.25">
      <c r="A43" s="146" t="s">
        <v>827</v>
      </c>
      <c r="B43" s="148">
        <v>2</v>
      </c>
      <c r="C43" s="163">
        <v>5</v>
      </c>
      <c r="D43" s="150" t="s">
        <v>89</v>
      </c>
      <c r="E43" s="146" t="s">
        <v>56</v>
      </c>
      <c r="F43" s="146">
        <v>8581</v>
      </c>
      <c r="G43" s="146">
        <v>20.9</v>
      </c>
      <c r="H43" s="145"/>
      <c r="I43" s="145"/>
      <c r="J43">
        <v>5.07</v>
      </c>
      <c r="K43">
        <v>23</v>
      </c>
      <c r="L43" s="145"/>
      <c r="M43" s="145"/>
      <c r="N43" s="145"/>
      <c r="O43" s="145"/>
      <c r="T43" t="s">
        <v>827</v>
      </c>
      <c r="U43" t="s">
        <v>192</v>
      </c>
      <c r="V43" t="s">
        <v>91</v>
      </c>
      <c r="W43" t="s">
        <v>117</v>
      </c>
      <c r="X43" t="s">
        <v>844</v>
      </c>
      <c r="Y43">
        <v>280191.56966199999</v>
      </c>
      <c r="Z43">
        <v>4868589.5324400002</v>
      </c>
    </row>
    <row r="44" spans="1:26" x14ac:dyDescent="0.25">
      <c r="A44" s="146" t="s">
        <v>827</v>
      </c>
      <c r="B44" s="148">
        <v>2</v>
      </c>
      <c r="C44" s="146">
        <v>6</v>
      </c>
      <c r="D44" s="150" t="s">
        <v>90</v>
      </c>
      <c r="E44" s="146" t="s">
        <v>17</v>
      </c>
      <c r="F44" s="146">
        <v>8558</v>
      </c>
      <c r="G44" s="146">
        <v>26.5</v>
      </c>
      <c r="H44" s="145"/>
      <c r="I44" s="145"/>
      <c r="L44" s="145"/>
      <c r="M44" s="145"/>
      <c r="N44" s="145"/>
      <c r="O44" s="145"/>
      <c r="T44" t="s">
        <v>827</v>
      </c>
      <c r="U44" t="s">
        <v>192</v>
      </c>
      <c r="V44" t="s">
        <v>95</v>
      </c>
      <c r="W44" t="s">
        <v>117</v>
      </c>
      <c r="X44" t="s">
        <v>845</v>
      </c>
      <c r="Y44">
        <v>280219.65808700002</v>
      </c>
      <c r="Z44">
        <v>4868586.1577000003</v>
      </c>
    </row>
    <row r="45" spans="1:26" x14ac:dyDescent="0.25">
      <c r="A45" s="146" t="s">
        <v>827</v>
      </c>
      <c r="B45" s="148">
        <v>2</v>
      </c>
      <c r="C45" s="163">
        <v>6</v>
      </c>
      <c r="D45" s="150" t="s">
        <v>90</v>
      </c>
      <c r="E45" s="146" t="s">
        <v>56</v>
      </c>
      <c r="F45" s="146">
        <v>8559</v>
      </c>
      <c r="G45" s="146">
        <v>26.5</v>
      </c>
      <c r="H45" s="145"/>
      <c r="I45" s="146" t="s">
        <v>1254</v>
      </c>
      <c r="J45">
        <v>4.91</v>
      </c>
      <c r="K45" s="165">
        <v>17</v>
      </c>
      <c r="L45" s="145"/>
      <c r="M45" s="145"/>
      <c r="N45" s="145"/>
      <c r="O45" s="145"/>
      <c r="T45" t="s">
        <v>827</v>
      </c>
      <c r="U45" t="s">
        <v>192</v>
      </c>
      <c r="V45" t="s">
        <v>97</v>
      </c>
      <c r="W45" t="s">
        <v>117</v>
      </c>
      <c r="X45" t="s">
        <v>846</v>
      </c>
      <c r="Y45">
        <v>280207.30124399997</v>
      </c>
      <c r="Z45">
        <v>4868601.8892599996</v>
      </c>
    </row>
    <row r="46" spans="1:26" x14ac:dyDescent="0.25">
      <c r="A46" s="146" t="s">
        <v>827</v>
      </c>
      <c r="B46" s="148">
        <v>2</v>
      </c>
      <c r="C46" s="163">
        <v>6</v>
      </c>
      <c r="D46" s="150" t="s">
        <v>90</v>
      </c>
      <c r="E46" s="146" t="s">
        <v>65</v>
      </c>
      <c r="F46" s="146">
        <v>8562</v>
      </c>
      <c r="G46" s="146">
        <v>14.8</v>
      </c>
      <c r="H46" s="145"/>
      <c r="I46" s="145"/>
      <c r="J46">
        <v>7.2</v>
      </c>
      <c r="K46">
        <v>36</v>
      </c>
      <c r="L46" s="145"/>
      <c r="M46" s="145"/>
      <c r="N46" s="145"/>
      <c r="O46" s="145"/>
      <c r="T46" t="s">
        <v>827</v>
      </c>
      <c r="U46" t="s">
        <v>192</v>
      </c>
      <c r="W46" t="s">
        <v>143</v>
      </c>
      <c r="X46" t="s">
        <v>847</v>
      </c>
      <c r="Y46">
        <v>280226.680162</v>
      </c>
      <c r="Z46">
        <v>4868585.3140200004</v>
      </c>
    </row>
    <row r="47" spans="1:26" x14ac:dyDescent="0.25">
      <c r="A47" s="146" t="s">
        <v>827</v>
      </c>
      <c r="B47" s="148">
        <v>2</v>
      </c>
      <c r="C47" s="163">
        <v>6</v>
      </c>
      <c r="D47" s="150" t="s">
        <v>90</v>
      </c>
      <c r="E47" s="146" t="s">
        <v>82</v>
      </c>
      <c r="F47" s="146">
        <v>8563</v>
      </c>
      <c r="G47" s="146">
        <v>22.7</v>
      </c>
      <c r="H47" s="145"/>
      <c r="I47" s="145"/>
      <c r="J47">
        <v>7.5</v>
      </c>
      <c r="K47">
        <v>9</v>
      </c>
      <c r="L47" s="145"/>
      <c r="M47" s="145"/>
      <c r="N47" s="145"/>
      <c r="O47" s="145"/>
      <c r="T47" t="s">
        <v>827</v>
      </c>
      <c r="U47" t="s">
        <v>192</v>
      </c>
      <c r="W47" t="s">
        <v>143</v>
      </c>
      <c r="X47" t="s">
        <v>847</v>
      </c>
      <c r="Y47">
        <v>280184.547586</v>
      </c>
      <c r="Z47">
        <v>4868590.3761299998</v>
      </c>
    </row>
    <row r="48" spans="1:26" x14ac:dyDescent="0.25">
      <c r="A48" s="146" t="s">
        <v>827</v>
      </c>
      <c r="B48" s="148">
        <v>2</v>
      </c>
      <c r="C48" s="163">
        <v>6</v>
      </c>
      <c r="D48" s="150" t="s">
        <v>90</v>
      </c>
      <c r="E48" s="146" t="s">
        <v>82</v>
      </c>
      <c r="F48" s="146">
        <v>8566</v>
      </c>
      <c r="G48" s="146">
        <v>14.7</v>
      </c>
      <c r="H48" s="145"/>
      <c r="I48" s="145"/>
      <c r="L48" s="145"/>
      <c r="M48" s="145"/>
      <c r="N48" s="145"/>
      <c r="O48" s="145"/>
      <c r="T48" t="s">
        <v>827</v>
      </c>
      <c r="U48" t="s">
        <v>192</v>
      </c>
      <c r="W48" t="s">
        <v>143</v>
      </c>
      <c r="X48" t="s">
        <v>847</v>
      </c>
      <c r="Y48">
        <v>280208.144929</v>
      </c>
      <c r="Z48">
        <v>4868608.9113600003</v>
      </c>
    </row>
    <row r="49" spans="1:26" x14ac:dyDescent="0.25">
      <c r="A49" s="146" t="s">
        <v>827</v>
      </c>
      <c r="B49" s="148">
        <v>2</v>
      </c>
      <c r="C49" s="146">
        <v>7</v>
      </c>
      <c r="D49" s="150" t="s">
        <v>92</v>
      </c>
      <c r="E49" s="146" t="s">
        <v>65</v>
      </c>
      <c r="F49" s="146">
        <v>8537</v>
      </c>
      <c r="G49" s="146">
        <v>16.3</v>
      </c>
      <c r="H49" s="145"/>
      <c r="I49" s="145"/>
      <c r="J49">
        <v>5.14</v>
      </c>
      <c r="K49">
        <v>62</v>
      </c>
      <c r="L49" s="145"/>
      <c r="M49" s="145"/>
      <c r="N49" s="145"/>
      <c r="O49" s="145"/>
      <c r="T49" t="s">
        <v>827</v>
      </c>
      <c r="U49" t="s">
        <v>192</v>
      </c>
      <c r="W49" t="s">
        <v>119</v>
      </c>
      <c r="Y49">
        <v>280213.479666</v>
      </c>
      <c r="Z49">
        <v>4868594.0234899996</v>
      </c>
    </row>
    <row r="50" spans="1:26" x14ac:dyDescent="0.25">
      <c r="A50" s="146" t="s">
        <v>827</v>
      </c>
      <c r="B50" s="148">
        <v>2</v>
      </c>
      <c r="C50" s="163">
        <v>7</v>
      </c>
      <c r="D50" s="150" t="s">
        <v>92</v>
      </c>
      <c r="E50" s="146" t="s">
        <v>65</v>
      </c>
      <c r="F50" s="146">
        <v>8539</v>
      </c>
      <c r="G50" s="146">
        <v>12.1</v>
      </c>
      <c r="H50" s="145"/>
      <c r="I50" s="145"/>
      <c r="L50" s="145"/>
      <c r="M50" s="145"/>
      <c r="N50" s="145"/>
      <c r="O50" s="145"/>
      <c r="T50" t="s">
        <v>827</v>
      </c>
      <c r="U50" t="s">
        <v>192</v>
      </c>
      <c r="W50" t="s">
        <v>119</v>
      </c>
      <c r="Y50">
        <v>280197.74808400002</v>
      </c>
      <c r="Z50">
        <v>4868581.66665</v>
      </c>
    </row>
    <row r="51" spans="1:26" x14ac:dyDescent="0.25">
      <c r="A51" s="146" t="s">
        <v>827</v>
      </c>
      <c r="B51" s="148">
        <v>2</v>
      </c>
      <c r="C51" s="163">
        <v>7</v>
      </c>
      <c r="D51" s="150" t="s">
        <v>92</v>
      </c>
      <c r="E51" s="146" t="s">
        <v>65</v>
      </c>
      <c r="F51" s="146">
        <v>8540</v>
      </c>
      <c r="G51" s="146">
        <v>15.8</v>
      </c>
      <c r="H51" s="145"/>
      <c r="I51" s="145"/>
      <c r="J51">
        <v>7.16</v>
      </c>
      <c r="K51">
        <v>41</v>
      </c>
      <c r="L51" s="145"/>
      <c r="M51" s="145"/>
      <c r="N51" s="145"/>
      <c r="O51" s="145"/>
      <c r="T51" t="s">
        <v>827</v>
      </c>
      <c r="U51" t="s">
        <v>192</v>
      </c>
      <c r="W51" t="s">
        <v>143</v>
      </c>
      <c r="X51" t="s">
        <v>847</v>
      </c>
      <c r="Y51">
        <v>280203.08282200003</v>
      </c>
      <c r="Z51">
        <v>4868566.7787499996</v>
      </c>
    </row>
    <row r="52" spans="1:26" x14ac:dyDescent="0.25">
      <c r="A52" s="146" t="s">
        <v>827</v>
      </c>
      <c r="B52" s="148">
        <v>2</v>
      </c>
      <c r="C52" s="163">
        <v>7</v>
      </c>
      <c r="D52" s="150" t="s">
        <v>92</v>
      </c>
      <c r="E52" s="149" t="s">
        <v>1126</v>
      </c>
      <c r="F52" s="146">
        <v>8541</v>
      </c>
      <c r="G52" s="146">
        <v>28.3</v>
      </c>
      <c r="H52" s="145"/>
      <c r="I52" s="145"/>
      <c r="J52">
        <v>10.71</v>
      </c>
      <c r="K52">
        <v>37</v>
      </c>
      <c r="L52" s="147"/>
      <c r="M52" s="147"/>
      <c r="N52" s="147"/>
      <c r="O52" s="147"/>
      <c r="T52" t="s">
        <v>827</v>
      </c>
      <c r="U52" t="s">
        <v>192</v>
      </c>
      <c r="W52" t="s">
        <v>119</v>
      </c>
      <c r="Y52">
        <v>280199.43545400002</v>
      </c>
      <c r="Z52">
        <v>4868595.71086</v>
      </c>
    </row>
    <row r="53" spans="1:26" x14ac:dyDescent="0.25">
      <c r="A53" s="146" t="s">
        <v>827</v>
      </c>
      <c r="B53" s="148">
        <v>2</v>
      </c>
      <c r="C53" s="163">
        <v>7</v>
      </c>
      <c r="D53" s="150" t="s">
        <v>92</v>
      </c>
      <c r="E53" s="146" t="s">
        <v>82</v>
      </c>
      <c r="F53" s="146">
        <v>8542</v>
      </c>
      <c r="G53" s="146">
        <v>18.7</v>
      </c>
      <c r="H53" s="145"/>
      <c r="I53" s="145"/>
      <c r="J53">
        <v>9.0299999999999994</v>
      </c>
      <c r="K53">
        <v>22</v>
      </c>
      <c r="L53" s="145"/>
      <c r="M53" s="145"/>
      <c r="N53" s="145"/>
      <c r="O53" s="145"/>
      <c r="T53" t="s">
        <v>827</v>
      </c>
      <c r="U53" t="s">
        <v>192</v>
      </c>
      <c r="W53" t="s">
        <v>119</v>
      </c>
      <c r="Y53">
        <v>280211.79229700001</v>
      </c>
      <c r="Z53">
        <v>4868579.9792799996</v>
      </c>
    </row>
    <row r="54" spans="1:26" x14ac:dyDescent="0.25">
      <c r="A54" s="146" t="s">
        <v>827</v>
      </c>
      <c r="B54" s="148">
        <v>2</v>
      </c>
      <c r="C54" s="163">
        <v>7</v>
      </c>
      <c r="D54" s="150" t="s">
        <v>92</v>
      </c>
      <c r="E54" s="146" t="s">
        <v>82</v>
      </c>
      <c r="F54" s="146">
        <v>8544</v>
      </c>
      <c r="G54" s="146">
        <v>18.5</v>
      </c>
      <c r="H54" s="145"/>
      <c r="I54" s="145"/>
      <c r="J54">
        <v>4.4000000000000004</v>
      </c>
      <c r="K54">
        <v>1</v>
      </c>
      <c r="L54" s="145"/>
      <c r="M54" s="145"/>
      <c r="N54" s="145"/>
      <c r="O54" s="145"/>
      <c r="T54" t="s">
        <v>827</v>
      </c>
      <c r="U54" t="s">
        <v>192</v>
      </c>
      <c r="W54" t="s">
        <v>119</v>
      </c>
      <c r="Y54">
        <v>280205.61387499998</v>
      </c>
      <c r="Z54">
        <v>4868587.8450699998</v>
      </c>
    </row>
    <row r="55" spans="1:26" x14ac:dyDescent="0.25">
      <c r="A55" s="146" t="s">
        <v>827</v>
      </c>
      <c r="B55" s="148">
        <v>2</v>
      </c>
      <c r="C55" s="163">
        <v>7</v>
      </c>
      <c r="D55" s="150" t="s">
        <v>92</v>
      </c>
      <c r="E55" s="147" t="s">
        <v>1126</v>
      </c>
      <c r="F55" s="146">
        <v>8545</v>
      </c>
      <c r="G55" s="146">
        <v>19.8</v>
      </c>
      <c r="H55" s="145"/>
      <c r="I55" s="145"/>
      <c r="J55">
        <v>11.35</v>
      </c>
      <c r="K55">
        <v>22</v>
      </c>
      <c r="L55" s="145"/>
      <c r="M55" s="145"/>
      <c r="N55" s="145"/>
      <c r="O55" s="145"/>
    </row>
    <row r="56" spans="1:26" x14ac:dyDescent="0.25">
      <c r="A56" s="146" t="s">
        <v>827</v>
      </c>
      <c r="B56" s="148">
        <v>2</v>
      </c>
      <c r="C56" s="163">
        <v>7</v>
      </c>
      <c r="D56" s="150" t="s">
        <v>92</v>
      </c>
      <c r="E56" s="146" t="s">
        <v>76</v>
      </c>
      <c r="F56" s="146">
        <v>8546</v>
      </c>
      <c r="G56" s="146">
        <v>32.700000000000003</v>
      </c>
      <c r="H56" s="145"/>
      <c r="I56" s="145"/>
      <c r="L56" s="145"/>
      <c r="M56" s="145"/>
      <c r="N56" s="145"/>
      <c r="O56" s="145"/>
    </row>
    <row r="57" spans="1:26" x14ac:dyDescent="0.25">
      <c r="A57" s="146" t="s">
        <v>827</v>
      </c>
      <c r="B57" s="148">
        <v>2</v>
      </c>
      <c r="C57" s="163">
        <v>7</v>
      </c>
      <c r="D57" s="150" t="s">
        <v>92</v>
      </c>
      <c r="E57" s="149" t="s">
        <v>82</v>
      </c>
      <c r="F57" s="146">
        <v>8547</v>
      </c>
      <c r="G57" s="146">
        <v>18</v>
      </c>
      <c r="H57" s="145"/>
      <c r="I57" s="145"/>
      <c r="J57">
        <v>11.64</v>
      </c>
      <c r="K57">
        <v>350</v>
      </c>
      <c r="L57" s="145"/>
      <c r="M57" s="145"/>
      <c r="N57" s="145"/>
      <c r="O57" s="145"/>
    </row>
    <row r="58" spans="1:26" x14ac:dyDescent="0.25">
      <c r="A58" s="146" t="s">
        <v>827</v>
      </c>
      <c r="B58" s="148">
        <v>2</v>
      </c>
      <c r="C58" s="163">
        <v>7</v>
      </c>
      <c r="D58" s="150" t="s">
        <v>92</v>
      </c>
      <c r="E58" s="146" t="s">
        <v>65</v>
      </c>
      <c r="F58" s="146">
        <v>8550</v>
      </c>
      <c r="G58" s="146">
        <v>11.6</v>
      </c>
      <c r="H58" s="145"/>
      <c r="I58" s="145"/>
      <c r="J58">
        <v>13.5</v>
      </c>
      <c r="K58">
        <v>15</v>
      </c>
      <c r="L58" s="145"/>
      <c r="M58" s="145"/>
      <c r="N58" s="145"/>
      <c r="O58" s="145"/>
    </row>
    <row r="59" spans="1:26" x14ac:dyDescent="0.25">
      <c r="A59" s="146" t="s">
        <v>827</v>
      </c>
      <c r="B59" s="148">
        <v>2</v>
      </c>
      <c r="C59" s="146">
        <v>8</v>
      </c>
      <c r="D59" s="150" t="s">
        <v>93</v>
      </c>
      <c r="E59" s="149" t="s">
        <v>1126</v>
      </c>
      <c r="F59" s="146">
        <v>8548</v>
      </c>
      <c r="G59" s="146">
        <v>24.8</v>
      </c>
      <c r="H59" s="145"/>
      <c r="I59" s="145"/>
      <c r="J59">
        <v>3.03</v>
      </c>
      <c r="K59">
        <v>10</v>
      </c>
      <c r="L59" s="145"/>
      <c r="M59" s="145"/>
      <c r="N59" s="145"/>
      <c r="O59" s="145"/>
    </row>
    <row r="60" spans="1:26" x14ac:dyDescent="0.25">
      <c r="A60" s="146" t="s">
        <v>827</v>
      </c>
      <c r="B60" s="148">
        <v>2</v>
      </c>
      <c r="C60" s="163">
        <v>8</v>
      </c>
      <c r="D60" s="150" t="s">
        <v>93</v>
      </c>
      <c r="E60" s="149" t="s">
        <v>65</v>
      </c>
      <c r="F60" s="146">
        <v>8549</v>
      </c>
      <c r="G60" s="146">
        <v>11.4</v>
      </c>
      <c r="H60" s="145"/>
      <c r="I60" s="145"/>
      <c r="L60" s="145"/>
      <c r="M60" s="145"/>
      <c r="N60" s="145"/>
      <c r="O60" s="145"/>
    </row>
    <row r="61" spans="1:26" x14ac:dyDescent="0.25">
      <c r="A61" s="146" t="s">
        <v>827</v>
      </c>
      <c r="B61" s="148">
        <v>2</v>
      </c>
      <c r="C61" s="163">
        <v>8</v>
      </c>
      <c r="D61" s="150" t="s">
        <v>93</v>
      </c>
      <c r="E61" s="149" t="s">
        <v>1115</v>
      </c>
      <c r="F61" s="146">
        <v>8551</v>
      </c>
      <c r="G61" s="146">
        <v>20</v>
      </c>
      <c r="H61" s="145"/>
      <c r="I61" s="145"/>
      <c r="J61">
        <v>9.49</v>
      </c>
      <c r="K61">
        <v>40</v>
      </c>
      <c r="L61" s="145"/>
      <c r="M61" s="145"/>
      <c r="N61" s="145"/>
      <c r="O61" s="145"/>
    </row>
    <row r="62" spans="1:26" x14ac:dyDescent="0.25">
      <c r="A62" s="146" t="s">
        <v>827</v>
      </c>
      <c r="B62" s="148">
        <v>2</v>
      </c>
      <c r="C62" s="163">
        <v>8</v>
      </c>
      <c r="D62" s="150" t="s">
        <v>93</v>
      </c>
      <c r="E62" s="146" t="s">
        <v>82</v>
      </c>
      <c r="F62" s="146">
        <v>8554</v>
      </c>
      <c r="G62" s="146">
        <v>24.2</v>
      </c>
      <c r="H62" s="145"/>
      <c r="I62" s="145"/>
      <c r="J62">
        <v>7.3</v>
      </c>
      <c r="K62">
        <v>19</v>
      </c>
      <c r="L62" s="145"/>
      <c r="M62" s="145"/>
      <c r="N62" s="145"/>
      <c r="O62" s="145"/>
    </row>
    <row r="63" spans="1:26" x14ac:dyDescent="0.25">
      <c r="A63" s="146" t="s">
        <v>827</v>
      </c>
      <c r="B63" s="148">
        <v>2</v>
      </c>
      <c r="C63" s="163">
        <v>8</v>
      </c>
      <c r="D63" s="150" t="s">
        <v>93</v>
      </c>
      <c r="E63" s="146" t="s">
        <v>82</v>
      </c>
      <c r="F63" s="146">
        <v>8555</v>
      </c>
      <c r="G63" s="146">
        <v>24.5</v>
      </c>
      <c r="H63" s="145"/>
      <c r="I63" s="145"/>
      <c r="J63">
        <v>5.77</v>
      </c>
      <c r="K63">
        <v>355</v>
      </c>
      <c r="L63" s="145"/>
      <c r="M63" s="145"/>
      <c r="N63" s="145"/>
      <c r="O63" s="145"/>
    </row>
    <row r="64" spans="1:26" x14ac:dyDescent="0.25">
      <c r="A64" s="146" t="s">
        <v>827</v>
      </c>
      <c r="B64" s="148">
        <v>2</v>
      </c>
      <c r="C64" s="163">
        <v>8</v>
      </c>
      <c r="D64" s="150" t="s">
        <v>93</v>
      </c>
      <c r="E64" s="146" t="s">
        <v>82</v>
      </c>
      <c r="F64" s="146">
        <v>8557</v>
      </c>
      <c r="G64" s="146">
        <v>17.3</v>
      </c>
      <c r="H64" s="145"/>
      <c r="I64" s="145"/>
      <c r="J64">
        <v>11.38</v>
      </c>
      <c r="K64">
        <v>2</v>
      </c>
      <c r="L64" s="145"/>
      <c r="M64" s="145"/>
      <c r="N64" s="145"/>
      <c r="O64" s="145"/>
    </row>
    <row r="65" spans="1:15" x14ac:dyDescent="0.25">
      <c r="A65" s="146" t="s">
        <v>827</v>
      </c>
      <c r="B65" s="148">
        <v>2</v>
      </c>
      <c r="C65" s="163">
        <v>8</v>
      </c>
      <c r="D65" s="150" t="s">
        <v>93</v>
      </c>
      <c r="E65" s="146" t="s">
        <v>82</v>
      </c>
      <c r="F65" s="146">
        <v>2508</v>
      </c>
      <c r="G65" s="146">
        <v>11.5</v>
      </c>
      <c r="H65" s="145"/>
      <c r="I65" s="146" t="s">
        <v>1255</v>
      </c>
      <c r="J65">
        <v>14.01</v>
      </c>
      <c r="K65" s="165">
        <v>17</v>
      </c>
      <c r="L65" s="145"/>
      <c r="M65" s="145"/>
      <c r="N65" s="145"/>
      <c r="O65" s="145"/>
    </row>
    <row r="66" spans="1:15" x14ac:dyDescent="0.25">
      <c r="A66" s="146" t="s">
        <v>827</v>
      </c>
      <c r="B66" s="148">
        <v>3</v>
      </c>
      <c r="C66" s="146">
        <v>9</v>
      </c>
      <c r="D66" s="150" t="s">
        <v>89</v>
      </c>
      <c r="E66" s="149" t="s">
        <v>65</v>
      </c>
      <c r="F66" s="146">
        <v>8483</v>
      </c>
      <c r="G66" s="146">
        <v>15</v>
      </c>
      <c r="H66" s="145"/>
      <c r="I66" s="145"/>
      <c r="J66">
        <v>5.5</v>
      </c>
      <c r="K66">
        <v>338</v>
      </c>
      <c r="L66" s="145"/>
      <c r="M66" s="145"/>
      <c r="N66" s="145"/>
      <c r="O66" s="145"/>
    </row>
    <row r="67" spans="1:15" x14ac:dyDescent="0.25">
      <c r="A67" s="146" t="s">
        <v>827</v>
      </c>
      <c r="B67" s="148">
        <v>3</v>
      </c>
      <c r="C67" s="163">
        <v>9</v>
      </c>
      <c r="D67" s="150" t="s">
        <v>89</v>
      </c>
      <c r="E67" s="146" t="s">
        <v>29</v>
      </c>
      <c r="F67" s="146">
        <v>8485</v>
      </c>
      <c r="G67" s="146">
        <v>11.5</v>
      </c>
      <c r="H67" s="145"/>
      <c r="I67" s="145"/>
      <c r="L67" s="145"/>
      <c r="M67" s="145"/>
      <c r="N67" s="145"/>
      <c r="O67" s="145"/>
    </row>
    <row r="68" spans="1:15" x14ac:dyDescent="0.25">
      <c r="A68" s="146" t="s">
        <v>827</v>
      </c>
      <c r="B68" s="148">
        <v>3</v>
      </c>
      <c r="C68" s="163">
        <v>9</v>
      </c>
      <c r="D68" s="150" t="s">
        <v>89</v>
      </c>
      <c r="E68" s="146" t="s">
        <v>82</v>
      </c>
      <c r="F68" s="146">
        <v>8486</v>
      </c>
      <c r="G68" s="146">
        <v>19.2</v>
      </c>
      <c r="H68" s="145"/>
      <c r="I68" s="145"/>
      <c r="J68">
        <v>7.21</v>
      </c>
      <c r="K68">
        <v>358</v>
      </c>
      <c r="L68" s="145"/>
      <c r="M68" s="145"/>
      <c r="N68" s="145"/>
      <c r="O68" s="145"/>
    </row>
    <row r="69" spans="1:15" x14ac:dyDescent="0.25">
      <c r="A69" s="146" t="s">
        <v>827</v>
      </c>
      <c r="B69" s="148">
        <v>3</v>
      </c>
      <c r="C69" s="163">
        <v>9</v>
      </c>
      <c r="D69" s="150" t="s">
        <v>89</v>
      </c>
      <c r="E69" s="146" t="s">
        <v>82</v>
      </c>
      <c r="F69" s="146">
        <v>8487</v>
      </c>
      <c r="G69" s="146">
        <v>13.1</v>
      </c>
      <c r="H69" s="145"/>
      <c r="I69" s="145"/>
      <c r="J69">
        <v>7.29</v>
      </c>
      <c r="K69">
        <v>0</v>
      </c>
      <c r="L69" s="145"/>
      <c r="M69" s="145"/>
      <c r="N69" s="145"/>
      <c r="O69" s="145"/>
    </row>
    <row r="70" spans="1:15" x14ac:dyDescent="0.25">
      <c r="A70" s="146" t="s">
        <v>827</v>
      </c>
      <c r="B70" s="148">
        <v>3</v>
      </c>
      <c r="C70" s="163">
        <v>9</v>
      </c>
      <c r="D70" s="150" t="s">
        <v>89</v>
      </c>
      <c r="E70" s="146" t="s">
        <v>82</v>
      </c>
      <c r="F70" s="146">
        <v>8488</v>
      </c>
      <c r="G70" s="146">
        <v>17.5</v>
      </c>
      <c r="H70" s="145"/>
      <c r="I70" s="145"/>
      <c r="J70">
        <v>5.2</v>
      </c>
      <c r="K70">
        <v>25</v>
      </c>
      <c r="L70" s="145"/>
      <c r="M70" s="145"/>
      <c r="N70" s="145"/>
      <c r="O70" s="145"/>
    </row>
    <row r="71" spans="1:15" x14ac:dyDescent="0.25">
      <c r="A71" s="146" t="s">
        <v>827</v>
      </c>
      <c r="B71" s="148">
        <v>3</v>
      </c>
      <c r="C71" s="163">
        <v>9</v>
      </c>
      <c r="D71" s="150" t="s">
        <v>89</v>
      </c>
      <c r="E71" s="146" t="s">
        <v>82</v>
      </c>
      <c r="F71" s="146">
        <v>8489</v>
      </c>
      <c r="G71" s="146">
        <v>19.899999999999999</v>
      </c>
      <c r="H71" s="145"/>
      <c r="I71" s="145"/>
      <c r="J71">
        <v>6.07</v>
      </c>
      <c r="K71">
        <v>27</v>
      </c>
      <c r="L71" s="145"/>
      <c r="M71" s="145"/>
      <c r="N71" s="145"/>
      <c r="O71" s="145"/>
    </row>
    <row r="72" spans="1:15" x14ac:dyDescent="0.25">
      <c r="A72" s="146" t="s">
        <v>827</v>
      </c>
      <c r="B72" s="148">
        <v>3</v>
      </c>
      <c r="C72" s="163">
        <v>9</v>
      </c>
      <c r="D72" s="150" t="s">
        <v>89</v>
      </c>
      <c r="E72" s="146" t="s">
        <v>82</v>
      </c>
      <c r="F72" s="146">
        <v>8490</v>
      </c>
      <c r="G72" s="146">
        <v>22.6</v>
      </c>
      <c r="H72" s="145"/>
      <c r="I72" s="145"/>
      <c r="J72">
        <v>4.8</v>
      </c>
      <c r="K72">
        <v>33</v>
      </c>
      <c r="L72" s="145"/>
      <c r="M72" s="145"/>
      <c r="N72" s="145"/>
      <c r="O72" s="145"/>
    </row>
    <row r="73" spans="1:15" x14ac:dyDescent="0.25">
      <c r="A73" s="146" t="s">
        <v>827</v>
      </c>
      <c r="B73" s="148">
        <v>3</v>
      </c>
      <c r="C73" s="163">
        <v>9</v>
      </c>
      <c r="D73" s="150" t="s">
        <v>89</v>
      </c>
      <c r="E73" s="146" t="s">
        <v>82</v>
      </c>
      <c r="F73" s="146">
        <v>8491</v>
      </c>
      <c r="G73" s="146">
        <v>18</v>
      </c>
      <c r="H73" s="145"/>
      <c r="I73" s="145"/>
      <c r="J73">
        <v>5.97</v>
      </c>
      <c r="K73">
        <v>33</v>
      </c>
      <c r="L73" s="145"/>
      <c r="M73" s="145"/>
      <c r="N73" s="145"/>
      <c r="O73" s="145"/>
    </row>
    <row r="74" spans="1:15" x14ac:dyDescent="0.25">
      <c r="A74" s="146" t="s">
        <v>827</v>
      </c>
      <c r="B74" s="148">
        <v>3</v>
      </c>
      <c r="C74" s="163">
        <v>9</v>
      </c>
      <c r="D74" s="150" t="s">
        <v>89</v>
      </c>
      <c r="E74" s="146" t="s">
        <v>82</v>
      </c>
      <c r="F74" s="146">
        <v>8492</v>
      </c>
      <c r="G74" s="146">
        <v>17.8</v>
      </c>
      <c r="H74" s="145"/>
      <c r="I74" s="145"/>
      <c r="J74" t="s">
        <v>1298</v>
      </c>
      <c r="K74">
        <v>29</v>
      </c>
      <c r="L74" s="145"/>
      <c r="M74" s="145"/>
      <c r="N74" s="145"/>
      <c r="O74" s="145"/>
    </row>
    <row r="75" spans="1:15" x14ac:dyDescent="0.25">
      <c r="A75" s="125" t="s">
        <v>827</v>
      </c>
      <c r="B75" s="127">
        <v>3</v>
      </c>
      <c r="C75" s="125">
        <v>10</v>
      </c>
      <c r="D75" s="128" t="s">
        <v>90</v>
      </c>
      <c r="E75" s="125" t="s">
        <v>82</v>
      </c>
      <c r="F75" s="125">
        <v>8493</v>
      </c>
      <c r="G75" s="125">
        <v>15</v>
      </c>
      <c r="H75" s="170"/>
      <c r="I75" s="170"/>
      <c r="J75" s="131">
        <v>11.95</v>
      </c>
      <c r="K75" s="131">
        <v>356</v>
      </c>
      <c r="L75" s="145"/>
      <c r="M75" s="145"/>
      <c r="N75" s="145"/>
      <c r="O75" s="145"/>
    </row>
    <row r="76" spans="1:15" x14ac:dyDescent="0.25">
      <c r="A76" s="146" t="s">
        <v>827</v>
      </c>
      <c r="B76" s="148">
        <v>3</v>
      </c>
      <c r="C76" s="146">
        <v>9</v>
      </c>
      <c r="D76" s="150" t="s">
        <v>89</v>
      </c>
      <c r="E76" s="146" t="s">
        <v>82</v>
      </c>
      <c r="F76" s="146">
        <v>8494</v>
      </c>
      <c r="G76" s="146">
        <v>12.4</v>
      </c>
      <c r="H76" s="145"/>
      <c r="I76" s="145"/>
      <c r="L76" s="145"/>
      <c r="M76" s="145"/>
      <c r="N76" s="145"/>
      <c r="O76" s="145"/>
    </row>
    <row r="77" spans="1:15" x14ac:dyDescent="0.25">
      <c r="A77" s="125" t="s">
        <v>827</v>
      </c>
      <c r="B77" s="127">
        <v>3</v>
      </c>
      <c r="C77" s="125">
        <v>10</v>
      </c>
      <c r="D77" s="128" t="s">
        <v>90</v>
      </c>
      <c r="E77" s="125" t="s">
        <v>82</v>
      </c>
      <c r="F77" s="125">
        <v>8495</v>
      </c>
      <c r="G77" s="125">
        <v>13.7</v>
      </c>
      <c r="H77" s="170"/>
      <c r="I77" s="170"/>
      <c r="J77" s="131">
        <v>13.81</v>
      </c>
      <c r="K77" s="131">
        <v>343</v>
      </c>
      <c r="L77" s="145"/>
      <c r="M77" s="145"/>
      <c r="N77" s="145"/>
      <c r="O77" s="145"/>
    </row>
    <row r="78" spans="1:15" x14ac:dyDescent="0.25">
      <c r="A78" s="146" t="s">
        <v>827</v>
      </c>
      <c r="B78" s="148">
        <v>3</v>
      </c>
      <c r="C78" s="146">
        <v>9</v>
      </c>
      <c r="D78" s="150" t="s">
        <v>89</v>
      </c>
      <c r="E78" s="146" t="s">
        <v>82</v>
      </c>
      <c r="F78" s="146">
        <v>8496</v>
      </c>
      <c r="G78" s="146">
        <v>18.3</v>
      </c>
      <c r="H78" s="145"/>
      <c r="I78" s="145"/>
      <c r="J78">
        <v>11.25</v>
      </c>
      <c r="K78">
        <v>344</v>
      </c>
      <c r="L78" s="145"/>
      <c r="M78" s="145"/>
      <c r="N78" s="145"/>
      <c r="O78" s="145"/>
    </row>
    <row r="79" spans="1:15" x14ac:dyDescent="0.25">
      <c r="A79" s="146" t="s">
        <v>827</v>
      </c>
      <c r="B79" s="148">
        <v>3</v>
      </c>
      <c r="C79" s="146">
        <v>9</v>
      </c>
      <c r="D79" s="150" t="s">
        <v>89</v>
      </c>
      <c r="E79" s="146" t="s">
        <v>82</v>
      </c>
      <c r="F79" s="146">
        <v>8498</v>
      </c>
      <c r="G79" s="146">
        <v>14</v>
      </c>
      <c r="H79" s="145"/>
      <c r="I79" s="145"/>
      <c r="J79">
        <v>7.97</v>
      </c>
      <c r="K79">
        <v>350</v>
      </c>
      <c r="L79" s="145"/>
      <c r="M79" s="145"/>
      <c r="N79" s="145"/>
      <c r="O79" s="145"/>
    </row>
    <row r="80" spans="1:15" x14ac:dyDescent="0.25">
      <c r="A80" s="146" t="s">
        <v>827</v>
      </c>
      <c r="B80" s="148">
        <v>3</v>
      </c>
      <c r="C80" s="146">
        <v>9</v>
      </c>
      <c r="D80" s="150" t="s">
        <v>89</v>
      </c>
      <c r="E80" s="146" t="s">
        <v>1115</v>
      </c>
      <c r="F80" s="146">
        <v>8499</v>
      </c>
      <c r="G80" s="146">
        <v>22.7</v>
      </c>
      <c r="H80" s="145"/>
      <c r="I80" s="145"/>
      <c r="J80">
        <v>11.75</v>
      </c>
      <c r="K80">
        <v>19</v>
      </c>
      <c r="L80" s="145"/>
      <c r="M80" s="145"/>
      <c r="N80" s="145"/>
      <c r="O80" s="145"/>
    </row>
    <row r="81" spans="1:15" x14ac:dyDescent="0.25">
      <c r="A81" s="146" t="s">
        <v>827</v>
      </c>
      <c r="B81" s="148">
        <v>3</v>
      </c>
      <c r="C81" s="146">
        <v>10</v>
      </c>
      <c r="D81" s="150" t="s">
        <v>90</v>
      </c>
      <c r="E81" s="146" t="s">
        <v>82</v>
      </c>
      <c r="F81" s="146">
        <v>8521</v>
      </c>
      <c r="G81" s="146">
        <v>15.4</v>
      </c>
      <c r="H81" s="145"/>
      <c r="I81" s="145"/>
      <c r="J81">
        <v>9.7200000000000006</v>
      </c>
      <c r="K81">
        <v>35</v>
      </c>
      <c r="L81" s="145"/>
      <c r="M81" s="145"/>
      <c r="N81" s="145"/>
      <c r="O81" s="145"/>
    </row>
    <row r="82" spans="1:15" x14ac:dyDescent="0.25">
      <c r="A82" s="146" t="s">
        <v>827</v>
      </c>
      <c r="B82" s="148">
        <v>3</v>
      </c>
      <c r="C82" s="163">
        <v>10</v>
      </c>
      <c r="D82" s="150" t="s">
        <v>90</v>
      </c>
      <c r="E82" s="146" t="s">
        <v>82</v>
      </c>
      <c r="F82" s="146">
        <v>8522</v>
      </c>
      <c r="G82" s="146">
        <v>17.399999999999999</v>
      </c>
      <c r="H82" s="145"/>
      <c r="I82" s="145"/>
      <c r="J82">
        <v>11.25</v>
      </c>
      <c r="K82">
        <v>12</v>
      </c>
      <c r="L82" s="145"/>
      <c r="M82" s="145"/>
      <c r="N82" s="145"/>
      <c r="O82" s="145"/>
    </row>
    <row r="83" spans="1:15" x14ac:dyDescent="0.25">
      <c r="A83" s="146" t="s">
        <v>827</v>
      </c>
      <c r="B83" s="148">
        <v>3</v>
      </c>
      <c r="C83" s="163">
        <v>10</v>
      </c>
      <c r="D83" s="150" t="s">
        <v>90</v>
      </c>
      <c r="E83" s="146" t="s">
        <v>65</v>
      </c>
      <c r="F83" s="146">
        <v>8523</v>
      </c>
      <c r="G83" s="146">
        <v>12.8</v>
      </c>
      <c r="H83" s="145"/>
      <c r="I83" s="145"/>
      <c r="J83">
        <v>13.45</v>
      </c>
      <c r="K83">
        <v>350</v>
      </c>
      <c r="L83" s="145"/>
      <c r="M83" s="145"/>
      <c r="N83" s="145"/>
      <c r="O83" s="145"/>
    </row>
    <row r="84" spans="1:15" x14ac:dyDescent="0.25">
      <c r="A84" s="146" t="s">
        <v>827</v>
      </c>
      <c r="B84" s="148">
        <v>3</v>
      </c>
      <c r="C84" s="163">
        <v>10</v>
      </c>
      <c r="D84" s="150" t="s">
        <v>90</v>
      </c>
      <c r="E84" s="146" t="s">
        <v>76</v>
      </c>
      <c r="F84" s="146">
        <v>8524</v>
      </c>
      <c r="G84" s="146">
        <v>16</v>
      </c>
      <c r="H84" s="145"/>
      <c r="I84" s="145"/>
      <c r="J84">
        <v>11.88</v>
      </c>
      <c r="K84">
        <v>337</v>
      </c>
      <c r="L84" s="145"/>
      <c r="M84" s="145"/>
      <c r="N84" s="145"/>
      <c r="O84" s="145"/>
    </row>
    <row r="85" spans="1:15" x14ac:dyDescent="0.25">
      <c r="A85" s="146" t="s">
        <v>827</v>
      </c>
      <c r="B85" s="148">
        <v>3</v>
      </c>
      <c r="C85" s="163">
        <v>10</v>
      </c>
      <c r="D85" s="150" t="s">
        <v>90</v>
      </c>
      <c r="E85" s="146" t="s">
        <v>65</v>
      </c>
      <c r="F85" s="146">
        <v>8525</v>
      </c>
      <c r="G85" s="146">
        <v>19.8</v>
      </c>
      <c r="H85" s="145"/>
      <c r="I85" s="145"/>
      <c r="J85">
        <v>10.64</v>
      </c>
      <c r="K85">
        <v>355</v>
      </c>
      <c r="L85" s="145"/>
      <c r="M85" s="145"/>
      <c r="N85" s="145"/>
      <c r="O85" s="145"/>
    </row>
    <row r="86" spans="1:15" x14ac:dyDescent="0.25">
      <c r="A86" s="146" t="s">
        <v>827</v>
      </c>
      <c r="B86" s="148">
        <v>3</v>
      </c>
      <c r="C86" s="163">
        <v>10</v>
      </c>
      <c r="D86" s="150" t="s">
        <v>90</v>
      </c>
      <c r="E86" s="146" t="s">
        <v>65</v>
      </c>
      <c r="F86" s="146">
        <v>8527</v>
      </c>
      <c r="G86" s="146">
        <v>11.5</v>
      </c>
      <c r="H86" s="145"/>
      <c r="I86" s="145"/>
      <c r="J86">
        <v>5.13</v>
      </c>
      <c r="K86">
        <v>8</v>
      </c>
      <c r="L86" s="145"/>
      <c r="M86" s="145"/>
      <c r="N86" s="145"/>
      <c r="O86" s="145"/>
    </row>
    <row r="87" spans="1:15" x14ac:dyDescent="0.25">
      <c r="A87" s="146" t="s">
        <v>827</v>
      </c>
      <c r="B87" s="148">
        <v>3</v>
      </c>
      <c r="C87" s="163">
        <v>10</v>
      </c>
      <c r="D87" s="150" t="s">
        <v>90</v>
      </c>
      <c r="E87" s="146" t="s">
        <v>82</v>
      </c>
      <c r="F87" s="146">
        <v>8528</v>
      </c>
      <c r="G87" s="146">
        <v>15.1</v>
      </c>
      <c r="H87" s="145"/>
      <c r="I87" s="145"/>
      <c r="J87">
        <v>2.57</v>
      </c>
      <c r="K87">
        <v>28</v>
      </c>
      <c r="L87" s="145"/>
      <c r="M87" s="145"/>
      <c r="N87" s="145"/>
      <c r="O87" s="145"/>
    </row>
    <row r="88" spans="1:15" x14ac:dyDescent="0.25">
      <c r="A88" s="146" t="s">
        <v>827</v>
      </c>
      <c r="B88" s="148">
        <v>3</v>
      </c>
      <c r="C88" s="163">
        <v>10</v>
      </c>
      <c r="D88" s="150" t="s">
        <v>90</v>
      </c>
      <c r="E88" s="146" t="s">
        <v>82</v>
      </c>
      <c r="F88" s="146">
        <v>8529</v>
      </c>
      <c r="G88" s="146">
        <v>17.7</v>
      </c>
      <c r="H88" s="145"/>
      <c r="I88" s="145"/>
      <c r="J88">
        <v>2.19</v>
      </c>
      <c r="K88">
        <v>353</v>
      </c>
      <c r="L88" s="145"/>
      <c r="M88" s="145"/>
      <c r="N88" s="145"/>
      <c r="O88" s="145"/>
    </row>
    <row r="89" spans="1:15" x14ac:dyDescent="0.25">
      <c r="A89" s="146" t="s">
        <v>827</v>
      </c>
      <c r="B89" s="148">
        <v>3</v>
      </c>
      <c r="C89" s="163">
        <v>10</v>
      </c>
      <c r="D89" s="150" t="s">
        <v>90</v>
      </c>
      <c r="E89" s="146" t="s">
        <v>82</v>
      </c>
      <c r="F89" s="146">
        <v>8530</v>
      </c>
      <c r="G89" s="146">
        <v>17.100000000000001</v>
      </c>
      <c r="H89" s="145"/>
      <c r="I89" s="145"/>
      <c r="J89">
        <v>0.24</v>
      </c>
      <c r="K89">
        <v>345</v>
      </c>
      <c r="L89" s="145"/>
      <c r="M89" s="145"/>
      <c r="N89" s="145"/>
      <c r="O89" s="145"/>
    </row>
    <row r="90" spans="1:15" x14ac:dyDescent="0.25">
      <c r="A90" s="146" t="s">
        <v>827</v>
      </c>
      <c r="B90" s="148">
        <v>3</v>
      </c>
      <c r="C90" s="163">
        <v>10</v>
      </c>
      <c r="D90" s="150" t="s">
        <v>90</v>
      </c>
      <c r="E90" s="146" t="s">
        <v>82</v>
      </c>
      <c r="F90" s="146">
        <v>8531</v>
      </c>
      <c r="G90" s="146">
        <v>20.9</v>
      </c>
      <c r="H90" s="145"/>
      <c r="I90" s="145"/>
      <c r="J90">
        <v>4.88</v>
      </c>
      <c r="K90">
        <v>327</v>
      </c>
      <c r="L90" s="145"/>
      <c r="M90" s="145"/>
      <c r="N90" s="145"/>
      <c r="O90" s="145"/>
    </row>
    <row r="91" spans="1:15" x14ac:dyDescent="0.25">
      <c r="A91" s="146" t="s">
        <v>827</v>
      </c>
      <c r="B91" s="148">
        <v>3</v>
      </c>
      <c r="C91" s="163">
        <v>10</v>
      </c>
      <c r="D91" s="150" t="s">
        <v>90</v>
      </c>
      <c r="E91" s="146" t="s">
        <v>82</v>
      </c>
      <c r="F91" s="146">
        <v>8532</v>
      </c>
      <c r="G91" s="146">
        <v>16.899999999999999</v>
      </c>
      <c r="H91" s="145"/>
      <c r="I91" s="145"/>
      <c r="J91">
        <v>8.26</v>
      </c>
      <c r="K91">
        <v>329</v>
      </c>
      <c r="L91" s="145"/>
      <c r="M91" s="145"/>
      <c r="N91" s="145"/>
      <c r="O91" s="145"/>
    </row>
    <row r="92" spans="1:15" x14ac:dyDescent="0.25">
      <c r="A92" s="146" t="s">
        <v>827</v>
      </c>
      <c r="B92" s="148">
        <v>3</v>
      </c>
      <c r="C92" s="163">
        <v>10</v>
      </c>
      <c r="D92" s="153" t="s">
        <v>90</v>
      </c>
      <c r="E92" s="146" t="s">
        <v>82</v>
      </c>
      <c r="F92" s="146">
        <v>8535</v>
      </c>
      <c r="G92" s="146">
        <v>15.2</v>
      </c>
      <c r="H92" s="145"/>
      <c r="I92" s="146" t="s">
        <v>1256</v>
      </c>
      <c r="J92">
        <v>11.77</v>
      </c>
      <c r="K92">
        <v>336</v>
      </c>
      <c r="L92" s="145"/>
      <c r="M92" s="145"/>
      <c r="N92" s="145"/>
      <c r="O92" s="145"/>
    </row>
    <row r="93" spans="1:15" x14ac:dyDescent="0.25">
      <c r="A93" s="146" t="s">
        <v>827</v>
      </c>
      <c r="B93" s="148">
        <v>3</v>
      </c>
      <c r="C93" s="163">
        <v>10</v>
      </c>
      <c r="D93" s="153" t="s">
        <v>90</v>
      </c>
      <c r="E93" s="146" t="s">
        <v>56</v>
      </c>
      <c r="F93" s="146">
        <v>2538</v>
      </c>
      <c r="G93" s="146">
        <v>10.8</v>
      </c>
      <c r="H93" s="145"/>
      <c r="I93" s="152" t="s">
        <v>977</v>
      </c>
      <c r="J93">
        <v>8.84</v>
      </c>
      <c r="K93">
        <v>327</v>
      </c>
      <c r="L93" s="145"/>
      <c r="M93" s="145"/>
      <c r="N93" s="145"/>
      <c r="O93" s="145"/>
    </row>
    <row r="94" spans="1:15" x14ac:dyDescent="0.25">
      <c r="A94" s="146" t="s">
        <v>827</v>
      </c>
      <c r="B94" s="148">
        <v>3</v>
      </c>
      <c r="C94" s="163">
        <v>10</v>
      </c>
      <c r="D94" s="153" t="s">
        <v>90</v>
      </c>
      <c r="E94" s="146" t="s">
        <v>82</v>
      </c>
      <c r="F94" s="146">
        <v>2543</v>
      </c>
      <c r="G94" s="146">
        <v>10</v>
      </c>
      <c r="H94" s="145"/>
      <c r="I94" s="152" t="s">
        <v>977</v>
      </c>
      <c r="J94">
        <v>11.57</v>
      </c>
      <c r="K94">
        <v>9</v>
      </c>
      <c r="L94" s="145"/>
      <c r="M94" s="145"/>
      <c r="N94" s="145"/>
      <c r="O94" s="145"/>
    </row>
    <row r="95" spans="1:15" x14ac:dyDescent="0.25">
      <c r="A95" s="146" t="s">
        <v>827</v>
      </c>
      <c r="B95" s="148">
        <v>3</v>
      </c>
      <c r="C95" s="146">
        <v>11</v>
      </c>
      <c r="D95" s="150" t="s">
        <v>92</v>
      </c>
      <c r="E95" s="146" t="s">
        <v>82</v>
      </c>
      <c r="F95" s="146">
        <v>1330</v>
      </c>
      <c r="G95" s="146">
        <v>10.7</v>
      </c>
      <c r="H95" s="145"/>
      <c r="I95" s="145"/>
      <c r="J95">
        <v>4.7300000000000004</v>
      </c>
      <c r="K95">
        <v>314</v>
      </c>
      <c r="L95" s="145"/>
      <c r="M95" s="145"/>
      <c r="N95" s="145"/>
      <c r="O95" s="145"/>
    </row>
    <row r="96" spans="1:15" x14ac:dyDescent="0.25">
      <c r="A96" s="146" t="s">
        <v>827</v>
      </c>
      <c r="B96" s="148">
        <v>3</v>
      </c>
      <c r="C96" s="163">
        <v>11</v>
      </c>
      <c r="D96" s="150" t="s">
        <v>92</v>
      </c>
      <c r="E96" s="146" t="s">
        <v>76</v>
      </c>
      <c r="F96" s="146">
        <v>8500</v>
      </c>
      <c r="G96" s="146">
        <v>25.5</v>
      </c>
      <c r="H96" s="145"/>
      <c r="I96" s="145"/>
      <c r="J96">
        <v>4.83</v>
      </c>
      <c r="K96">
        <v>316</v>
      </c>
      <c r="L96" s="145"/>
      <c r="M96" s="145"/>
      <c r="N96" s="145"/>
      <c r="O96" s="145"/>
    </row>
    <row r="97" spans="1:15" x14ac:dyDescent="0.25">
      <c r="A97" s="146" t="s">
        <v>827</v>
      </c>
      <c r="B97" s="148">
        <v>3</v>
      </c>
      <c r="C97" s="163">
        <v>11</v>
      </c>
      <c r="D97" s="150" t="s">
        <v>92</v>
      </c>
      <c r="E97" s="146" t="s">
        <v>76</v>
      </c>
      <c r="F97" s="146">
        <v>8501</v>
      </c>
      <c r="G97" s="146">
        <v>26.9</v>
      </c>
      <c r="H97" s="145"/>
      <c r="I97" s="145"/>
      <c r="J97">
        <v>8.83</v>
      </c>
      <c r="K97">
        <v>324</v>
      </c>
      <c r="L97" s="145"/>
      <c r="M97" s="145"/>
      <c r="N97" s="145"/>
      <c r="O97" s="145"/>
    </row>
    <row r="98" spans="1:15" x14ac:dyDescent="0.25">
      <c r="A98" s="146" t="s">
        <v>827</v>
      </c>
      <c r="B98" s="148">
        <v>3</v>
      </c>
      <c r="C98" s="163">
        <v>11</v>
      </c>
      <c r="D98" s="151" t="s">
        <v>92</v>
      </c>
      <c r="E98" s="147" t="s">
        <v>1115</v>
      </c>
      <c r="F98" s="147">
        <v>8502</v>
      </c>
      <c r="G98" s="147">
        <v>20.6</v>
      </c>
      <c r="H98" s="147"/>
      <c r="I98" s="147"/>
      <c r="J98">
        <v>7.04</v>
      </c>
      <c r="K98" s="165">
        <v>340</v>
      </c>
      <c r="L98" s="145"/>
      <c r="M98" s="145"/>
      <c r="N98" s="145"/>
      <c r="O98" s="145"/>
    </row>
    <row r="99" spans="1:15" x14ac:dyDescent="0.25">
      <c r="A99" s="146" t="s">
        <v>827</v>
      </c>
      <c r="B99" s="148">
        <v>3</v>
      </c>
      <c r="C99" s="163">
        <v>11</v>
      </c>
      <c r="D99" s="151" t="s">
        <v>92</v>
      </c>
      <c r="E99" s="147" t="s">
        <v>82</v>
      </c>
      <c r="F99" s="147">
        <v>8504</v>
      </c>
      <c r="G99" s="147">
        <v>14.6</v>
      </c>
      <c r="H99" s="147"/>
      <c r="I99" s="147"/>
      <c r="J99">
        <v>7.02</v>
      </c>
      <c r="K99">
        <v>6</v>
      </c>
      <c r="L99" s="145"/>
      <c r="M99" s="145"/>
      <c r="N99" s="145"/>
      <c r="O99" s="145"/>
    </row>
    <row r="100" spans="1:15" x14ac:dyDescent="0.25">
      <c r="A100" s="146" t="s">
        <v>827</v>
      </c>
      <c r="B100" s="148">
        <v>3</v>
      </c>
      <c r="C100" s="163">
        <v>11</v>
      </c>
      <c r="D100" s="151" t="s">
        <v>92</v>
      </c>
      <c r="E100" s="147" t="s">
        <v>82</v>
      </c>
      <c r="F100" s="147">
        <v>8506</v>
      </c>
      <c r="G100" s="147">
        <v>15.4</v>
      </c>
      <c r="H100" s="147"/>
      <c r="I100" s="147"/>
      <c r="J100">
        <v>11.93</v>
      </c>
      <c r="K100">
        <v>358</v>
      </c>
      <c r="L100" s="145"/>
      <c r="M100" s="145"/>
      <c r="N100" s="145"/>
      <c r="O100" s="145"/>
    </row>
    <row r="101" spans="1:15" x14ac:dyDescent="0.25">
      <c r="A101" s="146" t="s">
        <v>827</v>
      </c>
      <c r="B101" s="148">
        <v>3</v>
      </c>
      <c r="C101" s="163">
        <v>11</v>
      </c>
      <c r="D101" s="151" t="s">
        <v>92</v>
      </c>
      <c r="E101" s="147" t="s">
        <v>82</v>
      </c>
      <c r="F101" s="147">
        <v>8508</v>
      </c>
      <c r="G101" s="147">
        <v>11.6</v>
      </c>
      <c r="H101" s="147"/>
      <c r="I101" s="147"/>
      <c r="J101">
        <v>13.66</v>
      </c>
      <c r="K101" s="165">
        <v>356</v>
      </c>
      <c r="L101" s="145"/>
      <c r="M101" s="145"/>
      <c r="N101" s="145"/>
      <c r="O101" s="145"/>
    </row>
    <row r="102" spans="1:15" x14ac:dyDescent="0.25">
      <c r="A102" s="146" t="s">
        <v>827</v>
      </c>
      <c r="B102" s="148">
        <v>3</v>
      </c>
      <c r="C102" s="163">
        <v>11</v>
      </c>
      <c r="D102" s="151" t="s">
        <v>92</v>
      </c>
      <c r="E102" s="147" t="s">
        <v>82</v>
      </c>
      <c r="F102" s="147">
        <v>8509</v>
      </c>
      <c r="G102" s="147">
        <v>12</v>
      </c>
      <c r="H102" s="147"/>
      <c r="I102" s="147"/>
      <c r="J102">
        <v>11.81</v>
      </c>
      <c r="K102">
        <v>347</v>
      </c>
      <c r="L102" s="145"/>
      <c r="M102" s="145"/>
      <c r="N102" s="145"/>
      <c r="O102" s="145"/>
    </row>
    <row r="103" spans="1:15" x14ac:dyDescent="0.25">
      <c r="A103" s="146" t="s">
        <v>827</v>
      </c>
      <c r="B103" s="148">
        <v>3</v>
      </c>
      <c r="C103" s="163">
        <v>11</v>
      </c>
      <c r="D103" s="151" t="s">
        <v>92</v>
      </c>
      <c r="E103" s="147" t="s">
        <v>82</v>
      </c>
      <c r="F103" s="147">
        <v>2784</v>
      </c>
      <c r="G103" s="147">
        <v>10.9</v>
      </c>
      <c r="H103" s="147"/>
      <c r="I103" s="147" t="s">
        <v>1257</v>
      </c>
      <c r="J103">
        <v>10.8</v>
      </c>
      <c r="K103" s="165">
        <v>21</v>
      </c>
      <c r="L103" s="145"/>
      <c r="M103" s="145"/>
      <c r="N103" s="145"/>
      <c r="O103" s="145"/>
    </row>
    <row r="104" spans="1:15" x14ac:dyDescent="0.25">
      <c r="A104" s="146" t="s">
        <v>827</v>
      </c>
      <c r="B104" s="148">
        <v>3</v>
      </c>
      <c r="C104" s="147">
        <v>12</v>
      </c>
      <c r="D104" s="151" t="s">
        <v>93</v>
      </c>
      <c r="E104" s="147" t="s">
        <v>1126</v>
      </c>
      <c r="F104" s="147">
        <v>8510</v>
      </c>
      <c r="G104" s="147">
        <v>20.2</v>
      </c>
      <c r="H104" s="147"/>
      <c r="I104" s="147"/>
      <c r="J104">
        <v>9.2200000000000006</v>
      </c>
      <c r="K104" s="165">
        <v>35</v>
      </c>
      <c r="L104" s="145"/>
      <c r="M104" s="145"/>
      <c r="N104" s="145"/>
      <c r="O104" s="145"/>
    </row>
    <row r="105" spans="1:15" x14ac:dyDescent="0.25">
      <c r="A105" s="146" t="s">
        <v>827</v>
      </c>
      <c r="B105" s="148">
        <v>3</v>
      </c>
      <c r="C105" s="165">
        <v>12</v>
      </c>
      <c r="D105" s="151" t="s">
        <v>93</v>
      </c>
      <c r="E105" s="147" t="s">
        <v>56</v>
      </c>
      <c r="F105" s="147">
        <v>8511</v>
      </c>
      <c r="G105" s="147">
        <v>21.3</v>
      </c>
      <c r="H105" s="147"/>
      <c r="I105" s="147"/>
      <c r="J105">
        <v>10.11</v>
      </c>
      <c r="K105" s="165">
        <v>7</v>
      </c>
      <c r="L105" s="145"/>
      <c r="M105" s="145"/>
      <c r="N105" s="145"/>
      <c r="O105" s="145"/>
    </row>
    <row r="106" spans="1:15" x14ac:dyDescent="0.25">
      <c r="A106" s="146" t="s">
        <v>827</v>
      </c>
      <c r="B106" s="148">
        <v>3</v>
      </c>
      <c r="C106" s="165">
        <v>12</v>
      </c>
      <c r="D106" s="151" t="s">
        <v>93</v>
      </c>
      <c r="E106" s="147" t="s">
        <v>56</v>
      </c>
      <c r="F106" s="147">
        <v>8512</v>
      </c>
      <c r="G106" s="147">
        <v>20.6</v>
      </c>
      <c r="H106" s="147"/>
      <c r="I106" s="147"/>
      <c r="L106" s="145"/>
      <c r="M106" s="145"/>
      <c r="N106" s="145"/>
      <c r="O106" s="145"/>
    </row>
    <row r="107" spans="1:15" x14ac:dyDescent="0.25">
      <c r="A107" s="146" t="s">
        <v>827</v>
      </c>
      <c r="B107" s="148">
        <v>3</v>
      </c>
      <c r="C107" s="165">
        <v>12</v>
      </c>
      <c r="D107" s="150" t="s">
        <v>93</v>
      </c>
      <c r="E107" s="146" t="s">
        <v>76</v>
      </c>
      <c r="F107" s="146">
        <v>8513</v>
      </c>
      <c r="G107" s="146">
        <v>23.5</v>
      </c>
      <c r="H107" s="145"/>
      <c r="I107" s="145"/>
      <c r="L107" s="145"/>
      <c r="M107" s="145"/>
      <c r="N107" s="145"/>
      <c r="O107" s="145"/>
    </row>
    <row r="108" spans="1:15" x14ac:dyDescent="0.25">
      <c r="A108" s="146" t="s">
        <v>827</v>
      </c>
      <c r="B108" s="148">
        <v>3</v>
      </c>
      <c r="C108" s="165">
        <v>12</v>
      </c>
      <c r="D108" s="150" t="s">
        <v>93</v>
      </c>
      <c r="E108" s="146" t="s">
        <v>82</v>
      </c>
      <c r="F108" s="146">
        <v>8514</v>
      </c>
      <c r="G108" s="146">
        <v>12.4</v>
      </c>
      <c r="H108" s="145"/>
      <c r="I108" s="145"/>
      <c r="J108">
        <v>10.91</v>
      </c>
      <c r="K108" s="165">
        <v>343</v>
      </c>
      <c r="L108" s="145"/>
      <c r="M108" s="145"/>
      <c r="N108" s="145"/>
      <c r="O108" s="145"/>
    </row>
    <row r="109" spans="1:15" x14ac:dyDescent="0.25">
      <c r="A109" s="146" t="s">
        <v>827</v>
      </c>
      <c r="B109" s="148">
        <v>3</v>
      </c>
      <c r="C109" s="165">
        <v>12</v>
      </c>
      <c r="D109" s="150" t="s">
        <v>93</v>
      </c>
      <c r="E109" s="146" t="s">
        <v>65</v>
      </c>
      <c r="F109" s="146">
        <v>8515</v>
      </c>
      <c r="G109" s="146">
        <v>16.100000000000001</v>
      </c>
      <c r="H109" s="145"/>
      <c r="I109" s="145"/>
      <c r="J109">
        <v>10.74</v>
      </c>
      <c r="K109" s="165">
        <v>326</v>
      </c>
      <c r="L109" s="145"/>
      <c r="M109" s="145"/>
      <c r="N109" s="145"/>
      <c r="O109" s="145"/>
    </row>
    <row r="110" spans="1:15" x14ac:dyDescent="0.25">
      <c r="A110" s="146" t="s">
        <v>827</v>
      </c>
      <c r="B110" s="148">
        <v>3</v>
      </c>
      <c r="C110" s="165">
        <v>12</v>
      </c>
      <c r="D110" s="150" t="s">
        <v>93</v>
      </c>
      <c r="E110" s="146" t="s">
        <v>65</v>
      </c>
      <c r="F110" s="146">
        <v>8516</v>
      </c>
      <c r="G110" s="146">
        <v>14.5</v>
      </c>
      <c r="H110" s="145"/>
      <c r="I110" s="152" t="s">
        <v>1003</v>
      </c>
      <c r="J110">
        <v>10.73</v>
      </c>
      <c r="K110" s="165">
        <v>332</v>
      </c>
      <c r="L110" s="145"/>
      <c r="M110" s="145"/>
      <c r="N110" s="145"/>
      <c r="O110" s="145"/>
    </row>
    <row r="111" spans="1:15" x14ac:dyDescent="0.25">
      <c r="A111" s="146" t="s">
        <v>827</v>
      </c>
      <c r="B111" s="148">
        <v>3</v>
      </c>
      <c r="C111" s="165">
        <v>12</v>
      </c>
      <c r="D111" s="150" t="s">
        <v>93</v>
      </c>
      <c r="E111" s="146" t="s">
        <v>82</v>
      </c>
      <c r="F111" s="146">
        <v>8518</v>
      </c>
      <c r="G111" s="146">
        <v>16</v>
      </c>
      <c r="H111" s="145"/>
      <c r="I111" s="145"/>
      <c r="J111">
        <v>6.91</v>
      </c>
      <c r="K111" s="165">
        <v>329</v>
      </c>
      <c r="L111" s="145"/>
      <c r="M111" s="145"/>
      <c r="N111" s="145"/>
      <c r="O111" s="145"/>
    </row>
    <row r="112" spans="1:15" x14ac:dyDescent="0.25">
      <c r="A112" s="146" t="s">
        <v>827</v>
      </c>
      <c r="B112" s="148">
        <v>3</v>
      </c>
      <c r="C112" s="165">
        <v>12</v>
      </c>
      <c r="D112" s="150" t="s">
        <v>93</v>
      </c>
      <c r="E112" s="146" t="s">
        <v>56</v>
      </c>
      <c r="F112" s="146">
        <v>8519</v>
      </c>
      <c r="G112" s="146">
        <v>20.5</v>
      </c>
      <c r="H112" s="145"/>
      <c r="I112" s="145"/>
      <c r="J112">
        <v>6.69</v>
      </c>
      <c r="K112">
        <v>1</v>
      </c>
      <c r="L112" s="145"/>
      <c r="M112" s="145"/>
      <c r="N112" s="145"/>
      <c r="O112" s="145"/>
    </row>
    <row r="113" spans="1:15" x14ac:dyDescent="0.25">
      <c r="A113" s="146" t="s">
        <v>827</v>
      </c>
      <c r="B113" s="148">
        <v>4</v>
      </c>
      <c r="C113" s="146">
        <v>13</v>
      </c>
      <c r="D113" s="150" t="s">
        <v>89</v>
      </c>
      <c r="E113" s="146" t="s">
        <v>76</v>
      </c>
      <c r="F113" s="146">
        <v>17</v>
      </c>
      <c r="G113" s="146">
        <v>38.5</v>
      </c>
      <c r="H113" s="145"/>
      <c r="I113" s="145"/>
      <c r="J113">
        <v>9.86</v>
      </c>
      <c r="K113">
        <v>337</v>
      </c>
      <c r="L113" s="145"/>
      <c r="M113" s="145"/>
      <c r="N113" s="145"/>
      <c r="O113" s="145"/>
    </row>
    <row r="114" spans="1:15" x14ac:dyDescent="0.25">
      <c r="A114" s="146" t="s">
        <v>827</v>
      </c>
      <c r="B114" s="148">
        <v>4</v>
      </c>
      <c r="C114" s="163">
        <v>13</v>
      </c>
      <c r="D114" s="150" t="s">
        <v>89</v>
      </c>
      <c r="E114" s="146" t="s">
        <v>76</v>
      </c>
      <c r="F114" s="146">
        <v>19</v>
      </c>
      <c r="G114" s="146">
        <v>18.8</v>
      </c>
      <c r="H114" s="145"/>
      <c r="I114" s="145"/>
      <c r="J114">
        <v>13.04</v>
      </c>
      <c r="K114">
        <v>12</v>
      </c>
      <c r="L114" s="145"/>
      <c r="M114" s="145"/>
      <c r="N114" s="145"/>
      <c r="O114" s="145"/>
    </row>
    <row r="115" spans="1:15" x14ac:dyDescent="0.25">
      <c r="A115" s="146" t="s">
        <v>827</v>
      </c>
      <c r="B115" s="148">
        <v>4</v>
      </c>
      <c r="C115" s="163">
        <v>13</v>
      </c>
      <c r="D115" s="150" t="s">
        <v>89</v>
      </c>
      <c r="E115" s="146" t="s">
        <v>65</v>
      </c>
      <c r="F115" s="146">
        <v>23</v>
      </c>
      <c r="G115" s="146">
        <v>19.8</v>
      </c>
      <c r="H115" s="145"/>
      <c r="I115" s="145"/>
      <c r="J115">
        <v>3.45</v>
      </c>
      <c r="K115">
        <v>42</v>
      </c>
      <c r="L115" s="145"/>
      <c r="M115" s="145"/>
      <c r="N115" s="145"/>
      <c r="O115" s="145"/>
    </row>
    <row r="116" spans="1:15" x14ac:dyDescent="0.25">
      <c r="A116" s="146" t="s">
        <v>827</v>
      </c>
      <c r="B116" s="148">
        <v>4</v>
      </c>
      <c r="C116" s="163">
        <v>13</v>
      </c>
      <c r="D116" s="150" t="s">
        <v>89</v>
      </c>
      <c r="E116" s="149" t="s">
        <v>76</v>
      </c>
      <c r="F116" s="146">
        <v>57</v>
      </c>
      <c r="G116" s="146">
        <v>30.8</v>
      </c>
      <c r="H116" s="145"/>
      <c r="I116" s="145"/>
      <c r="J116">
        <v>9.2899999999999991</v>
      </c>
      <c r="K116">
        <v>37</v>
      </c>
      <c r="L116" s="145"/>
      <c r="M116" s="145"/>
      <c r="N116" s="145"/>
      <c r="O116" s="145"/>
    </row>
    <row r="117" spans="1:15" x14ac:dyDescent="0.25">
      <c r="A117" s="146" t="s">
        <v>827</v>
      </c>
      <c r="B117" s="148">
        <v>4</v>
      </c>
      <c r="C117" s="163">
        <v>13</v>
      </c>
      <c r="D117" s="150" t="s">
        <v>89</v>
      </c>
      <c r="E117" s="146" t="s">
        <v>82</v>
      </c>
      <c r="F117" s="146">
        <v>78</v>
      </c>
      <c r="G117" s="146">
        <v>18.3</v>
      </c>
      <c r="H117" s="145"/>
      <c r="I117" s="145"/>
      <c r="J117">
        <v>10.72</v>
      </c>
      <c r="K117">
        <v>351</v>
      </c>
      <c r="L117" s="145"/>
      <c r="M117" s="145"/>
      <c r="N117" s="145"/>
      <c r="O117" s="145"/>
    </row>
    <row r="118" spans="1:15" x14ac:dyDescent="0.25">
      <c r="A118" s="146" t="s">
        <v>827</v>
      </c>
      <c r="B118" s="148">
        <v>4</v>
      </c>
      <c r="C118" s="163">
        <v>13</v>
      </c>
      <c r="D118" s="150" t="s">
        <v>89</v>
      </c>
      <c r="E118" s="149" t="s">
        <v>82</v>
      </c>
      <c r="F118" s="146">
        <v>454</v>
      </c>
      <c r="G118" s="146">
        <v>11.2</v>
      </c>
      <c r="H118" s="145"/>
      <c r="I118" s="145"/>
      <c r="J118">
        <v>12.71</v>
      </c>
      <c r="K118">
        <v>5</v>
      </c>
      <c r="L118" s="145"/>
      <c r="M118" s="145"/>
      <c r="N118" s="145"/>
      <c r="O118" s="145"/>
    </row>
    <row r="119" spans="1:15" x14ac:dyDescent="0.25">
      <c r="A119" s="146" t="s">
        <v>827</v>
      </c>
      <c r="B119" s="148">
        <v>4</v>
      </c>
      <c r="C119" s="163">
        <v>13</v>
      </c>
      <c r="D119" s="150" t="s">
        <v>89</v>
      </c>
      <c r="E119" s="149" t="s">
        <v>76</v>
      </c>
      <c r="F119" s="146">
        <v>924</v>
      </c>
      <c r="G119" s="146">
        <v>21.6</v>
      </c>
      <c r="H119" s="145"/>
      <c r="I119" s="145"/>
      <c r="J119">
        <v>4.2699999999999996</v>
      </c>
      <c r="K119">
        <v>353</v>
      </c>
      <c r="L119" s="145"/>
      <c r="M119" s="145"/>
      <c r="N119" s="145"/>
      <c r="O119" s="145"/>
    </row>
    <row r="120" spans="1:15" x14ac:dyDescent="0.25">
      <c r="A120" s="146" t="s">
        <v>827</v>
      </c>
      <c r="B120" s="148">
        <v>4</v>
      </c>
      <c r="C120" s="163">
        <v>13</v>
      </c>
      <c r="D120" s="150" t="s">
        <v>89</v>
      </c>
      <c r="E120" s="149" t="s">
        <v>82</v>
      </c>
      <c r="F120" s="146">
        <v>639</v>
      </c>
      <c r="G120" s="146">
        <v>19</v>
      </c>
      <c r="H120" s="145"/>
      <c r="I120" s="146" t="s">
        <v>1258</v>
      </c>
      <c r="J120">
        <v>6.72</v>
      </c>
      <c r="K120">
        <v>24</v>
      </c>
      <c r="L120" s="145"/>
      <c r="M120" s="145"/>
      <c r="N120" s="145"/>
      <c r="O120" s="145"/>
    </row>
    <row r="121" spans="1:15" x14ac:dyDescent="0.25">
      <c r="A121" s="146" t="s">
        <v>827</v>
      </c>
      <c r="B121" s="148">
        <v>4</v>
      </c>
      <c r="C121" s="163">
        <v>13</v>
      </c>
      <c r="D121" s="150" t="s">
        <v>89</v>
      </c>
      <c r="E121" s="149" t="s">
        <v>82</v>
      </c>
      <c r="F121" s="146">
        <v>2542</v>
      </c>
      <c r="G121" s="146">
        <v>10</v>
      </c>
      <c r="H121" s="145"/>
      <c r="I121" s="146" t="s">
        <v>986</v>
      </c>
      <c r="J121">
        <v>11.05</v>
      </c>
      <c r="K121" s="165">
        <v>16</v>
      </c>
      <c r="L121" s="145"/>
      <c r="M121" s="145"/>
      <c r="N121" s="145"/>
      <c r="O121" s="145"/>
    </row>
    <row r="122" spans="1:15" x14ac:dyDescent="0.25">
      <c r="A122" s="146" t="s">
        <v>827</v>
      </c>
      <c r="B122" s="148">
        <v>4</v>
      </c>
      <c r="C122" s="146">
        <v>14</v>
      </c>
      <c r="D122" s="150" t="s">
        <v>90</v>
      </c>
      <c r="E122" s="149" t="s">
        <v>65</v>
      </c>
      <c r="F122" s="146">
        <v>31</v>
      </c>
      <c r="G122" s="146">
        <v>21.9</v>
      </c>
      <c r="H122" s="145"/>
      <c r="I122" s="145"/>
      <c r="J122">
        <v>8.35</v>
      </c>
      <c r="K122">
        <v>43</v>
      </c>
      <c r="L122" s="145"/>
      <c r="M122" s="145"/>
      <c r="N122" s="145"/>
      <c r="O122" s="145"/>
    </row>
    <row r="123" spans="1:15" x14ac:dyDescent="0.25">
      <c r="A123" s="146" t="s">
        <v>827</v>
      </c>
      <c r="B123" s="148">
        <v>4</v>
      </c>
      <c r="C123" s="163">
        <v>14</v>
      </c>
      <c r="D123" s="150" t="s">
        <v>90</v>
      </c>
      <c r="E123" s="146" t="s">
        <v>82</v>
      </c>
      <c r="F123" s="146">
        <v>33</v>
      </c>
      <c r="G123" s="146">
        <v>25.1</v>
      </c>
      <c r="H123" s="145"/>
      <c r="I123" s="145"/>
      <c r="J123">
        <v>9.5399999999999991</v>
      </c>
      <c r="K123">
        <v>7</v>
      </c>
      <c r="L123" s="145"/>
      <c r="M123" s="145"/>
      <c r="N123" s="145"/>
      <c r="O123" s="145"/>
    </row>
    <row r="124" spans="1:15" x14ac:dyDescent="0.25">
      <c r="A124" s="146" t="s">
        <v>827</v>
      </c>
      <c r="B124" s="148">
        <v>4</v>
      </c>
      <c r="C124" s="163">
        <v>14</v>
      </c>
      <c r="D124" s="150" t="s">
        <v>90</v>
      </c>
      <c r="E124" s="146" t="s">
        <v>29</v>
      </c>
      <c r="F124" s="146">
        <v>39</v>
      </c>
      <c r="G124" s="146">
        <v>19.3</v>
      </c>
      <c r="H124" s="145"/>
      <c r="I124" s="145"/>
      <c r="J124">
        <v>7.32</v>
      </c>
      <c r="K124">
        <v>54</v>
      </c>
      <c r="L124" s="145"/>
      <c r="M124" s="145"/>
      <c r="N124" s="145"/>
      <c r="O124" s="145"/>
    </row>
    <row r="125" spans="1:15" x14ac:dyDescent="0.25">
      <c r="A125" s="146" t="s">
        <v>827</v>
      </c>
      <c r="B125" s="148">
        <v>4</v>
      </c>
      <c r="C125" s="163">
        <v>14</v>
      </c>
      <c r="D125" s="150" t="s">
        <v>90</v>
      </c>
      <c r="E125" s="146" t="s">
        <v>53</v>
      </c>
      <c r="F125" s="146">
        <v>80</v>
      </c>
      <c r="G125" s="146">
        <v>14.5</v>
      </c>
      <c r="H125" s="145"/>
      <c r="I125" s="145"/>
      <c r="J125">
        <v>5.99</v>
      </c>
      <c r="K125">
        <v>343</v>
      </c>
      <c r="L125" s="145"/>
      <c r="M125" s="145"/>
      <c r="N125" s="145"/>
      <c r="O125" s="145"/>
    </row>
    <row r="126" spans="1:15" x14ac:dyDescent="0.25">
      <c r="A126" s="146" t="s">
        <v>827</v>
      </c>
      <c r="B126" s="148">
        <v>4</v>
      </c>
      <c r="C126" s="163">
        <v>14</v>
      </c>
      <c r="D126" s="150" t="s">
        <v>90</v>
      </c>
      <c r="E126" s="146" t="s">
        <v>82</v>
      </c>
      <c r="F126" s="146">
        <v>81</v>
      </c>
      <c r="G126" s="146">
        <v>15.1</v>
      </c>
      <c r="H126" s="145"/>
      <c r="I126" s="145"/>
      <c r="J126">
        <v>10.54</v>
      </c>
      <c r="K126">
        <v>348</v>
      </c>
      <c r="L126" s="145"/>
      <c r="M126" s="145"/>
      <c r="N126" s="145"/>
      <c r="O126" s="145"/>
    </row>
    <row r="127" spans="1:15" x14ac:dyDescent="0.25">
      <c r="A127" s="146" t="s">
        <v>827</v>
      </c>
      <c r="B127" s="148">
        <v>4</v>
      </c>
      <c r="C127" s="163">
        <v>14</v>
      </c>
      <c r="D127" s="150" t="s">
        <v>90</v>
      </c>
      <c r="E127" s="146" t="s">
        <v>29</v>
      </c>
      <c r="F127" s="146">
        <v>88</v>
      </c>
      <c r="G127" s="146">
        <v>12.1</v>
      </c>
      <c r="H127" s="145"/>
      <c r="I127" s="145"/>
      <c r="J127">
        <v>7.38</v>
      </c>
      <c r="K127">
        <v>19</v>
      </c>
      <c r="L127" s="145"/>
      <c r="M127" s="145"/>
      <c r="N127" s="145"/>
      <c r="O127" s="145"/>
    </row>
    <row r="128" spans="1:15" x14ac:dyDescent="0.25">
      <c r="A128" s="146" t="s">
        <v>827</v>
      </c>
      <c r="B128" s="148">
        <v>4</v>
      </c>
      <c r="C128" s="163">
        <v>14</v>
      </c>
      <c r="D128" s="150" t="s">
        <v>90</v>
      </c>
      <c r="E128" s="146" t="s">
        <v>82</v>
      </c>
      <c r="F128" s="146">
        <v>97</v>
      </c>
      <c r="G128" s="146">
        <v>10.5</v>
      </c>
      <c r="H128" s="145"/>
      <c r="I128" s="145"/>
      <c r="J128">
        <v>6.38</v>
      </c>
      <c r="K128">
        <v>10</v>
      </c>
      <c r="L128" s="145"/>
      <c r="M128" s="145"/>
      <c r="N128" s="145"/>
      <c r="O128" s="145"/>
    </row>
    <row r="129" spans="1:15" x14ac:dyDescent="0.25">
      <c r="A129" s="146" t="s">
        <v>827</v>
      </c>
      <c r="B129" s="148">
        <v>4</v>
      </c>
      <c r="C129" s="163">
        <v>14</v>
      </c>
      <c r="D129" s="150" t="s">
        <v>90</v>
      </c>
      <c r="E129" s="146" t="s">
        <v>82</v>
      </c>
      <c r="F129" s="146">
        <v>917</v>
      </c>
      <c r="G129" s="146">
        <v>15.9</v>
      </c>
      <c r="H129" s="145"/>
      <c r="I129" s="145"/>
      <c r="J129">
        <v>9.23</v>
      </c>
      <c r="K129">
        <v>354</v>
      </c>
      <c r="L129" s="145"/>
      <c r="M129" s="145"/>
      <c r="N129" s="145"/>
      <c r="O129" s="145"/>
    </row>
    <row r="130" spans="1:15" x14ac:dyDescent="0.25">
      <c r="A130" s="146" t="s">
        <v>827</v>
      </c>
      <c r="B130" s="148">
        <v>4</v>
      </c>
      <c r="C130" s="163">
        <v>14</v>
      </c>
      <c r="D130" s="150" t="s">
        <v>90</v>
      </c>
      <c r="E130" s="146" t="s">
        <v>82</v>
      </c>
      <c r="F130" s="146">
        <v>2782</v>
      </c>
      <c r="G130" s="146">
        <v>10.199999999999999</v>
      </c>
      <c r="H130" s="145"/>
      <c r="I130" s="146" t="s">
        <v>977</v>
      </c>
      <c r="J130">
        <v>12.69</v>
      </c>
      <c r="K130" s="165">
        <v>10</v>
      </c>
      <c r="L130" s="145"/>
      <c r="M130" s="145"/>
      <c r="N130" s="145"/>
      <c r="O130" s="145"/>
    </row>
    <row r="131" spans="1:15" x14ac:dyDescent="0.25">
      <c r="A131" s="146" t="s">
        <v>827</v>
      </c>
      <c r="B131" s="148">
        <v>4</v>
      </c>
      <c r="C131" s="163">
        <v>14</v>
      </c>
      <c r="D131" s="150" t="s">
        <v>90</v>
      </c>
      <c r="E131" s="146" t="s">
        <v>29</v>
      </c>
      <c r="F131" s="146">
        <v>2503</v>
      </c>
      <c r="G131" s="146">
        <v>10</v>
      </c>
      <c r="H131" s="145"/>
      <c r="I131" s="146" t="s">
        <v>986</v>
      </c>
      <c r="J131">
        <v>6.34</v>
      </c>
      <c r="K131">
        <v>356</v>
      </c>
      <c r="L131" s="145"/>
      <c r="M131" s="145"/>
      <c r="N131" s="145"/>
      <c r="O131" s="145"/>
    </row>
    <row r="132" spans="1:15" x14ac:dyDescent="0.25">
      <c r="A132" s="146" t="s">
        <v>827</v>
      </c>
      <c r="B132" s="148">
        <v>4</v>
      </c>
      <c r="C132" s="146">
        <v>15</v>
      </c>
      <c r="D132" s="150" t="s">
        <v>92</v>
      </c>
      <c r="E132" s="149" t="s">
        <v>56</v>
      </c>
      <c r="F132" s="146">
        <v>38</v>
      </c>
      <c r="G132" s="146">
        <v>21.4</v>
      </c>
      <c r="H132" s="145"/>
      <c r="I132" s="145"/>
      <c r="J132">
        <v>12.61</v>
      </c>
      <c r="K132">
        <v>14</v>
      </c>
      <c r="L132" s="145"/>
      <c r="M132" s="145"/>
      <c r="N132" s="145"/>
      <c r="O132" s="145"/>
    </row>
    <row r="133" spans="1:15" x14ac:dyDescent="0.25">
      <c r="A133" s="146" t="s">
        <v>827</v>
      </c>
      <c r="B133" s="148">
        <v>4</v>
      </c>
      <c r="C133" s="163">
        <v>15</v>
      </c>
      <c r="D133" s="150" t="s">
        <v>92</v>
      </c>
      <c r="E133" s="146" t="s">
        <v>53</v>
      </c>
      <c r="F133" s="146">
        <v>52</v>
      </c>
      <c r="G133" s="146">
        <v>10.199999999999999</v>
      </c>
      <c r="H133" s="145"/>
      <c r="I133" s="145"/>
      <c r="L133" s="145"/>
      <c r="M133" s="145"/>
      <c r="N133" s="145"/>
      <c r="O133" s="145"/>
    </row>
    <row r="134" spans="1:15" x14ac:dyDescent="0.25">
      <c r="A134" s="146" t="s">
        <v>827</v>
      </c>
      <c r="B134" s="148">
        <v>4</v>
      </c>
      <c r="C134" s="163">
        <v>15</v>
      </c>
      <c r="D134" s="150" t="s">
        <v>92</v>
      </c>
      <c r="E134" s="146" t="s">
        <v>65</v>
      </c>
      <c r="F134" s="146">
        <v>65</v>
      </c>
      <c r="G134" s="146">
        <v>15.9</v>
      </c>
      <c r="H134" s="145"/>
      <c r="I134" s="145"/>
      <c r="J134">
        <v>7.19</v>
      </c>
      <c r="K134">
        <v>342</v>
      </c>
      <c r="L134" s="145"/>
      <c r="M134" s="145"/>
      <c r="N134" s="145"/>
      <c r="O134" s="145"/>
    </row>
    <row r="135" spans="1:15" x14ac:dyDescent="0.25">
      <c r="A135" s="146" t="s">
        <v>827</v>
      </c>
      <c r="B135" s="148">
        <v>4</v>
      </c>
      <c r="C135" s="163">
        <v>15</v>
      </c>
      <c r="D135" s="150" t="s">
        <v>92</v>
      </c>
      <c r="E135" s="146" t="s">
        <v>53</v>
      </c>
      <c r="F135" s="146">
        <v>74</v>
      </c>
      <c r="G135" s="146">
        <v>13.2</v>
      </c>
      <c r="H135" s="145"/>
      <c r="I135" s="145"/>
      <c r="J135">
        <v>7.78</v>
      </c>
      <c r="K135">
        <v>40</v>
      </c>
      <c r="L135" s="145"/>
      <c r="M135" s="145"/>
      <c r="N135" s="145"/>
      <c r="O135" s="145"/>
    </row>
    <row r="136" spans="1:15" x14ac:dyDescent="0.25">
      <c r="A136" s="146" t="s">
        <v>827</v>
      </c>
      <c r="B136" s="148">
        <v>4</v>
      </c>
      <c r="C136" s="163">
        <v>15</v>
      </c>
      <c r="D136" s="150" t="s">
        <v>92</v>
      </c>
      <c r="E136" s="146" t="s">
        <v>82</v>
      </c>
      <c r="F136" s="146">
        <v>84</v>
      </c>
      <c r="G136" s="146">
        <v>17.8</v>
      </c>
      <c r="H136" s="145"/>
      <c r="I136" s="145"/>
      <c r="L136" s="145"/>
      <c r="M136" s="145"/>
      <c r="N136" s="145"/>
      <c r="O136" s="145"/>
    </row>
    <row r="137" spans="1:15" x14ac:dyDescent="0.25">
      <c r="A137" s="146" t="s">
        <v>827</v>
      </c>
      <c r="B137" s="148">
        <v>4</v>
      </c>
      <c r="C137" s="163">
        <v>15</v>
      </c>
      <c r="D137" s="150" t="s">
        <v>92</v>
      </c>
      <c r="E137" s="146" t="s">
        <v>82</v>
      </c>
      <c r="F137" s="146">
        <v>918</v>
      </c>
      <c r="G137" s="146">
        <v>19.100000000000001</v>
      </c>
      <c r="H137" s="145"/>
      <c r="I137" s="145"/>
      <c r="J137">
        <v>4.68</v>
      </c>
      <c r="K137">
        <v>18</v>
      </c>
      <c r="L137" s="145"/>
      <c r="M137" s="145"/>
      <c r="N137" s="145"/>
      <c r="O137" s="145"/>
    </row>
    <row r="138" spans="1:15" x14ac:dyDescent="0.25">
      <c r="A138" s="146" t="s">
        <v>827</v>
      </c>
      <c r="B138" s="148">
        <v>4</v>
      </c>
      <c r="C138" s="163">
        <v>15</v>
      </c>
      <c r="D138" s="150" t="s">
        <v>92</v>
      </c>
      <c r="E138" s="146" t="s">
        <v>68</v>
      </c>
      <c r="F138" s="146">
        <v>1335</v>
      </c>
      <c r="G138" s="146">
        <v>10.9</v>
      </c>
      <c r="H138" s="145"/>
      <c r="I138" s="145"/>
      <c r="J138">
        <v>8</v>
      </c>
      <c r="K138">
        <v>40</v>
      </c>
      <c r="L138" s="145"/>
      <c r="M138" s="145"/>
      <c r="N138" s="145"/>
      <c r="O138" s="145"/>
    </row>
    <row r="139" spans="1:15" x14ac:dyDescent="0.25">
      <c r="A139" s="146" t="s">
        <v>827</v>
      </c>
      <c r="B139" s="148">
        <v>4</v>
      </c>
      <c r="C139" s="146">
        <v>16</v>
      </c>
      <c r="D139" s="150" t="s">
        <v>93</v>
      </c>
      <c r="E139" s="146" t="s">
        <v>17</v>
      </c>
      <c r="F139" s="146">
        <v>13</v>
      </c>
      <c r="G139" s="146">
        <v>19.7</v>
      </c>
      <c r="H139" s="145"/>
      <c r="I139" s="145"/>
      <c r="J139">
        <v>7.01</v>
      </c>
      <c r="K139">
        <v>5</v>
      </c>
      <c r="L139" s="147"/>
      <c r="M139" s="147"/>
      <c r="N139" s="147"/>
      <c r="O139" s="147"/>
    </row>
    <row r="140" spans="1:15" x14ac:dyDescent="0.25">
      <c r="A140" s="146" t="s">
        <v>827</v>
      </c>
      <c r="B140" s="148">
        <v>4</v>
      </c>
      <c r="C140" s="163">
        <v>16</v>
      </c>
      <c r="D140" s="150" t="s">
        <v>93</v>
      </c>
      <c r="E140" s="146" t="s">
        <v>82</v>
      </c>
      <c r="F140" s="146">
        <v>22</v>
      </c>
      <c r="G140" s="146">
        <v>21.7</v>
      </c>
      <c r="H140" s="145"/>
      <c r="I140" s="145"/>
      <c r="J140">
        <v>11.32</v>
      </c>
      <c r="K140">
        <v>5</v>
      </c>
      <c r="L140" s="147"/>
      <c r="M140" s="147"/>
      <c r="N140" s="147"/>
      <c r="O140" s="147"/>
    </row>
    <row r="141" spans="1:15" x14ac:dyDescent="0.25">
      <c r="A141" s="146" t="s">
        <v>827</v>
      </c>
      <c r="B141" s="148">
        <v>4</v>
      </c>
      <c r="C141" s="163">
        <v>16</v>
      </c>
      <c r="D141" s="150" t="s">
        <v>93</v>
      </c>
      <c r="E141" s="146" t="s">
        <v>82</v>
      </c>
      <c r="F141" s="146">
        <v>25</v>
      </c>
      <c r="G141" s="146">
        <v>28.1</v>
      </c>
      <c r="H141" s="145"/>
      <c r="I141" s="145"/>
      <c r="J141">
        <v>5.66</v>
      </c>
      <c r="K141">
        <v>32</v>
      </c>
      <c r="L141" s="147"/>
      <c r="M141" s="147"/>
      <c r="N141" s="147"/>
      <c r="O141" s="147"/>
    </row>
    <row r="142" spans="1:15" x14ac:dyDescent="0.25">
      <c r="A142" s="146" t="s">
        <v>827</v>
      </c>
      <c r="B142" s="148">
        <v>4</v>
      </c>
      <c r="C142" s="163">
        <v>16</v>
      </c>
      <c r="D142" s="153" t="s">
        <v>93</v>
      </c>
      <c r="E142" s="146" t="s">
        <v>29</v>
      </c>
      <c r="F142" s="146">
        <v>27</v>
      </c>
      <c r="G142" s="146">
        <v>11.6</v>
      </c>
      <c r="H142" s="145"/>
      <c r="I142" s="145"/>
      <c r="J142">
        <v>9.85</v>
      </c>
      <c r="K142">
        <v>36</v>
      </c>
      <c r="L142" s="147"/>
      <c r="M142" s="147"/>
      <c r="N142" s="147"/>
      <c r="O142" s="147"/>
    </row>
    <row r="143" spans="1:15" x14ac:dyDescent="0.25">
      <c r="A143" s="146" t="s">
        <v>827</v>
      </c>
      <c r="B143" s="148">
        <v>4</v>
      </c>
      <c r="C143" s="163">
        <v>16</v>
      </c>
      <c r="D143" s="150" t="s">
        <v>93</v>
      </c>
      <c r="E143" s="149" t="s">
        <v>56</v>
      </c>
      <c r="F143" s="146">
        <v>29</v>
      </c>
      <c r="G143" s="146">
        <v>30</v>
      </c>
      <c r="H143" s="145"/>
      <c r="I143" s="145"/>
      <c r="J143">
        <v>11.19</v>
      </c>
      <c r="K143">
        <v>357</v>
      </c>
      <c r="L143" s="147"/>
      <c r="M143" s="147"/>
      <c r="N143" s="147"/>
      <c r="O143" s="147"/>
    </row>
    <row r="144" spans="1:15" x14ac:dyDescent="0.25">
      <c r="A144" s="146" t="s">
        <v>827</v>
      </c>
      <c r="B144" s="148">
        <v>4</v>
      </c>
      <c r="C144" s="163">
        <v>16</v>
      </c>
      <c r="D144" s="150" t="s">
        <v>93</v>
      </c>
      <c r="E144" s="146" t="s">
        <v>82</v>
      </c>
      <c r="F144" s="146">
        <v>36</v>
      </c>
      <c r="G144" s="146">
        <v>25.2</v>
      </c>
      <c r="H144" s="145"/>
      <c r="I144" s="145"/>
      <c r="J144">
        <v>8.6999999999999993</v>
      </c>
      <c r="K144">
        <v>351</v>
      </c>
      <c r="L144" s="147"/>
      <c r="M144" s="147"/>
      <c r="N144" s="147"/>
      <c r="O144" s="147"/>
    </row>
    <row r="145" spans="1:15" x14ac:dyDescent="0.25">
      <c r="A145" s="146" t="s">
        <v>827</v>
      </c>
      <c r="B145" s="148">
        <v>4</v>
      </c>
      <c r="C145" s="163">
        <v>16</v>
      </c>
      <c r="D145" s="150" t="s">
        <v>93</v>
      </c>
      <c r="E145" s="146" t="s">
        <v>82</v>
      </c>
      <c r="F145" s="146">
        <v>67</v>
      </c>
      <c r="G145" s="146">
        <v>14.2</v>
      </c>
      <c r="H145" s="145"/>
      <c r="I145" s="145"/>
      <c r="J145">
        <v>7.73</v>
      </c>
      <c r="K145">
        <v>36</v>
      </c>
      <c r="L145" s="147"/>
      <c r="M145" s="147"/>
      <c r="N145" s="147"/>
      <c r="O145" s="147"/>
    </row>
    <row r="146" spans="1:15" x14ac:dyDescent="0.25">
      <c r="A146" s="146" t="s">
        <v>827</v>
      </c>
      <c r="B146" s="148">
        <v>4</v>
      </c>
      <c r="C146" s="163">
        <v>16</v>
      </c>
      <c r="D146" s="150" t="s">
        <v>93</v>
      </c>
      <c r="E146" s="146" t="s">
        <v>82</v>
      </c>
      <c r="F146" s="146">
        <v>73</v>
      </c>
      <c r="G146" s="146">
        <v>20.9</v>
      </c>
      <c r="H146" s="145"/>
      <c r="I146" s="145"/>
      <c r="J146">
        <v>7.18</v>
      </c>
      <c r="K146">
        <v>347</v>
      </c>
      <c r="L146" s="147"/>
      <c r="M146" s="147"/>
      <c r="N146" s="147"/>
      <c r="O146" s="147"/>
    </row>
    <row r="147" spans="1:15" x14ac:dyDescent="0.25">
      <c r="A147" s="146" t="s">
        <v>827</v>
      </c>
      <c r="B147" s="148">
        <v>4</v>
      </c>
      <c r="C147" s="163">
        <v>16</v>
      </c>
      <c r="D147" s="150" t="s">
        <v>93</v>
      </c>
      <c r="E147" s="146" t="s">
        <v>82</v>
      </c>
      <c r="F147" s="146">
        <v>91</v>
      </c>
      <c r="G147" s="146">
        <v>10.199999999999999</v>
      </c>
      <c r="H147" s="145"/>
      <c r="I147" s="145"/>
      <c r="L147" s="147"/>
      <c r="M147" s="147"/>
      <c r="N147" s="147"/>
      <c r="O147" s="147"/>
    </row>
    <row r="148" spans="1:15" x14ac:dyDescent="0.25">
      <c r="A148" s="156" t="s">
        <v>827</v>
      </c>
      <c r="B148" s="157">
        <v>5</v>
      </c>
      <c r="C148" s="154">
        <v>17</v>
      </c>
      <c r="D148" s="158" t="s">
        <v>89</v>
      </c>
      <c r="E148" s="155" t="s">
        <v>82</v>
      </c>
      <c r="F148" s="155">
        <v>2771</v>
      </c>
      <c r="G148" s="155">
        <v>11</v>
      </c>
      <c r="H148" s="154"/>
      <c r="I148" s="154"/>
      <c r="J148">
        <v>6.34</v>
      </c>
      <c r="K148">
        <v>20</v>
      </c>
      <c r="L148" s="147"/>
      <c r="M148" s="147"/>
      <c r="N148" s="147"/>
      <c r="O148" s="147"/>
    </row>
    <row r="149" spans="1:15" x14ac:dyDescent="0.25">
      <c r="A149" s="156" t="s">
        <v>827</v>
      </c>
      <c r="B149" s="157">
        <v>5</v>
      </c>
      <c r="C149" s="159">
        <v>17</v>
      </c>
      <c r="D149" s="158" t="s">
        <v>89</v>
      </c>
      <c r="E149" s="155" t="s">
        <v>82</v>
      </c>
      <c r="F149" s="155">
        <v>2770</v>
      </c>
      <c r="G149" s="155">
        <v>16.600000000000001</v>
      </c>
      <c r="H149" s="154"/>
      <c r="I149" s="154"/>
      <c r="J149">
        <v>6.57</v>
      </c>
      <c r="K149">
        <v>34</v>
      </c>
      <c r="L149" s="147"/>
      <c r="M149" s="147"/>
      <c r="N149" s="147"/>
      <c r="O149" s="147"/>
    </row>
    <row r="150" spans="1:15" x14ac:dyDescent="0.25">
      <c r="A150" s="156" t="s">
        <v>827</v>
      </c>
      <c r="B150" s="157">
        <v>5</v>
      </c>
      <c r="C150" s="159">
        <v>17</v>
      </c>
      <c r="D150" s="158" t="s">
        <v>89</v>
      </c>
      <c r="E150" s="155" t="s">
        <v>82</v>
      </c>
      <c r="F150" s="155">
        <v>2769</v>
      </c>
      <c r="G150" s="155">
        <v>11</v>
      </c>
      <c r="H150" s="154"/>
      <c r="I150" s="154"/>
      <c r="J150">
        <v>10.29</v>
      </c>
      <c r="K150">
        <v>18</v>
      </c>
      <c r="L150" s="147"/>
      <c r="M150" s="147"/>
      <c r="N150" s="147"/>
      <c r="O150" s="147"/>
    </row>
    <row r="151" spans="1:15" x14ac:dyDescent="0.25">
      <c r="A151" s="156" t="s">
        <v>827</v>
      </c>
      <c r="B151" s="157">
        <v>5</v>
      </c>
      <c r="C151" s="159">
        <v>17</v>
      </c>
      <c r="D151" s="158" t="s">
        <v>89</v>
      </c>
      <c r="E151" s="155" t="s">
        <v>82</v>
      </c>
      <c r="F151" s="155">
        <v>2768</v>
      </c>
      <c r="G151" s="155">
        <v>25.8</v>
      </c>
      <c r="H151" s="154"/>
      <c r="I151" s="154"/>
      <c r="J151">
        <v>11.53</v>
      </c>
      <c r="K151">
        <v>140</v>
      </c>
      <c r="L151" s="145"/>
      <c r="M151" s="145"/>
      <c r="N151" s="145"/>
      <c r="O151" s="145"/>
    </row>
    <row r="152" spans="1:15" x14ac:dyDescent="0.25">
      <c r="A152" s="156" t="s">
        <v>827</v>
      </c>
      <c r="B152" s="157">
        <v>5</v>
      </c>
      <c r="C152" s="159">
        <v>17</v>
      </c>
      <c r="D152" s="158" t="s">
        <v>89</v>
      </c>
      <c r="E152" s="155" t="s">
        <v>68</v>
      </c>
      <c r="F152" s="155">
        <v>2767</v>
      </c>
      <c r="G152" s="155">
        <v>10.3</v>
      </c>
      <c r="H152" s="154"/>
      <c r="I152" s="154"/>
      <c r="L152" s="145"/>
      <c r="M152" s="145"/>
      <c r="N152" s="145"/>
      <c r="O152" s="145"/>
    </row>
    <row r="153" spans="1:15" x14ac:dyDescent="0.25">
      <c r="A153" s="156" t="s">
        <v>827</v>
      </c>
      <c r="B153" s="157">
        <v>5</v>
      </c>
      <c r="C153" s="159">
        <v>17</v>
      </c>
      <c r="D153" s="158" t="s">
        <v>89</v>
      </c>
      <c r="E153" s="155" t="s">
        <v>82</v>
      </c>
      <c r="F153" s="155">
        <v>2766</v>
      </c>
      <c r="G153" s="155">
        <v>11.8</v>
      </c>
      <c r="H153" s="154"/>
      <c r="I153" s="154"/>
      <c r="J153">
        <v>9.3699999999999992</v>
      </c>
      <c r="K153">
        <v>80</v>
      </c>
      <c r="L153" s="145"/>
      <c r="M153" s="145"/>
      <c r="N153" s="145"/>
      <c r="O153" s="145"/>
    </row>
    <row r="154" spans="1:15" x14ac:dyDescent="0.25">
      <c r="A154" s="156" t="s">
        <v>827</v>
      </c>
      <c r="B154" s="157">
        <v>5</v>
      </c>
      <c r="C154" s="159">
        <v>17</v>
      </c>
      <c r="D154" s="158" t="s">
        <v>89</v>
      </c>
      <c r="E154" s="155" t="s">
        <v>82</v>
      </c>
      <c r="F154" s="155">
        <v>2765</v>
      </c>
      <c r="G154" s="155">
        <v>10</v>
      </c>
      <c r="H154" s="154"/>
      <c r="I154" s="154"/>
      <c r="J154">
        <v>14.28</v>
      </c>
      <c r="K154">
        <v>45</v>
      </c>
      <c r="L154" s="145"/>
      <c r="M154" s="145"/>
      <c r="N154" s="145"/>
      <c r="O154" s="145"/>
    </row>
    <row r="155" spans="1:15" x14ac:dyDescent="0.25">
      <c r="A155" s="156" t="s">
        <v>827</v>
      </c>
      <c r="B155" s="157">
        <v>5</v>
      </c>
      <c r="C155" s="154">
        <v>18</v>
      </c>
      <c r="D155" s="158" t="s">
        <v>90</v>
      </c>
      <c r="E155" s="155" t="s">
        <v>82</v>
      </c>
      <c r="F155" s="155">
        <v>2730</v>
      </c>
      <c r="G155" s="155">
        <v>22.3</v>
      </c>
      <c r="J155">
        <v>10.33</v>
      </c>
      <c r="K155">
        <v>61</v>
      </c>
      <c r="L155" s="145"/>
      <c r="M155" s="145"/>
      <c r="N155" s="145"/>
      <c r="O155" s="145"/>
    </row>
    <row r="156" spans="1:15" x14ac:dyDescent="0.25">
      <c r="A156" s="156" t="s">
        <v>827</v>
      </c>
      <c r="B156" s="157">
        <v>5</v>
      </c>
      <c r="C156" s="159">
        <v>18</v>
      </c>
      <c r="D156" s="158" t="s">
        <v>90</v>
      </c>
      <c r="E156" s="155" t="s">
        <v>82</v>
      </c>
      <c r="F156" s="155">
        <v>2729</v>
      </c>
      <c r="G156" s="155">
        <v>13.5</v>
      </c>
      <c r="J156">
        <v>14.24</v>
      </c>
      <c r="K156">
        <v>29</v>
      </c>
      <c r="L156" s="145"/>
      <c r="M156" s="145"/>
      <c r="N156" s="145"/>
      <c r="O156" s="145"/>
    </row>
    <row r="157" spans="1:15" x14ac:dyDescent="0.25">
      <c r="A157" s="156" t="s">
        <v>827</v>
      </c>
      <c r="B157" s="157">
        <v>5</v>
      </c>
      <c r="C157" s="159">
        <v>18</v>
      </c>
      <c r="D157" s="158" t="s">
        <v>90</v>
      </c>
      <c r="E157" s="155" t="s">
        <v>82</v>
      </c>
      <c r="F157" s="155">
        <v>2728</v>
      </c>
      <c r="G157" s="155">
        <v>12.8</v>
      </c>
      <c r="J157">
        <v>15.65</v>
      </c>
      <c r="K157">
        <v>23</v>
      </c>
      <c r="L157" s="145"/>
      <c r="M157" s="145"/>
      <c r="N157" s="145"/>
      <c r="O157" s="145"/>
    </row>
    <row r="158" spans="1:15" x14ac:dyDescent="0.25">
      <c r="A158" s="156" t="s">
        <v>827</v>
      </c>
      <c r="B158" s="157">
        <v>5</v>
      </c>
      <c r="C158" s="159">
        <v>18</v>
      </c>
      <c r="D158" s="158" t="s">
        <v>90</v>
      </c>
      <c r="E158" s="155" t="s">
        <v>82</v>
      </c>
      <c r="F158" s="155">
        <v>2727</v>
      </c>
      <c r="G158" s="155">
        <v>14.8</v>
      </c>
      <c r="J158">
        <v>14.77</v>
      </c>
      <c r="K158">
        <v>9</v>
      </c>
      <c r="L158" s="145"/>
      <c r="M158" s="145"/>
      <c r="N158" s="145"/>
      <c r="O158" s="145"/>
    </row>
    <row r="159" spans="1:15" x14ac:dyDescent="0.25">
      <c r="A159" s="156" t="s">
        <v>827</v>
      </c>
      <c r="B159" s="157">
        <v>5</v>
      </c>
      <c r="C159" s="159">
        <v>18</v>
      </c>
      <c r="D159" s="158" t="s">
        <v>90</v>
      </c>
      <c r="E159" s="155" t="s">
        <v>82</v>
      </c>
      <c r="F159" s="155">
        <v>2726</v>
      </c>
      <c r="G159" s="155">
        <v>12.3</v>
      </c>
      <c r="J159">
        <v>10.130000000000001</v>
      </c>
      <c r="K159">
        <v>12</v>
      </c>
      <c r="L159" s="145"/>
      <c r="M159" s="145"/>
      <c r="N159" s="145"/>
      <c r="O159" s="145"/>
    </row>
    <row r="160" spans="1:15" x14ac:dyDescent="0.25">
      <c r="A160" s="156" t="s">
        <v>827</v>
      </c>
      <c r="B160" s="157">
        <v>5</v>
      </c>
      <c r="C160" s="159">
        <v>18</v>
      </c>
      <c r="D160" s="158" t="s">
        <v>90</v>
      </c>
      <c r="E160" s="155" t="s">
        <v>82</v>
      </c>
      <c r="F160" s="155">
        <v>2725</v>
      </c>
      <c r="G160" s="155">
        <v>10</v>
      </c>
      <c r="J160">
        <v>6.06</v>
      </c>
      <c r="K160">
        <v>41</v>
      </c>
      <c r="L160" s="145"/>
      <c r="M160" s="145"/>
      <c r="N160" s="145"/>
      <c r="O160" s="145"/>
    </row>
    <row r="161" spans="1:15" x14ac:dyDescent="0.25">
      <c r="A161" s="156" t="s">
        <v>827</v>
      </c>
      <c r="B161" s="157">
        <v>5</v>
      </c>
      <c r="C161" s="159">
        <v>18</v>
      </c>
      <c r="D161" s="158" t="s">
        <v>90</v>
      </c>
      <c r="E161" s="155" t="s">
        <v>82</v>
      </c>
      <c r="F161" s="155">
        <v>2724</v>
      </c>
      <c r="G161" s="155">
        <v>25.6</v>
      </c>
      <c r="J161">
        <v>5.33</v>
      </c>
      <c r="K161">
        <v>25</v>
      </c>
      <c r="L161" s="145"/>
      <c r="M161" s="145"/>
      <c r="N161" s="145"/>
      <c r="O161" s="145"/>
    </row>
    <row r="162" spans="1:15" x14ac:dyDescent="0.25">
      <c r="A162" s="156" t="s">
        <v>827</v>
      </c>
      <c r="B162" s="157">
        <v>5</v>
      </c>
      <c r="C162" s="159">
        <v>18</v>
      </c>
      <c r="D162" s="158" t="s">
        <v>90</v>
      </c>
      <c r="E162" s="155" t="s">
        <v>82</v>
      </c>
      <c r="F162" s="155">
        <v>2723</v>
      </c>
      <c r="G162" s="155">
        <v>12.9</v>
      </c>
      <c r="L162" s="145"/>
      <c r="M162" s="145"/>
      <c r="N162" s="145"/>
      <c r="O162" s="145"/>
    </row>
    <row r="163" spans="1:15" x14ac:dyDescent="0.25">
      <c r="A163" s="156" t="s">
        <v>827</v>
      </c>
      <c r="B163" s="157">
        <v>5</v>
      </c>
      <c r="C163" s="154">
        <v>19</v>
      </c>
      <c r="D163" s="158" t="s">
        <v>91</v>
      </c>
      <c r="E163" s="155" t="s">
        <v>82</v>
      </c>
      <c r="F163" s="155">
        <v>2722</v>
      </c>
      <c r="G163" s="155">
        <v>10.8</v>
      </c>
      <c r="J163">
        <v>9.6</v>
      </c>
      <c r="K163">
        <v>44</v>
      </c>
      <c r="L163" s="145"/>
      <c r="M163" s="145"/>
      <c r="N163" s="145"/>
      <c r="O163" s="145"/>
    </row>
    <row r="164" spans="1:15" x14ac:dyDescent="0.25">
      <c r="A164" s="156" t="s">
        <v>827</v>
      </c>
      <c r="B164" s="157">
        <v>5</v>
      </c>
      <c r="C164" s="159">
        <v>19</v>
      </c>
      <c r="D164" s="158" t="s">
        <v>91</v>
      </c>
      <c r="E164" s="155" t="s">
        <v>29</v>
      </c>
      <c r="F164" s="155">
        <v>2721</v>
      </c>
      <c r="G164" s="155">
        <v>11.5</v>
      </c>
      <c r="J164">
        <v>11.11</v>
      </c>
      <c r="K164">
        <v>73</v>
      </c>
      <c r="L164" s="145"/>
      <c r="M164" s="145"/>
      <c r="N164" s="145"/>
      <c r="O164" s="145"/>
    </row>
    <row r="165" spans="1:15" x14ac:dyDescent="0.25">
      <c r="A165" s="156" t="s">
        <v>827</v>
      </c>
      <c r="B165" s="157">
        <v>5</v>
      </c>
      <c r="C165" s="159">
        <v>19</v>
      </c>
      <c r="D165" s="158" t="s">
        <v>91</v>
      </c>
      <c r="E165" s="155" t="s">
        <v>82</v>
      </c>
      <c r="F165" s="155">
        <v>2720</v>
      </c>
      <c r="G165" s="155">
        <v>24</v>
      </c>
      <c r="J165">
        <v>9.99</v>
      </c>
      <c r="K165">
        <v>61</v>
      </c>
      <c r="L165" s="145"/>
      <c r="M165" s="145"/>
      <c r="N165" s="145"/>
      <c r="O165" s="145"/>
    </row>
    <row r="166" spans="1:15" x14ac:dyDescent="0.25">
      <c r="A166" s="156" t="s">
        <v>827</v>
      </c>
      <c r="B166" s="157">
        <v>5</v>
      </c>
      <c r="C166" s="159">
        <v>19</v>
      </c>
      <c r="D166" s="158" t="s">
        <v>91</v>
      </c>
      <c r="E166" s="155" t="s">
        <v>82</v>
      </c>
      <c r="F166" s="155">
        <v>2719</v>
      </c>
      <c r="G166" s="155">
        <v>14.3</v>
      </c>
      <c r="J166">
        <v>8.14</v>
      </c>
      <c r="K166">
        <v>68</v>
      </c>
      <c r="L166" s="145"/>
      <c r="M166" s="145"/>
      <c r="N166" s="145"/>
      <c r="O166" s="145"/>
    </row>
    <row r="167" spans="1:15" x14ac:dyDescent="0.25">
      <c r="A167" s="156" t="s">
        <v>827</v>
      </c>
      <c r="B167" s="157">
        <v>5</v>
      </c>
      <c r="C167" s="159">
        <v>19</v>
      </c>
      <c r="D167" s="158" t="s">
        <v>91</v>
      </c>
      <c r="E167" s="155" t="s">
        <v>29</v>
      </c>
      <c r="F167" s="155">
        <v>2718</v>
      </c>
      <c r="G167" s="155">
        <v>11</v>
      </c>
      <c r="J167">
        <v>7.32</v>
      </c>
      <c r="K167">
        <v>58</v>
      </c>
      <c r="L167" s="145"/>
      <c r="M167" s="145"/>
      <c r="N167" s="145"/>
      <c r="O167" s="145"/>
    </row>
    <row r="168" spans="1:15" x14ac:dyDescent="0.25">
      <c r="A168" s="156" t="s">
        <v>827</v>
      </c>
      <c r="B168" s="157">
        <v>5</v>
      </c>
      <c r="C168" s="159">
        <v>19</v>
      </c>
      <c r="D168" s="158" t="s">
        <v>91</v>
      </c>
      <c r="E168" s="155" t="s">
        <v>82</v>
      </c>
      <c r="F168" s="155">
        <v>2717</v>
      </c>
      <c r="G168" s="155">
        <v>27.6</v>
      </c>
      <c r="I168" t="s">
        <v>1322</v>
      </c>
      <c r="J168">
        <v>7.47</v>
      </c>
      <c r="K168" t="s">
        <v>1323</v>
      </c>
      <c r="L168" s="145"/>
      <c r="M168" s="145"/>
      <c r="N168" s="145"/>
      <c r="O168" s="145"/>
    </row>
    <row r="169" spans="1:15" x14ac:dyDescent="0.25">
      <c r="A169" s="156" t="s">
        <v>827</v>
      </c>
      <c r="B169" s="157">
        <v>5</v>
      </c>
      <c r="C169" s="159">
        <v>19</v>
      </c>
      <c r="D169" s="158" t="s">
        <v>91</v>
      </c>
      <c r="E169" s="155" t="s">
        <v>82</v>
      </c>
      <c r="F169" s="155">
        <v>2716</v>
      </c>
      <c r="G169" s="155">
        <v>10.1</v>
      </c>
      <c r="J169" s="165">
        <v>7.17</v>
      </c>
      <c r="K169" s="165">
        <v>42</v>
      </c>
      <c r="L169" s="145"/>
      <c r="M169" s="145"/>
      <c r="N169" s="145"/>
      <c r="O169" s="145"/>
    </row>
    <row r="170" spans="1:15" x14ac:dyDescent="0.25">
      <c r="A170" s="156" t="s">
        <v>827</v>
      </c>
      <c r="B170" s="157">
        <v>5</v>
      </c>
      <c r="C170" s="159">
        <v>19</v>
      </c>
      <c r="D170" s="158" t="s">
        <v>91</v>
      </c>
      <c r="E170" s="155" t="s">
        <v>82</v>
      </c>
      <c r="F170" s="155">
        <v>2715</v>
      </c>
      <c r="G170" s="155">
        <v>25.6</v>
      </c>
      <c r="J170">
        <v>3.56</v>
      </c>
      <c r="K170">
        <v>42</v>
      </c>
      <c r="L170" s="145"/>
      <c r="M170" s="145"/>
      <c r="N170" s="145"/>
      <c r="O170" s="145"/>
    </row>
    <row r="171" spans="1:15" x14ac:dyDescent="0.25">
      <c r="A171" s="156" t="s">
        <v>827</v>
      </c>
      <c r="B171" s="157">
        <v>5</v>
      </c>
      <c r="C171" s="159">
        <v>19</v>
      </c>
      <c r="D171" s="158" t="s">
        <v>91</v>
      </c>
      <c r="E171" s="155" t="s">
        <v>82</v>
      </c>
      <c r="F171" s="155">
        <v>2714</v>
      </c>
      <c r="G171" s="155">
        <v>18.2</v>
      </c>
      <c r="H171" s="154"/>
      <c r="I171" s="154"/>
      <c r="J171">
        <v>8.25</v>
      </c>
      <c r="K171">
        <v>16</v>
      </c>
      <c r="L171" s="145"/>
      <c r="M171" s="145"/>
      <c r="N171" s="145"/>
      <c r="O171" s="145"/>
    </row>
    <row r="172" spans="1:15" x14ac:dyDescent="0.25">
      <c r="A172" s="156" t="s">
        <v>827</v>
      </c>
      <c r="B172" s="157">
        <v>5</v>
      </c>
      <c r="C172" s="159">
        <v>19</v>
      </c>
      <c r="D172" s="158" t="s">
        <v>91</v>
      </c>
      <c r="E172" s="155" t="s">
        <v>82</v>
      </c>
      <c r="F172" s="155">
        <v>2713</v>
      </c>
      <c r="G172" s="155">
        <v>19.5</v>
      </c>
      <c r="H172" s="154"/>
      <c r="I172" s="154"/>
      <c r="J172">
        <v>11.22</v>
      </c>
      <c r="K172">
        <v>21</v>
      </c>
      <c r="L172" s="145"/>
      <c r="M172" s="145"/>
      <c r="N172" s="145"/>
      <c r="O172" s="145"/>
    </row>
    <row r="173" spans="1:15" x14ac:dyDescent="0.25">
      <c r="A173" s="156" t="s">
        <v>827</v>
      </c>
      <c r="B173" s="157">
        <v>5</v>
      </c>
      <c r="C173" s="159">
        <v>19</v>
      </c>
      <c r="D173" s="158" t="s">
        <v>91</v>
      </c>
      <c r="E173" s="155" t="s">
        <v>76</v>
      </c>
      <c r="F173" s="155">
        <v>2712</v>
      </c>
      <c r="G173" s="155">
        <v>13.5</v>
      </c>
      <c r="H173" s="154"/>
      <c r="I173" s="154"/>
      <c r="J173">
        <v>11.76</v>
      </c>
      <c r="K173">
        <v>35</v>
      </c>
      <c r="L173" s="145"/>
      <c r="M173" s="145"/>
      <c r="N173" s="145"/>
      <c r="O173" s="145"/>
    </row>
    <row r="174" spans="1:15" x14ac:dyDescent="0.25">
      <c r="A174" s="156" t="s">
        <v>827</v>
      </c>
      <c r="B174" s="157">
        <v>5</v>
      </c>
      <c r="C174" s="159">
        <v>19</v>
      </c>
      <c r="D174" s="158" t="s">
        <v>91</v>
      </c>
      <c r="E174" s="155" t="s">
        <v>82</v>
      </c>
      <c r="F174" s="155">
        <v>2711</v>
      </c>
      <c r="G174" s="155">
        <v>13.2</v>
      </c>
      <c r="H174" s="154"/>
      <c r="I174" s="154"/>
      <c r="J174">
        <v>11.81</v>
      </c>
      <c r="K174">
        <v>43</v>
      </c>
      <c r="L174" s="145"/>
      <c r="M174" s="145"/>
      <c r="N174" s="145"/>
      <c r="O174" s="145"/>
    </row>
    <row r="175" spans="1:15" x14ac:dyDescent="0.25">
      <c r="A175" s="156" t="s">
        <v>827</v>
      </c>
      <c r="B175" s="157">
        <v>5</v>
      </c>
      <c r="C175" s="154">
        <v>20</v>
      </c>
      <c r="D175" s="158" t="s">
        <v>92</v>
      </c>
      <c r="E175" s="155" t="s">
        <v>65</v>
      </c>
      <c r="F175" s="155">
        <v>2764</v>
      </c>
      <c r="G175" s="155">
        <v>13.2</v>
      </c>
      <c r="H175" s="154"/>
      <c r="I175" s="154"/>
      <c r="J175">
        <v>13.5</v>
      </c>
      <c r="K175">
        <v>54</v>
      </c>
      <c r="L175" s="145"/>
      <c r="M175" s="145"/>
      <c r="N175" s="145"/>
      <c r="O175" s="145"/>
    </row>
    <row r="176" spans="1:15" x14ac:dyDescent="0.25">
      <c r="A176" s="156" t="s">
        <v>827</v>
      </c>
      <c r="B176" s="157">
        <v>5</v>
      </c>
      <c r="C176" s="159">
        <v>20</v>
      </c>
      <c r="D176" s="158" t="s">
        <v>92</v>
      </c>
      <c r="E176" s="155" t="s">
        <v>65</v>
      </c>
      <c r="F176" s="155">
        <v>2763</v>
      </c>
      <c r="G176" s="155">
        <v>22.9</v>
      </c>
      <c r="H176" s="154"/>
      <c r="I176" s="155" t="s">
        <v>1233</v>
      </c>
      <c r="J176">
        <v>12.76</v>
      </c>
      <c r="K176">
        <v>54</v>
      </c>
      <c r="L176" s="145"/>
      <c r="M176" s="145"/>
      <c r="N176" s="145"/>
      <c r="O176" s="145"/>
    </row>
    <row r="177" spans="1:15" x14ac:dyDescent="0.25">
      <c r="A177" s="156" t="s">
        <v>827</v>
      </c>
      <c r="B177" s="157">
        <v>5</v>
      </c>
      <c r="C177" s="159">
        <v>20</v>
      </c>
      <c r="D177" s="158" t="s">
        <v>92</v>
      </c>
      <c r="E177" s="155" t="s">
        <v>29</v>
      </c>
      <c r="F177" s="155">
        <v>2762</v>
      </c>
      <c r="G177" s="155">
        <v>23.8</v>
      </c>
      <c r="H177" s="154"/>
      <c r="I177" s="154"/>
      <c r="J177">
        <v>10.99</v>
      </c>
      <c r="K177">
        <v>40</v>
      </c>
      <c r="L177" s="145"/>
      <c r="M177" s="145"/>
      <c r="N177" s="145"/>
      <c r="O177" s="145"/>
    </row>
    <row r="178" spans="1:15" x14ac:dyDescent="0.25">
      <c r="A178" s="106" t="s">
        <v>827</v>
      </c>
      <c r="B178" s="136">
        <v>5</v>
      </c>
      <c r="C178" s="159">
        <v>20</v>
      </c>
      <c r="D178" s="151" t="s">
        <v>92</v>
      </c>
      <c r="E178" s="165" t="s">
        <v>82</v>
      </c>
      <c r="F178" s="165">
        <v>2761</v>
      </c>
      <c r="G178" s="165">
        <v>20.6</v>
      </c>
      <c r="H178" s="171"/>
      <c r="I178" s="171"/>
      <c r="J178" s="69">
        <v>9.9600000000000009</v>
      </c>
      <c r="K178" s="69">
        <v>20</v>
      </c>
      <c r="L178" s="145"/>
      <c r="M178" s="145"/>
      <c r="N178" s="145"/>
      <c r="O178" s="145"/>
    </row>
    <row r="179" spans="1:15" x14ac:dyDescent="0.25">
      <c r="A179" s="156" t="s">
        <v>827</v>
      </c>
      <c r="B179" s="157">
        <v>5</v>
      </c>
      <c r="C179" s="159">
        <v>20</v>
      </c>
      <c r="D179" s="158" t="s">
        <v>92</v>
      </c>
      <c r="E179" s="155" t="s">
        <v>82</v>
      </c>
      <c r="F179" s="155">
        <v>2760</v>
      </c>
      <c r="G179" s="155">
        <v>28.8</v>
      </c>
      <c r="H179" s="154"/>
      <c r="I179" s="155" t="s">
        <v>1234</v>
      </c>
      <c r="J179" s="69">
        <v>3.04</v>
      </c>
      <c r="K179" s="69">
        <v>75</v>
      </c>
      <c r="L179" s="145"/>
      <c r="M179" s="145"/>
      <c r="N179" s="145"/>
      <c r="O179" s="145"/>
    </row>
    <row r="180" spans="1:15" x14ac:dyDescent="0.25">
      <c r="A180" s="156" t="s">
        <v>827</v>
      </c>
      <c r="B180" s="157">
        <v>5</v>
      </c>
      <c r="C180" s="159">
        <v>20</v>
      </c>
      <c r="D180" s="158" t="s">
        <v>92</v>
      </c>
      <c r="E180" s="155" t="s">
        <v>82</v>
      </c>
      <c r="F180" s="155">
        <v>2759</v>
      </c>
      <c r="G180" s="155">
        <v>28.9</v>
      </c>
      <c r="H180" s="154"/>
      <c r="I180" s="155" t="s">
        <v>1235</v>
      </c>
      <c r="J180">
        <v>2.4500000000000002</v>
      </c>
      <c r="K180" s="165">
        <v>76</v>
      </c>
      <c r="L180" s="145"/>
      <c r="M180" s="145"/>
      <c r="N180" s="145"/>
      <c r="O180" s="145"/>
    </row>
    <row r="181" spans="1:15" x14ac:dyDescent="0.25">
      <c r="A181" s="156" t="s">
        <v>827</v>
      </c>
      <c r="B181" s="157">
        <v>5</v>
      </c>
      <c r="C181" s="154">
        <v>21</v>
      </c>
      <c r="D181" s="158" t="s">
        <v>93</v>
      </c>
      <c r="E181" s="155" t="s">
        <v>82</v>
      </c>
      <c r="F181" s="155">
        <v>2741</v>
      </c>
      <c r="G181" s="155">
        <v>17</v>
      </c>
      <c r="H181" s="154"/>
      <c r="I181" s="154"/>
      <c r="J181">
        <v>9.2899999999999991</v>
      </c>
      <c r="K181">
        <v>84</v>
      </c>
      <c r="L181" s="145"/>
      <c r="M181" s="145"/>
      <c r="N181" s="145"/>
      <c r="O181" s="145"/>
    </row>
    <row r="182" spans="1:15" x14ac:dyDescent="0.25">
      <c r="A182" s="156" t="s">
        <v>827</v>
      </c>
      <c r="B182" s="157">
        <v>5</v>
      </c>
      <c r="C182" s="159">
        <v>21</v>
      </c>
      <c r="D182" s="158" t="s">
        <v>93</v>
      </c>
      <c r="E182" s="155" t="s">
        <v>82</v>
      </c>
      <c r="F182" s="155">
        <v>2740</v>
      </c>
      <c r="G182" s="155">
        <v>20.7</v>
      </c>
      <c r="H182" s="154"/>
      <c r="I182" s="154"/>
      <c r="J182">
        <v>10.14</v>
      </c>
      <c r="K182">
        <v>45</v>
      </c>
      <c r="L182" s="145"/>
      <c r="M182" s="145"/>
      <c r="N182" s="145"/>
      <c r="O182" s="145"/>
    </row>
    <row r="183" spans="1:15" x14ac:dyDescent="0.25">
      <c r="A183" s="156" t="s">
        <v>827</v>
      </c>
      <c r="B183" s="157">
        <v>5</v>
      </c>
      <c r="C183" s="159">
        <v>21</v>
      </c>
      <c r="D183" s="158" t="s">
        <v>93</v>
      </c>
      <c r="E183" s="155" t="s">
        <v>82</v>
      </c>
      <c r="F183" s="155">
        <v>2739</v>
      </c>
      <c r="G183" s="155">
        <v>14.8</v>
      </c>
      <c r="H183" s="154"/>
      <c r="I183" s="155" t="s">
        <v>1236</v>
      </c>
      <c r="J183">
        <v>10.37</v>
      </c>
      <c r="K183" s="165">
        <v>37</v>
      </c>
      <c r="L183" s="145"/>
      <c r="M183" s="145"/>
      <c r="N183" s="145"/>
      <c r="O183" s="145"/>
    </row>
    <row r="184" spans="1:15" x14ac:dyDescent="0.25">
      <c r="A184" s="156" t="s">
        <v>827</v>
      </c>
      <c r="B184" s="157">
        <v>5</v>
      </c>
      <c r="C184" s="159">
        <v>21</v>
      </c>
      <c r="D184" s="158" t="s">
        <v>93</v>
      </c>
      <c r="E184" s="155" t="s">
        <v>29</v>
      </c>
      <c r="F184" s="155">
        <v>2738</v>
      </c>
      <c r="G184" s="155">
        <v>21.8</v>
      </c>
      <c r="H184" s="154"/>
      <c r="I184" s="154"/>
      <c r="J184">
        <v>12.85</v>
      </c>
      <c r="K184">
        <v>45</v>
      </c>
      <c r="L184" s="145"/>
      <c r="M184" s="145"/>
      <c r="N184" s="145"/>
      <c r="O184" s="145"/>
    </row>
    <row r="185" spans="1:15" x14ac:dyDescent="0.25">
      <c r="A185" s="156" t="s">
        <v>827</v>
      </c>
      <c r="B185" s="157">
        <v>5</v>
      </c>
      <c r="C185" s="159">
        <v>21</v>
      </c>
      <c r="D185" s="158" t="s">
        <v>93</v>
      </c>
      <c r="E185" s="155" t="s">
        <v>82</v>
      </c>
      <c r="F185" s="155">
        <v>2737</v>
      </c>
      <c r="G185" s="155">
        <v>20.100000000000001</v>
      </c>
      <c r="H185" s="154"/>
      <c r="I185" s="154"/>
      <c r="J185">
        <v>12.71</v>
      </c>
      <c r="K185">
        <v>28</v>
      </c>
      <c r="L185" s="145"/>
      <c r="M185" s="145"/>
      <c r="N185" s="145"/>
      <c r="O185" s="145"/>
    </row>
    <row r="186" spans="1:15" x14ac:dyDescent="0.25">
      <c r="A186" s="156" t="s">
        <v>827</v>
      </c>
      <c r="B186" s="157">
        <v>5</v>
      </c>
      <c r="C186" s="159">
        <v>21</v>
      </c>
      <c r="D186" s="158" t="s">
        <v>93</v>
      </c>
      <c r="E186" s="155" t="s">
        <v>82</v>
      </c>
      <c r="F186" s="155">
        <v>2736</v>
      </c>
      <c r="G186" s="155">
        <v>21.4</v>
      </c>
      <c r="H186" s="154"/>
      <c r="I186" s="154"/>
      <c r="J186">
        <v>13.18</v>
      </c>
      <c r="K186">
        <v>9</v>
      </c>
      <c r="L186" s="145"/>
      <c r="M186" s="145"/>
      <c r="N186" s="145"/>
      <c r="O186" s="145"/>
    </row>
    <row r="187" spans="1:15" x14ac:dyDescent="0.25">
      <c r="A187" s="156" t="s">
        <v>827</v>
      </c>
      <c r="B187" s="157">
        <v>5</v>
      </c>
      <c r="C187" s="159">
        <v>21</v>
      </c>
      <c r="D187" s="158" t="s">
        <v>93</v>
      </c>
      <c r="E187" s="155" t="s">
        <v>82</v>
      </c>
      <c r="F187" s="155">
        <v>2735</v>
      </c>
      <c r="G187" s="155">
        <v>19.2</v>
      </c>
      <c r="H187" s="154"/>
      <c r="I187" s="154"/>
      <c r="J187">
        <v>8.16</v>
      </c>
      <c r="K187">
        <v>12</v>
      </c>
      <c r="L187" s="145"/>
      <c r="M187" s="145"/>
      <c r="N187" s="145"/>
      <c r="O187" s="145"/>
    </row>
    <row r="188" spans="1:15" x14ac:dyDescent="0.25">
      <c r="A188" s="156" t="s">
        <v>827</v>
      </c>
      <c r="B188" s="157">
        <v>5</v>
      </c>
      <c r="C188" s="159">
        <v>21</v>
      </c>
      <c r="D188" s="158" t="s">
        <v>93</v>
      </c>
      <c r="E188" s="155" t="s">
        <v>68</v>
      </c>
      <c r="F188" s="155">
        <v>2734</v>
      </c>
      <c r="G188" s="155">
        <v>11.3</v>
      </c>
      <c r="H188" s="154"/>
      <c r="I188" s="155" t="s">
        <v>1237</v>
      </c>
      <c r="J188">
        <v>7.05</v>
      </c>
      <c r="K188">
        <v>12</v>
      </c>
      <c r="L188" s="145"/>
      <c r="M188" s="145"/>
      <c r="N188" s="145"/>
      <c r="O188" s="145"/>
    </row>
    <row r="189" spans="1:15" x14ac:dyDescent="0.25">
      <c r="A189" s="156" t="s">
        <v>827</v>
      </c>
      <c r="B189" s="157">
        <v>5</v>
      </c>
      <c r="C189" s="159">
        <v>21</v>
      </c>
      <c r="D189" s="158" t="s">
        <v>93</v>
      </c>
      <c r="E189" s="155" t="s">
        <v>82</v>
      </c>
      <c r="F189" s="155">
        <v>2733</v>
      </c>
      <c r="G189" s="155">
        <v>22</v>
      </c>
      <c r="H189" s="154"/>
      <c r="I189" s="155" t="s">
        <v>1238</v>
      </c>
      <c r="J189">
        <v>4.1100000000000003</v>
      </c>
      <c r="K189">
        <v>60</v>
      </c>
      <c r="L189" s="145"/>
      <c r="M189" s="145"/>
      <c r="N189" s="145"/>
      <c r="O189" s="145"/>
    </row>
    <row r="190" spans="1:15" x14ac:dyDescent="0.25">
      <c r="A190" s="156" t="s">
        <v>827</v>
      </c>
      <c r="B190" s="157">
        <v>5</v>
      </c>
      <c r="C190" s="159">
        <v>21</v>
      </c>
      <c r="D190" s="158" t="s">
        <v>93</v>
      </c>
      <c r="E190" s="155" t="s">
        <v>82</v>
      </c>
      <c r="F190" s="155">
        <v>2732</v>
      </c>
      <c r="G190" s="155">
        <v>23.2</v>
      </c>
      <c r="H190" s="154"/>
      <c r="I190" s="154"/>
      <c r="J190">
        <v>3.99</v>
      </c>
      <c r="K190">
        <v>66</v>
      </c>
      <c r="L190" s="145"/>
      <c r="M190" s="145"/>
      <c r="N190" s="145"/>
      <c r="O190" s="145"/>
    </row>
    <row r="191" spans="1:15" x14ac:dyDescent="0.25">
      <c r="A191" s="156" t="s">
        <v>827</v>
      </c>
      <c r="B191" s="157">
        <v>5</v>
      </c>
      <c r="C191" s="159">
        <v>21</v>
      </c>
      <c r="D191" s="158" t="s">
        <v>93</v>
      </c>
      <c r="E191" s="155" t="s">
        <v>82</v>
      </c>
      <c r="F191" s="155">
        <v>2731</v>
      </c>
      <c r="G191" s="155">
        <v>21.1</v>
      </c>
      <c r="H191" s="154"/>
      <c r="I191" s="154"/>
      <c r="J191">
        <v>0.43</v>
      </c>
      <c r="K191">
        <v>60</v>
      </c>
      <c r="L191" s="145"/>
      <c r="M191" s="145"/>
      <c r="N191" s="145"/>
      <c r="O191" s="145"/>
    </row>
    <row r="192" spans="1:15" x14ac:dyDescent="0.25">
      <c r="A192" s="156" t="s">
        <v>827</v>
      </c>
      <c r="B192" s="157">
        <v>5</v>
      </c>
      <c r="C192" s="154">
        <v>22</v>
      </c>
      <c r="D192" s="158" t="s">
        <v>94</v>
      </c>
      <c r="E192" s="155" t="s">
        <v>29</v>
      </c>
      <c r="F192" s="155">
        <v>2710</v>
      </c>
      <c r="G192" s="155">
        <v>10.5</v>
      </c>
      <c r="H192" s="154"/>
      <c r="I192" s="154"/>
      <c r="L192" s="145"/>
      <c r="M192" s="145"/>
      <c r="N192" s="145"/>
      <c r="O192" s="145"/>
    </row>
    <row r="193" spans="1:15" x14ac:dyDescent="0.25">
      <c r="A193" s="156" t="s">
        <v>827</v>
      </c>
      <c r="B193" s="157">
        <v>5</v>
      </c>
      <c r="C193" s="159">
        <v>22</v>
      </c>
      <c r="D193" s="158" t="s">
        <v>94</v>
      </c>
      <c r="E193" s="155" t="s">
        <v>82</v>
      </c>
      <c r="F193" s="155">
        <v>2709</v>
      </c>
      <c r="G193" s="155">
        <v>15.6</v>
      </c>
      <c r="H193" s="154"/>
      <c r="I193" s="154"/>
      <c r="J193">
        <v>11.67</v>
      </c>
      <c r="K193">
        <v>11</v>
      </c>
      <c r="L193" s="145"/>
      <c r="M193" s="145"/>
      <c r="N193" s="145"/>
      <c r="O193" s="145"/>
    </row>
    <row r="194" spans="1:15" x14ac:dyDescent="0.25">
      <c r="A194" s="156" t="s">
        <v>827</v>
      </c>
      <c r="B194" s="157">
        <v>5</v>
      </c>
      <c r="C194" s="159">
        <v>22</v>
      </c>
      <c r="D194" s="158" t="s">
        <v>94</v>
      </c>
      <c r="E194" s="155" t="s">
        <v>82</v>
      </c>
      <c r="F194" s="155">
        <v>2708</v>
      </c>
      <c r="G194" s="155">
        <v>23</v>
      </c>
      <c r="H194" s="154"/>
      <c r="I194" s="154"/>
      <c r="J194">
        <v>10.47</v>
      </c>
      <c r="K194">
        <v>11</v>
      </c>
      <c r="L194" s="145"/>
      <c r="M194" s="145"/>
      <c r="N194" s="145"/>
      <c r="O194" s="145"/>
    </row>
    <row r="195" spans="1:15" x14ac:dyDescent="0.25">
      <c r="A195" s="156" t="s">
        <v>827</v>
      </c>
      <c r="B195" s="157">
        <v>5</v>
      </c>
      <c r="C195" s="159">
        <v>22</v>
      </c>
      <c r="D195" s="158" t="s">
        <v>94</v>
      </c>
      <c r="E195" s="155" t="s">
        <v>82</v>
      </c>
      <c r="F195" s="155">
        <v>2707</v>
      </c>
      <c r="G195" s="155">
        <v>11.7</v>
      </c>
      <c r="H195" s="154"/>
      <c r="I195" s="154"/>
      <c r="J195">
        <v>8.1199999999999992</v>
      </c>
      <c r="K195">
        <v>24</v>
      </c>
      <c r="L195" s="145"/>
      <c r="M195" s="145"/>
      <c r="N195" s="145"/>
      <c r="O195" s="145"/>
    </row>
    <row r="196" spans="1:15" x14ac:dyDescent="0.25">
      <c r="A196" s="156" t="s">
        <v>827</v>
      </c>
      <c r="B196" s="157">
        <v>5</v>
      </c>
      <c r="C196" s="159">
        <v>22</v>
      </c>
      <c r="D196" s="158" t="s">
        <v>94</v>
      </c>
      <c r="E196" s="155" t="s">
        <v>29</v>
      </c>
      <c r="F196" s="155">
        <v>2706</v>
      </c>
      <c r="G196" s="155">
        <v>11.6</v>
      </c>
      <c r="H196" s="154"/>
      <c r="I196" s="154"/>
      <c r="J196">
        <v>4.4800000000000004</v>
      </c>
      <c r="K196">
        <v>34</v>
      </c>
      <c r="L196" s="145"/>
      <c r="M196" s="145"/>
      <c r="N196" s="145"/>
      <c r="O196" s="145"/>
    </row>
    <row r="197" spans="1:15" x14ac:dyDescent="0.25">
      <c r="A197" s="156" t="s">
        <v>827</v>
      </c>
      <c r="B197" s="157">
        <v>5</v>
      </c>
      <c r="C197" s="159">
        <v>22</v>
      </c>
      <c r="D197" s="158" t="s">
        <v>94</v>
      </c>
      <c r="E197" s="155" t="s">
        <v>82</v>
      </c>
      <c r="F197" s="155">
        <v>2704</v>
      </c>
      <c r="G197" s="155">
        <v>22.7</v>
      </c>
      <c r="H197" s="154"/>
      <c r="I197" s="154"/>
      <c r="J197">
        <v>11.85</v>
      </c>
      <c r="K197">
        <v>55</v>
      </c>
      <c r="L197" s="145"/>
      <c r="M197" s="145"/>
      <c r="N197" s="145"/>
      <c r="O197" s="145"/>
    </row>
    <row r="198" spans="1:15" x14ac:dyDescent="0.25">
      <c r="A198" s="156" t="s">
        <v>827</v>
      </c>
      <c r="B198" s="157">
        <v>5</v>
      </c>
      <c r="C198" s="159">
        <v>22</v>
      </c>
      <c r="D198" s="158" t="s">
        <v>94</v>
      </c>
      <c r="E198" s="155" t="s">
        <v>82</v>
      </c>
      <c r="F198" s="155">
        <v>2703</v>
      </c>
      <c r="G198" s="155">
        <v>23.4</v>
      </c>
      <c r="H198" s="154"/>
      <c r="I198" s="154"/>
      <c r="J198">
        <v>8.5299999999999994</v>
      </c>
      <c r="K198">
        <v>50</v>
      </c>
      <c r="L198" s="145"/>
      <c r="M198" s="145"/>
      <c r="N198" s="145"/>
      <c r="O198" s="145"/>
    </row>
    <row r="199" spans="1:15" x14ac:dyDescent="0.25">
      <c r="A199" s="156" t="s">
        <v>827</v>
      </c>
      <c r="B199" s="157">
        <v>5</v>
      </c>
      <c r="C199" s="159">
        <v>22</v>
      </c>
      <c r="D199" s="158" t="s">
        <v>94</v>
      </c>
      <c r="E199" s="155" t="s">
        <v>29</v>
      </c>
      <c r="F199" s="155">
        <v>2702</v>
      </c>
      <c r="G199" s="155">
        <v>22.9</v>
      </c>
      <c r="H199" s="154"/>
      <c r="I199" s="154"/>
      <c r="J199">
        <v>9.59</v>
      </c>
      <c r="K199">
        <v>39</v>
      </c>
      <c r="L199" s="145"/>
      <c r="M199" s="145"/>
      <c r="N199" s="145"/>
      <c r="O199" s="145"/>
    </row>
    <row r="200" spans="1:15" x14ac:dyDescent="0.25">
      <c r="A200" s="156" t="s">
        <v>827</v>
      </c>
      <c r="B200" s="157">
        <v>5</v>
      </c>
      <c r="C200" s="159">
        <v>22</v>
      </c>
      <c r="D200" s="158" t="s">
        <v>94</v>
      </c>
      <c r="E200" s="155" t="s">
        <v>82</v>
      </c>
      <c r="F200" s="155">
        <v>2701</v>
      </c>
      <c r="G200" s="155">
        <v>10.199999999999999</v>
      </c>
      <c r="H200" s="154"/>
      <c r="I200" s="154"/>
      <c r="J200">
        <v>13.34</v>
      </c>
      <c r="K200">
        <v>39</v>
      </c>
      <c r="L200" s="145"/>
      <c r="M200" s="145"/>
      <c r="N200" s="145"/>
      <c r="O200" s="145"/>
    </row>
    <row r="201" spans="1:15" x14ac:dyDescent="0.25">
      <c r="A201" s="156" t="s">
        <v>827</v>
      </c>
      <c r="B201" s="157">
        <v>5</v>
      </c>
      <c r="C201" s="154">
        <v>23</v>
      </c>
      <c r="D201" s="158" t="s">
        <v>95</v>
      </c>
      <c r="E201" s="155" t="s">
        <v>29</v>
      </c>
      <c r="F201" s="155">
        <v>2758</v>
      </c>
      <c r="G201" s="155">
        <v>12.2</v>
      </c>
      <c r="H201" s="154"/>
      <c r="I201" s="154"/>
      <c r="J201">
        <v>0.74</v>
      </c>
      <c r="K201">
        <v>12</v>
      </c>
      <c r="L201" s="145"/>
      <c r="M201" s="145"/>
      <c r="N201" s="145"/>
      <c r="O201" s="145"/>
    </row>
    <row r="202" spans="1:15" x14ac:dyDescent="0.25">
      <c r="A202" s="156" t="s">
        <v>827</v>
      </c>
      <c r="B202" s="157">
        <v>5</v>
      </c>
      <c r="C202" s="159">
        <v>23</v>
      </c>
      <c r="D202" s="158" t="s">
        <v>95</v>
      </c>
      <c r="E202" s="155" t="s">
        <v>82</v>
      </c>
      <c r="F202" s="155">
        <v>2757</v>
      </c>
      <c r="G202" s="155">
        <v>16</v>
      </c>
      <c r="H202" s="154"/>
      <c r="I202" s="154"/>
      <c r="J202">
        <v>2.19</v>
      </c>
      <c r="K202">
        <v>30</v>
      </c>
      <c r="L202" s="145"/>
      <c r="M202" s="145"/>
      <c r="N202" s="145"/>
      <c r="O202" s="145"/>
    </row>
    <row r="203" spans="1:15" x14ac:dyDescent="0.25">
      <c r="A203" s="156" t="s">
        <v>827</v>
      </c>
      <c r="B203" s="157">
        <v>5</v>
      </c>
      <c r="C203" s="159">
        <v>23</v>
      </c>
      <c r="D203" s="158" t="s">
        <v>95</v>
      </c>
      <c r="E203" s="155" t="s">
        <v>65</v>
      </c>
      <c r="F203" s="155">
        <v>2756</v>
      </c>
      <c r="G203" s="155">
        <v>23.6</v>
      </c>
      <c r="H203" s="154"/>
      <c r="I203" s="155" t="s">
        <v>1239</v>
      </c>
      <c r="L203" s="145"/>
      <c r="M203" s="145"/>
      <c r="N203" s="145"/>
      <c r="O203" s="145"/>
    </row>
    <row r="204" spans="1:15" x14ac:dyDescent="0.25">
      <c r="A204" s="156" t="s">
        <v>827</v>
      </c>
      <c r="B204" s="157">
        <v>5</v>
      </c>
      <c r="C204" s="159">
        <v>23</v>
      </c>
      <c r="D204" s="158" t="s">
        <v>95</v>
      </c>
      <c r="E204" s="155" t="s">
        <v>29</v>
      </c>
      <c r="F204" s="155">
        <v>2755</v>
      </c>
      <c r="G204" s="155">
        <v>26.5</v>
      </c>
      <c r="H204" s="154"/>
      <c r="I204" s="154"/>
      <c r="L204" s="145"/>
      <c r="M204" s="145"/>
      <c r="N204" s="145"/>
      <c r="O204" s="145"/>
    </row>
    <row r="205" spans="1:15" x14ac:dyDescent="0.25">
      <c r="A205" s="156" t="s">
        <v>827</v>
      </c>
      <c r="B205" s="157">
        <v>5</v>
      </c>
      <c r="C205" s="159">
        <v>23</v>
      </c>
      <c r="D205" s="158" t="s">
        <v>95</v>
      </c>
      <c r="E205" s="155" t="s">
        <v>29</v>
      </c>
      <c r="F205" s="155">
        <v>2754</v>
      </c>
      <c r="G205" s="155">
        <v>25.6</v>
      </c>
      <c r="H205" s="154"/>
      <c r="I205" s="154"/>
      <c r="J205">
        <v>11.4</v>
      </c>
      <c r="K205">
        <v>60</v>
      </c>
      <c r="L205" s="145"/>
      <c r="M205" s="145"/>
      <c r="N205" s="145"/>
      <c r="O205" s="145"/>
    </row>
    <row r="206" spans="1:15" x14ac:dyDescent="0.25">
      <c r="A206" s="156" t="s">
        <v>827</v>
      </c>
      <c r="B206" s="157">
        <v>5</v>
      </c>
      <c r="C206" s="159">
        <v>23</v>
      </c>
      <c r="D206" s="158" t="s">
        <v>95</v>
      </c>
      <c r="E206" s="155" t="s">
        <v>65</v>
      </c>
      <c r="F206" s="155">
        <v>2753</v>
      </c>
      <c r="G206" s="155">
        <v>21</v>
      </c>
      <c r="H206" s="154"/>
      <c r="I206" s="154"/>
      <c r="J206">
        <v>12.23</v>
      </c>
      <c r="K206">
        <v>45</v>
      </c>
      <c r="L206" s="145"/>
      <c r="M206" s="145"/>
      <c r="N206" s="145"/>
      <c r="O206" s="145"/>
    </row>
    <row r="207" spans="1:15" x14ac:dyDescent="0.25">
      <c r="A207" s="156" t="s">
        <v>827</v>
      </c>
      <c r="B207" s="157">
        <v>5</v>
      </c>
      <c r="C207" s="159">
        <v>23</v>
      </c>
      <c r="D207" s="158" t="s">
        <v>95</v>
      </c>
      <c r="E207" s="155" t="s">
        <v>65</v>
      </c>
      <c r="F207" s="155">
        <v>2752</v>
      </c>
      <c r="G207" s="155">
        <v>21</v>
      </c>
      <c r="H207" s="154"/>
      <c r="I207" s="155" t="s">
        <v>1240</v>
      </c>
      <c r="J207">
        <v>9.5</v>
      </c>
      <c r="K207">
        <v>45</v>
      </c>
      <c r="L207" s="145"/>
      <c r="M207" s="145"/>
      <c r="N207" s="145"/>
      <c r="O207" s="145"/>
    </row>
    <row r="208" spans="1:15" x14ac:dyDescent="0.25">
      <c r="A208" s="156" t="s">
        <v>827</v>
      </c>
      <c r="B208" s="157">
        <v>5</v>
      </c>
      <c r="C208" s="154">
        <v>24</v>
      </c>
      <c r="D208" s="158" t="s">
        <v>96</v>
      </c>
      <c r="E208" s="155" t="s">
        <v>29</v>
      </c>
      <c r="F208" s="155">
        <v>2751</v>
      </c>
      <c r="G208" s="155">
        <v>12.3</v>
      </c>
      <c r="H208" s="154"/>
      <c r="I208" s="154"/>
      <c r="J208">
        <v>8.32</v>
      </c>
      <c r="K208">
        <v>75</v>
      </c>
      <c r="L208" s="145"/>
      <c r="M208" s="145"/>
      <c r="N208" s="145"/>
      <c r="O208" s="145"/>
    </row>
    <row r="209" spans="1:15" x14ac:dyDescent="0.25">
      <c r="A209" s="156" t="s">
        <v>827</v>
      </c>
      <c r="B209" s="157">
        <v>5</v>
      </c>
      <c r="C209" s="159">
        <v>24</v>
      </c>
      <c r="D209" s="158" t="s">
        <v>96</v>
      </c>
      <c r="E209" s="155" t="s">
        <v>29</v>
      </c>
      <c r="F209" s="155">
        <v>2750</v>
      </c>
      <c r="G209" s="155">
        <v>24.7</v>
      </c>
      <c r="H209" s="154"/>
      <c r="I209" s="154"/>
      <c r="J209">
        <v>11.43</v>
      </c>
      <c r="K209">
        <v>54</v>
      </c>
      <c r="L209" s="145"/>
      <c r="M209" s="145"/>
      <c r="N209" s="145"/>
      <c r="O209" s="145"/>
    </row>
    <row r="210" spans="1:15" x14ac:dyDescent="0.25">
      <c r="A210" s="156" t="s">
        <v>827</v>
      </c>
      <c r="B210" s="157">
        <v>5</v>
      </c>
      <c r="C210" s="159">
        <v>24</v>
      </c>
      <c r="D210" s="158" t="s">
        <v>96</v>
      </c>
      <c r="E210" s="155" t="s">
        <v>29</v>
      </c>
      <c r="F210" s="155">
        <v>2749</v>
      </c>
      <c r="G210" s="155">
        <v>23.6</v>
      </c>
      <c r="H210" s="154"/>
      <c r="I210" s="154"/>
      <c r="J210">
        <v>8.92</v>
      </c>
      <c r="K210">
        <v>45</v>
      </c>
    </row>
    <row r="211" spans="1:15" x14ac:dyDescent="0.25">
      <c r="A211" s="156" t="s">
        <v>827</v>
      </c>
      <c r="B211" s="157">
        <v>5</v>
      </c>
      <c r="C211" s="159">
        <v>24</v>
      </c>
      <c r="D211" s="158" t="s">
        <v>96</v>
      </c>
      <c r="E211" s="155" t="s">
        <v>29</v>
      </c>
      <c r="F211" s="155">
        <v>2748</v>
      </c>
      <c r="G211" s="155">
        <v>18.7</v>
      </c>
      <c r="H211" s="154"/>
      <c r="I211" s="154"/>
      <c r="J211">
        <v>7.87</v>
      </c>
      <c r="K211">
        <v>23</v>
      </c>
    </row>
    <row r="212" spans="1:15" x14ac:dyDescent="0.25">
      <c r="A212" s="156" t="s">
        <v>827</v>
      </c>
      <c r="B212" s="157">
        <v>5</v>
      </c>
      <c r="C212" s="159">
        <v>24</v>
      </c>
      <c r="D212" s="158" t="s">
        <v>96</v>
      </c>
      <c r="E212" s="155" t="s">
        <v>29</v>
      </c>
      <c r="F212" s="155">
        <v>2747</v>
      </c>
      <c r="G212" s="155">
        <v>10.1</v>
      </c>
      <c r="H212" s="154"/>
      <c r="I212" s="154"/>
    </row>
    <row r="213" spans="1:15" x14ac:dyDescent="0.25">
      <c r="A213" s="156" t="s">
        <v>827</v>
      </c>
      <c r="B213" s="157">
        <v>5</v>
      </c>
      <c r="C213" s="159">
        <v>24</v>
      </c>
      <c r="D213" s="158" t="s">
        <v>96</v>
      </c>
      <c r="E213" s="155" t="s">
        <v>29</v>
      </c>
      <c r="F213" s="155">
        <v>2746</v>
      </c>
      <c r="G213" s="155">
        <v>17.7</v>
      </c>
      <c r="H213" s="154"/>
      <c r="I213" s="154"/>
      <c r="J213">
        <v>8.26</v>
      </c>
      <c r="K213">
        <v>13</v>
      </c>
    </row>
    <row r="214" spans="1:15" x14ac:dyDescent="0.25">
      <c r="A214" s="156" t="s">
        <v>827</v>
      </c>
      <c r="B214" s="157">
        <v>5</v>
      </c>
      <c r="C214" s="159">
        <v>24</v>
      </c>
      <c r="D214" s="158" t="s">
        <v>96</v>
      </c>
      <c r="E214" s="155" t="s">
        <v>29</v>
      </c>
      <c r="F214" s="155">
        <v>2745</v>
      </c>
      <c r="G214" s="155">
        <v>23.8</v>
      </c>
      <c r="H214" s="154"/>
      <c r="I214" s="154"/>
      <c r="J214">
        <v>7.16</v>
      </c>
      <c r="K214">
        <v>4</v>
      </c>
    </row>
    <row r="215" spans="1:15" x14ac:dyDescent="0.25">
      <c r="A215" s="156" t="s">
        <v>827</v>
      </c>
      <c r="B215" s="157">
        <v>5</v>
      </c>
      <c r="C215" s="159">
        <v>24</v>
      </c>
      <c r="D215" s="158" t="s">
        <v>96</v>
      </c>
      <c r="E215" s="155" t="s">
        <v>82</v>
      </c>
      <c r="F215" s="155">
        <v>2742</v>
      </c>
      <c r="G215" s="155">
        <v>12.3</v>
      </c>
      <c r="H215" s="154"/>
      <c r="I215" s="154"/>
      <c r="J215">
        <v>11.53</v>
      </c>
      <c r="K215">
        <v>13</v>
      </c>
    </row>
    <row r="216" spans="1:15" x14ac:dyDescent="0.25">
      <c r="A216" s="156" t="s">
        <v>827</v>
      </c>
      <c r="B216" s="157">
        <v>5</v>
      </c>
      <c r="C216" s="159">
        <v>24</v>
      </c>
      <c r="D216" s="158" t="s">
        <v>96</v>
      </c>
      <c r="E216" s="155" t="s">
        <v>29</v>
      </c>
      <c r="F216" s="155">
        <v>2744</v>
      </c>
      <c r="G216" s="155">
        <v>15.8</v>
      </c>
      <c r="H216" s="154"/>
      <c r="I216" s="154"/>
      <c r="J216">
        <v>11.73</v>
      </c>
      <c r="K216">
        <v>12</v>
      </c>
    </row>
    <row r="217" spans="1:15" x14ac:dyDescent="0.25">
      <c r="A217" s="156" t="s">
        <v>827</v>
      </c>
      <c r="B217" s="157">
        <v>5</v>
      </c>
      <c r="C217" s="159">
        <v>24</v>
      </c>
      <c r="D217" s="158" t="s">
        <v>96</v>
      </c>
      <c r="E217" s="155" t="s">
        <v>29</v>
      </c>
      <c r="F217" s="155">
        <v>2743</v>
      </c>
      <c r="G217" s="155">
        <v>16.2</v>
      </c>
      <c r="H217" s="154"/>
      <c r="I217" s="154"/>
      <c r="J217">
        <v>11.39</v>
      </c>
      <c r="K217">
        <v>12</v>
      </c>
    </row>
    <row r="218" spans="1:15" x14ac:dyDescent="0.25">
      <c r="A218" s="156" t="s">
        <v>827</v>
      </c>
      <c r="B218" s="157">
        <v>5</v>
      </c>
      <c r="C218" s="159">
        <v>24</v>
      </c>
      <c r="D218" s="158" t="s">
        <v>96</v>
      </c>
      <c r="E218" s="155" t="s">
        <v>82</v>
      </c>
      <c r="F218" s="155">
        <v>2829</v>
      </c>
      <c r="G218" s="155">
        <v>17</v>
      </c>
      <c r="H218" s="154"/>
      <c r="I218" s="154"/>
      <c r="J218">
        <v>1244</v>
      </c>
      <c r="K218">
        <v>31</v>
      </c>
    </row>
    <row r="219" spans="1:15" x14ac:dyDescent="0.25">
      <c r="A219" s="156" t="s">
        <v>827</v>
      </c>
      <c r="B219" s="157">
        <v>5</v>
      </c>
      <c r="C219" s="154">
        <v>25</v>
      </c>
      <c r="D219" s="158" t="s">
        <v>97</v>
      </c>
      <c r="E219" s="155" t="s">
        <v>82</v>
      </c>
      <c r="F219" s="155">
        <v>2835</v>
      </c>
      <c r="G219" s="155">
        <v>10.9</v>
      </c>
      <c r="H219" s="154"/>
      <c r="I219" s="155" t="s">
        <v>1058</v>
      </c>
    </row>
    <row r="220" spans="1:15" x14ac:dyDescent="0.25">
      <c r="A220" s="156" t="s">
        <v>827</v>
      </c>
      <c r="B220" s="157">
        <v>5</v>
      </c>
      <c r="C220" s="159">
        <v>25</v>
      </c>
      <c r="D220" s="158" t="s">
        <v>97</v>
      </c>
      <c r="E220" s="155" t="s">
        <v>82</v>
      </c>
      <c r="F220" s="155">
        <v>2834</v>
      </c>
      <c r="G220" s="155">
        <v>12</v>
      </c>
      <c r="H220" s="154"/>
      <c r="I220" s="154"/>
      <c r="J220">
        <v>11.52</v>
      </c>
      <c r="K220">
        <v>29</v>
      </c>
    </row>
    <row r="221" spans="1:15" x14ac:dyDescent="0.25">
      <c r="A221" s="156" t="s">
        <v>827</v>
      </c>
      <c r="B221" s="157">
        <v>5</v>
      </c>
      <c r="C221" s="159">
        <v>25</v>
      </c>
      <c r="D221" s="158" t="s">
        <v>97</v>
      </c>
      <c r="E221" s="155" t="s">
        <v>82</v>
      </c>
      <c r="F221" s="155">
        <v>2833</v>
      </c>
      <c r="G221" s="155">
        <v>14.5</v>
      </c>
      <c r="H221" s="154"/>
      <c r="I221" s="154"/>
      <c r="J221">
        <v>14.15</v>
      </c>
      <c r="K221">
        <v>35</v>
      </c>
    </row>
    <row r="222" spans="1:15" x14ac:dyDescent="0.25">
      <c r="A222" s="156" t="s">
        <v>827</v>
      </c>
      <c r="B222" s="157">
        <v>5</v>
      </c>
      <c r="C222" s="159">
        <v>25</v>
      </c>
      <c r="D222" s="158" t="s">
        <v>97</v>
      </c>
      <c r="E222" s="155" t="s">
        <v>29</v>
      </c>
      <c r="F222" s="155">
        <v>2832</v>
      </c>
      <c r="G222" s="155">
        <v>28.3</v>
      </c>
      <c r="H222" s="154"/>
      <c r="I222" s="154"/>
      <c r="J222">
        <v>11.25</v>
      </c>
      <c r="K222">
        <v>58</v>
      </c>
    </row>
    <row r="223" spans="1:15" x14ac:dyDescent="0.25">
      <c r="A223" s="156" t="s">
        <v>827</v>
      </c>
      <c r="B223" s="157">
        <v>5</v>
      </c>
      <c r="C223" s="159">
        <v>25</v>
      </c>
      <c r="D223" s="158" t="s">
        <v>97</v>
      </c>
      <c r="E223" s="155" t="s">
        <v>29</v>
      </c>
      <c r="F223" s="155">
        <v>2831</v>
      </c>
      <c r="G223" s="155">
        <v>10</v>
      </c>
      <c r="H223" s="154"/>
      <c r="I223" s="154"/>
      <c r="J223">
        <v>9.65</v>
      </c>
      <c r="K223">
        <v>58</v>
      </c>
    </row>
    <row r="224" spans="1:15" x14ac:dyDescent="0.25">
      <c r="A224" s="156" t="s">
        <v>827</v>
      </c>
      <c r="B224" s="157">
        <v>5</v>
      </c>
      <c r="C224" s="159">
        <v>25</v>
      </c>
      <c r="D224" s="158" t="s">
        <v>97</v>
      </c>
      <c r="E224" s="155" t="s">
        <v>29</v>
      </c>
      <c r="F224" s="155">
        <v>2830</v>
      </c>
      <c r="G224" s="155">
        <v>18.8</v>
      </c>
      <c r="H224" s="154"/>
      <c r="I224" s="154"/>
      <c r="J224">
        <v>8.32</v>
      </c>
      <c r="K224">
        <v>58</v>
      </c>
    </row>
    <row r="225" spans="1:11" x14ac:dyDescent="0.25">
      <c r="A225" s="156" t="s">
        <v>827</v>
      </c>
      <c r="B225" s="157">
        <v>5</v>
      </c>
      <c r="C225" s="159">
        <v>25</v>
      </c>
      <c r="D225" s="158" t="s">
        <v>97</v>
      </c>
      <c r="E225" s="155" t="s">
        <v>82</v>
      </c>
      <c r="F225" s="155">
        <v>2828</v>
      </c>
      <c r="G225" s="155">
        <v>20</v>
      </c>
      <c r="H225" s="154"/>
      <c r="I225" s="154"/>
      <c r="J225">
        <v>8.36</v>
      </c>
      <c r="K225">
        <v>30</v>
      </c>
    </row>
    <row r="226" spans="1:11" x14ac:dyDescent="0.25">
      <c r="A226" s="156" t="s">
        <v>827</v>
      </c>
      <c r="B226" s="157">
        <v>5</v>
      </c>
      <c r="C226" s="159">
        <v>25</v>
      </c>
      <c r="D226" s="158" t="s">
        <v>97</v>
      </c>
      <c r="E226" s="155" t="s">
        <v>76</v>
      </c>
      <c r="F226" s="155">
        <v>2827</v>
      </c>
      <c r="G226" s="155">
        <v>23.2</v>
      </c>
      <c r="H226" s="154"/>
      <c r="I226" s="154"/>
      <c r="J226">
        <v>6.25</v>
      </c>
      <c r="K226">
        <v>16</v>
      </c>
    </row>
    <row r="227" spans="1:11" x14ac:dyDescent="0.25">
      <c r="A227" s="156" t="s">
        <v>827</v>
      </c>
      <c r="B227" s="157">
        <v>5</v>
      </c>
      <c r="C227" s="159">
        <v>25</v>
      </c>
      <c r="D227" s="158" t="s">
        <v>97</v>
      </c>
      <c r="E227" s="155" t="s">
        <v>56</v>
      </c>
      <c r="F227" s="155">
        <v>2826</v>
      </c>
      <c r="G227" s="155">
        <v>19.3</v>
      </c>
      <c r="H227" s="154"/>
      <c r="I227" s="154"/>
      <c r="J227">
        <v>3.9</v>
      </c>
      <c r="K227">
        <v>22</v>
      </c>
    </row>
    <row r="228" spans="1:11" x14ac:dyDescent="0.25">
      <c r="A228" s="156" t="s">
        <v>827</v>
      </c>
      <c r="B228" s="157">
        <v>5</v>
      </c>
      <c r="C228" s="159">
        <v>25</v>
      </c>
      <c r="D228" s="158" t="s">
        <v>97</v>
      </c>
      <c r="E228" s="155" t="s">
        <v>82</v>
      </c>
      <c r="F228" s="155">
        <v>2825</v>
      </c>
      <c r="G228" s="155">
        <v>23.1</v>
      </c>
      <c r="H228" s="154"/>
      <c r="I228" s="154"/>
      <c r="J228">
        <v>7.27</v>
      </c>
      <c r="K228">
        <v>99</v>
      </c>
    </row>
    <row r="229" spans="1:11" x14ac:dyDescent="0.25">
      <c r="A229" s="156" t="s">
        <v>827</v>
      </c>
      <c r="B229" s="157">
        <v>5</v>
      </c>
      <c r="C229" s="159">
        <v>25</v>
      </c>
      <c r="D229" s="158" t="s">
        <v>97</v>
      </c>
      <c r="E229" s="155" t="s">
        <v>82</v>
      </c>
      <c r="F229" s="155">
        <v>2824</v>
      </c>
      <c r="G229" s="155">
        <v>13.2</v>
      </c>
      <c r="H229" s="154"/>
      <c r="I229" s="154"/>
      <c r="J229">
        <v>9.77</v>
      </c>
      <c r="K229">
        <v>99</v>
      </c>
    </row>
    <row r="230" spans="1:11" x14ac:dyDescent="0.25">
      <c r="A230" s="156" t="s">
        <v>827</v>
      </c>
      <c r="B230" s="157">
        <v>5</v>
      </c>
      <c r="C230" s="159">
        <v>25</v>
      </c>
      <c r="D230" s="158" t="s">
        <v>97</v>
      </c>
      <c r="E230" s="155" t="s">
        <v>82</v>
      </c>
      <c r="F230" s="155">
        <v>2823</v>
      </c>
      <c r="G230" s="155">
        <v>11.4</v>
      </c>
      <c r="H230" s="154"/>
      <c r="I230" s="154"/>
    </row>
    <row r="231" spans="1:11" x14ac:dyDescent="0.25">
      <c r="A231" s="156" t="s">
        <v>827</v>
      </c>
      <c r="B231" s="157">
        <v>5</v>
      </c>
      <c r="C231" s="159">
        <v>25</v>
      </c>
      <c r="D231" s="158" t="s">
        <v>97</v>
      </c>
      <c r="E231" s="155" t="s">
        <v>76</v>
      </c>
      <c r="F231" s="155">
        <v>2822</v>
      </c>
      <c r="G231" s="155">
        <v>11.8</v>
      </c>
      <c r="H231" s="154"/>
      <c r="I231" s="154"/>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2"/>
  <sheetViews>
    <sheetView topLeftCell="E1" zoomScale="80" zoomScaleNormal="80" workbookViewId="0">
      <selection activeCell="P294" sqref="P294"/>
    </sheetView>
  </sheetViews>
  <sheetFormatPr defaultRowHeight="15" x14ac:dyDescent="0.25"/>
  <cols>
    <col min="3" max="3" width="9.75" bestFit="1" customWidth="1"/>
    <col min="7" max="7" width="9.125" customWidth="1"/>
    <col min="9" max="9" width="12.875" customWidth="1"/>
    <col min="10" max="10" width="8.25" customWidth="1"/>
  </cols>
  <sheetData>
    <row r="1" spans="1:26" x14ac:dyDescent="0.25">
      <c r="A1" t="s">
        <v>948</v>
      </c>
    </row>
    <row r="2" spans="1:26" ht="90" x14ac:dyDescent="0.25">
      <c r="A2" s="77"/>
      <c r="B2" s="78" t="s">
        <v>98</v>
      </c>
      <c r="C2" t="s">
        <v>1493</v>
      </c>
      <c r="D2" s="79" t="s">
        <v>1133</v>
      </c>
      <c r="E2" s="80" t="s">
        <v>99</v>
      </c>
      <c r="F2" s="80" t="s">
        <v>1134</v>
      </c>
      <c r="G2" s="81" t="s">
        <v>991</v>
      </c>
      <c r="H2" s="81" t="s">
        <v>992</v>
      </c>
      <c r="I2" s="82" t="s">
        <v>993</v>
      </c>
      <c r="J2" s="83" t="s">
        <v>994</v>
      </c>
      <c r="K2" s="83" t="s">
        <v>995</v>
      </c>
      <c r="L2" s="75" t="s">
        <v>1136</v>
      </c>
      <c r="M2" s="75" t="s">
        <v>1494</v>
      </c>
      <c r="N2" s="75" t="s">
        <v>1000</v>
      </c>
      <c r="O2" s="75" t="s">
        <v>1142</v>
      </c>
      <c r="P2" s="75" t="s">
        <v>1002</v>
      </c>
    </row>
    <row r="3" spans="1:26" x14ac:dyDescent="0.25">
      <c r="A3" s="52" t="s">
        <v>105</v>
      </c>
      <c r="B3" s="99">
        <v>1</v>
      </c>
      <c r="C3">
        <v>1</v>
      </c>
      <c r="D3" s="53" t="s">
        <v>89</v>
      </c>
      <c r="E3" s="52" t="s">
        <v>65</v>
      </c>
      <c r="F3" s="52">
        <v>8058</v>
      </c>
      <c r="G3" s="55">
        <v>14.5</v>
      </c>
      <c r="H3" s="55"/>
      <c r="I3" s="55"/>
      <c r="J3" s="49">
        <v>13</v>
      </c>
      <c r="K3" s="39">
        <v>138</v>
      </c>
      <c r="L3">
        <f>(PI()*K3)/180</f>
        <v>2.4085543677521746</v>
      </c>
      <c r="M3">
        <f>VLOOKUP(C3,$S$4:$Z$48,7)</f>
        <v>268416.16330900003</v>
      </c>
      <c r="N3">
        <f>VLOOKUP(C3,$S$4:$Z$48,8)</f>
        <v>4879952.5219200002</v>
      </c>
      <c r="O3">
        <f>(M3+(J3*SIN(L3)))</f>
        <v>268424.86200688267</v>
      </c>
      <c r="P3">
        <f>(N3+(J3*COS(L3)))</f>
        <v>4879942.8610372692</v>
      </c>
      <c r="S3" t="s">
        <v>1495</v>
      </c>
      <c r="T3" t="s">
        <v>110</v>
      </c>
      <c r="U3" t="s">
        <v>98</v>
      </c>
      <c r="V3" t="s">
        <v>111</v>
      </c>
      <c r="W3" t="s">
        <v>112</v>
      </c>
      <c r="X3" t="s">
        <v>113</v>
      </c>
      <c r="Y3" t="s">
        <v>114</v>
      </c>
      <c r="Z3" t="s">
        <v>115</v>
      </c>
    </row>
    <row r="4" spans="1:26" x14ac:dyDescent="0.25">
      <c r="A4" s="52" t="s">
        <v>105</v>
      </c>
      <c r="B4" s="99">
        <v>1</v>
      </c>
      <c r="C4">
        <v>1</v>
      </c>
      <c r="D4" s="53" t="s">
        <v>89</v>
      </c>
      <c r="E4" s="52" t="s">
        <v>65</v>
      </c>
      <c r="F4" s="52">
        <v>8059</v>
      </c>
      <c r="G4" s="55">
        <v>16.899999999999999</v>
      </c>
      <c r="H4" s="55"/>
      <c r="I4" s="55"/>
      <c r="J4" s="49">
        <v>5.7</v>
      </c>
      <c r="K4" s="39">
        <v>126</v>
      </c>
      <c r="L4">
        <f t="shared" ref="L4:L67" si="0">(PI()*K4)/180</f>
        <v>2.1991148575128552</v>
      </c>
      <c r="M4">
        <f t="shared" ref="M4:M67" si="1">VLOOKUP(C4,$S$4:$Z$48,7)</f>
        <v>268416.16330900003</v>
      </c>
      <c r="N4">
        <f t="shared" ref="N4:N67" si="2">VLOOKUP(C4,$S$4:$Z$48,8)</f>
        <v>4879952.5219200002</v>
      </c>
      <c r="O4">
        <f t="shared" ref="O4:O67" si="3">(M4+(J4*SIN(L4)))</f>
        <v>268420.77470586798</v>
      </c>
      <c r="P4">
        <f t="shared" ref="P4:P67" si="4">(N4+(J4*COS(L4)))</f>
        <v>4879949.171544062</v>
      </c>
      <c r="S4">
        <v>1</v>
      </c>
      <c r="T4" t="s">
        <v>105</v>
      </c>
      <c r="U4" t="s">
        <v>116</v>
      </c>
      <c r="V4" t="s">
        <v>89</v>
      </c>
      <c r="W4" t="s">
        <v>117</v>
      </c>
      <c r="X4" t="s">
        <v>906</v>
      </c>
      <c r="Y4">
        <v>268416.16330900003</v>
      </c>
      <c r="Z4">
        <v>4879952.5219200002</v>
      </c>
    </row>
    <row r="5" spans="1:26" x14ac:dyDescent="0.25">
      <c r="A5" s="52" t="s">
        <v>105</v>
      </c>
      <c r="B5" s="99">
        <v>1</v>
      </c>
      <c r="C5">
        <v>1</v>
      </c>
      <c r="D5" s="53" t="s">
        <v>89</v>
      </c>
      <c r="E5" s="52" t="s">
        <v>65</v>
      </c>
      <c r="F5" s="52">
        <v>8056</v>
      </c>
      <c r="G5" s="55">
        <v>22.5</v>
      </c>
      <c r="H5" s="55"/>
      <c r="I5" s="55"/>
      <c r="J5" s="49">
        <v>9.1999999999999993</v>
      </c>
      <c r="K5" s="39">
        <v>106</v>
      </c>
      <c r="L5">
        <f t="shared" si="0"/>
        <v>1.8500490071139892</v>
      </c>
      <c r="M5">
        <f t="shared" si="1"/>
        <v>268416.16330900003</v>
      </c>
      <c r="N5">
        <f t="shared" si="2"/>
        <v>4879952.5219200002</v>
      </c>
      <c r="O5">
        <f t="shared" si="3"/>
        <v>268425.00691660267</v>
      </c>
      <c r="P5">
        <f t="shared" si="4"/>
        <v>4879949.9860563269</v>
      </c>
      <c r="S5">
        <v>2</v>
      </c>
      <c r="T5" t="s">
        <v>105</v>
      </c>
      <c r="U5" t="s">
        <v>116</v>
      </c>
      <c r="V5" t="s">
        <v>90</v>
      </c>
      <c r="W5" t="s">
        <v>119</v>
      </c>
      <c r="Y5">
        <v>268414.10848200001</v>
      </c>
      <c r="Z5">
        <v>4879942.7326499997</v>
      </c>
    </row>
    <row r="6" spans="1:26" x14ac:dyDescent="0.25">
      <c r="A6" s="52" t="s">
        <v>105</v>
      </c>
      <c r="B6" s="99">
        <v>1</v>
      </c>
      <c r="C6">
        <v>1</v>
      </c>
      <c r="D6" s="53" t="s">
        <v>89</v>
      </c>
      <c r="E6" s="52" t="s">
        <v>65</v>
      </c>
      <c r="F6" s="52">
        <v>8025</v>
      </c>
      <c r="G6" s="56">
        <v>23.7</v>
      </c>
      <c r="H6" s="55"/>
      <c r="I6" s="55"/>
      <c r="J6" s="49">
        <v>12.7</v>
      </c>
      <c r="K6" s="39">
        <v>146</v>
      </c>
      <c r="L6">
        <f t="shared" si="0"/>
        <v>2.5481807079117211</v>
      </c>
      <c r="M6">
        <f t="shared" si="1"/>
        <v>268416.16330900003</v>
      </c>
      <c r="N6">
        <f t="shared" si="2"/>
        <v>4879952.5219200002</v>
      </c>
      <c r="O6">
        <f t="shared" si="3"/>
        <v>268423.26505887409</v>
      </c>
      <c r="P6">
        <f t="shared" si="4"/>
        <v>4879941.9931428283</v>
      </c>
      <c r="S6">
        <v>3</v>
      </c>
      <c r="T6" t="s">
        <v>105</v>
      </c>
      <c r="U6" t="s">
        <v>116</v>
      </c>
      <c r="V6" t="s">
        <v>91</v>
      </c>
      <c r="W6" t="s">
        <v>119</v>
      </c>
      <c r="Y6">
        <v>268412.05364599999</v>
      </c>
      <c r="Z6">
        <v>4879932.9430600004</v>
      </c>
    </row>
    <row r="7" spans="1:26" x14ac:dyDescent="0.25">
      <c r="A7" s="52" t="s">
        <v>105</v>
      </c>
      <c r="B7" s="99">
        <v>1</v>
      </c>
      <c r="C7">
        <v>1</v>
      </c>
      <c r="D7" s="53" t="s">
        <v>89</v>
      </c>
      <c r="E7" s="52" t="s">
        <v>65</v>
      </c>
      <c r="F7" s="52">
        <v>8060</v>
      </c>
      <c r="G7" s="56">
        <v>28.7</v>
      </c>
      <c r="H7" s="55"/>
      <c r="I7" s="55"/>
      <c r="J7" s="49">
        <v>4.5999999999999996</v>
      </c>
      <c r="K7" s="39">
        <v>106</v>
      </c>
      <c r="L7">
        <f t="shared" si="0"/>
        <v>1.8500490071139892</v>
      </c>
      <c r="M7">
        <f t="shared" si="1"/>
        <v>268416.16330900003</v>
      </c>
      <c r="N7">
        <f t="shared" si="2"/>
        <v>4879952.5219200002</v>
      </c>
      <c r="O7">
        <f t="shared" si="3"/>
        <v>268420.58511280135</v>
      </c>
      <c r="P7">
        <f t="shared" si="4"/>
        <v>4879951.2539881635</v>
      </c>
      <c r="S7">
        <v>4</v>
      </c>
      <c r="T7" t="s">
        <v>105</v>
      </c>
      <c r="U7" t="s">
        <v>116</v>
      </c>
      <c r="V7" t="s">
        <v>92</v>
      </c>
      <c r="W7" t="s">
        <v>119</v>
      </c>
      <c r="Y7">
        <v>268425.95258699998</v>
      </c>
      <c r="Z7">
        <v>4879950.4671</v>
      </c>
    </row>
    <row r="8" spans="1:26" x14ac:dyDescent="0.25">
      <c r="A8" s="52" t="s">
        <v>105</v>
      </c>
      <c r="B8" s="99">
        <v>1</v>
      </c>
      <c r="C8">
        <v>1</v>
      </c>
      <c r="D8" s="53" t="s">
        <v>89</v>
      </c>
      <c r="E8" s="52" t="s">
        <v>65</v>
      </c>
      <c r="F8" s="52">
        <v>8057</v>
      </c>
      <c r="G8" s="56">
        <v>29.5</v>
      </c>
      <c r="H8" s="55"/>
      <c r="I8" s="55"/>
      <c r="J8" s="49">
        <v>10.199999999999999</v>
      </c>
      <c r="K8" s="39">
        <v>118</v>
      </c>
      <c r="L8">
        <f t="shared" si="0"/>
        <v>2.0594885173533086</v>
      </c>
      <c r="M8">
        <f t="shared" si="1"/>
        <v>268416.16330900003</v>
      </c>
      <c r="N8">
        <f t="shared" si="2"/>
        <v>4879952.5219200002</v>
      </c>
      <c r="O8">
        <f t="shared" si="3"/>
        <v>268425.1693744472</v>
      </c>
      <c r="P8">
        <f t="shared" si="4"/>
        <v>4879947.7333100596</v>
      </c>
      <c r="S8">
        <v>5</v>
      </c>
      <c r="T8" t="s">
        <v>105</v>
      </c>
      <c r="U8" t="s">
        <v>116</v>
      </c>
      <c r="V8" t="s">
        <v>93</v>
      </c>
      <c r="W8" t="s">
        <v>119</v>
      </c>
      <c r="Y8">
        <v>268423.89776099997</v>
      </c>
      <c r="Z8">
        <v>4879940.6778199999</v>
      </c>
    </row>
    <row r="9" spans="1:26" x14ac:dyDescent="0.25">
      <c r="A9" s="52" t="s">
        <v>105</v>
      </c>
      <c r="B9" s="99">
        <v>1</v>
      </c>
      <c r="C9">
        <v>1</v>
      </c>
      <c r="D9" s="53" t="s">
        <v>89</v>
      </c>
      <c r="E9" s="52" t="s">
        <v>65</v>
      </c>
      <c r="F9" s="52">
        <v>8061</v>
      </c>
      <c r="G9" s="56">
        <v>30.3</v>
      </c>
      <c r="H9" s="55"/>
      <c r="I9" s="55"/>
      <c r="J9" s="49">
        <v>4.2</v>
      </c>
      <c r="K9" s="39">
        <v>176</v>
      </c>
      <c r="L9">
        <f t="shared" si="0"/>
        <v>3.0717794835100198</v>
      </c>
      <c r="M9">
        <f t="shared" si="1"/>
        <v>268416.16330900003</v>
      </c>
      <c r="N9">
        <f t="shared" si="2"/>
        <v>4879952.5219200002</v>
      </c>
      <c r="O9">
        <f t="shared" si="3"/>
        <v>268416.45628618973</v>
      </c>
      <c r="P9">
        <f t="shared" si="4"/>
        <v>4879948.3321509892</v>
      </c>
      <c r="S9">
        <v>6</v>
      </c>
      <c r="T9" t="s">
        <v>105</v>
      </c>
      <c r="U9" t="s">
        <v>116</v>
      </c>
      <c r="V9" t="s">
        <v>94</v>
      </c>
      <c r="W9" t="s">
        <v>119</v>
      </c>
      <c r="Y9">
        <v>268421.842925</v>
      </c>
      <c r="Z9">
        <v>4879930.8882400002</v>
      </c>
    </row>
    <row r="10" spans="1:26" x14ac:dyDescent="0.25">
      <c r="A10" s="52" t="s">
        <v>105</v>
      </c>
      <c r="B10" s="99">
        <v>1</v>
      </c>
      <c r="C10">
        <v>2</v>
      </c>
      <c r="D10" s="53" t="s">
        <v>90</v>
      </c>
      <c r="E10" s="52" t="s">
        <v>65</v>
      </c>
      <c r="F10" s="52">
        <v>8022</v>
      </c>
      <c r="G10" s="55"/>
      <c r="H10" s="55"/>
      <c r="I10" s="64" t="s">
        <v>959</v>
      </c>
      <c r="J10" s="49">
        <v>7.7</v>
      </c>
      <c r="K10" s="39">
        <v>177</v>
      </c>
      <c r="L10">
        <f t="shared" si="0"/>
        <v>3.0892327760299634</v>
      </c>
      <c r="M10">
        <f t="shared" si="1"/>
        <v>268414.10848200001</v>
      </c>
      <c r="N10">
        <f t="shared" si="2"/>
        <v>4879942.7326499997</v>
      </c>
      <c r="O10">
        <f t="shared" si="3"/>
        <v>268414.51146886306</v>
      </c>
      <c r="P10">
        <f t="shared" si="4"/>
        <v>4879935.0432025818</v>
      </c>
      <c r="S10">
        <v>7</v>
      </c>
      <c r="T10" t="s">
        <v>105</v>
      </c>
      <c r="U10" t="s">
        <v>116</v>
      </c>
      <c r="V10" t="s">
        <v>95</v>
      </c>
      <c r="W10" t="s">
        <v>119</v>
      </c>
      <c r="Y10">
        <v>268435.74216999998</v>
      </c>
      <c r="Z10">
        <v>4879948.4122599997</v>
      </c>
    </row>
    <row r="11" spans="1:26" x14ac:dyDescent="0.25">
      <c r="A11" s="52" t="s">
        <v>105</v>
      </c>
      <c r="B11" s="99">
        <v>1</v>
      </c>
      <c r="C11">
        <v>2</v>
      </c>
      <c r="D11" s="53" t="s">
        <v>90</v>
      </c>
      <c r="E11" s="52" t="s">
        <v>65</v>
      </c>
      <c r="F11" s="52">
        <v>8023</v>
      </c>
      <c r="G11" s="56">
        <v>21.9</v>
      </c>
      <c r="H11" s="55"/>
      <c r="I11" s="55"/>
      <c r="J11" s="49">
        <v>5.4</v>
      </c>
      <c r="K11" s="39">
        <v>180</v>
      </c>
      <c r="L11">
        <f t="shared" si="0"/>
        <v>3.1415926535897931</v>
      </c>
      <c r="M11">
        <f t="shared" si="1"/>
        <v>268414.10848200001</v>
      </c>
      <c r="N11">
        <f t="shared" si="2"/>
        <v>4879942.7326499997</v>
      </c>
      <c r="O11">
        <f t="shared" si="3"/>
        <v>268414.10848200001</v>
      </c>
      <c r="P11">
        <f t="shared" si="4"/>
        <v>4879937.3326499993</v>
      </c>
      <c r="S11">
        <v>8</v>
      </c>
      <c r="T11" t="s">
        <v>105</v>
      </c>
      <c r="U11" t="s">
        <v>116</v>
      </c>
      <c r="V11" t="s">
        <v>96</v>
      </c>
      <c r="W11" t="s">
        <v>119</v>
      </c>
      <c r="Y11">
        <v>268433.68734399998</v>
      </c>
      <c r="Z11">
        <v>4879938.6229800005</v>
      </c>
    </row>
    <row r="12" spans="1:26" x14ac:dyDescent="0.25">
      <c r="A12" s="52" t="s">
        <v>105</v>
      </c>
      <c r="B12" s="99">
        <v>1</v>
      </c>
      <c r="C12">
        <v>2</v>
      </c>
      <c r="D12" s="53" t="s">
        <v>90</v>
      </c>
      <c r="E12" s="52" t="s">
        <v>65</v>
      </c>
      <c r="F12" s="52">
        <v>8027</v>
      </c>
      <c r="G12" s="56">
        <v>26</v>
      </c>
      <c r="H12" s="55"/>
      <c r="I12" s="55"/>
      <c r="J12" s="49">
        <v>6.8</v>
      </c>
      <c r="K12" s="39">
        <v>156</v>
      </c>
      <c r="L12">
        <f t="shared" si="0"/>
        <v>2.7227136331111539</v>
      </c>
      <c r="M12">
        <f t="shared" si="1"/>
        <v>268414.10848200001</v>
      </c>
      <c r="N12">
        <f t="shared" si="2"/>
        <v>4879942.7326499997</v>
      </c>
      <c r="O12">
        <f t="shared" si="3"/>
        <v>268416.87429117295</v>
      </c>
      <c r="P12">
        <f t="shared" si="4"/>
        <v>4879936.5205408875</v>
      </c>
      <c r="S12">
        <v>9</v>
      </c>
      <c r="T12" t="s">
        <v>105</v>
      </c>
      <c r="U12" t="s">
        <v>116</v>
      </c>
      <c r="V12" t="s">
        <v>97</v>
      </c>
      <c r="W12" t="s">
        <v>119</v>
      </c>
      <c r="Y12">
        <v>268431.63250900002</v>
      </c>
      <c r="Z12">
        <v>4879928.8333999999</v>
      </c>
    </row>
    <row r="13" spans="1:26" x14ac:dyDescent="0.25">
      <c r="A13" s="52" t="s">
        <v>105</v>
      </c>
      <c r="B13" s="99">
        <v>1</v>
      </c>
      <c r="C13">
        <v>2</v>
      </c>
      <c r="D13" s="53" t="s">
        <v>90</v>
      </c>
      <c r="E13" s="52" t="s">
        <v>65</v>
      </c>
      <c r="F13" s="52">
        <v>8028</v>
      </c>
      <c r="G13" s="56">
        <v>28.1</v>
      </c>
      <c r="H13" s="55"/>
      <c r="I13" s="55"/>
      <c r="J13" s="49">
        <v>12.1</v>
      </c>
      <c r="K13" s="39">
        <v>135</v>
      </c>
      <c r="L13">
        <f t="shared" si="0"/>
        <v>2.3561944901923448</v>
      </c>
      <c r="M13">
        <f t="shared" si="1"/>
        <v>268414.10848200001</v>
      </c>
      <c r="N13">
        <f t="shared" si="2"/>
        <v>4879942.7326499997</v>
      </c>
      <c r="O13">
        <f t="shared" si="3"/>
        <v>268422.66447405238</v>
      </c>
      <c r="P13">
        <f t="shared" si="4"/>
        <v>4879934.1766579477</v>
      </c>
      <c r="S13">
        <v>10</v>
      </c>
      <c r="T13" t="s">
        <v>105</v>
      </c>
      <c r="U13" t="s">
        <v>146</v>
      </c>
      <c r="V13" t="s">
        <v>89</v>
      </c>
      <c r="W13" t="s">
        <v>117</v>
      </c>
      <c r="X13" t="s">
        <v>914</v>
      </c>
      <c r="Y13">
        <v>268464.660408</v>
      </c>
      <c r="Z13">
        <v>4879903.38509</v>
      </c>
    </row>
    <row r="14" spans="1:26" x14ac:dyDescent="0.25">
      <c r="A14" s="52" t="s">
        <v>105</v>
      </c>
      <c r="B14" s="99">
        <v>1</v>
      </c>
      <c r="C14">
        <v>2</v>
      </c>
      <c r="D14" s="53" t="s">
        <v>90</v>
      </c>
      <c r="E14" s="52" t="s">
        <v>65</v>
      </c>
      <c r="F14" s="52">
        <v>8024</v>
      </c>
      <c r="G14" s="56">
        <v>27.8</v>
      </c>
      <c r="H14" s="55"/>
      <c r="I14" s="55"/>
      <c r="J14" s="49">
        <v>5.0999999999999996</v>
      </c>
      <c r="K14" s="39">
        <v>113</v>
      </c>
      <c r="L14">
        <f t="shared" si="0"/>
        <v>1.9722220547535922</v>
      </c>
      <c r="M14">
        <f t="shared" si="1"/>
        <v>268414.10848200001</v>
      </c>
      <c r="N14">
        <f t="shared" si="2"/>
        <v>4879942.7326499997</v>
      </c>
      <c r="O14">
        <f t="shared" si="3"/>
        <v>268418.8030567526</v>
      </c>
      <c r="P14">
        <f t="shared" si="4"/>
        <v>4879940.7399212448</v>
      </c>
      <c r="S14">
        <v>11</v>
      </c>
      <c r="T14" t="s">
        <v>105</v>
      </c>
      <c r="U14" t="s">
        <v>146</v>
      </c>
      <c r="V14" t="s">
        <v>90</v>
      </c>
      <c r="W14" t="s">
        <v>119</v>
      </c>
      <c r="X14" t="s">
        <v>752</v>
      </c>
      <c r="Y14">
        <v>268461.76017600001</v>
      </c>
      <c r="Z14">
        <v>4879893.8119799998</v>
      </c>
    </row>
    <row r="15" spans="1:26" x14ac:dyDescent="0.25">
      <c r="A15" s="52" t="s">
        <v>105</v>
      </c>
      <c r="B15" s="99">
        <v>1</v>
      </c>
      <c r="C15">
        <v>2</v>
      </c>
      <c r="D15" s="53" t="s">
        <v>90</v>
      </c>
      <c r="E15" s="52" t="s">
        <v>65</v>
      </c>
      <c r="F15" s="52">
        <v>8026</v>
      </c>
      <c r="G15" s="56">
        <v>29</v>
      </c>
      <c r="H15" s="55"/>
      <c r="I15" s="55"/>
      <c r="J15" s="49">
        <v>8.9</v>
      </c>
      <c r="K15" s="39">
        <v>96</v>
      </c>
      <c r="L15">
        <f t="shared" si="0"/>
        <v>1.6755160819145563</v>
      </c>
      <c r="M15">
        <f t="shared" si="1"/>
        <v>268414.10848200001</v>
      </c>
      <c r="N15">
        <f t="shared" si="2"/>
        <v>4879942.7326499997</v>
      </c>
      <c r="O15">
        <f t="shared" si="3"/>
        <v>268422.95972686878</v>
      </c>
      <c r="P15">
        <f t="shared" si="4"/>
        <v>4879941.8023466766</v>
      </c>
      <c r="S15">
        <v>12</v>
      </c>
      <c r="T15" t="s">
        <v>105</v>
      </c>
      <c r="U15" t="s">
        <v>146</v>
      </c>
      <c r="V15" t="s">
        <v>91</v>
      </c>
      <c r="W15" t="s">
        <v>119</v>
      </c>
      <c r="X15" t="s">
        <v>756</v>
      </c>
      <c r="Y15">
        <v>268458.85994499997</v>
      </c>
      <c r="Z15">
        <v>4879884.2388699995</v>
      </c>
    </row>
    <row r="16" spans="1:26" x14ac:dyDescent="0.25">
      <c r="A16" s="52" t="s">
        <v>105</v>
      </c>
      <c r="B16" s="99">
        <v>1</v>
      </c>
      <c r="C16">
        <v>3</v>
      </c>
      <c r="D16" s="53" t="s">
        <v>91</v>
      </c>
      <c r="E16" s="52" t="s">
        <v>65</v>
      </c>
      <c r="F16" s="52">
        <v>8016</v>
      </c>
      <c r="G16" s="56">
        <v>27.7</v>
      </c>
      <c r="H16" s="55"/>
      <c r="I16" s="55"/>
      <c r="J16" s="49">
        <v>7.7</v>
      </c>
      <c r="K16" s="39">
        <v>126</v>
      </c>
      <c r="L16">
        <f t="shared" si="0"/>
        <v>2.1991148575128552</v>
      </c>
      <c r="M16">
        <f t="shared" si="1"/>
        <v>268412.05364599999</v>
      </c>
      <c r="N16">
        <f t="shared" si="2"/>
        <v>4879932.9430600004</v>
      </c>
      <c r="O16">
        <f t="shared" si="3"/>
        <v>268418.28307685669</v>
      </c>
      <c r="P16">
        <f t="shared" si="4"/>
        <v>4879928.4171135575</v>
      </c>
      <c r="S16">
        <v>13</v>
      </c>
      <c r="T16" t="s">
        <v>105</v>
      </c>
      <c r="U16" t="s">
        <v>146</v>
      </c>
      <c r="V16" t="s">
        <v>92</v>
      </c>
      <c r="W16" t="s">
        <v>119</v>
      </c>
      <c r="X16" t="s">
        <v>747</v>
      </c>
      <c r="Y16">
        <v>268474.23351500003</v>
      </c>
      <c r="Z16">
        <v>4879900.4848499997</v>
      </c>
    </row>
    <row r="17" spans="1:26" x14ac:dyDescent="0.25">
      <c r="A17" s="52" t="s">
        <v>105</v>
      </c>
      <c r="B17" s="99">
        <v>1</v>
      </c>
      <c r="C17">
        <v>3</v>
      </c>
      <c r="D17" s="53" t="s">
        <v>91</v>
      </c>
      <c r="E17" s="52" t="s">
        <v>65</v>
      </c>
      <c r="F17" s="52">
        <v>8017</v>
      </c>
      <c r="G17" s="56">
        <v>32.1</v>
      </c>
      <c r="H17" s="55"/>
      <c r="I17" s="55"/>
      <c r="J17" s="49">
        <v>5.3</v>
      </c>
      <c r="K17" s="39">
        <v>103</v>
      </c>
      <c r="L17">
        <f t="shared" si="0"/>
        <v>1.7976891295541593</v>
      </c>
      <c r="M17">
        <f t="shared" si="1"/>
        <v>268412.05364599999</v>
      </c>
      <c r="N17">
        <f t="shared" si="2"/>
        <v>4879932.9430600004</v>
      </c>
      <c r="O17">
        <f t="shared" si="3"/>
        <v>268417.21780734335</v>
      </c>
      <c r="P17">
        <f t="shared" si="4"/>
        <v>4879931.7508194121</v>
      </c>
      <c r="S17">
        <v>14</v>
      </c>
      <c r="T17" t="s">
        <v>105</v>
      </c>
      <c r="U17" t="s">
        <v>146</v>
      </c>
      <c r="V17" t="s">
        <v>93</v>
      </c>
      <c r="W17" t="s">
        <v>119</v>
      </c>
      <c r="X17" t="s">
        <v>751</v>
      </c>
      <c r="Y17">
        <v>268471.33328399999</v>
      </c>
      <c r="Z17">
        <v>4879890.91175</v>
      </c>
    </row>
    <row r="18" spans="1:26" x14ac:dyDescent="0.25">
      <c r="A18" s="52" t="s">
        <v>105</v>
      </c>
      <c r="B18" s="99">
        <v>1</v>
      </c>
      <c r="C18">
        <v>3</v>
      </c>
      <c r="D18" s="53" t="s">
        <v>91</v>
      </c>
      <c r="E18" s="52" t="s">
        <v>65</v>
      </c>
      <c r="F18" s="52">
        <v>8018</v>
      </c>
      <c r="G18" s="55"/>
      <c r="H18" s="55"/>
      <c r="I18" s="64" t="s">
        <v>959</v>
      </c>
      <c r="J18" s="100"/>
      <c r="K18" s="100"/>
      <c r="L18">
        <f t="shared" si="0"/>
        <v>0</v>
      </c>
      <c r="M18">
        <f t="shared" si="1"/>
        <v>268412.05364599999</v>
      </c>
      <c r="N18">
        <f t="shared" si="2"/>
        <v>4879932.9430600004</v>
      </c>
      <c r="O18">
        <f t="shared" si="3"/>
        <v>268412.05364599999</v>
      </c>
      <c r="P18">
        <f t="shared" si="4"/>
        <v>4879932.9430600004</v>
      </c>
      <c r="S18">
        <v>15</v>
      </c>
      <c r="T18" t="s">
        <v>105</v>
      </c>
      <c r="U18" t="s">
        <v>146</v>
      </c>
      <c r="V18" t="s">
        <v>94</v>
      </c>
      <c r="W18" t="s">
        <v>119</v>
      </c>
      <c r="X18" t="s">
        <v>755</v>
      </c>
      <c r="Y18">
        <v>268468.43305300002</v>
      </c>
      <c r="Z18">
        <v>4879881.3386399997</v>
      </c>
    </row>
    <row r="19" spans="1:26" x14ac:dyDescent="0.25">
      <c r="A19" s="52" t="s">
        <v>105</v>
      </c>
      <c r="B19" s="99">
        <v>1</v>
      </c>
      <c r="C19">
        <v>3</v>
      </c>
      <c r="D19" s="53" t="s">
        <v>91</v>
      </c>
      <c r="E19" s="52" t="s">
        <v>65</v>
      </c>
      <c r="F19" s="52"/>
      <c r="G19" s="55"/>
      <c r="H19" s="55"/>
      <c r="I19" s="64" t="s">
        <v>959</v>
      </c>
      <c r="J19" s="100"/>
      <c r="K19" s="100"/>
      <c r="L19">
        <f t="shared" si="0"/>
        <v>0</v>
      </c>
      <c r="M19">
        <f t="shared" si="1"/>
        <v>268412.05364599999</v>
      </c>
      <c r="N19">
        <f t="shared" si="2"/>
        <v>4879932.9430600004</v>
      </c>
      <c r="O19">
        <f t="shared" si="3"/>
        <v>268412.05364599999</v>
      </c>
      <c r="P19">
        <f t="shared" si="4"/>
        <v>4879932.9430600004</v>
      </c>
      <c r="S19">
        <v>16</v>
      </c>
      <c r="T19" t="s">
        <v>105</v>
      </c>
      <c r="U19" t="s">
        <v>146</v>
      </c>
      <c r="V19" t="s">
        <v>95</v>
      </c>
      <c r="W19" t="s">
        <v>119</v>
      </c>
      <c r="X19" t="s">
        <v>746</v>
      </c>
      <c r="Y19">
        <v>268483.806622</v>
      </c>
      <c r="Z19">
        <v>4879897.5846199999</v>
      </c>
    </row>
    <row r="20" spans="1:26" x14ac:dyDescent="0.25">
      <c r="A20" s="52" t="s">
        <v>105</v>
      </c>
      <c r="B20" s="99">
        <v>1</v>
      </c>
      <c r="C20">
        <v>3</v>
      </c>
      <c r="D20" s="53" t="s">
        <v>91</v>
      </c>
      <c r="E20" s="52" t="s">
        <v>82</v>
      </c>
      <c r="F20" s="52">
        <v>8015</v>
      </c>
      <c r="G20" s="56">
        <v>30</v>
      </c>
      <c r="H20" s="55"/>
      <c r="I20" s="55"/>
      <c r="J20" s="49">
        <v>10.9</v>
      </c>
      <c r="K20" s="39">
        <v>134</v>
      </c>
      <c r="L20">
        <f t="shared" si="0"/>
        <v>2.3387411976724013</v>
      </c>
      <c r="M20">
        <f t="shared" si="1"/>
        <v>268412.05364599999</v>
      </c>
      <c r="N20">
        <f t="shared" si="2"/>
        <v>4879932.9430600004</v>
      </c>
      <c r="O20">
        <f t="shared" si="3"/>
        <v>268419.89444982365</v>
      </c>
      <c r="P20">
        <f t="shared" si="4"/>
        <v>4879925.3712837622</v>
      </c>
      <c r="S20">
        <v>17</v>
      </c>
      <c r="T20" t="s">
        <v>105</v>
      </c>
      <c r="U20" t="s">
        <v>146</v>
      </c>
      <c r="V20" t="s">
        <v>96</v>
      </c>
      <c r="W20" t="s">
        <v>119</v>
      </c>
      <c r="X20" t="s">
        <v>750</v>
      </c>
      <c r="Y20">
        <v>268480.90639100003</v>
      </c>
      <c r="Z20">
        <v>4879888.0115200002</v>
      </c>
    </row>
    <row r="21" spans="1:26" x14ac:dyDescent="0.25">
      <c r="A21" s="52" t="s">
        <v>105</v>
      </c>
      <c r="B21" s="99">
        <v>1</v>
      </c>
      <c r="C21">
        <v>3</v>
      </c>
      <c r="D21" s="53" t="s">
        <v>91</v>
      </c>
      <c r="E21" s="52" t="s">
        <v>82</v>
      </c>
      <c r="F21" s="52">
        <v>8020</v>
      </c>
      <c r="G21" s="56">
        <v>31</v>
      </c>
      <c r="H21" s="55"/>
      <c r="I21" s="55"/>
      <c r="J21" s="49">
        <v>8.6</v>
      </c>
      <c r="K21" s="39">
        <v>165</v>
      </c>
      <c r="L21">
        <f t="shared" si="0"/>
        <v>2.8797932657906435</v>
      </c>
      <c r="M21">
        <f t="shared" si="1"/>
        <v>268412.05364599999</v>
      </c>
      <c r="N21">
        <f t="shared" si="2"/>
        <v>4879932.9430600004</v>
      </c>
      <c r="O21">
        <f t="shared" si="3"/>
        <v>268414.27948978788</v>
      </c>
      <c r="P21">
        <f t="shared" si="4"/>
        <v>4879924.6360978941</v>
      </c>
      <c r="S21">
        <v>18</v>
      </c>
      <c r="T21" t="s">
        <v>105</v>
      </c>
      <c r="U21" t="s">
        <v>146</v>
      </c>
      <c r="V21" t="s">
        <v>97</v>
      </c>
      <c r="W21" t="s">
        <v>119</v>
      </c>
      <c r="X21" t="s">
        <v>754</v>
      </c>
      <c r="Y21">
        <v>268478.00615999999</v>
      </c>
      <c r="Z21">
        <v>4879878.4384099999</v>
      </c>
    </row>
    <row r="22" spans="1:26" x14ac:dyDescent="0.25">
      <c r="A22" s="52" t="s">
        <v>105</v>
      </c>
      <c r="B22" s="99">
        <v>1</v>
      </c>
      <c r="C22">
        <v>3</v>
      </c>
      <c r="D22" s="53" t="s">
        <v>91</v>
      </c>
      <c r="E22" s="52" t="s">
        <v>82</v>
      </c>
      <c r="F22" s="52">
        <v>8021</v>
      </c>
      <c r="G22" s="56">
        <v>32.5</v>
      </c>
      <c r="H22" s="55"/>
      <c r="I22" s="55"/>
      <c r="J22" s="49">
        <v>10.1</v>
      </c>
      <c r="K22" s="39">
        <v>156</v>
      </c>
      <c r="L22">
        <f t="shared" si="0"/>
        <v>2.7227136331111539</v>
      </c>
      <c r="M22">
        <f t="shared" si="1"/>
        <v>268412.05364599999</v>
      </c>
      <c r="N22">
        <f t="shared" si="2"/>
        <v>4879932.9430600004</v>
      </c>
      <c r="O22">
        <f t="shared" si="3"/>
        <v>268416.16168609506</v>
      </c>
      <c r="P22">
        <f t="shared" si="4"/>
        <v>4879923.7162508778</v>
      </c>
      <c r="S22">
        <v>19</v>
      </c>
      <c r="T22" t="s">
        <v>105</v>
      </c>
      <c r="U22" t="s">
        <v>167</v>
      </c>
      <c r="V22" t="s">
        <v>89</v>
      </c>
      <c r="W22" t="s">
        <v>117</v>
      </c>
      <c r="X22" t="s">
        <v>920</v>
      </c>
      <c r="Y22">
        <v>268404.41232200002</v>
      </c>
      <c r="Z22">
        <v>4879896.4877399998</v>
      </c>
    </row>
    <row r="23" spans="1:26" x14ac:dyDescent="0.25">
      <c r="A23" s="52" t="s">
        <v>105</v>
      </c>
      <c r="B23" s="99">
        <v>1</v>
      </c>
      <c r="C23">
        <v>3</v>
      </c>
      <c r="D23" s="53" t="s">
        <v>91</v>
      </c>
      <c r="E23" s="52" t="s">
        <v>82</v>
      </c>
      <c r="F23" s="52">
        <v>8019</v>
      </c>
      <c r="G23" s="56">
        <v>45.8</v>
      </c>
      <c r="H23" s="55"/>
      <c r="I23" s="55"/>
      <c r="J23" s="49">
        <v>6.2</v>
      </c>
      <c r="K23" s="39">
        <v>186</v>
      </c>
      <c r="L23">
        <f t="shared" si="0"/>
        <v>3.2463124087094526</v>
      </c>
      <c r="M23">
        <f t="shared" si="1"/>
        <v>268412.05364599999</v>
      </c>
      <c r="N23">
        <f t="shared" si="2"/>
        <v>4879932.9430600004</v>
      </c>
      <c r="O23">
        <f t="shared" si="3"/>
        <v>268411.40556952771</v>
      </c>
      <c r="P23">
        <f t="shared" si="4"/>
        <v>4879926.7770242495</v>
      </c>
      <c r="S23">
        <v>20</v>
      </c>
      <c r="T23" t="s">
        <v>105</v>
      </c>
      <c r="U23" t="s">
        <v>167</v>
      </c>
      <c r="V23" t="s">
        <v>90</v>
      </c>
      <c r="W23" t="s">
        <v>119</v>
      </c>
      <c r="Y23">
        <v>268402.35749800003</v>
      </c>
      <c r="Z23">
        <v>4879886.6984599996</v>
      </c>
    </row>
    <row r="24" spans="1:26" x14ac:dyDescent="0.25">
      <c r="A24" s="52" t="s">
        <v>105</v>
      </c>
      <c r="B24" s="99">
        <v>1</v>
      </c>
      <c r="C24">
        <v>4</v>
      </c>
      <c r="D24" s="53" t="s">
        <v>92</v>
      </c>
      <c r="E24" s="52" t="s">
        <v>29</v>
      </c>
      <c r="F24" s="52">
        <v>8053</v>
      </c>
      <c r="G24" s="55"/>
      <c r="H24" s="55" t="s">
        <v>960</v>
      </c>
      <c r="I24" s="55" t="s">
        <v>969</v>
      </c>
      <c r="J24" s="49">
        <v>12.2</v>
      </c>
      <c r="K24" s="39">
        <v>150</v>
      </c>
      <c r="L24">
        <f t="shared" si="0"/>
        <v>2.6179938779914944</v>
      </c>
      <c r="M24">
        <f t="shared" si="1"/>
        <v>268425.95258699998</v>
      </c>
      <c r="N24">
        <f t="shared" si="2"/>
        <v>4879950.4671</v>
      </c>
      <c r="O24">
        <f t="shared" si="3"/>
        <v>268432.05258699995</v>
      </c>
      <c r="P24">
        <f t="shared" si="4"/>
        <v>4879939.9015900735</v>
      </c>
      <c r="S24">
        <v>21</v>
      </c>
      <c r="T24" t="s">
        <v>105</v>
      </c>
      <c r="U24" t="s">
        <v>167</v>
      </c>
      <c r="V24" t="s">
        <v>91</v>
      </c>
      <c r="W24" t="s">
        <v>119</v>
      </c>
      <c r="Y24">
        <v>268400.30266500002</v>
      </c>
      <c r="Z24">
        <v>4879876.90888</v>
      </c>
    </row>
    <row r="25" spans="1:26" x14ac:dyDescent="0.25">
      <c r="A25" s="52" t="s">
        <v>105</v>
      </c>
      <c r="B25" s="99">
        <v>1</v>
      </c>
      <c r="C25">
        <v>4</v>
      </c>
      <c r="D25" s="53" t="s">
        <v>92</v>
      </c>
      <c r="E25" s="52" t="s">
        <v>29</v>
      </c>
      <c r="F25" s="52">
        <v>8054</v>
      </c>
      <c r="G25" s="56">
        <v>22.1</v>
      </c>
      <c r="H25" s="55"/>
      <c r="I25" s="55"/>
      <c r="J25" s="49">
        <v>5.5</v>
      </c>
      <c r="K25" s="39">
        <v>169</v>
      </c>
      <c r="L25">
        <f t="shared" si="0"/>
        <v>2.9496064358704168</v>
      </c>
      <c r="M25">
        <f t="shared" si="1"/>
        <v>268425.95258699998</v>
      </c>
      <c r="N25">
        <f t="shared" si="2"/>
        <v>4879950.4671</v>
      </c>
      <c r="O25">
        <f t="shared" si="3"/>
        <v>268427.00203647453</v>
      </c>
      <c r="P25">
        <f t="shared" si="4"/>
        <v>4879945.0681504915</v>
      </c>
      <c r="S25">
        <v>22</v>
      </c>
      <c r="T25" t="s">
        <v>105</v>
      </c>
      <c r="U25" t="s">
        <v>167</v>
      </c>
      <c r="V25" t="s">
        <v>92</v>
      </c>
      <c r="W25" t="s">
        <v>119</v>
      </c>
      <c r="Y25">
        <v>268414.20160199999</v>
      </c>
      <c r="Z25">
        <v>4879894.4329199996</v>
      </c>
    </row>
    <row r="26" spans="1:26" x14ac:dyDescent="0.25">
      <c r="A26" s="52" t="s">
        <v>105</v>
      </c>
      <c r="B26" s="99">
        <v>1</v>
      </c>
      <c r="C26">
        <v>4</v>
      </c>
      <c r="D26" s="53" t="s">
        <v>92</v>
      </c>
      <c r="E26" s="52" t="s">
        <v>65</v>
      </c>
      <c r="F26" s="52">
        <v>8055</v>
      </c>
      <c r="G26" s="56">
        <v>23.8</v>
      </c>
      <c r="H26" s="55"/>
      <c r="I26" s="55"/>
      <c r="J26" s="49">
        <v>4</v>
      </c>
      <c r="K26" s="39">
        <v>158</v>
      </c>
      <c r="L26">
        <f t="shared" si="0"/>
        <v>2.7576202181510405</v>
      </c>
      <c r="M26">
        <f t="shared" si="1"/>
        <v>268425.95258699998</v>
      </c>
      <c r="N26">
        <f t="shared" si="2"/>
        <v>4879950.4671</v>
      </c>
      <c r="O26">
        <f t="shared" si="3"/>
        <v>268427.45101337362</v>
      </c>
      <c r="P26">
        <f t="shared" si="4"/>
        <v>4879946.7583645815</v>
      </c>
      <c r="S26">
        <v>23</v>
      </c>
      <c r="T26" t="s">
        <v>105</v>
      </c>
      <c r="U26" t="s">
        <v>167</v>
      </c>
      <c r="V26" t="s">
        <v>93</v>
      </c>
      <c r="W26" t="s">
        <v>119</v>
      </c>
      <c r="Y26">
        <v>268412.14677799999</v>
      </c>
      <c r="Z26">
        <v>4879884.6436400004</v>
      </c>
    </row>
    <row r="27" spans="1:26" x14ac:dyDescent="0.25">
      <c r="A27" s="52" t="s">
        <v>105</v>
      </c>
      <c r="B27" s="99">
        <v>1</v>
      </c>
      <c r="C27">
        <v>4</v>
      </c>
      <c r="D27" s="53" t="s">
        <v>92</v>
      </c>
      <c r="E27" s="52" t="s">
        <v>65</v>
      </c>
      <c r="F27" s="52">
        <v>8052</v>
      </c>
      <c r="G27" s="56">
        <v>34.4</v>
      </c>
      <c r="H27" s="55"/>
      <c r="I27" s="55"/>
      <c r="J27" s="49">
        <v>8.4</v>
      </c>
      <c r="K27" s="39">
        <v>110</v>
      </c>
      <c r="L27">
        <f t="shared" si="0"/>
        <v>1.9198621771937625</v>
      </c>
      <c r="M27">
        <f t="shared" si="1"/>
        <v>268425.95258699998</v>
      </c>
      <c r="N27">
        <f t="shared" si="2"/>
        <v>4879950.4671</v>
      </c>
      <c r="O27">
        <f t="shared" si="3"/>
        <v>268433.84600501455</v>
      </c>
      <c r="P27">
        <f t="shared" si="4"/>
        <v>4879947.5941307964</v>
      </c>
      <c r="S27">
        <v>24</v>
      </c>
      <c r="T27" t="s">
        <v>105</v>
      </c>
      <c r="U27" t="s">
        <v>167</v>
      </c>
      <c r="V27" t="s">
        <v>94</v>
      </c>
      <c r="W27" t="s">
        <v>119</v>
      </c>
      <c r="Y27">
        <v>268410.09194499999</v>
      </c>
      <c r="Z27">
        <v>4879874.8540599998</v>
      </c>
    </row>
    <row r="28" spans="1:26" x14ac:dyDescent="0.25">
      <c r="A28" s="52" t="s">
        <v>105</v>
      </c>
      <c r="B28" s="99">
        <v>1</v>
      </c>
      <c r="C28">
        <v>5</v>
      </c>
      <c r="D28" s="53" t="s">
        <v>93</v>
      </c>
      <c r="E28" s="52" t="s">
        <v>65</v>
      </c>
      <c r="F28" s="52">
        <v>8031</v>
      </c>
      <c r="G28" s="56">
        <v>19.899999999999999</v>
      </c>
      <c r="H28" s="55"/>
      <c r="I28" s="55"/>
      <c r="J28" s="49">
        <v>6.3</v>
      </c>
      <c r="K28" s="39">
        <v>114</v>
      </c>
      <c r="L28">
        <f t="shared" si="0"/>
        <v>1.9896753472735356</v>
      </c>
      <c r="M28">
        <f t="shared" si="1"/>
        <v>268423.89776099997</v>
      </c>
      <c r="N28">
        <f t="shared" si="2"/>
        <v>4879940.6778199999</v>
      </c>
      <c r="O28">
        <f t="shared" si="3"/>
        <v>268429.6530973831</v>
      </c>
      <c r="P28">
        <f t="shared" si="4"/>
        <v>4879938.1153791482</v>
      </c>
      <c r="S28">
        <v>25</v>
      </c>
      <c r="T28" t="s">
        <v>105</v>
      </c>
      <c r="U28" t="s">
        <v>167</v>
      </c>
      <c r="V28" t="s">
        <v>95</v>
      </c>
      <c r="W28" t="s">
        <v>119</v>
      </c>
      <c r="Y28">
        <v>268423.991186</v>
      </c>
      <c r="Z28">
        <v>4879892.3780899998</v>
      </c>
    </row>
    <row r="29" spans="1:26" x14ac:dyDescent="0.25">
      <c r="A29" s="52" t="s">
        <v>105</v>
      </c>
      <c r="B29" s="99">
        <v>1</v>
      </c>
      <c r="C29">
        <v>5</v>
      </c>
      <c r="D29" s="53" t="s">
        <v>93</v>
      </c>
      <c r="E29" s="52" t="s">
        <v>65</v>
      </c>
      <c r="F29" s="52">
        <v>8032</v>
      </c>
      <c r="G29" s="56">
        <v>27.2</v>
      </c>
      <c r="H29" s="55"/>
      <c r="I29" s="55"/>
      <c r="J29" s="49">
        <v>6.2</v>
      </c>
      <c r="K29" s="39">
        <v>112</v>
      </c>
      <c r="L29">
        <f t="shared" si="0"/>
        <v>1.9547687622336491</v>
      </c>
      <c r="M29">
        <f t="shared" si="1"/>
        <v>268423.89776099997</v>
      </c>
      <c r="N29">
        <f t="shared" si="2"/>
        <v>4879940.6778199999</v>
      </c>
      <c r="O29">
        <f t="shared" si="3"/>
        <v>268429.64630089828</v>
      </c>
      <c r="P29">
        <f t="shared" si="4"/>
        <v>4879938.3552591205</v>
      </c>
      <c r="S29">
        <v>26</v>
      </c>
      <c r="T29" t="s">
        <v>105</v>
      </c>
      <c r="U29" t="s">
        <v>167</v>
      </c>
      <c r="V29" t="s">
        <v>96</v>
      </c>
      <c r="W29" t="s">
        <v>119</v>
      </c>
      <c r="Y29">
        <v>268421.93636300002</v>
      </c>
      <c r="Z29">
        <v>4879882.5888099996</v>
      </c>
    </row>
    <row r="30" spans="1:26" x14ac:dyDescent="0.25">
      <c r="A30" s="52" t="s">
        <v>105</v>
      </c>
      <c r="B30" s="99">
        <v>1</v>
      </c>
      <c r="C30">
        <v>5</v>
      </c>
      <c r="D30" s="53" t="s">
        <v>93</v>
      </c>
      <c r="E30" s="52" t="s">
        <v>65</v>
      </c>
      <c r="F30" s="52">
        <v>8029</v>
      </c>
      <c r="G30" s="56">
        <v>33.299999999999997</v>
      </c>
      <c r="H30" s="55"/>
      <c r="I30" s="55"/>
      <c r="J30" s="49">
        <v>8.6</v>
      </c>
      <c r="K30" s="39">
        <v>156</v>
      </c>
      <c r="L30">
        <f t="shared" si="0"/>
        <v>2.7227136331111539</v>
      </c>
      <c r="M30">
        <f t="shared" si="1"/>
        <v>268423.89776099997</v>
      </c>
      <c r="N30">
        <f t="shared" si="2"/>
        <v>4879940.6778199999</v>
      </c>
      <c r="O30">
        <f t="shared" si="3"/>
        <v>268427.39569613041</v>
      </c>
      <c r="P30">
        <f t="shared" si="4"/>
        <v>4879932.8213290637</v>
      </c>
      <c r="S30">
        <v>27</v>
      </c>
      <c r="T30" t="s">
        <v>105</v>
      </c>
      <c r="U30" t="s">
        <v>167</v>
      </c>
      <c r="V30" t="s">
        <v>97</v>
      </c>
      <c r="W30" t="s">
        <v>119</v>
      </c>
      <c r="Y30">
        <v>268419.88153000001</v>
      </c>
      <c r="Z30">
        <v>4879872.7992200004</v>
      </c>
    </row>
    <row r="31" spans="1:26" x14ac:dyDescent="0.25">
      <c r="A31" s="52" t="s">
        <v>105</v>
      </c>
      <c r="B31" s="99">
        <v>1</v>
      </c>
      <c r="C31">
        <v>5</v>
      </c>
      <c r="D31" s="53" t="s">
        <v>93</v>
      </c>
      <c r="E31" s="52" t="s">
        <v>82</v>
      </c>
      <c r="F31" s="52">
        <v>8033</v>
      </c>
      <c r="G31" s="56">
        <v>32.6</v>
      </c>
      <c r="H31" s="55"/>
      <c r="I31" s="55"/>
      <c r="J31" s="49">
        <v>10.4</v>
      </c>
      <c r="K31" s="39">
        <v>150</v>
      </c>
      <c r="L31">
        <f t="shared" si="0"/>
        <v>2.6179938779914944</v>
      </c>
      <c r="M31">
        <f t="shared" si="1"/>
        <v>268423.89776099997</v>
      </c>
      <c r="N31">
        <f t="shared" si="2"/>
        <v>4879940.6778199999</v>
      </c>
      <c r="O31">
        <f t="shared" si="3"/>
        <v>268429.09776099998</v>
      </c>
      <c r="P31">
        <f t="shared" si="4"/>
        <v>4879931.6711558001</v>
      </c>
      <c r="S31">
        <v>28</v>
      </c>
      <c r="T31" t="s">
        <v>105</v>
      </c>
      <c r="U31" t="s">
        <v>192</v>
      </c>
      <c r="V31" t="s">
        <v>89</v>
      </c>
      <c r="W31" t="s">
        <v>117</v>
      </c>
      <c r="X31" t="s">
        <v>928</v>
      </c>
      <c r="Y31">
        <v>268479.15862900001</v>
      </c>
      <c r="Z31">
        <v>4879951.2492199996</v>
      </c>
    </row>
    <row r="32" spans="1:26" x14ac:dyDescent="0.25">
      <c r="A32" s="52" t="s">
        <v>105</v>
      </c>
      <c r="B32" s="99">
        <v>1</v>
      </c>
      <c r="C32">
        <v>5</v>
      </c>
      <c r="D32" s="53" t="s">
        <v>93</v>
      </c>
      <c r="E32" s="52" t="s">
        <v>82</v>
      </c>
      <c r="F32" s="52">
        <v>8030</v>
      </c>
      <c r="G32" s="56">
        <v>31.7</v>
      </c>
      <c r="H32" s="55"/>
      <c r="I32" s="55"/>
      <c r="J32" s="49">
        <v>7.5</v>
      </c>
      <c r="K32" s="39">
        <v>127</v>
      </c>
      <c r="L32">
        <f t="shared" si="0"/>
        <v>2.2165681500327987</v>
      </c>
      <c r="M32">
        <f t="shared" si="1"/>
        <v>268423.89776099997</v>
      </c>
      <c r="N32">
        <f t="shared" si="2"/>
        <v>4879940.6778199999</v>
      </c>
      <c r="O32">
        <f t="shared" si="3"/>
        <v>268429.88752732531</v>
      </c>
      <c r="P32">
        <f t="shared" si="4"/>
        <v>4879936.1642073262</v>
      </c>
      <c r="S32">
        <v>29</v>
      </c>
      <c r="T32" t="s">
        <v>105</v>
      </c>
      <c r="U32" t="s">
        <v>192</v>
      </c>
      <c r="V32" t="s">
        <v>90</v>
      </c>
      <c r="W32" t="s">
        <v>119</v>
      </c>
      <c r="X32" t="s">
        <v>752</v>
      </c>
      <c r="Y32">
        <v>268476.25839500001</v>
      </c>
      <c r="Z32">
        <v>4879941.6761100003</v>
      </c>
    </row>
    <row r="33" spans="1:26" x14ac:dyDescent="0.25">
      <c r="A33" s="52" t="s">
        <v>105</v>
      </c>
      <c r="B33" s="99">
        <v>1</v>
      </c>
      <c r="C33">
        <v>6</v>
      </c>
      <c r="D33" s="53" t="s">
        <v>94</v>
      </c>
      <c r="E33" s="52" t="s">
        <v>65</v>
      </c>
      <c r="F33" s="52">
        <v>8009</v>
      </c>
      <c r="G33" s="56">
        <v>10.5</v>
      </c>
      <c r="H33" s="55"/>
      <c r="I33" s="55"/>
      <c r="J33" s="49">
        <v>9.1</v>
      </c>
      <c r="K33" s="39">
        <v>129</v>
      </c>
      <c r="L33">
        <f t="shared" si="0"/>
        <v>2.2514747350726849</v>
      </c>
      <c r="M33">
        <f t="shared" si="1"/>
        <v>268421.842925</v>
      </c>
      <c r="N33">
        <f t="shared" si="2"/>
        <v>4879930.8882400002</v>
      </c>
      <c r="O33">
        <f t="shared" si="3"/>
        <v>268428.91495324927</v>
      </c>
      <c r="P33">
        <f t="shared" si="4"/>
        <v>4879925.1614244413</v>
      </c>
      <c r="S33">
        <v>30</v>
      </c>
      <c r="T33" t="s">
        <v>105</v>
      </c>
      <c r="U33" t="s">
        <v>192</v>
      </c>
      <c r="V33" t="s">
        <v>91</v>
      </c>
      <c r="W33" t="s">
        <v>119</v>
      </c>
      <c r="X33" t="s">
        <v>756</v>
      </c>
      <c r="Y33">
        <v>268473.35816200002</v>
      </c>
      <c r="Z33">
        <v>4879932.1030099997</v>
      </c>
    </row>
    <row r="34" spans="1:26" x14ac:dyDescent="0.25">
      <c r="A34" s="52" t="s">
        <v>105</v>
      </c>
      <c r="B34" s="99">
        <v>1</v>
      </c>
      <c r="C34">
        <v>6</v>
      </c>
      <c r="D34" s="53" t="s">
        <v>94</v>
      </c>
      <c r="E34" s="52" t="s">
        <v>65</v>
      </c>
      <c r="F34" s="52">
        <v>2098</v>
      </c>
      <c r="G34" s="56">
        <v>19</v>
      </c>
      <c r="H34" s="55"/>
      <c r="I34" s="55"/>
      <c r="J34" s="49">
        <v>9.1999999999999993</v>
      </c>
      <c r="K34" s="39">
        <v>152</v>
      </c>
      <c r="L34">
        <f t="shared" si="0"/>
        <v>2.6529004630313806</v>
      </c>
      <c r="M34">
        <f t="shared" si="1"/>
        <v>268421.842925</v>
      </c>
      <c r="N34">
        <f t="shared" si="2"/>
        <v>4879930.8882400002</v>
      </c>
      <c r="O34">
        <f t="shared" si="3"/>
        <v>268426.16206337762</v>
      </c>
      <c r="P34">
        <f t="shared" si="4"/>
        <v>4879922.7651221463</v>
      </c>
      <c r="S34">
        <v>31</v>
      </c>
      <c r="T34" t="s">
        <v>105</v>
      </c>
      <c r="U34" t="s">
        <v>192</v>
      </c>
      <c r="V34" t="s">
        <v>92</v>
      </c>
      <c r="W34" t="s">
        <v>119</v>
      </c>
      <c r="X34" t="s">
        <v>747</v>
      </c>
      <c r="Y34">
        <v>268488.73173499998</v>
      </c>
      <c r="Z34">
        <v>4879948.3489899999</v>
      </c>
    </row>
    <row r="35" spans="1:26" x14ac:dyDescent="0.25">
      <c r="A35" s="52" t="s">
        <v>105</v>
      </c>
      <c r="B35" s="99">
        <v>1</v>
      </c>
      <c r="C35">
        <v>6</v>
      </c>
      <c r="D35" s="53" t="s">
        <v>94</v>
      </c>
      <c r="E35" s="52" t="s">
        <v>65</v>
      </c>
      <c r="F35" s="52">
        <v>8013</v>
      </c>
      <c r="G35" s="56">
        <v>25.6</v>
      </c>
      <c r="H35" s="55"/>
      <c r="I35" s="55"/>
      <c r="J35" s="49">
        <v>7.7</v>
      </c>
      <c r="K35" s="39">
        <v>181</v>
      </c>
      <c r="L35">
        <f t="shared" si="0"/>
        <v>3.1590459461097362</v>
      </c>
      <c r="M35">
        <f t="shared" si="1"/>
        <v>268421.842925</v>
      </c>
      <c r="N35">
        <f t="shared" si="2"/>
        <v>4879930.8882400002</v>
      </c>
      <c r="O35">
        <f t="shared" si="3"/>
        <v>268421.70854147046</v>
      </c>
      <c r="P35">
        <f t="shared" si="4"/>
        <v>4879923.1894127475</v>
      </c>
      <c r="S35">
        <v>32</v>
      </c>
      <c r="T35" t="s">
        <v>105</v>
      </c>
      <c r="U35" t="s">
        <v>192</v>
      </c>
      <c r="V35" t="s">
        <v>93</v>
      </c>
      <c r="W35" t="s">
        <v>119</v>
      </c>
      <c r="X35" t="s">
        <v>751</v>
      </c>
      <c r="Y35">
        <v>268485.83150099998</v>
      </c>
      <c r="Z35">
        <v>4879938.7758799996</v>
      </c>
    </row>
    <row r="36" spans="1:26" x14ac:dyDescent="0.25">
      <c r="A36" s="52" t="s">
        <v>105</v>
      </c>
      <c r="B36" s="99">
        <v>1</v>
      </c>
      <c r="C36">
        <v>6</v>
      </c>
      <c r="D36" s="53" t="s">
        <v>94</v>
      </c>
      <c r="E36" s="52" t="s">
        <v>65</v>
      </c>
      <c r="F36" s="52">
        <v>8010</v>
      </c>
      <c r="G36" s="56">
        <v>26.7</v>
      </c>
      <c r="H36" s="55"/>
      <c r="I36" s="55"/>
      <c r="J36" s="49">
        <v>9</v>
      </c>
      <c r="K36" s="39">
        <v>149</v>
      </c>
      <c r="L36">
        <f t="shared" si="0"/>
        <v>2.6005405854715509</v>
      </c>
      <c r="M36">
        <f t="shared" si="1"/>
        <v>268421.842925</v>
      </c>
      <c r="N36">
        <f t="shared" si="2"/>
        <v>4879930.8882400002</v>
      </c>
      <c r="O36">
        <f t="shared" si="3"/>
        <v>268426.47826767422</v>
      </c>
      <c r="P36">
        <f t="shared" si="4"/>
        <v>4879923.1737342943</v>
      </c>
      <c r="S36">
        <v>33</v>
      </c>
      <c r="T36" t="s">
        <v>105</v>
      </c>
      <c r="U36" t="s">
        <v>192</v>
      </c>
      <c r="V36" t="s">
        <v>94</v>
      </c>
      <c r="W36" t="s">
        <v>119</v>
      </c>
      <c r="X36" t="s">
        <v>755</v>
      </c>
      <c r="Y36">
        <v>268482.93126799999</v>
      </c>
      <c r="Z36">
        <v>4879929.2027700003</v>
      </c>
    </row>
    <row r="37" spans="1:26" x14ac:dyDescent="0.25">
      <c r="A37" s="52" t="s">
        <v>105</v>
      </c>
      <c r="B37" s="99">
        <v>1</v>
      </c>
      <c r="C37">
        <v>6</v>
      </c>
      <c r="D37" s="53" t="s">
        <v>94</v>
      </c>
      <c r="E37" s="52" t="s">
        <v>65</v>
      </c>
      <c r="F37" s="52">
        <v>8012</v>
      </c>
      <c r="G37" s="56">
        <v>30.2</v>
      </c>
      <c r="H37" s="55"/>
      <c r="I37" s="55"/>
      <c r="J37" s="49">
        <v>9.8000000000000007</v>
      </c>
      <c r="K37" s="39">
        <v>180</v>
      </c>
      <c r="L37">
        <f t="shared" si="0"/>
        <v>3.1415926535897931</v>
      </c>
      <c r="M37">
        <f t="shared" si="1"/>
        <v>268421.842925</v>
      </c>
      <c r="N37">
        <f t="shared" si="2"/>
        <v>4879930.8882400002</v>
      </c>
      <c r="O37">
        <f t="shared" si="3"/>
        <v>268421.842925</v>
      </c>
      <c r="P37">
        <f t="shared" si="4"/>
        <v>4879921.0882400004</v>
      </c>
      <c r="S37">
        <v>34</v>
      </c>
      <c r="T37" t="s">
        <v>105</v>
      </c>
      <c r="U37" t="s">
        <v>192</v>
      </c>
      <c r="V37" t="s">
        <v>95</v>
      </c>
      <c r="W37" t="s">
        <v>119</v>
      </c>
      <c r="X37" t="s">
        <v>746</v>
      </c>
      <c r="Y37">
        <v>268498.304841</v>
      </c>
      <c r="Z37">
        <v>4879945.4487500004</v>
      </c>
    </row>
    <row r="38" spans="1:26" x14ac:dyDescent="0.25">
      <c r="A38" s="52" t="s">
        <v>105</v>
      </c>
      <c r="B38" s="99">
        <v>1</v>
      </c>
      <c r="C38">
        <v>6</v>
      </c>
      <c r="D38" s="53" t="s">
        <v>94</v>
      </c>
      <c r="E38" s="52" t="s">
        <v>65</v>
      </c>
      <c r="F38" s="52">
        <v>1102</v>
      </c>
      <c r="G38" s="56">
        <v>36.9</v>
      </c>
      <c r="H38" s="55"/>
      <c r="I38" s="55"/>
      <c r="J38" s="49">
        <v>14</v>
      </c>
      <c r="K38" s="39">
        <v>145</v>
      </c>
      <c r="L38">
        <f t="shared" si="0"/>
        <v>2.5307274153917776</v>
      </c>
      <c r="M38">
        <f t="shared" si="1"/>
        <v>268421.842925</v>
      </c>
      <c r="N38">
        <f t="shared" si="2"/>
        <v>4879930.8882400002</v>
      </c>
      <c r="O38">
        <f t="shared" si="3"/>
        <v>268429.87299510895</v>
      </c>
      <c r="P38">
        <f t="shared" si="4"/>
        <v>4879919.4201113805</v>
      </c>
      <c r="S38">
        <v>35</v>
      </c>
      <c r="T38" t="s">
        <v>105</v>
      </c>
      <c r="U38" t="s">
        <v>192</v>
      </c>
      <c r="V38" t="s">
        <v>96</v>
      </c>
      <c r="W38" t="s">
        <v>119</v>
      </c>
      <c r="X38" t="s">
        <v>750</v>
      </c>
      <c r="Y38">
        <v>268495.404607</v>
      </c>
      <c r="Z38">
        <v>4879935.8756499998</v>
      </c>
    </row>
    <row r="39" spans="1:26" x14ac:dyDescent="0.25">
      <c r="A39" s="52" t="s">
        <v>105</v>
      </c>
      <c r="B39" s="99">
        <v>1</v>
      </c>
      <c r="C39">
        <v>6</v>
      </c>
      <c r="D39" s="53" t="s">
        <v>94</v>
      </c>
      <c r="E39" s="52" t="s">
        <v>65</v>
      </c>
      <c r="F39" s="52">
        <v>8008</v>
      </c>
      <c r="G39" s="55"/>
      <c r="H39" s="55"/>
      <c r="I39" s="64" t="s">
        <v>959</v>
      </c>
      <c r="J39" s="39"/>
      <c r="K39" s="39"/>
      <c r="L39">
        <f t="shared" si="0"/>
        <v>0</v>
      </c>
      <c r="M39">
        <f t="shared" si="1"/>
        <v>268421.842925</v>
      </c>
      <c r="N39">
        <f t="shared" si="2"/>
        <v>4879930.8882400002</v>
      </c>
      <c r="O39">
        <f t="shared" si="3"/>
        <v>268421.842925</v>
      </c>
      <c r="P39">
        <f t="shared" si="4"/>
        <v>4879930.8882400002</v>
      </c>
      <c r="S39">
        <v>36</v>
      </c>
      <c r="T39" t="s">
        <v>105</v>
      </c>
      <c r="U39" t="s">
        <v>192</v>
      </c>
      <c r="V39" t="s">
        <v>97</v>
      </c>
      <c r="W39" t="s">
        <v>119</v>
      </c>
      <c r="X39" t="s">
        <v>754</v>
      </c>
      <c r="Y39">
        <v>268492.50437400001</v>
      </c>
      <c r="Z39">
        <v>4879926.3025399996</v>
      </c>
    </row>
    <row r="40" spans="1:26" x14ac:dyDescent="0.25">
      <c r="A40" s="52" t="s">
        <v>105</v>
      </c>
      <c r="B40" s="99">
        <v>1</v>
      </c>
      <c r="C40">
        <v>6</v>
      </c>
      <c r="D40" s="53" t="s">
        <v>94</v>
      </c>
      <c r="E40" s="52" t="s">
        <v>65</v>
      </c>
      <c r="F40" s="52">
        <v>8113</v>
      </c>
      <c r="G40" s="55"/>
      <c r="H40" s="55"/>
      <c r="I40" s="64" t="s">
        <v>959</v>
      </c>
      <c r="J40" s="39"/>
      <c r="K40" s="39"/>
      <c r="L40">
        <f t="shared" si="0"/>
        <v>0</v>
      </c>
      <c r="M40">
        <f t="shared" si="1"/>
        <v>268421.842925</v>
      </c>
      <c r="N40">
        <f t="shared" si="2"/>
        <v>4879930.8882400002</v>
      </c>
      <c r="O40">
        <f t="shared" si="3"/>
        <v>268421.842925</v>
      </c>
      <c r="P40">
        <f t="shared" si="4"/>
        <v>4879930.8882400002</v>
      </c>
      <c r="S40">
        <v>37</v>
      </c>
      <c r="T40" t="s">
        <v>105</v>
      </c>
      <c r="U40" t="s">
        <v>213</v>
      </c>
      <c r="V40" t="s">
        <v>89</v>
      </c>
      <c r="W40" t="s">
        <v>117</v>
      </c>
      <c r="X40" t="s">
        <v>934</v>
      </c>
      <c r="Y40">
        <v>268408.72150500002</v>
      </c>
      <c r="Z40">
        <v>4879798.2732300004</v>
      </c>
    </row>
    <row r="41" spans="1:26" x14ac:dyDescent="0.25">
      <c r="A41" s="52" t="s">
        <v>105</v>
      </c>
      <c r="B41" s="99">
        <v>1</v>
      </c>
      <c r="C41">
        <v>6</v>
      </c>
      <c r="D41" s="53" t="s">
        <v>94</v>
      </c>
      <c r="E41" s="52" t="s">
        <v>82</v>
      </c>
      <c r="F41" s="52">
        <v>8014</v>
      </c>
      <c r="G41" s="55"/>
      <c r="H41" s="55" t="s">
        <v>960</v>
      </c>
      <c r="I41" s="55" t="s">
        <v>969</v>
      </c>
      <c r="J41" s="39"/>
      <c r="K41" s="39"/>
      <c r="L41">
        <f t="shared" si="0"/>
        <v>0</v>
      </c>
      <c r="M41">
        <f t="shared" si="1"/>
        <v>268421.842925</v>
      </c>
      <c r="N41">
        <f t="shared" si="2"/>
        <v>4879930.8882400002</v>
      </c>
      <c r="O41">
        <f t="shared" si="3"/>
        <v>268421.842925</v>
      </c>
      <c r="P41">
        <f t="shared" si="4"/>
        <v>4879930.8882400002</v>
      </c>
      <c r="S41">
        <v>38</v>
      </c>
      <c r="T41" t="s">
        <v>105</v>
      </c>
      <c r="U41" t="s">
        <v>213</v>
      </c>
      <c r="V41" t="s">
        <v>90</v>
      </c>
      <c r="W41" t="s">
        <v>119</v>
      </c>
      <c r="Y41">
        <v>268408.39780400001</v>
      </c>
      <c r="Z41">
        <v>4879788.2756899996</v>
      </c>
    </row>
    <row r="42" spans="1:26" x14ac:dyDescent="0.25">
      <c r="A42" s="52" t="s">
        <v>105</v>
      </c>
      <c r="B42" s="99">
        <v>1</v>
      </c>
      <c r="C42">
        <v>7</v>
      </c>
      <c r="D42" s="53" t="s">
        <v>95</v>
      </c>
      <c r="E42" s="52" t="s">
        <v>29</v>
      </c>
      <c r="F42" s="52">
        <v>8043</v>
      </c>
      <c r="G42" s="55">
        <v>13</v>
      </c>
      <c r="H42" s="55"/>
      <c r="I42" s="55"/>
      <c r="J42" s="49">
        <v>11.9</v>
      </c>
      <c r="K42" s="39">
        <v>158</v>
      </c>
      <c r="L42">
        <f t="shared" si="0"/>
        <v>2.7576202181510405</v>
      </c>
      <c r="M42">
        <f t="shared" si="1"/>
        <v>268435.74216999998</v>
      </c>
      <c r="N42">
        <f t="shared" si="2"/>
        <v>4879948.4122599997</v>
      </c>
      <c r="O42">
        <f t="shared" si="3"/>
        <v>268440.19998846162</v>
      </c>
      <c r="P42">
        <f t="shared" si="4"/>
        <v>4879937.3787721302</v>
      </c>
      <c r="S42">
        <v>39</v>
      </c>
      <c r="T42" t="s">
        <v>105</v>
      </c>
      <c r="U42" t="s">
        <v>213</v>
      </c>
      <c r="V42" t="s">
        <v>91</v>
      </c>
      <c r="W42" t="s">
        <v>119</v>
      </c>
      <c r="Y42">
        <v>268408.074104</v>
      </c>
      <c r="Z42">
        <v>4879778.2781400001</v>
      </c>
    </row>
    <row r="43" spans="1:26" x14ac:dyDescent="0.25">
      <c r="A43" s="52" t="s">
        <v>105</v>
      </c>
      <c r="B43" s="99">
        <v>1</v>
      </c>
      <c r="C43">
        <v>7</v>
      </c>
      <c r="D43" s="53" t="s">
        <v>95</v>
      </c>
      <c r="E43" s="52" t="s">
        <v>65</v>
      </c>
      <c r="F43" s="52">
        <v>8050</v>
      </c>
      <c r="G43" s="55">
        <v>17</v>
      </c>
      <c r="H43" s="55"/>
      <c r="I43" s="55"/>
      <c r="J43" s="49">
        <v>4.4000000000000004</v>
      </c>
      <c r="K43" s="39">
        <v>148</v>
      </c>
      <c r="L43">
        <f t="shared" si="0"/>
        <v>2.5830872929516078</v>
      </c>
      <c r="M43">
        <f t="shared" si="1"/>
        <v>268435.74216999998</v>
      </c>
      <c r="N43">
        <f t="shared" si="2"/>
        <v>4879948.4122599997</v>
      </c>
      <c r="O43">
        <f t="shared" si="3"/>
        <v>268438.07381476258</v>
      </c>
      <c r="P43">
        <f t="shared" si="4"/>
        <v>4879944.6808483768</v>
      </c>
      <c r="S43">
        <v>40</v>
      </c>
      <c r="T43" t="s">
        <v>105</v>
      </c>
      <c r="U43" t="s">
        <v>213</v>
      </c>
      <c r="V43" t="s">
        <v>92</v>
      </c>
      <c r="W43" t="s">
        <v>119</v>
      </c>
      <c r="Y43">
        <v>268418.71905499999</v>
      </c>
      <c r="Z43">
        <v>4879797.9495299999</v>
      </c>
    </row>
    <row r="44" spans="1:26" x14ac:dyDescent="0.25">
      <c r="A44" s="52" t="s">
        <v>105</v>
      </c>
      <c r="B44" s="99">
        <v>1</v>
      </c>
      <c r="C44">
        <v>7</v>
      </c>
      <c r="D44" s="53" t="s">
        <v>95</v>
      </c>
      <c r="E44" s="52" t="s">
        <v>65</v>
      </c>
      <c r="F44" s="52">
        <v>8051</v>
      </c>
      <c r="G44" s="55">
        <v>17.399999999999999</v>
      </c>
      <c r="H44" s="55"/>
      <c r="I44" s="55"/>
      <c r="J44" s="49">
        <v>6.2</v>
      </c>
      <c r="K44" s="39">
        <v>100</v>
      </c>
      <c r="L44">
        <f t="shared" si="0"/>
        <v>1.7453292519943295</v>
      </c>
      <c r="M44">
        <f t="shared" si="1"/>
        <v>268435.74216999998</v>
      </c>
      <c r="N44">
        <f t="shared" si="2"/>
        <v>4879948.4122599997</v>
      </c>
      <c r="O44">
        <f t="shared" si="3"/>
        <v>268441.84797806863</v>
      </c>
      <c r="P44">
        <f t="shared" si="4"/>
        <v>4879947.3356412984</v>
      </c>
      <c r="S44">
        <v>41</v>
      </c>
      <c r="T44" t="s">
        <v>105</v>
      </c>
      <c r="U44" t="s">
        <v>213</v>
      </c>
      <c r="V44" t="s">
        <v>93</v>
      </c>
      <c r="W44" t="s">
        <v>119</v>
      </c>
      <c r="Y44">
        <v>268418.39535399998</v>
      </c>
      <c r="Z44">
        <v>4879787.95199</v>
      </c>
    </row>
    <row r="45" spans="1:26" x14ac:dyDescent="0.25">
      <c r="A45" s="52" t="s">
        <v>105</v>
      </c>
      <c r="B45" s="99">
        <v>1</v>
      </c>
      <c r="C45">
        <v>7</v>
      </c>
      <c r="D45" s="53" t="s">
        <v>95</v>
      </c>
      <c r="E45" s="52" t="s">
        <v>65</v>
      </c>
      <c r="F45" s="52">
        <v>8048</v>
      </c>
      <c r="G45" s="56">
        <v>25</v>
      </c>
      <c r="H45" s="55"/>
      <c r="I45" s="55"/>
      <c r="J45" s="49">
        <v>8.5</v>
      </c>
      <c r="K45" s="39">
        <v>167</v>
      </c>
      <c r="L45">
        <f t="shared" si="0"/>
        <v>2.9146998508305306</v>
      </c>
      <c r="M45">
        <f t="shared" si="1"/>
        <v>268435.74216999998</v>
      </c>
      <c r="N45">
        <f t="shared" si="2"/>
        <v>4879948.4122599997</v>
      </c>
      <c r="O45">
        <f t="shared" si="3"/>
        <v>268437.65425396193</v>
      </c>
      <c r="P45">
        <f t="shared" si="4"/>
        <v>4879940.1301144492</v>
      </c>
      <c r="S45">
        <v>42</v>
      </c>
      <c r="T45" t="s">
        <v>105</v>
      </c>
      <c r="U45" t="s">
        <v>213</v>
      </c>
      <c r="V45" t="s">
        <v>94</v>
      </c>
      <c r="W45" t="s">
        <v>119</v>
      </c>
      <c r="Y45">
        <v>268418.07165400003</v>
      </c>
      <c r="Z45">
        <v>4879777.9544399995</v>
      </c>
    </row>
    <row r="46" spans="1:26" x14ac:dyDescent="0.25">
      <c r="A46" s="52" t="s">
        <v>105</v>
      </c>
      <c r="B46" s="99">
        <v>1</v>
      </c>
      <c r="C46">
        <v>7</v>
      </c>
      <c r="D46" s="53" t="s">
        <v>95</v>
      </c>
      <c r="E46" s="52" t="s">
        <v>65</v>
      </c>
      <c r="F46" s="52">
        <v>8046</v>
      </c>
      <c r="G46" s="56">
        <v>27.5</v>
      </c>
      <c r="H46" s="55"/>
      <c r="I46" s="55"/>
      <c r="J46" s="49">
        <v>8.8000000000000007</v>
      </c>
      <c r="K46" s="39">
        <v>144</v>
      </c>
      <c r="L46">
        <f t="shared" si="0"/>
        <v>2.5132741228718345</v>
      </c>
      <c r="M46">
        <f t="shared" si="1"/>
        <v>268435.74216999998</v>
      </c>
      <c r="N46">
        <f t="shared" si="2"/>
        <v>4879948.4122599997</v>
      </c>
      <c r="O46">
        <f t="shared" si="3"/>
        <v>268440.91468022013</v>
      </c>
      <c r="P46">
        <f t="shared" si="4"/>
        <v>4879941.2929104492</v>
      </c>
      <c r="S46">
        <v>43</v>
      </c>
      <c r="T46" t="s">
        <v>105</v>
      </c>
      <c r="U46" t="s">
        <v>213</v>
      </c>
      <c r="V46" t="s">
        <v>95</v>
      </c>
      <c r="W46" t="s">
        <v>119</v>
      </c>
      <c r="Y46">
        <v>268428.71660400002</v>
      </c>
      <c r="Z46">
        <v>4879797.6258300003</v>
      </c>
    </row>
    <row r="47" spans="1:26" x14ac:dyDescent="0.25">
      <c r="A47" s="52" t="s">
        <v>105</v>
      </c>
      <c r="B47" s="99">
        <v>1</v>
      </c>
      <c r="C47">
        <v>7</v>
      </c>
      <c r="D47" s="53" t="s">
        <v>95</v>
      </c>
      <c r="E47" s="52" t="s">
        <v>65</v>
      </c>
      <c r="F47" s="52">
        <v>8049</v>
      </c>
      <c r="G47" s="56">
        <v>30.8</v>
      </c>
      <c r="H47" s="55"/>
      <c r="I47" s="55"/>
      <c r="J47" s="49">
        <v>5.4</v>
      </c>
      <c r="K47" s="39">
        <v>146</v>
      </c>
      <c r="L47">
        <f t="shared" si="0"/>
        <v>2.5481807079117211</v>
      </c>
      <c r="M47">
        <f t="shared" si="1"/>
        <v>268435.74216999998</v>
      </c>
      <c r="N47">
        <f t="shared" si="2"/>
        <v>4879948.4122599997</v>
      </c>
      <c r="O47">
        <f t="shared" si="3"/>
        <v>268438.76181167871</v>
      </c>
      <c r="P47">
        <f t="shared" si="4"/>
        <v>4879943.9354571076</v>
      </c>
      <c r="S47">
        <v>44</v>
      </c>
      <c r="T47" t="s">
        <v>105</v>
      </c>
      <c r="U47" t="s">
        <v>213</v>
      </c>
      <c r="V47" t="s">
        <v>96</v>
      </c>
      <c r="W47" t="s">
        <v>119</v>
      </c>
      <c r="Y47">
        <v>268428.39290400001</v>
      </c>
      <c r="Z47">
        <v>4879787.6282799998</v>
      </c>
    </row>
    <row r="48" spans="1:26" x14ac:dyDescent="0.25">
      <c r="A48" s="52" t="s">
        <v>105</v>
      </c>
      <c r="B48" s="99">
        <v>1</v>
      </c>
      <c r="C48">
        <v>7</v>
      </c>
      <c r="D48" s="53" t="s">
        <v>95</v>
      </c>
      <c r="E48" s="52" t="s">
        <v>65</v>
      </c>
      <c r="F48" s="52">
        <v>8045</v>
      </c>
      <c r="G48" s="56">
        <v>39</v>
      </c>
      <c r="H48" s="55"/>
      <c r="I48" s="55"/>
      <c r="J48" s="49">
        <v>9.6</v>
      </c>
      <c r="K48" s="39">
        <v>149</v>
      </c>
      <c r="L48">
        <f t="shared" si="0"/>
        <v>2.6005405854715509</v>
      </c>
      <c r="M48">
        <f t="shared" si="1"/>
        <v>268435.74216999998</v>
      </c>
      <c r="N48">
        <f t="shared" si="2"/>
        <v>4879948.4122599997</v>
      </c>
      <c r="O48">
        <f t="shared" si="3"/>
        <v>268440.68653551914</v>
      </c>
      <c r="P48">
        <f t="shared" si="4"/>
        <v>4879940.1834539128</v>
      </c>
      <c r="S48">
        <v>45</v>
      </c>
      <c r="T48" t="s">
        <v>105</v>
      </c>
      <c r="U48" t="s">
        <v>213</v>
      </c>
      <c r="V48" t="s">
        <v>97</v>
      </c>
      <c r="W48" t="s">
        <v>119</v>
      </c>
      <c r="Y48">
        <v>268428.06920299999</v>
      </c>
      <c r="Z48">
        <v>4879777.6307399999</v>
      </c>
    </row>
    <row r="49" spans="1:16" x14ac:dyDescent="0.25">
      <c r="A49" s="52" t="s">
        <v>105</v>
      </c>
      <c r="B49" s="99">
        <v>1</v>
      </c>
      <c r="C49">
        <v>7</v>
      </c>
      <c r="D49" s="53" t="s">
        <v>95</v>
      </c>
      <c r="E49" s="52" t="s">
        <v>65</v>
      </c>
      <c r="F49" s="52">
        <v>8044</v>
      </c>
      <c r="G49" s="55"/>
      <c r="H49" s="55" t="s">
        <v>960</v>
      </c>
      <c r="I49" s="55" t="s">
        <v>969</v>
      </c>
      <c r="J49" s="39"/>
      <c r="K49" s="39"/>
      <c r="L49">
        <f t="shared" si="0"/>
        <v>0</v>
      </c>
      <c r="M49">
        <f t="shared" si="1"/>
        <v>268435.74216999998</v>
      </c>
      <c r="N49">
        <f t="shared" si="2"/>
        <v>4879948.4122599997</v>
      </c>
      <c r="O49">
        <f t="shared" si="3"/>
        <v>268435.74216999998</v>
      </c>
      <c r="P49">
        <f t="shared" si="4"/>
        <v>4879948.4122599997</v>
      </c>
    </row>
    <row r="50" spans="1:16" x14ac:dyDescent="0.25">
      <c r="A50" s="52" t="s">
        <v>105</v>
      </c>
      <c r="B50" s="99">
        <v>1</v>
      </c>
      <c r="C50">
        <v>7</v>
      </c>
      <c r="D50" s="53" t="s">
        <v>95</v>
      </c>
      <c r="E50" s="52" t="s">
        <v>82</v>
      </c>
      <c r="F50" s="52">
        <v>8047</v>
      </c>
      <c r="G50" s="56">
        <v>33</v>
      </c>
      <c r="H50" s="55"/>
      <c r="I50" s="55"/>
      <c r="J50" s="49">
        <v>9.6</v>
      </c>
      <c r="K50" s="39">
        <v>165</v>
      </c>
      <c r="L50">
        <f t="shared" si="0"/>
        <v>2.8797932657906435</v>
      </c>
      <c r="M50">
        <f t="shared" si="1"/>
        <v>268435.74216999998</v>
      </c>
      <c r="N50">
        <f t="shared" si="2"/>
        <v>4879948.4122599997</v>
      </c>
      <c r="O50">
        <f t="shared" si="3"/>
        <v>268438.22683283297</v>
      </c>
      <c r="P50">
        <f t="shared" si="4"/>
        <v>4879939.1393720675</v>
      </c>
    </row>
    <row r="51" spans="1:16" x14ac:dyDescent="0.25">
      <c r="A51" s="52" t="s">
        <v>105</v>
      </c>
      <c r="B51" s="99">
        <v>1</v>
      </c>
      <c r="C51">
        <v>8</v>
      </c>
      <c r="D51" s="53" t="s">
        <v>96</v>
      </c>
      <c r="E51" s="52" t="s">
        <v>29</v>
      </c>
      <c r="F51" s="52">
        <v>8036</v>
      </c>
      <c r="G51" s="56">
        <v>16.2</v>
      </c>
      <c r="H51" s="55"/>
      <c r="I51" s="55"/>
      <c r="J51" s="49">
        <v>5</v>
      </c>
      <c r="K51" s="39">
        <v>178</v>
      </c>
      <c r="L51">
        <f t="shared" si="0"/>
        <v>3.1066860685499069</v>
      </c>
      <c r="M51">
        <f t="shared" si="1"/>
        <v>268433.68734399998</v>
      </c>
      <c r="N51">
        <f t="shared" si="2"/>
        <v>4879938.6229800005</v>
      </c>
      <c r="O51">
        <f t="shared" si="3"/>
        <v>268433.86184148351</v>
      </c>
      <c r="P51">
        <f t="shared" si="4"/>
        <v>4879933.6260258658</v>
      </c>
    </row>
    <row r="52" spans="1:16" x14ac:dyDescent="0.25">
      <c r="A52" s="52" t="s">
        <v>105</v>
      </c>
      <c r="B52" s="99">
        <v>1</v>
      </c>
      <c r="C52">
        <v>8</v>
      </c>
      <c r="D52" s="53" t="s">
        <v>96</v>
      </c>
      <c r="E52" s="52" t="s">
        <v>29</v>
      </c>
      <c r="F52" s="52">
        <v>8035</v>
      </c>
      <c r="G52" s="56">
        <v>17.899999999999999</v>
      </c>
      <c r="H52" s="55"/>
      <c r="I52" s="55"/>
      <c r="J52" s="49">
        <v>5</v>
      </c>
      <c r="K52" s="39">
        <v>176</v>
      </c>
      <c r="L52">
        <f t="shared" si="0"/>
        <v>3.0717794835100198</v>
      </c>
      <c r="M52">
        <f t="shared" si="1"/>
        <v>268433.68734399998</v>
      </c>
      <c r="N52">
        <f t="shared" si="2"/>
        <v>4879938.6229800005</v>
      </c>
      <c r="O52">
        <f t="shared" si="3"/>
        <v>268434.03612636868</v>
      </c>
      <c r="P52">
        <f t="shared" si="4"/>
        <v>4879933.6351597495</v>
      </c>
    </row>
    <row r="53" spans="1:16" x14ac:dyDescent="0.25">
      <c r="A53" s="52" t="s">
        <v>105</v>
      </c>
      <c r="B53" s="99">
        <v>1</v>
      </c>
      <c r="C53">
        <v>8</v>
      </c>
      <c r="D53" s="53" t="s">
        <v>96</v>
      </c>
      <c r="E53" s="52" t="s">
        <v>65</v>
      </c>
      <c r="F53" s="52">
        <v>8038</v>
      </c>
      <c r="G53" s="56">
        <v>22</v>
      </c>
      <c r="H53" s="55"/>
      <c r="I53" s="55"/>
      <c r="J53" s="49">
        <v>10.9</v>
      </c>
      <c r="K53" s="39">
        <v>124</v>
      </c>
      <c r="L53">
        <f t="shared" si="0"/>
        <v>2.1642082724729685</v>
      </c>
      <c r="M53">
        <f t="shared" si="1"/>
        <v>268433.68734399998</v>
      </c>
      <c r="N53">
        <f t="shared" si="2"/>
        <v>4879938.6229800005</v>
      </c>
      <c r="O53">
        <f t="shared" si="3"/>
        <v>268442.72385354084</v>
      </c>
      <c r="P53">
        <f t="shared" si="4"/>
        <v>4879932.5277773524</v>
      </c>
    </row>
    <row r="54" spans="1:16" x14ac:dyDescent="0.25">
      <c r="A54" s="52" t="s">
        <v>105</v>
      </c>
      <c r="B54" s="99">
        <v>1</v>
      </c>
      <c r="C54">
        <v>8</v>
      </c>
      <c r="D54" s="53" t="s">
        <v>96</v>
      </c>
      <c r="E54" s="52" t="s">
        <v>65</v>
      </c>
      <c r="F54" s="52">
        <v>8042</v>
      </c>
      <c r="G54" s="56">
        <v>23.5</v>
      </c>
      <c r="H54" s="55"/>
      <c r="I54" s="55"/>
      <c r="J54" s="49">
        <v>8.8000000000000007</v>
      </c>
      <c r="K54" s="39">
        <v>100</v>
      </c>
      <c r="L54">
        <f t="shared" si="0"/>
        <v>1.7453292519943295</v>
      </c>
      <c r="M54">
        <f t="shared" si="1"/>
        <v>268433.68734399998</v>
      </c>
      <c r="N54">
        <f t="shared" si="2"/>
        <v>4879938.6229800005</v>
      </c>
      <c r="O54">
        <f t="shared" si="3"/>
        <v>268442.35365222651</v>
      </c>
      <c r="P54">
        <f t="shared" si="4"/>
        <v>4879937.094876037</v>
      </c>
    </row>
    <row r="55" spans="1:16" x14ac:dyDescent="0.25">
      <c r="A55" s="52" t="s">
        <v>105</v>
      </c>
      <c r="B55" s="99">
        <v>1</v>
      </c>
      <c r="C55">
        <v>8</v>
      </c>
      <c r="D55" s="53" t="s">
        <v>96</v>
      </c>
      <c r="E55" s="52" t="s">
        <v>65</v>
      </c>
      <c r="F55" s="52">
        <v>2099</v>
      </c>
      <c r="G55" s="56">
        <v>27.4</v>
      </c>
      <c r="H55" s="55"/>
      <c r="I55" s="55" t="s">
        <v>1085</v>
      </c>
      <c r="J55" s="39">
        <v>8.8000000000000007</v>
      </c>
      <c r="K55" s="39">
        <v>104</v>
      </c>
      <c r="L55">
        <f t="shared" si="0"/>
        <v>1.8151424220741028</v>
      </c>
      <c r="M55">
        <f t="shared" si="1"/>
        <v>268433.68734399998</v>
      </c>
      <c r="N55">
        <f t="shared" si="2"/>
        <v>4879938.6229800005</v>
      </c>
      <c r="O55">
        <f t="shared" si="3"/>
        <v>268442.22594639123</v>
      </c>
      <c r="P55">
        <f t="shared" si="4"/>
        <v>4879936.4940673187</v>
      </c>
    </row>
    <row r="56" spans="1:16" x14ac:dyDescent="0.25">
      <c r="A56" s="52" t="s">
        <v>105</v>
      </c>
      <c r="B56" s="99">
        <v>1</v>
      </c>
      <c r="C56">
        <v>8</v>
      </c>
      <c r="D56" s="53" t="s">
        <v>96</v>
      </c>
      <c r="E56" s="52" t="s">
        <v>82</v>
      </c>
      <c r="F56" s="52">
        <v>8039</v>
      </c>
      <c r="G56" s="56">
        <v>29</v>
      </c>
      <c r="H56" s="55"/>
      <c r="I56" s="55" t="s">
        <v>1058</v>
      </c>
      <c r="J56" s="49">
        <v>8.1</v>
      </c>
      <c r="K56" s="39">
        <v>129</v>
      </c>
      <c r="L56">
        <f t="shared" si="0"/>
        <v>2.2514747350726849</v>
      </c>
      <c r="M56">
        <f t="shared" si="1"/>
        <v>268433.68734399998</v>
      </c>
      <c r="N56">
        <f t="shared" si="2"/>
        <v>4879938.6229800005</v>
      </c>
      <c r="O56">
        <f t="shared" si="3"/>
        <v>268439.98222628777</v>
      </c>
      <c r="P56">
        <f t="shared" si="4"/>
        <v>4879933.5254848329</v>
      </c>
    </row>
    <row r="57" spans="1:16" x14ac:dyDescent="0.25">
      <c r="A57" s="52" t="s">
        <v>105</v>
      </c>
      <c r="B57" s="99">
        <v>1</v>
      </c>
      <c r="C57">
        <v>8</v>
      </c>
      <c r="D57" s="53" t="s">
        <v>96</v>
      </c>
      <c r="E57" s="52" t="s">
        <v>82</v>
      </c>
      <c r="F57" s="52">
        <v>8037</v>
      </c>
      <c r="G57" s="56">
        <v>29.5</v>
      </c>
      <c r="H57" s="55"/>
      <c r="I57" s="55"/>
      <c r="J57" s="49">
        <v>11.4</v>
      </c>
      <c r="K57" s="39">
        <v>140</v>
      </c>
      <c r="L57">
        <f t="shared" si="0"/>
        <v>2.4434609527920612</v>
      </c>
      <c r="M57">
        <f t="shared" si="1"/>
        <v>268433.68734399998</v>
      </c>
      <c r="N57">
        <f t="shared" si="2"/>
        <v>4879938.6229800005</v>
      </c>
      <c r="O57">
        <f t="shared" si="3"/>
        <v>268441.01512275042</v>
      </c>
      <c r="P57">
        <f t="shared" si="4"/>
        <v>4879929.8900733488</v>
      </c>
    </row>
    <row r="58" spans="1:16" x14ac:dyDescent="0.25">
      <c r="A58" s="52" t="s">
        <v>105</v>
      </c>
      <c r="B58" s="99">
        <v>1</v>
      </c>
      <c r="C58">
        <v>8</v>
      </c>
      <c r="D58" s="53" t="s">
        <v>96</v>
      </c>
      <c r="E58" s="52" t="s">
        <v>82</v>
      </c>
      <c r="F58" s="52">
        <v>8034</v>
      </c>
      <c r="G58" s="55"/>
      <c r="H58" s="55"/>
      <c r="I58" s="64" t="s">
        <v>959</v>
      </c>
      <c r="J58" s="39"/>
      <c r="K58" s="39"/>
      <c r="L58">
        <f t="shared" si="0"/>
        <v>0</v>
      </c>
      <c r="M58">
        <f t="shared" si="1"/>
        <v>268433.68734399998</v>
      </c>
      <c r="N58">
        <f t="shared" si="2"/>
        <v>4879938.6229800005</v>
      </c>
      <c r="O58">
        <f t="shared" si="3"/>
        <v>268433.68734399998</v>
      </c>
      <c r="P58">
        <f t="shared" si="4"/>
        <v>4879938.6229800005</v>
      </c>
    </row>
    <row r="59" spans="1:16" x14ac:dyDescent="0.25">
      <c r="A59" s="52" t="s">
        <v>105</v>
      </c>
      <c r="B59" s="99">
        <v>1</v>
      </c>
      <c r="C59">
        <v>8</v>
      </c>
      <c r="D59" s="53" t="s">
        <v>96</v>
      </c>
      <c r="E59" s="52" t="s">
        <v>82</v>
      </c>
      <c r="F59" s="52">
        <v>8040</v>
      </c>
      <c r="G59" s="55"/>
      <c r="H59" s="55"/>
      <c r="I59" s="64" t="s">
        <v>959</v>
      </c>
      <c r="J59" s="39"/>
      <c r="K59" s="39"/>
      <c r="L59">
        <f t="shared" si="0"/>
        <v>0</v>
      </c>
      <c r="M59">
        <f t="shared" si="1"/>
        <v>268433.68734399998</v>
      </c>
      <c r="N59">
        <f t="shared" si="2"/>
        <v>4879938.6229800005</v>
      </c>
      <c r="O59">
        <f t="shared" si="3"/>
        <v>268433.68734399998</v>
      </c>
      <c r="P59">
        <f t="shared" si="4"/>
        <v>4879938.6229800005</v>
      </c>
    </row>
    <row r="60" spans="1:16" x14ac:dyDescent="0.25">
      <c r="A60" s="52" t="s">
        <v>105</v>
      </c>
      <c r="B60" s="99">
        <v>1</v>
      </c>
      <c r="C60">
        <v>9</v>
      </c>
      <c r="D60" s="53" t="s">
        <v>97</v>
      </c>
      <c r="E60" s="52" t="s">
        <v>38</v>
      </c>
      <c r="F60" s="52">
        <v>8007</v>
      </c>
      <c r="G60" s="55">
        <v>12.9</v>
      </c>
      <c r="H60" s="55"/>
      <c r="I60" s="55"/>
      <c r="J60" s="49">
        <v>9.6</v>
      </c>
      <c r="K60" s="39">
        <v>180</v>
      </c>
      <c r="L60">
        <f t="shared" si="0"/>
        <v>3.1415926535897931</v>
      </c>
      <c r="M60">
        <f t="shared" si="1"/>
        <v>268431.63250900002</v>
      </c>
      <c r="N60">
        <f t="shared" si="2"/>
        <v>4879928.8333999999</v>
      </c>
      <c r="O60">
        <f t="shared" si="3"/>
        <v>268431.63250900002</v>
      </c>
      <c r="P60">
        <f t="shared" si="4"/>
        <v>4879919.2334000003</v>
      </c>
    </row>
    <row r="61" spans="1:16" x14ac:dyDescent="0.25">
      <c r="A61" s="52" t="s">
        <v>105</v>
      </c>
      <c r="B61" s="99">
        <v>1</v>
      </c>
      <c r="C61">
        <v>9</v>
      </c>
      <c r="D61" s="53" t="s">
        <v>97</v>
      </c>
      <c r="E61" s="52" t="s">
        <v>65</v>
      </c>
      <c r="F61" s="52">
        <v>8003</v>
      </c>
      <c r="G61" s="56">
        <v>25.4</v>
      </c>
      <c r="H61" s="55"/>
      <c r="I61" s="55"/>
      <c r="J61" s="49">
        <v>6.7</v>
      </c>
      <c r="K61" s="39">
        <v>116</v>
      </c>
      <c r="L61">
        <f t="shared" si="0"/>
        <v>2.0245819323134224</v>
      </c>
      <c r="M61">
        <f t="shared" si="1"/>
        <v>268431.63250900002</v>
      </c>
      <c r="N61">
        <f t="shared" si="2"/>
        <v>4879928.8333999999</v>
      </c>
      <c r="O61">
        <f t="shared" si="3"/>
        <v>268437.65442911023</v>
      </c>
      <c r="P61">
        <f t="shared" si="4"/>
        <v>4879925.8963133162</v>
      </c>
    </row>
    <row r="62" spans="1:16" x14ac:dyDescent="0.25">
      <c r="A62" s="52" t="s">
        <v>105</v>
      </c>
      <c r="B62" s="99">
        <v>1</v>
      </c>
      <c r="C62">
        <v>9</v>
      </c>
      <c r="D62" s="53" t="s">
        <v>97</v>
      </c>
      <c r="E62" s="52" t="s">
        <v>65</v>
      </c>
      <c r="F62" s="52">
        <v>8004</v>
      </c>
      <c r="G62" s="56">
        <v>27.8</v>
      </c>
      <c r="H62" s="55"/>
      <c r="I62" s="55"/>
      <c r="J62" s="49">
        <v>4.8</v>
      </c>
      <c r="K62" s="39">
        <v>94</v>
      </c>
      <c r="L62">
        <f t="shared" si="0"/>
        <v>1.6406094968746698</v>
      </c>
      <c r="M62">
        <f t="shared" si="1"/>
        <v>268431.63250900002</v>
      </c>
      <c r="N62">
        <f t="shared" si="2"/>
        <v>4879928.8333999999</v>
      </c>
      <c r="O62">
        <f t="shared" si="3"/>
        <v>268436.42081644124</v>
      </c>
      <c r="P62">
        <f t="shared" si="4"/>
        <v>4879928.498568926</v>
      </c>
    </row>
    <row r="63" spans="1:16" x14ac:dyDescent="0.25">
      <c r="A63" s="52" t="s">
        <v>105</v>
      </c>
      <c r="B63" s="99">
        <v>1</v>
      </c>
      <c r="C63">
        <v>9</v>
      </c>
      <c r="D63" s="53" t="s">
        <v>97</v>
      </c>
      <c r="E63" s="52" t="s">
        <v>65</v>
      </c>
      <c r="F63" s="52">
        <v>8002</v>
      </c>
      <c r="G63" s="56">
        <v>31.2</v>
      </c>
      <c r="H63" s="55"/>
      <c r="I63" s="55"/>
      <c r="J63" s="49">
        <v>9.1999999999999993</v>
      </c>
      <c r="K63" s="39">
        <v>100</v>
      </c>
      <c r="L63">
        <f t="shared" si="0"/>
        <v>1.7453292519943295</v>
      </c>
      <c r="M63">
        <f t="shared" si="1"/>
        <v>268431.63250900002</v>
      </c>
      <c r="N63">
        <f t="shared" si="2"/>
        <v>4879928.8333999999</v>
      </c>
      <c r="O63">
        <f t="shared" si="3"/>
        <v>268440.69274032774</v>
      </c>
      <c r="P63">
        <f t="shared" si="4"/>
        <v>4879927.2358367657</v>
      </c>
    </row>
    <row r="64" spans="1:16" x14ac:dyDescent="0.25">
      <c r="A64" s="52" t="s">
        <v>105</v>
      </c>
      <c r="B64" s="99">
        <v>1</v>
      </c>
      <c r="C64">
        <v>9</v>
      </c>
      <c r="D64" s="53" t="s">
        <v>97</v>
      </c>
      <c r="E64" s="52" t="s">
        <v>65</v>
      </c>
      <c r="F64" s="52">
        <v>8001</v>
      </c>
      <c r="G64" s="56">
        <v>39.5</v>
      </c>
      <c r="H64" s="55"/>
      <c r="I64" s="55"/>
      <c r="J64" s="49">
        <v>11.8</v>
      </c>
      <c r="K64" s="39">
        <v>125</v>
      </c>
      <c r="L64">
        <f t="shared" si="0"/>
        <v>2.1816615649929116</v>
      </c>
      <c r="M64">
        <f t="shared" si="1"/>
        <v>268431.63250900002</v>
      </c>
      <c r="N64">
        <f t="shared" si="2"/>
        <v>4879928.8333999999</v>
      </c>
      <c r="O64">
        <f t="shared" si="3"/>
        <v>268441.29850312264</v>
      </c>
      <c r="P64">
        <f t="shared" si="4"/>
        <v>4879922.0651980508</v>
      </c>
    </row>
    <row r="65" spans="1:16" x14ac:dyDescent="0.25">
      <c r="A65" s="52" t="s">
        <v>105</v>
      </c>
      <c r="B65" s="99">
        <v>1</v>
      </c>
      <c r="C65">
        <v>9</v>
      </c>
      <c r="D65" s="53" t="s">
        <v>97</v>
      </c>
      <c r="E65" s="52" t="s">
        <v>82</v>
      </c>
      <c r="F65" s="52">
        <v>8006</v>
      </c>
      <c r="G65" s="56">
        <v>24.5</v>
      </c>
      <c r="H65" s="55"/>
      <c r="I65" s="55"/>
      <c r="J65" s="49">
        <v>4.8</v>
      </c>
      <c r="K65" s="39">
        <v>166</v>
      </c>
      <c r="L65">
        <f t="shared" si="0"/>
        <v>2.8972465583105871</v>
      </c>
      <c r="M65">
        <f t="shared" si="1"/>
        <v>268431.63250900002</v>
      </c>
      <c r="N65">
        <f t="shared" si="2"/>
        <v>4879928.8333999999</v>
      </c>
      <c r="O65">
        <f t="shared" si="3"/>
        <v>268432.7937340989</v>
      </c>
      <c r="P65">
        <f t="shared" si="4"/>
        <v>4879924.1759805139</v>
      </c>
    </row>
    <row r="66" spans="1:16" x14ac:dyDescent="0.25">
      <c r="A66" s="52" t="s">
        <v>105</v>
      </c>
      <c r="B66" s="99">
        <v>1</v>
      </c>
      <c r="C66">
        <v>9</v>
      </c>
      <c r="D66" s="53" t="s">
        <v>97</v>
      </c>
      <c r="E66" s="52" t="s">
        <v>82</v>
      </c>
      <c r="F66" s="52">
        <v>8005</v>
      </c>
      <c r="G66" s="56">
        <v>26.1</v>
      </c>
      <c r="H66" s="55"/>
      <c r="I66" s="55"/>
      <c r="J66" s="49">
        <v>4.4000000000000004</v>
      </c>
      <c r="K66" s="39">
        <v>162</v>
      </c>
      <c r="L66">
        <f t="shared" si="0"/>
        <v>2.8274333882308138</v>
      </c>
      <c r="M66">
        <f t="shared" si="1"/>
        <v>268431.63250900002</v>
      </c>
      <c r="N66">
        <f t="shared" si="2"/>
        <v>4879928.8333999999</v>
      </c>
      <c r="O66">
        <f t="shared" si="3"/>
        <v>268432.99218377529</v>
      </c>
      <c r="P66">
        <f t="shared" si="4"/>
        <v>4879924.6487513278</v>
      </c>
    </row>
    <row r="67" spans="1:16" x14ac:dyDescent="0.25">
      <c r="A67" s="52" t="s">
        <v>105</v>
      </c>
      <c r="B67" s="99">
        <v>2</v>
      </c>
      <c r="C67">
        <v>10</v>
      </c>
      <c r="D67" s="53" t="s">
        <v>89</v>
      </c>
      <c r="E67" s="52" t="s">
        <v>65</v>
      </c>
      <c r="F67" s="52">
        <v>8062</v>
      </c>
      <c r="G67" s="56">
        <v>24.6</v>
      </c>
      <c r="H67" s="55"/>
      <c r="I67" s="55"/>
      <c r="J67" s="49">
        <v>6.7</v>
      </c>
      <c r="K67" s="39">
        <v>119</v>
      </c>
      <c r="L67">
        <f t="shared" si="0"/>
        <v>2.0769418098732522</v>
      </c>
      <c r="M67">
        <f t="shared" si="1"/>
        <v>268464.660408</v>
      </c>
      <c r="N67">
        <f t="shared" si="2"/>
        <v>4879903.38509</v>
      </c>
      <c r="O67">
        <f t="shared" si="3"/>
        <v>268470.52036003786</v>
      </c>
      <c r="P67">
        <f t="shared" si="4"/>
        <v>4879900.1368655441</v>
      </c>
    </row>
    <row r="68" spans="1:16" x14ac:dyDescent="0.25">
      <c r="A68" s="52" t="s">
        <v>105</v>
      </c>
      <c r="B68" s="99">
        <v>2</v>
      </c>
      <c r="C68">
        <v>10</v>
      </c>
      <c r="D68" s="53" t="s">
        <v>89</v>
      </c>
      <c r="E68" s="52" t="s">
        <v>65</v>
      </c>
      <c r="F68" s="52">
        <v>8063</v>
      </c>
      <c r="G68" s="56">
        <v>38.200000000000003</v>
      </c>
      <c r="H68" s="55"/>
      <c r="I68" s="55"/>
      <c r="J68" s="49">
        <v>8.6</v>
      </c>
      <c r="K68" s="39">
        <v>125</v>
      </c>
      <c r="L68">
        <f t="shared" ref="L68:L131" si="5">(PI()*K68)/180</f>
        <v>2.1816615649929116</v>
      </c>
      <c r="M68">
        <f t="shared" ref="M68:M131" si="6">VLOOKUP(C68,$S$4:$Z$48,7)</f>
        <v>268464.660408</v>
      </c>
      <c r="N68">
        <f t="shared" ref="N68:N131" si="7">VLOOKUP(C68,$S$4:$Z$48,8)</f>
        <v>4879903.38509</v>
      </c>
      <c r="O68">
        <f t="shared" ref="O68:O131" si="8">(M68+(J68*SIN(L68)))</f>
        <v>268471.70511558087</v>
      </c>
      <c r="P68">
        <f t="shared" ref="P68:P131" si="9">(N68+(J68*COS(L68)))</f>
        <v>4879898.4523326475</v>
      </c>
    </row>
    <row r="69" spans="1:16" x14ac:dyDescent="0.25">
      <c r="A69" s="52" t="s">
        <v>105</v>
      </c>
      <c r="B69" s="99">
        <v>2</v>
      </c>
      <c r="C69">
        <v>10</v>
      </c>
      <c r="D69" s="53" t="s">
        <v>89</v>
      </c>
      <c r="E69" s="52" t="s">
        <v>65</v>
      </c>
      <c r="F69" s="52">
        <v>8064</v>
      </c>
      <c r="G69" s="56">
        <v>27.5</v>
      </c>
      <c r="H69" s="55"/>
      <c r="I69" s="55"/>
      <c r="J69" s="49">
        <v>11.9</v>
      </c>
      <c r="K69" s="39">
        <v>165</v>
      </c>
      <c r="L69">
        <f t="shared" si="5"/>
        <v>2.8797932657906435</v>
      </c>
      <c r="M69">
        <f t="shared" si="6"/>
        <v>268464.660408</v>
      </c>
      <c r="N69">
        <f t="shared" si="7"/>
        <v>4879903.38509</v>
      </c>
      <c r="O69">
        <f t="shared" si="8"/>
        <v>268467.74035463674</v>
      </c>
      <c r="P69">
        <f t="shared" si="9"/>
        <v>4879891.8905726671</v>
      </c>
    </row>
    <row r="70" spans="1:16" x14ac:dyDescent="0.25">
      <c r="A70" s="52" t="s">
        <v>105</v>
      </c>
      <c r="B70" s="99">
        <v>2</v>
      </c>
      <c r="C70">
        <v>10</v>
      </c>
      <c r="D70" s="53" t="s">
        <v>89</v>
      </c>
      <c r="E70" s="52" t="s">
        <v>65</v>
      </c>
      <c r="F70" s="52">
        <v>8065</v>
      </c>
      <c r="G70" s="56">
        <v>29.6</v>
      </c>
      <c r="H70" s="55"/>
      <c r="I70" s="55"/>
      <c r="J70" s="49">
        <v>8</v>
      </c>
      <c r="K70" s="39">
        <v>165</v>
      </c>
      <c r="L70">
        <f t="shared" si="5"/>
        <v>2.8797932657906435</v>
      </c>
      <c r="M70">
        <f t="shared" si="6"/>
        <v>268464.660408</v>
      </c>
      <c r="N70">
        <f t="shared" si="7"/>
        <v>4879903.38509</v>
      </c>
      <c r="O70">
        <f t="shared" si="8"/>
        <v>268466.73096036084</v>
      </c>
      <c r="P70">
        <f t="shared" si="9"/>
        <v>4879895.6576833893</v>
      </c>
    </row>
    <row r="71" spans="1:16" x14ac:dyDescent="0.25">
      <c r="A71" s="52" t="s">
        <v>105</v>
      </c>
      <c r="B71" s="99">
        <v>2</v>
      </c>
      <c r="C71">
        <v>10</v>
      </c>
      <c r="D71" s="53" t="s">
        <v>89</v>
      </c>
      <c r="E71" s="52" t="s">
        <v>65</v>
      </c>
      <c r="F71" s="52">
        <v>8066</v>
      </c>
      <c r="G71" s="56">
        <v>10.3</v>
      </c>
      <c r="H71" s="55"/>
      <c r="I71" s="55"/>
      <c r="J71" s="49">
        <v>5</v>
      </c>
      <c r="K71" s="39">
        <v>164</v>
      </c>
      <c r="L71">
        <f t="shared" si="5"/>
        <v>2.8623399732707</v>
      </c>
      <c r="M71">
        <f t="shared" si="6"/>
        <v>268464.660408</v>
      </c>
      <c r="N71">
        <f t="shared" si="7"/>
        <v>4879903.38509</v>
      </c>
      <c r="O71">
        <f t="shared" si="8"/>
        <v>268466.03859477909</v>
      </c>
      <c r="P71">
        <f t="shared" si="9"/>
        <v>4879898.57878152</v>
      </c>
    </row>
    <row r="72" spans="1:16" x14ac:dyDescent="0.25">
      <c r="A72" s="52" t="s">
        <v>105</v>
      </c>
      <c r="B72" s="99">
        <v>2</v>
      </c>
      <c r="C72">
        <v>10</v>
      </c>
      <c r="D72" s="53" t="s">
        <v>89</v>
      </c>
      <c r="E72" s="52" t="s">
        <v>65</v>
      </c>
      <c r="F72" s="52">
        <v>8067</v>
      </c>
      <c r="G72" s="56">
        <v>31.9</v>
      </c>
      <c r="H72" s="55"/>
      <c r="I72" s="55"/>
      <c r="J72" s="49">
        <v>10.8</v>
      </c>
      <c r="K72" s="39">
        <v>187</v>
      </c>
      <c r="L72">
        <f t="shared" si="5"/>
        <v>3.2637657012293966</v>
      </c>
      <c r="M72">
        <f t="shared" si="6"/>
        <v>268464.660408</v>
      </c>
      <c r="N72">
        <f t="shared" si="7"/>
        <v>4879903.38509</v>
      </c>
      <c r="O72">
        <f t="shared" si="8"/>
        <v>268463.34421909123</v>
      </c>
      <c r="P72">
        <f t="shared" si="9"/>
        <v>4879892.6655915622</v>
      </c>
    </row>
    <row r="73" spans="1:16" x14ac:dyDescent="0.25">
      <c r="A73" s="52" t="s">
        <v>105</v>
      </c>
      <c r="B73" s="99">
        <v>2</v>
      </c>
      <c r="C73">
        <v>11</v>
      </c>
      <c r="D73" s="53" t="s">
        <v>90</v>
      </c>
      <c r="E73" s="52" t="s">
        <v>29</v>
      </c>
      <c r="F73" s="52">
        <v>1103</v>
      </c>
      <c r="G73" s="56">
        <v>11.6</v>
      </c>
      <c r="H73" s="55"/>
      <c r="I73" s="55"/>
      <c r="J73" s="49">
        <v>7.1</v>
      </c>
      <c r="K73" s="39">
        <v>140</v>
      </c>
      <c r="L73">
        <f t="shared" si="5"/>
        <v>2.4434609527920612</v>
      </c>
      <c r="M73">
        <f t="shared" si="6"/>
        <v>268461.76017600001</v>
      </c>
      <c r="N73">
        <f t="shared" si="7"/>
        <v>4879893.8119799998</v>
      </c>
      <c r="O73">
        <f t="shared" si="8"/>
        <v>268466.32396802877</v>
      </c>
      <c r="P73">
        <f t="shared" si="9"/>
        <v>4879888.3730644537</v>
      </c>
    </row>
    <row r="74" spans="1:16" x14ac:dyDescent="0.25">
      <c r="A74" s="52" t="s">
        <v>105</v>
      </c>
      <c r="B74" s="99">
        <v>2</v>
      </c>
      <c r="C74">
        <v>11</v>
      </c>
      <c r="D74" s="53" t="s">
        <v>90</v>
      </c>
      <c r="E74" s="52" t="s">
        <v>65</v>
      </c>
      <c r="F74" s="52">
        <v>8089</v>
      </c>
      <c r="G74" s="56">
        <v>34.4</v>
      </c>
      <c r="H74" s="55"/>
      <c r="I74" s="55"/>
      <c r="J74" s="49">
        <v>11.1</v>
      </c>
      <c r="K74" s="39">
        <v>133</v>
      </c>
      <c r="L74">
        <f t="shared" si="5"/>
        <v>2.3212879051524582</v>
      </c>
      <c r="M74">
        <f t="shared" si="6"/>
        <v>268461.76017600001</v>
      </c>
      <c r="N74">
        <f t="shared" si="7"/>
        <v>4879893.8119799998</v>
      </c>
      <c r="O74">
        <f t="shared" si="8"/>
        <v>268469.878202088</v>
      </c>
      <c r="P74">
        <f t="shared" si="9"/>
        <v>4879886.2417982034</v>
      </c>
    </row>
    <row r="75" spans="1:16" x14ac:dyDescent="0.25">
      <c r="A75" s="52" t="s">
        <v>105</v>
      </c>
      <c r="B75" s="99">
        <v>2</v>
      </c>
      <c r="C75">
        <v>11</v>
      </c>
      <c r="D75" s="53" t="s">
        <v>90</v>
      </c>
      <c r="E75" s="52" t="s">
        <v>65</v>
      </c>
      <c r="F75" s="52">
        <v>8093</v>
      </c>
      <c r="G75" s="56">
        <v>24.9</v>
      </c>
      <c r="H75" s="55"/>
      <c r="I75" s="55"/>
      <c r="J75" s="49">
        <v>9.4</v>
      </c>
      <c r="K75" s="39">
        <v>140</v>
      </c>
      <c r="L75">
        <f t="shared" si="5"/>
        <v>2.4434609527920612</v>
      </c>
      <c r="M75">
        <f t="shared" si="6"/>
        <v>268461.76017600001</v>
      </c>
      <c r="N75">
        <f t="shared" si="7"/>
        <v>4879893.8119799998</v>
      </c>
      <c r="O75">
        <f t="shared" si="8"/>
        <v>268467.80237953109</v>
      </c>
      <c r="P75">
        <f t="shared" si="9"/>
        <v>4879886.6111622341</v>
      </c>
    </row>
    <row r="76" spans="1:16" x14ac:dyDescent="0.25">
      <c r="A76" s="52" t="s">
        <v>105</v>
      </c>
      <c r="B76" s="99">
        <v>2</v>
      </c>
      <c r="C76">
        <v>11</v>
      </c>
      <c r="D76" s="53" t="s">
        <v>90</v>
      </c>
      <c r="E76" s="52" t="s">
        <v>65</v>
      </c>
      <c r="F76" s="52">
        <v>8094</v>
      </c>
      <c r="G76" s="56">
        <v>33.5</v>
      </c>
      <c r="H76" s="55"/>
      <c r="I76" s="55"/>
      <c r="J76" s="49">
        <v>9.1999999999999993</v>
      </c>
      <c r="K76" s="39">
        <v>170</v>
      </c>
      <c r="L76">
        <f t="shared" si="5"/>
        <v>2.9670597283903604</v>
      </c>
      <c r="M76">
        <f t="shared" si="6"/>
        <v>268461.76017600001</v>
      </c>
      <c r="N76">
        <f t="shared" si="7"/>
        <v>4879893.8119799998</v>
      </c>
      <c r="O76">
        <f t="shared" si="8"/>
        <v>268463.35773923452</v>
      </c>
      <c r="P76">
        <f t="shared" si="9"/>
        <v>4879884.7517486718</v>
      </c>
    </row>
    <row r="77" spans="1:16" x14ac:dyDescent="0.25">
      <c r="A77" s="52" t="s">
        <v>105</v>
      </c>
      <c r="B77" s="99">
        <v>2</v>
      </c>
      <c r="C77">
        <v>11</v>
      </c>
      <c r="D77" s="53" t="s">
        <v>90</v>
      </c>
      <c r="E77" s="52" t="s">
        <v>65</v>
      </c>
      <c r="F77" s="52">
        <v>8095</v>
      </c>
      <c r="G77" s="56">
        <v>17.600000000000001</v>
      </c>
      <c r="H77" s="55"/>
      <c r="I77" s="55"/>
      <c r="J77" s="49">
        <v>9.4</v>
      </c>
      <c r="K77" s="39">
        <v>170</v>
      </c>
      <c r="L77">
        <f t="shared" si="5"/>
        <v>2.9670597283903604</v>
      </c>
      <c r="M77">
        <f t="shared" si="6"/>
        <v>268461.76017600001</v>
      </c>
      <c r="N77">
        <f t="shared" si="7"/>
        <v>4879893.8119799998</v>
      </c>
      <c r="O77">
        <f t="shared" si="8"/>
        <v>268463.39246887009</v>
      </c>
      <c r="P77">
        <f t="shared" si="9"/>
        <v>4879884.5547871217</v>
      </c>
    </row>
    <row r="78" spans="1:16" x14ac:dyDescent="0.25">
      <c r="A78" s="52" t="s">
        <v>105</v>
      </c>
      <c r="B78" s="99">
        <v>2</v>
      </c>
      <c r="C78">
        <v>11</v>
      </c>
      <c r="D78" s="53" t="s">
        <v>90</v>
      </c>
      <c r="E78" s="52" t="s">
        <v>65</v>
      </c>
      <c r="F78" s="52">
        <v>8096</v>
      </c>
      <c r="G78" s="56">
        <v>25.5</v>
      </c>
      <c r="H78" s="55"/>
      <c r="I78" s="55" t="s">
        <v>1086</v>
      </c>
      <c r="J78" s="49">
        <v>9.8000000000000007</v>
      </c>
      <c r="K78" s="39">
        <v>184</v>
      </c>
      <c r="L78">
        <f t="shared" si="5"/>
        <v>3.211405823669566</v>
      </c>
      <c r="M78">
        <f t="shared" si="6"/>
        <v>268461.76017600001</v>
      </c>
      <c r="N78">
        <f t="shared" si="7"/>
        <v>4879893.8119799998</v>
      </c>
      <c r="O78">
        <f t="shared" si="8"/>
        <v>268461.07656255731</v>
      </c>
      <c r="P78">
        <f t="shared" si="9"/>
        <v>4879884.0358523075</v>
      </c>
    </row>
    <row r="79" spans="1:16" x14ac:dyDescent="0.25">
      <c r="A79" s="52" t="s">
        <v>105</v>
      </c>
      <c r="B79" s="99">
        <v>2</v>
      </c>
      <c r="C79">
        <v>11</v>
      </c>
      <c r="D79" s="53" t="s">
        <v>90</v>
      </c>
      <c r="E79" s="52" t="s">
        <v>65</v>
      </c>
      <c r="F79" s="52">
        <v>8097</v>
      </c>
      <c r="G79" s="55"/>
      <c r="H79" s="55" t="s">
        <v>960</v>
      </c>
      <c r="I79" s="55"/>
      <c r="J79" s="39"/>
      <c r="K79" s="39"/>
      <c r="L79">
        <f t="shared" si="5"/>
        <v>0</v>
      </c>
      <c r="M79">
        <f t="shared" si="6"/>
        <v>268461.76017600001</v>
      </c>
      <c r="N79">
        <f t="shared" si="7"/>
        <v>4879893.8119799998</v>
      </c>
      <c r="O79">
        <f t="shared" si="8"/>
        <v>268461.76017600001</v>
      </c>
      <c r="P79">
        <f t="shared" si="9"/>
        <v>4879893.8119799998</v>
      </c>
    </row>
    <row r="80" spans="1:16" x14ac:dyDescent="0.25">
      <c r="A80" s="52" t="s">
        <v>105</v>
      </c>
      <c r="B80" s="99">
        <v>2</v>
      </c>
      <c r="C80">
        <v>12</v>
      </c>
      <c r="D80" s="53" t="s">
        <v>91</v>
      </c>
      <c r="E80" s="52" t="s">
        <v>65</v>
      </c>
      <c r="F80" s="52">
        <v>8098</v>
      </c>
      <c r="G80" s="55"/>
      <c r="H80" s="55" t="s">
        <v>960</v>
      </c>
      <c r="I80" s="55"/>
      <c r="J80" s="39"/>
      <c r="K80" s="39"/>
      <c r="L80">
        <f t="shared" si="5"/>
        <v>0</v>
      </c>
      <c r="M80">
        <f t="shared" si="6"/>
        <v>268458.85994499997</v>
      </c>
      <c r="N80">
        <f t="shared" si="7"/>
        <v>4879884.2388699995</v>
      </c>
      <c r="O80">
        <f t="shared" si="8"/>
        <v>268458.85994499997</v>
      </c>
      <c r="P80">
        <f t="shared" si="9"/>
        <v>4879884.2388699995</v>
      </c>
    </row>
    <row r="81" spans="1:16" x14ac:dyDescent="0.25">
      <c r="A81" s="52" t="s">
        <v>105</v>
      </c>
      <c r="B81" s="99">
        <v>2</v>
      </c>
      <c r="C81">
        <v>12</v>
      </c>
      <c r="D81" s="53" t="s">
        <v>91</v>
      </c>
      <c r="E81" s="52" t="s">
        <v>65</v>
      </c>
      <c r="F81" s="52">
        <v>8099</v>
      </c>
      <c r="G81" s="56">
        <v>25.6</v>
      </c>
      <c r="H81" s="55"/>
      <c r="I81" s="55"/>
      <c r="J81" s="49">
        <v>5</v>
      </c>
      <c r="K81" s="39">
        <v>180</v>
      </c>
      <c r="L81">
        <f t="shared" si="5"/>
        <v>3.1415926535897931</v>
      </c>
      <c r="M81">
        <f t="shared" si="6"/>
        <v>268458.85994499997</v>
      </c>
      <c r="N81">
        <f t="shared" si="7"/>
        <v>4879884.2388699995</v>
      </c>
      <c r="O81">
        <f t="shared" si="8"/>
        <v>268458.85994499997</v>
      </c>
      <c r="P81">
        <f t="shared" si="9"/>
        <v>4879879.2388699995</v>
      </c>
    </row>
    <row r="82" spans="1:16" x14ac:dyDescent="0.25">
      <c r="A82" s="52" t="s">
        <v>105</v>
      </c>
      <c r="B82" s="99">
        <v>2</v>
      </c>
      <c r="C82">
        <v>12</v>
      </c>
      <c r="D82" s="53" t="s">
        <v>91</v>
      </c>
      <c r="E82" s="52" t="s">
        <v>65</v>
      </c>
      <c r="F82" s="52">
        <v>8100</v>
      </c>
      <c r="G82" s="56">
        <v>28.5</v>
      </c>
      <c r="H82" s="55"/>
      <c r="I82" s="55" t="s">
        <v>1087</v>
      </c>
      <c r="J82" s="49">
        <v>6.1</v>
      </c>
      <c r="K82" s="39">
        <v>194</v>
      </c>
      <c r="L82">
        <f t="shared" si="5"/>
        <v>3.3859387488689991</v>
      </c>
      <c r="M82">
        <f t="shared" si="6"/>
        <v>268458.85994499997</v>
      </c>
      <c r="N82">
        <f t="shared" si="7"/>
        <v>4879884.2388699995</v>
      </c>
      <c r="O82">
        <f t="shared" si="8"/>
        <v>268457.38422143681</v>
      </c>
      <c r="P82">
        <f t="shared" si="9"/>
        <v>4879878.3200660693</v>
      </c>
    </row>
    <row r="83" spans="1:16" x14ac:dyDescent="0.25">
      <c r="A83" s="52" t="s">
        <v>105</v>
      </c>
      <c r="B83" s="99">
        <v>2</v>
      </c>
      <c r="C83">
        <v>12</v>
      </c>
      <c r="D83" s="53" t="s">
        <v>91</v>
      </c>
      <c r="E83" s="52" t="s">
        <v>65</v>
      </c>
      <c r="F83" s="52">
        <v>8101</v>
      </c>
      <c r="G83" s="56">
        <v>12.1</v>
      </c>
      <c r="H83" s="55"/>
      <c r="I83" s="55"/>
      <c r="J83" s="49">
        <v>8.5</v>
      </c>
      <c r="K83" s="39">
        <v>196</v>
      </c>
      <c r="L83">
        <f t="shared" si="5"/>
        <v>3.4208453339088858</v>
      </c>
      <c r="M83">
        <f t="shared" si="6"/>
        <v>268458.85994499997</v>
      </c>
      <c r="N83">
        <f t="shared" si="7"/>
        <v>4879884.2388699995</v>
      </c>
      <c r="O83">
        <f t="shared" si="8"/>
        <v>268456.51702747552</v>
      </c>
      <c r="P83">
        <f t="shared" si="9"/>
        <v>4879876.0681455843</v>
      </c>
    </row>
    <row r="84" spans="1:16" x14ac:dyDescent="0.25">
      <c r="A84" s="52" t="s">
        <v>105</v>
      </c>
      <c r="B84" s="99">
        <v>2</v>
      </c>
      <c r="C84">
        <v>12</v>
      </c>
      <c r="D84" s="53" t="s">
        <v>91</v>
      </c>
      <c r="E84" s="52" t="s">
        <v>65</v>
      </c>
      <c r="F84" s="52">
        <v>8102</v>
      </c>
      <c r="G84" s="56">
        <v>30.6</v>
      </c>
      <c r="H84" s="55"/>
      <c r="I84" s="55"/>
      <c r="J84" s="49">
        <v>10.3</v>
      </c>
      <c r="K84" s="39">
        <v>166</v>
      </c>
      <c r="L84">
        <f t="shared" si="5"/>
        <v>2.8972465583105871</v>
      </c>
      <c r="M84">
        <f t="shared" si="6"/>
        <v>268458.85994499997</v>
      </c>
      <c r="N84">
        <f t="shared" si="7"/>
        <v>4879884.2388699995</v>
      </c>
      <c r="O84">
        <f t="shared" si="8"/>
        <v>268461.35174052464</v>
      </c>
      <c r="P84">
        <f t="shared" si="9"/>
        <v>4879874.2448240193</v>
      </c>
    </row>
    <row r="85" spans="1:16" x14ac:dyDescent="0.25">
      <c r="A85" s="52" t="s">
        <v>105</v>
      </c>
      <c r="B85" s="99">
        <v>2</v>
      </c>
      <c r="C85">
        <v>12</v>
      </c>
      <c r="D85" s="53" t="s">
        <v>91</v>
      </c>
      <c r="E85" s="52" t="s">
        <v>65</v>
      </c>
      <c r="F85" s="52">
        <v>8103</v>
      </c>
      <c r="G85" s="55"/>
      <c r="H85" s="55"/>
      <c r="I85" s="64" t="s">
        <v>959</v>
      </c>
      <c r="J85" s="39"/>
      <c r="K85" s="39"/>
      <c r="L85">
        <f t="shared" si="5"/>
        <v>0</v>
      </c>
      <c r="M85">
        <f t="shared" si="6"/>
        <v>268458.85994499997</v>
      </c>
      <c r="N85">
        <f t="shared" si="7"/>
        <v>4879884.2388699995</v>
      </c>
      <c r="O85">
        <f t="shared" si="8"/>
        <v>268458.85994499997</v>
      </c>
      <c r="P85">
        <f t="shared" si="9"/>
        <v>4879884.2388699995</v>
      </c>
    </row>
    <row r="86" spans="1:16" x14ac:dyDescent="0.25">
      <c r="A86" s="52" t="s">
        <v>105</v>
      </c>
      <c r="B86" s="99">
        <v>2</v>
      </c>
      <c r="C86">
        <v>12</v>
      </c>
      <c r="D86" s="53" t="s">
        <v>91</v>
      </c>
      <c r="E86" s="52" t="s">
        <v>65</v>
      </c>
      <c r="F86" s="52">
        <v>8104</v>
      </c>
      <c r="G86" s="55"/>
      <c r="H86" s="55" t="s">
        <v>960</v>
      </c>
      <c r="I86" s="55"/>
      <c r="J86" s="39"/>
      <c r="K86" s="39"/>
      <c r="L86">
        <f t="shared" si="5"/>
        <v>0</v>
      </c>
      <c r="M86">
        <f t="shared" si="6"/>
        <v>268458.85994499997</v>
      </c>
      <c r="N86">
        <f t="shared" si="7"/>
        <v>4879884.2388699995</v>
      </c>
      <c r="O86">
        <f t="shared" si="8"/>
        <v>268458.85994499997</v>
      </c>
      <c r="P86">
        <f t="shared" si="9"/>
        <v>4879884.2388699995</v>
      </c>
    </row>
    <row r="87" spans="1:16" x14ac:dyDescent="0.25">
      <c r="A87" s="52" t="s">
        <v>105</v>
      </c>
      <c r="B87" s="99">
        <v>2</v>
      </c>
      <c r="C87">
        <v>12</v>
      </c>
      <c r="D87" s="53" t="s">
        <v>91</v>
      </c>
      <c r="E87" s="52" t="s">
        <v>65</v>
      </c>
      <c r="F87" s="52">
        <v>8105</v>
      </c>
      <c r="G87" s="56">
        <v>34.299999999999997</v>
      </c>
      <c r="H87" s="55"/>
      <c r="I87" s="55"/>
      <c r="J87" s="49">
        <v>10.3</v>
      </c>
      <c r="K87" s="39">
        <v>138</v>
      </c>
      <c r="L87">
        <f t="shared" si="5"/>
        <v>2.4085543677521746</v>
      </c>
      <c r="M87">
        <f t="shared" si="6"/>
        <v>268458.85994499997</v>
      </c>
      <c r="N87">
        <f t="shared" si="7"/>
        <v>4879884.2388699995</v>
      </c>
      <c r="O87">
        <f t="shared" si="8"/>
        <v>268465.75199024548</v>
      </c>
      <c r="P87">
        <f t="shared" si="9"/>
        <v>4879876.5844782973</v>
      </c>
    </row>
    <row r="88" spans="1:16" x14ac:dyDescent="0.25">
      <c r="A88" s="52" t="s">
        <v>105</v>
      </c>
      <c r="B88" s="99">
        <v>2</v>
      </c>
      <c r="C88">
        <v>13</v>
      </c>
      <c r="D88" s="53" t="s">
        <v>92</v>
      </c>
      <c r="E88" s="52" t="s">
        <v>65</v>
      </c>
      <c r="F88" s="52">
        <v>8068</v>
      </c>
      <c r="G88" s="56">
        <v>33.5</v>
      </c>
      <c r="H88" s="55"/>
      <c r="I88" s="55" t="s">
        <v>1088</v>
      </c>
      <c r="J88" s="49">
        <v>4.5999999999999996</v>
      </c>
      <c r="K88" s="39">
        <v>144</v>
      </c>
      <c r="L88">
        <f t="shared" si="5"/>
        <v>2.5132741228718345</v>
      </c>
      <c r="M88">
        <f t="shared" si="6"/>
        <v>268474.23351500003</v>
      </c>
      <c r="N88">
        <f t="shared" si="7"/>
        <v>4879900.4848499997</v>
      </c>
      <c r="O88">
        <f t="shared" si="8"/>
        <v>268476.93732716056</v>
      </c>
      <c r="P88">
        <f t="shared" si="9"/>
        <v>4879896.7633718252</v>
      </c>
    </row>
    <row r="89" spans="1:16" x14ac:dyDescent="0.25">
      <c r="A89" s="52" t="s">
        <v>105</v>
      </c>
      <c r="B89" s="99">
        <v>2</v>
      </c>
      <c r="C89">
        <v>13</v>
      </c>
      <c r="D89" s="53" t="s">
        <v>92</v>
      </c>
      <c r="E89" s="52" t="s">
        <v>65</v>
      </c>
      <c r="F89" s="52">
        <v>8069</v>
      </c>
      <c r="G89" s="56">
        <v>21.1</v>
      </c>
      <c r="H89" s="55"/>
      <c r="I89" s="55"/>
      <c r="J89" s="49">
        <v>5.5</v>
      </c>
      <c r="K89" s="39">
        <v>182</v>
      </c>
      <c r="L89">
        <f t="shared" si="5"/>
        <v>3.1764992386296798</v>
      </c>
      <c r="M89">
        <f t="shared" si="6"/>
        <v>268474.23351500003</v>
      </c>
      <c r="N89">
        <f t="shared" si="7"/>
        <v>4879900.4848499997</v>
      </c>
      <c r="O89">
        <f t="shared" si="8"/>
        <v>268474.04156776814</v>
      </c>
      <c r="P89">
        <f t="shared" si="9"/>
        <v>4879894.9882004512</v>
      </c>
    </row>
    <row r="90" spans="1:16" x14ac:dyDescent="0.25">
      <c r="A90" s="52" t="s">
        <v>105</v>
      </c>
      <c r="B90" s="99">
        <v>2</v>
      </c>
      <c r="C90">
        <v>13</v>
      </c>
      <c r="D90" s="53" t="s">
        <v>92</v>
      </c>
      <c r="E90" s="52" t="s">
        <v>82</v>
      </c>
      <c r="F90" s="52">
        <v>8070</v>
      </c>
      <c r="G90" s="56">
        <v>27.6</v>
      </c>
      <c r="H90" s="55"/>
      <c r="I90" s="55"/>
      <c r="J90" s="49">
        <v>7.6</v>
      </c>
      <c r="K90" s="39">
        <v>162</v>
      </c>
      <c r="L90">
        <f t="shared" si="5"/>
        <v>2.8274333882308138</v>
      </c>
      <c r="M90">
        <f t="shared" si="6"/>
        <v>268474.23351500003</v>
      </c>
      <c r="N90">
        <f t="shared" si="7"/>
        <v>4879900.4848499997</v>
      </c>
      <c r="O90">
        <f t="shared" si="8"/>
        <v>268476.58204415726</v>
      </c>
      <c r="P90">
        <f t="shared" si="9"/>
        <v>4879893.2568204757</v>
      </c>
    </row>
    <row r="91" spans="1:16" x14ac:dyDescent="0.25">
      <c r="A91" s="52" t="s">
        <v>105</v>
      </c>
      <c r="B91" s="99">
        <v>2</v>
      </c>
      <c r="C91">
        <v>13</v>
      </c>
      <c r="D91" s="53" t="s">
        <v>92</v>
      </c>
      <c r="E91" s="52" t="s">
        <v>82</v>
      </c>
      <c r="F91" s="52">
        <v>8071</v>
      </c>
      <c r="G91" s="56">
        <v>20.5</v>
      </c>
      <c r="H91" s="55"/>
      <c r="I91" s="55"/>
      <c r="J91" s="49">
        <v>11.1</v>
      </c>
      <c r="K91" s="39">
        <v>169</v>
      </c>
      <c r="L91">
        <f t="shared" si="5"/>
        <v>2.9496064358704168</v>
      </c>
      <c r="M91">
        <f t="shared" si="6"/>
        <v>268474.23351500003</v>
      </c>
      <c r="N91">
        <f t="shared" si="7"/>
        <v>4879900.4848499997</v>
      </c>
      <c r="O91">
        <f t="shared" si="8"/>
        <v>268476.35149484873</v>
      </c>
      <c r="P91">
        <f t="shared" si="9"/>
        <v>4879889.5887882635</v>
      </c>
    </row>
    <row r="92" spans="1:16" x14ac:dyDescent="0.25">
      <c r="A92" s="52" t="s">
        <v>105</v>
      </c>
      <c r="B92" s="99">
        <v>2</v>
      </c>
      <c r="C92">
        <v>13</v>
      </c>
      <c r="D92" s="53" t="s">
        <v>92</v>
      </c>
      <c r="E92" s="52" t="s">
        <v>82</v>
      </c>
      <c r="F92" s="52">
        <v>8072</v>
      </c>
      <c r="G92" s="55"/>
      <c r="H92" s="55" t="s">
        <v>960</v>
      </c>
      <c r="I92" s="55"/>
      <c r="J92" s="39"/>
      <c r="K92" s="39"/>
      <c r="L92">
        <f t="shared" si="5"/>
        <v>0</v>
      </c>
      <c r="M92">
        <f t="shared" si="6"/>
        <v>268474.23351500003</v>
      </c>
      <c r="N92">
        <f t="shared" si="7"/>
        <v>4879900.4848499997</v>
      </c>
      <c r="O92">
        <f t="shared" si="8"/>
        <v>268474.23351500003</v>
      </c>
      <c r="P92">
        <f t="shared" si="9"/>
        <v>4879900.4848499997</v>
      </c>
    </row>
    <row r="93" spans="1:16" x14ac:dyDescent="0.25">
      <c r="A93" s="52" t="s">
        <v>105</v>
      </c>
      <c r="B93" s="99">
        <v>2</v>
      </c>
      <c r="C93">
        <v>13</v>
      </c>
      <c r="D93" s="53" t="s">
        <v>92</v>
      </c>
      <c r="E93" s="52" t="s">
        <v>65</v>
      </c>
      <c r="F93" s="52">
        <v>8073</v>
      </c>
      <c r="G93" s="56">
        <v>27.5</v>
      </c>
      <c r="H93" s="55"/>
      <c r="I93" s="55"/>
      <c r="J93" s="49">
        <v>10.199999999999999</v>
      </c>
      <c r="K93" s="39">
        <v>144</v>
      </c>
      <c r="L93">
        <f t="shared" si="5"/>
        <v>2.5132741228718345</v>
      </c>
      <c r="M93">
        <f t="shared" si="6"/>
        <v>268474.23351500003</v>
      </c>
      <c r="N93">
        <f t="shared" si="7"/>
        <v>4879900.4848499997</v>
      </c>
      <c r="O93">
        <f t="shared" si="8"/>
        <v>268480.2289245734</v>
      </c>
      <c r="P93">
        <f t="shared" si="9"/>
        <v>4879892.2328766566</v>
      </c>
    </row>
    <row r="94" spans="1:16" x14ac:dyDescent="0.25">
      <c r="A94" s="52" t="s">
        <v>105</v>
      </c>
      <c r="B94" s="99">
        <v>2</v>
      </c>
      <c r="C94">
        <v>13</v>
      </c>
      <c r="D94" s="53" t="s">
        <v>92</v>
      </c>
      <c r="E94" s="52" t="s">
        <v>82</v>
      </c>
      <c r="F94" s="52">
        <v>8074</v>
      </c>
      <c r="G94" s="56">
        <v>24.3</v>
      </c>
      <c r="H94" s="55"/>
      <c r="I94" s="55"/>
      <c r="J94" s="49">
        <v>9.4</v>
      </c>
      <c r="K94" s="39">
        <v>112</v>
      </c>
      <c r="L94">
        <f t="shared" si="5"/>
        <v>1.9547687622336491</v>
      </c>
      <c r="M94">
        <f t="shared" si="6"/>
        <v>268474.23351500003</v>
      </c>
      <c r="N94">
        <f t="shared" si="7"/>
        <v>4879900.4848499997</v>
      </c>
      <c r="O94">
        <f t="shared" si="8"/>
        <v>268482.94904323295</v>
      </c>
      <c r="P94">
        <f t="shared" si="9"/>
        <v>4879896.9635480214</v>
      </c>
    </row>
    <row r="95" spans="1:16" x14ac:dyDescent="0.25">
      <c r="A95" s="52" t="s">
        <v>105</v>
      </c>
      <c r="B95" s="99">
        <v>2</v>
      </c>
      <c r="C95">
        <v>14</v>
      </c>
      <c r="D95" s="53" t="s">
        <v>93</v>
      </c>
      <c r="E95" s="52" t="s">
        <v>65</v>
      </c>
      <c r="F95" s="52">
        <v>8085</v>
      </c>
      <c r="G95" s="56">
        <v>31.5</v>
      </c>
      <c r="H95" s="55"/>
      <c r="I95" s="55"/>
      <c r="J95" s="49">
        <v>10.6</v>
      </c>
      <c r="K95" s="39">
        <v>150</v>
      </c>
      <c r="L95">
        <f t="shared" si="5"/>
        <v>2.6179938779914944</v>
      </c>
      <c r="M95">
        <f t="shared" si="6"/>
        <v>268471.33328399999</v>
      </c>
      <c r="N95">
        <f t="shared" si="7"/>
        <v>4879890.91175</v>
      </c>
      <c r="O95">
        <f t="shared" si="8"/>
        <v>268476.63328399998</v>
      </c>
      <c r="P95">
        <f t="shared" si="9"/>
        <v>4879881.7318807198</v>
      </c>
    </row>
    <row r="96" spans="1:16" x14ac:dyDescent="0.25">
      <c r="A96" s="52" t="s">
        <v>105</v>
      </c>
      <c r="B96" s="99">
        <v>2</v>
      </c>
      <c r="C96">
        <v>14</v>
      </c>
      <c r="D96" s="53" t="s">
        <v>93</v>
      </c>
      <c r="E96" s="52" t="s">
        <v>65</v>
      </c>
      <c r="F96" s="52">
        <v>8086</v>
      </c>
      <c r="G96" s="56">
        <v>20.7</v>
      </c>
      <c r="H96" s="55"/>
      <c r="I96" s="55"/>
      <c r="J96" s="49">
        <v>9.8000000000000007</v>
      </c>
      <c r="K96" s="39">
        <v>176</v>
      </c>
      <c r="L96">
        <f t="shared" si="5"/>
        <v>3.0717794835100198</v>
      </c>
      <c r="M96">
        <f t="shared" si="6"/>
        <v>268471.33328399999</v>
      </c>
      <c r="N96">
        <f t="shared" si="7"/>
        <v>4879890.91175</v>
      </c>
      <c r="O96">
        <f t="shared" si="8"/>
        <v>268472.01689744269</v>
      </c>
      <c r="P96">
        <f t="shared" si="9"/>
        <v>4879881.1356223077</v>
      </c>
    </row>
    <row r="97" spans="1:16" x14ac:dyDescent="0.25">
      <c r="A97" s="52" t="s">
        <v>105</v>
      </c>
      <c r="B97" s="99">
        <v>2</v>
      </c>
      <c r="C97">
        <v>14</v>
      </c>
      <c r="D97" s="53" t="s">
        <v>93</v>
      </c>
      <c r="E97" s="52" t="s">
        <v>65</v>
      </c>
      <c r="F97" s="52">
        <v>8087</v>
      </c>
      <c r="G97" s="56">
        <v>17.7</v>
      </c>
      <c r="H97" s="55"/>
      <c r="I97" s="55"/>
      <c r="J97" s="49">
        <v>8.9</v>
      </c>
      <c r="K97" s="39">
        <v>188</v>
      </c>
      <c r="L97">
        <f t="shared" si="5"/>
        <v>3.2812189937493397</v>
      </c>
      <c r="M97">
        <f t="shared" si="6"/>
        <v>268471.33328399999</v>
      </c>
      <c r="N97">
        <f t="shared" si="7"/>
        <v>4879890.91175</v>
      </c>
      <c r="O97">
        <f t="shared" si="8"/>
        <v>268470.09464340145</v>
      </c>
      <c r="P97">
        <f t="shared" si="9"/>
        <v>4879882.0983641883</v>
      </c>
    </row>
    <row r="98" spans="1:16" x14ac:dyDescent="0.25">
      <c r="A98" s="52" t="s">
        <v>105</v>
      </c>
      <c r="B98" s="99">
        <v>2</v>
      </c>
      <c r="C98">
        <v>14</v>
      </c>
      <c r="D98" s="53" t="s">
        <v>93</v>
      </c>
      <c r="E98" s="52" t="s">
        <v>65</v>
      </c>
      <c r="F98" s="52">
        <v>8088</v>
      </c>
      <c r="G98" s="56">
        <v>29.6</v>
      </c>
      <c r="H98" s="55"/>
      <c r="I98" s="55"/>
      <c r="J98" s="49">
        <v>9.1</v>
      </c>
      <c r="K98" s="39">
        <v>204</v>
      </c>
      <c r="L98">
        <f t="shared" si="5"/>
        <v>3.5604716740684319</v>
      </c>
      <c r="M98">
        <f t="shared" si="6"/>
        <v>268471.33328399999</v>
      </c>
      <c r="N98">
        <f t="shared" si="7"/>
        <v>4879890.91175</v>
      </c>
      <c r="O98">
        <f t="shared" si="8"/>
        <v>268467.63198054803</v>
      </c>
      <c r="P98">
        <f t="shared" si="9"/>
        <v>4879882.598486335</v>
      </c>
    </row>
    <row r="99" spans="1:16" x14ac:dyDescent="0.25">
      <c r="A99" s="52" t="s">
        <v>105</v>
      </c>
      <c r="B99" s="99">
        <v>2</v>
      </c>
      <c r="C99">
        <v>14</v>
      </c>
      <c r="D99" s="53" t="s">
        <v>93</v>
      </c>
      <c r="E99" s="52" t="s">
        <v>65</v>
      </c>
      <c r="F99" s="52">
        <v>8090</v>
      </c>
      <c r="G99" s="56">
        <v>35.6</v>
      </c>
      <c r="H99" s="55"/>
      <c r="I99" s="55"/>
      <c r="J99" s="49">
        <v>3.6</v>
      </c>
      <c r="K99" s="39">
        <v>148</v>
      </c>
      <c r="L99">
        <f t="shared" si="5"/>
        <v>2.5830872929516078</v>
      </c>
      <c r="M99">
        <f t="shared" si="6"/>
        <v>268471.33328399999</v>
      </c>
      <c r="N99">
        <f t="shared" si="7"/>
        <v>4879890.91175</v>
      </c>
      <c r="O99">
        <f t="shared" si="8"/>
        <v>268473.24099335121</v>
      </c>
      <c r="P99">
        <f t="shared" si="9"/>
        <v>4879887.8587768534</v>
      </c>
    </row>
    <row r="100" spans="1:16" x14ac:dyDescent="0.25">
      <c r="A100" s="52" t="s">
        <v>105</v>
      </c>
      <c r="B100" s="99">
        <v>2</v>
      </c>
      <c r="C100">
        <v>14</v>
      </c>
      <c r="D100" s="53" t="s">
        <v>93</v>
      </c>
      <c r="E100" s="52" t="s">
        <v>65</v>
      </c>
      <c r="F100" s="52">
        <v>8091</v>
      </c>
      <c r="G100" s="56">
        <v>28.8</v>
      </c>
      <c r="H100" s="55"/>
      <c r="I100" s="55"/>
      <c r="J100" s="49">
        <v>2.5</v>
      </c>
      <c r="K100" s="39">
        <v>145</v>
      </c>
      <c r="L100">
        <f t="shared" si="5"/>
        <v>2.5307274153917776</v>
      </c>
      <c r="M100">
        <f t="shared" si="6"/>
        <v>268471.33328399999</v>
      </c>
      <c r="N100">
        <f t="shared" si="7"/>
        <v>4879890.91175</v>
      </c>
      <c r="O100">
        <f t="shared" si="8"/>
        <v>268472.76722509088</v>
      </c>
      <c r="P100">
        <f t="shared" si="9"/>
        <v>4879888.8638698896</v>
      </c>
    </row>
    <row r="101" spans="1:16" x14ac:dyDescent="0.25">
      <c r="A101" s="52" t="s">
        <v>105</v>
      </c>
      <c r="B101" s="99">
        <v>2</v>
      </c>
      <c r="C101">
        <v>14</v>
      </c>
      <c r="D101" s="53" t="s">
        <v>93</v>
      </c>
      <c r="E101" s="52" t="s">
        <v>65</v>
      </c>
      <c r="F101" s="52">
        <v>8092</v>
      </c>
      <c r="G101" s="56">
        <v>20.9</v>
      </c>
      <c r="H101" s="55"/>
      <c r="I101" s="55"/>
      <c r="J101" s="49">
        <v>8</v>
      </c>
      <c r="K101" s="39">
        <v>107</v>
      </c>
      <c r="L101">
        <f t="shared" si="5"/>
        <v>1.8675022996339325</v>
      </c>
      <c r="M101">
        <f t="shared" si="6"/>
        <v>268471.33328399999</v>
      </c>
      <c r="N101">
        <f t="shared" si="7"/>
        <v>4879890.91175</v>
      </c>
      <c r="O101">
        <f t="shared" si="8"/>
        <v>268478.98372204771</v>
      </c>
      <c r="P101">
        <f t="shared" si="9"/>
        <v>4879888.5727763623</v>
      </c>
    </row>
    <row r="102" spans="1:16" x14ac:dyDescent="0.25">
      <c r="A102" s="52" t="s">
        <v>105</v>
      </c>
      <c r="B102" s="99">
        <v>2</v>
      </c>
      <c r="C102">
        <v>15</v>
      </c>
      <c r="D102" s="53" t="s">
        <v>94</v>
      </c>
      <c r="E102" s="52" t="s">
        <v>65</v>
      </c>
      <c r="F102" s="52">
        <v>8106</v>
      </c>
      <c r="G102" s="56">
        <v>31.4</v>
      </c>
      <c r="H102" s="55"/>
      <c r="I102" s="55"/>
      <c r="J102" s="49">
        <v>2.2999999999999998</v>
      </c>
      <c r="K102" s="39">
        <v>159</v>
      </c>
      <c r="L102">
        <f t="shared" si="5"/>
        <v>2.7750735106709841</v>
      </c>
      <c r="M102">
        <f t="shared" si="6"/>
        <v>268468.43305300002</v>
      </c>
      <c r="N102">
        <f t="shared" si="7"/>
        <v>4879881.3386399997</v>
      </c>
      <c r="O102">
        <f t="shared" si="8"/>
        <v>268469.25729928399</v>
      </c>
      <c r="P102">
        <f t="shared" si="9"/>
        <v>4879879.1914050188</v>
      </c>
    </row>
    <row r="103" spans="1:16" x14ac:dyDescent="0.25">
      <c r="A103" s="52" t="s">
        <v>105</v>
      </c>
      <c r="B103" s="99">
        <v>2</v>
      </c>
      <c r="C103">
        <v>15</v>
      </c>
      <c r="D103" s="53" t="s">
        <v>94</v>
      </c>
      <c r="E103" s="52" t="s">
        <v>65</v>
      </c>
      <c r="F103" s="52">
        <v>8107</v>
      </c>
      <c r="G103" s="56">
        <v>25.3</v>
      </c>
      <c r="H103" s="55"/>
      <c r="I103" s="55"/>
      <c r="J103" s="49">
        <v>3.8</v>
      </c>
      <c r="K103" s="39">
        <v>134</v>
      </c>
      <c r="L103">
        <f t="shared" si="5"/>
        <v>2.3387411976724013</v>
      </c>
      <c r="M103">
        <f t="shared" si="6"/>
        <v>268468.43305300002</v>
      </c>
      <c r="N103">
        <f t="shared" si="7"/>
        <v>4879881.3386399997</v>
      </c>
      <c r="O103">
        <f t="shared" si="8"/>
        <v>268471.16654424131</v>
      </c>
      <c r="P103">
        <f t="shared" si="9"/>
        <v>4879878.6989381919</v>
      </c>
    </row>
    <row r="104" spans="1:16" x14ac:dyDescent="0.25">
      <c r="A104" s="52" t="s">
        <v>105</v>
      </c>
      <c r="B104" s="99">
        <v>2</v>
      </c>
      <c r="C104">
        <v>15</v>
      </c>
      <c r="D104" s="53" t="s">
        <v>94</v>
      </c>
      <c r="E104" s="52" t="s">
        <v>29</v>
      </c>
      <c r="F104" s="52">
        <v>8108</v>
      </c>
      <c r="G104" s="56">
        <v>23.2</v>
      </c>
      <c r="H104" s="55"/>
      <c r="I104" s="55"/>
      <c r="J104" s="49">
        <v>7.9</v>
      </c>
      <c r="K104" s="39">
        <v>160</v>
      </c>
      <c r="L104">
        <f t="shared" si="5"/>
        <v>2.7925268031909272</v>
      </c>
      <c r="M104">
        <f t="shared" si="6"/>
        <v>268468.43305300002</v>
      </c>
      <c r="N104">
        <f t="shared" si="7"/>
        <v>4879881.3386399997</v>
      </c>
      <c r="O104">
        <f t="shared" si="8"/>
        <v>268471.13501213229</v>
      </c>
      <c r="P104">
        <f t="shared" si="9"/>
        <v>4879873.9150682958</v>
      </c>
    </row>
    <row r="105" spans="1:16" x14ac:dyDescent="0.25">
      <c r="A105" s="52" t="s">
        <v>105</v>
      </c>
      <c r="B105" s="99">
        <v>2</v>
      </c>
      <c r="C105">
        <v>15</v>
      </c>
      <c r="D105" s="53" t="s">
        <v>94</v>
      </c>
      <c r="E105" s="52" t="s">
        <v>29</v>
      </c>
      <c r="F105" s="52">
        <v>8109</v>
      </c>
      <c r="G105" s="56">
        <v>26.5</v>
      </c>
      <c r="H105" s="55"/>
      <c r="I105" s="55"/>
      <c r="J105" s="49">
        <v>11.9</v>
      </c>
      <c r="K105" s="39">
        <v>158</v>
      </c>
      <c r="L105">
        <f t="shared" si="5"/>
        <v>2.7576202181510405</v>
      </c>
      <c r="M105">
        <f t="shared" si="6"/>
        <v>268468.43305300002</v>
      </c>
      <c r="N105">
        <f t="shared" si="7"/>
        <v>4879881.3386399997</v>
      </c>
      <c r="O105">
        <f t="shared" si="8"/>
        <v>268472.89087146166</v>
      </c>
      <c r="P105">
        <f t="shared" si="9"/>
        <v>4879870.3051521303</v>
      </c>
    </row>
    <row r="106" spans="1:16" x14ac:dyDescent="0.25">
      <c r="A106" s="52" t="s">
        <v>105</v>
      </c>
      <c r="B106" s="99">
        <v>2</v>
      </c>
      <c r="C106">
        <v>15</v>
      </c>
      <c r="D106" s="53" t="s">
        <v>94</v>
      </c>
      <c r="E106" s="52" t="s">
        <v>65</v>
      </c>
      <c r="F106" s="52">
        <v>8110</v>
      </c>
      <c r="G106" s="56">
        <v>29.3</v>
      </c>
      <c r="H106" s="55"/>
      <c r="I106" s="55"/>
      <c r="J106" s="49">
        <v>9</v>
      </c>
      <c r="K106" s="39">
        <v>191</v>
      </c>
      <c r="L106">
        <f t="shared" si="5"/>
        <v>3.3335788713091694</v>
      </c>
      <c r="M106">
        <f t="shared" si="6"/>
        <v>268468.43305300002</v>
      </c>
      <c r="N106">
        <f t="shared" si="7"/>
        <v>4879881.3386399997</v>
      </c>
      <c r="O106">
        <f t="shared" si="8"/>
        <v>268466.71577204164</v>
      </c>
      <c r="P106">
        <f t="shared" si="9"/>
        <v>4879872.5039953487</v>
      </c>
    </row>
    <row r="107" spans="1:16" x14ac:dyDescent="0.25">
      <c r="A107" s="52" t="s">
        <v>105</v>
      </c>
      <c r="B107" s="99">
        <v>2</v>
      </c>
      <c r="C107">
        <v>15</v>
      </c>
      <c r="D107" s="53" t="s">
        <v>94</v>
      </c>
      <c r="E107" s="52" t="s">
        <v>29</v>
      </c>
      <c r="F107" s="52">
        <v>8111</v>
      </c>
      <c r="G107" s="56">
        <v>22</v>
      </c>
      <c r="H107" s="55"/>
      <c r="I107" s="55"/>
      <c r="J107" s="49">
        <v>12.2</v>
      </c>
      <c r="K107" s="39">
        <v>143</v>
      </c>
      <c r="L107">
        <f t="shared" si="5"/>
        <v>2.4958208303518914</v>
      </c>
      <c r="M107">
        <f t="shared" si="6"/>
        <v>268468.43305300002</v>
      </c>
      <c r="N107">
        <f t="shared" si="7"/>
        <v>4879881.3386399997</v>
      </c>
      <c r="O107">
        <f t="shared" si="8"/>
        <v>268475.77519628248</v>
      </c>
      <c r="P107">
        <f t="shared" si="9"/>
        <v>4879871.5952867772</v>
      </c>
    </row>
    <row r="108" spans="1:16" x14ac:dyDescent="0.25">
      <c r="A108" s="52" t="s">
        <v>105</v>
      </c>
      <c r="B108" s="99">
        <v>2</v>
      </c>
      <c r="C108">
        <v>16</v>
      </c>
      <c r="D108" s="53" t="s">
        <v>95</v>
      </c>
      <c r="E108" s="52" t="s">
        <v>65</v>
      </c>
      <c r="F108" s="52">
        <v>8075</v>
      </c>
      <c r="G108" s="56">
        <v>37</v>
      </c>
      <c r="H108" s="55"/>
      <c r="I108" s="55"/>
      <c r="J108" s="49">
        <v>9.3000000000000007</v>
      </c>
      <c r="K108" s="39">
        <v>198</v>
      </c>
      <c r="L108">
        <f t="shared" si="5"/>
        <v>3.4557519189487729</v>
      </c>
      <c r="M108">
        <f t="shared" si="6"/>
        <v>268483.806622</v>
      </c>
      <c r="N108">
        <f t="shared" si="7"/>
        <v>4879897.5846199999</v>
      </c>
      <c r="O108">
        <f t="shared" si="8"/>
        <v>268480.9327639523</v>
      </c>
      <c r="P108">
        <f t="shared" si="9"/>
        <v>4879888.7397943987</v>
      </c>
    </row>
    <row r="109" spans="1:16" x14ac:dyDescent="0.25">
      <c r="A109" s="52" t="s">
        <v>105</v>
      </c>
      <c r="B109" s="99">
        <v>2</v>
      </c>
      <c r="C109">
        <v>16</v>
      </c>
      <c r="D109" s="53" t="s">
        <v>95</v>
      </c>
      <c r="E109" s="52" t="s">
        <v>82</v>
      </c>
      <c r="F109" s="52">
        <v>8076</v>
      </c>
      <c r="G109" s="56">
        <v>34.5</v>
      </c>
      <c r="H109" s="55"/>
      <c r="I109" s="55"/>
      <c r="J109" s="49">
        <v>7.3</v>
      </c>
      <c r="K109" s="39">
        <v>143</v>
      </c>
      <c r="L109">
        <f t="shared" si="5"/>
        <v>2.4958208303518914</v>
      </c>
      <c r="M109">
        <f t="shared" si="6"/>
        <v>268483.806622</v>
      </c>
      <c r="N109">
        <f t="shared" si="7"/>
        <v>4879897.5846199999</v>
      </c>
      <c r="O109">
        <f t="shared" si="8"/>
        <v>268488.199871669</v>
      </c>
      <c r="P109">
        <f t="shared" si="9"/>
        <v>4879891.7545807762</v>
      </c>
    </row>
    <row r="110" spans="1:16" x14ac:dyDescent="0.25">
      <c r="A110" s="52" t="s">
        <v>105</v>
      </c>
      <c r="B110" s="99">
        <v>2</v>
      </c>
      <c r="C110">
        <v>16</v>
      </c>
      <c r="D110" s="53" t="s">
        <v>95</v>
      </c>
      <c r="E110" s="52" t="s">
        <v>65</v>
      </c>
      <c r="F110" s="52">
        <v>8077</v>
      </c>
      <c r="G110" s="56">
        <v>23.3</v>
      </c>
      <c r="H110" s="55"/>
      <c r="I110" s="55"/>
      <c r="J110" s="49">
        <v>11</v>
      </c>
      <c r="K110" s="39">
        <v>184</v>
      </c>
      <c r="L110">
        <f t="shared" si="5"/>
        <v>3.211405823669566</v>
      </c>
      <c r="M110">
        <f t="shared" si="6"/>
        <v>268483.806622</v>
      </c>
      <c r="N110">
        <f t="shared" si="7"/>
        <v>4879897.5846199999</v>
      </c>
      <c r="O110">
        <f t="shared" si="8"/>
        <v>268483.03930078883</v>
      </c>
      <c r="P110">
        <f t="shared" si="9"/>
        <v>4879886.6114154467</v>
      </c>
    </row>
    <row r="111" spans="1:16" x14ac:dyDescent="0.25">
      <c r="A111" s="52" t="s">
        <v>105</v>
      </c>
      <c r="B111" s="99">
        <v>2</v>
      </c>
      <c r="C111">
        <v>17</v>
      </c>
      <c r="D111" s="53" t="s">
        <v>96</v>
      </c>
      <c r="E111" s="52" t="s">
        <v>65</v>
      </c>
      <c r="F111" s="52">
        <v>8078</v>
      </c>
      <c r="G111" s="56">
        <v>26.9</v>
      </c>
      <c r="H111" s="55"/>
      <c r="I111" s="55"/>
      <c r="J111" s="49">
        <v>4.4000000000000004</v>
      </c>
      <c r="K111" s="39">
        <v>120</v>
      </c>
      <c r="L111">
        <f t="shared" si="5"/>
        <v>2.0943951023931953</v>
      </c>
      <c r="M111">
        <f t="shared" si="6"/>
        <v>268480.90639100003</v>
      </c>
      <c r="N111">
        <f t="shared" si="7"/>
        <v>4879888.0115200002</v>
      </c>
      <c r="O111">
        <f t="shared" si="8"/>
        <v>268484.71690277668</v>
      </c>
      <c r="P111">
        <f t="shared" si="9"/>
        <v>4879885.81152</v>
      </c>
    </row>
    <row r="112" spans="1:16" x14ac:dyDescent="0.25">
      <c r="A112" s="52" t="s">
        <v>105</v>
      </c>
      <c r="B112" s="99">
        <v>2</v>
      </c>
      <c r="C112">
        <v>17</v>
      </c>
      <c r="D112" s="53" t="s">
        <v>96</v>
      </c>
      <c r="E112" s="52" t="s">
        <v>65</v>
      </c>
      <c r="F112" s="52">
        <v>8079</v>
      </c>
      <c r="G112" s="56">
        <v>40.1</v>
      </c>
      <c r="H112" s="55"/>
      <c r="I112" s="55"/>
      <c r="J112" s="49">
        <v>7.3</v>
      </c>
      <c r="K112" s="39">
        <v>120</v>
      </c>
      <c r="L112">
        <f t="shared" si="5"/>
        <v>2.0943951023931953</v>
      </c>
      <c r="M112">
        <f t="shared" si="6"/>
        <v>268480.90639100003</v>
      </c>
      <c r="N112">
        <f t="shared" si="7"/>
        <v>4879888.0115200002</v>
      </c>
      <c r="O112">
        <f t="shared" si="8"/>
        <v>268487.22837644763</v>
      </c>
      <c r="P112">
        <f t="shared" si="9"/>
        <v>4879884.3615199998</v>
      </c>
    </row>
    <row r="113" spans="1:16" x14ac:dyDescent="0.25">
      <c r="A113" s="52" t="s">
        <v>105</v>
      </c>
      <c r="B113" s="99">
        <v>2</v>
      </c>
      <c r="C113">
        <v>17</v>
      </c>
      <c r="D113" s="53" t="s">
        <v>96</v>
      </c>
      <c r="E113" s="52" t="s">
        <v>65</v>
      </c>
      <c r="F113" s="52">
        <v>8080</v>
      </c>
      <c r="G113" s="56">
        <v>28.6</v>
      </c>
      <c r="H113" s="55"/>
      <c r="I113" s="55"/>
      <c r="J113" s="49">
        <v>8.6</v>
      </c>
      <c r="K113" s="39">
        <v>181</v>
      </c>
      <c r="L113">
        <f t="shared" si="5"/>
        <v>3.1590459461097362</v>
      </c>
      <c r="M113">
        <f t="shared" si="6"/>
        <v>268480.90639100003</v>
      </c>
      <c r="N113">
        <f t="shared" si="7"/>
        <v>4879888.0115200002</v>
      </c>
      <c r="O113">
        <f t="shared" si="8"/>
        <v>268480.75630030467</v>
      </c>
      <c r="P113">
        <f t="shared" si="9"/>
        <v>4879879.4128298219</v>
      </c>
    </row>
    <row r="114" spans="1:16" x14ac:dyDescent="0.25">
      <c r="A114" s="52" t="s">
        <v>105</v>
      </c>
      <c r="B114" s="99">
        <v>2</v>
      </c>
      <c r="C114">
        <v>17</v>
      </c>
      <c r="D114" s="53" t="s">
        <v>96</v>
      </c>
      <c r="E114" s="52" t="s">
        <v>65</v>
      </c>
      <c r="F114" s="52">
        <v>8081</v>
      </c>
      <c r="G114" s="56">
        <v>31.1</v>
      </c>
      <c r="H114" s="55"/>
      <c r="I114" s="55"/>
      <c r="J114" s="49">
        <v>9.9</v>
      </c>
      <c r="K114" s="39">
        <v>172</v>
      </c>
      <c r="L114">
        <f t="shared" si="5"/>
        <v>3.0019663134302466</v>
      </c>
      <c r="M114">
        <f t="shared" si="6"/>
        <v>268480.90639100003</v>
      </c>
      <c r="N114">
        <f t="shared" si="7"/>
        <v>4879888.0115200002</v>
      </c>
      <c r="O114">
        <f t="shared" si="8"/>
        <v>268482.28420469951</v>
      </c>
      <c r="P114">
        <f t="shared" si="9"/>
        <v>4879878.2078661192</v>
      </c>
    </row>
    <row r="115" spans="1:16" x14ac:dyDescent="0.25">
      <c r="A115" s="52" t="s">
        <v>105</v>
      </c>
      <c r="B115" s="99">
        <v>2</v>
      </c>
      <c r="C115">
        <v>17</v>
      </c>
      <c r="D115" s="53" t="s">
        <v>96</v>
      </c>
      <c r="E115" s="52" t="s">
        <v>65</v>
      </c>
      <c r="F115" s="52">
        <v>8082</v>
      </c>
      <c r="G115" s="56">
        <v>31.7</v>
      </c>
      <c r="H115" s="55"/>
      <c r="I115" s="55"/>
      <c r="J115" s="49">
        <v>10.8</v>
      </c>
      <c r="K115" s="39">
        <v>184</v>
      </c>
      <c r="L115">
        <f t="shared" si="5"/>
        <v>3.211405823669566</v>
      </c>
      <c r="M115">
        <f t="shared" si="6"/>
        <v>268480.90639100003</v>
      </c>
      <c r="N115">
        <f t="shared" si="7"/>
        <v>4879888.0115200002</v>
      </c>
      <c r="O115">
        <f t="shared" si="8"/>
        <v>268480.15302108356</v>
      </c>
      <c r="P115">
        <f t="shared" si="9"/>
        <v>4879877.2378282575</v>
      </c>
    </row>
    <row r="116" spans="1:16" x14ac:dyDescent="0.25">
      <c r="A116" s="52" t="s">
        <v>105</v>
      </c>
      <c r="B116" s="99">
        <v>2</v>
      </c>
      <c r="C116">
        <v>17</v>
      </c>
      <c r="D116" s="53" t="s">
        <v>96</v>
      </c>
      <c r="E116" s="52" t="s">
        <v>65</v>
      </c>
      <c r="F116" s="52">
        <v>8083</v>
      </c>
      <c r="G116" s="55"/>
      <c r="H116" s="55" t="s">
        <v>960</v>
      </c>
      <c r="I116" s="55"/>
      <c r="J116" s="39"/>
      <c r="K116" s="39"/>
      <c r="L116">
        <f t="shared" si="5"/>
        <v>0</v>
      </c>
      <c r="M116">
        <f t="shared" si="6"/>
        <v>268480.90639100003</v>
      </c>
      <c r="N116">
        <f t="shared" si="7"/>
        <v>4879888.0115200002</v>
      </c>
      <c r="O116">
        <f t="shared" si="8"/>
        <v>268480.90639100003</v>
      </c>
      <c r="P116">
        <f t="shared" si="9"/>
        <v>4879888.0115200002</v>
      </c>
    </row>
    <row r="117" spans="1:16" x14ac:dyDescent="0.25">
      <c r="A117" s="52" t="s">
        <v>105</v>
      </c>
      <c r="B117" s="99">
        <v>2</v>
      </c>
      <c r="C117">
        <v>17</v>
      </c>
      <c r="D117" s="53" t="s">
        <v>96</v>
      </c>
      <c r="E117" s="52" t="s">
        <v>82</v>
      </c>
      <c r="F117" s="52">
        <v>8084</v>
      </c>
      <c r="G117" s="56">
        <v>18.2</v>
      </c>
      <c r="H117" s="55"/>
      <c r="I117" s="55"/>
      <c r="J117" s="49">
        <v>7.5</v>
      </c>
      <c r="K117" s="39">
        <v>184</v>
      </c>
      <c r="L117">
        <f t="shared" si="5"/>
        <v>3.211405823669566</v>
      </c>
      <c r="M117">
        <f t="shared" si="6"/>
        <v>268480.90639100003</v>
      </c>
      <c r="N117">
        <f t="shared" si="7"/>
        <v>4879888.0115200002</v>
      </c>
      <c r="O117">
        <f t="shared" si="8"/>
        <v>268480.38321744697</v>
      </c>
      <c r="P117">
        <f t="shared" si="9"/>
        <v>4879880.5297896229</v>
      </c>
    </row>
    <row r="118" spans="1:16" x14ac:dyDescent="0.25">
      <c r="A118" s="52" t="s">
        <v>105</v>
      </c>
      <c r="B118" s="99">
        <v>2</v>
      </c>
      <c r="C118">
        <v>18</v>
      </c>
      <c r="D118" s="53" t="s">
        <v>97</v>
      </c>
      <c r="E118" s="52" t="s">
        <v>29</v>
      </c>
      <c r="F118" s="52">
        <v>8112</v>
      </c>
      <c r="G118" s="56">
        <v>15.4</v>
      </c>
      <c r="H118" s="55"/>
      <c r="I118" s="55"/>
      <c r="J118" s="49">
        <v>2.9</v>
      </c>
      <c r="K118" s="39">
        <v>192</v>
      </c>
      <c r="L118">
        <f t="shared" si="5"/>
        <v>3.3510321638291125</v>
      </c>
      <c r="M118">
        <f t="shared" si="6"/>
        <v>268478.00615999999</v>
      </c>
      <c r="N118">
        <f t="shared" si="7"/>
        <v>4879878.4384099999</v>
      </c>
      <c r="O118">
        <f t="shared" si="8"/>
        <v>268477.40321609663</v>
      </c>
      <c r="P118">
        <f t="shared" si="9"/>
        <v>4879875.6017819578</v>
      </c>
    </row>
    <row r="119" spans="1:16" x14ac:dyDescent="0.25">
      <c r="A119" s="52" t="s">
        <v>105</v>
      </c>
      <c r="B119" s="99">
        <v>2</v>
      </c>
      <c r="C119">
        <v>18</v>
      </c>
      <c r="D119" s="53" t="s">
        <v>97</v>
      </c>
      <c r="E119" s="52" t="s">
        <v>82</v>
      </c>
      <c r="F119" s="52">
        <v>8113</v>
      </c>
      <c r="G119" s="56">
        <v>24</v>
      </c>
      <c r="H119" s="55"/>
      <c r="I119" s="55"/>
      <c r="J119" s="49">
        <v>1.2</v>
      </c>
      <c r="K119" s="39">
        <v>192</v>
      </c>
      <c r="L119">
        <f t="shared" si="5"/>
        <v>3.3510321638291125</v>
      </c>
      <c r="M119">
        <f t="shared" si="6"/>
        <v>268478.00615999999</v>
      </c>
      <c r="N119">
        <f t="shared" si="7"/>
        <v>4879878.4384099999</v>
      </c>
      <c r="O119">
        <f t="shared" si="8"/>
        <v>268477.75666597101</v>
      </c>
      <c r="P119">
        <f t="shared" si="9"/>
        <v>4879877.2646328788</v>
      </c>
    </row>
    <row r="120" spans="1:16" x14ac:dyDescent="0.25">
      <c r="A120" s="52" t="s">
        <v>105</v>
      </c>
      <c r="B120" s="99">
        <v>2</v>
      </c>
      <c r="C120">
        <v>18</v>
      </c>
      <c r="D120" s="53" t="s">
        <v>97</v>
      </c>
      <c r="E120" s="52" t="s">
        <v>65</v>
      </c>
      <c r="F120" s="52">
        <v>8114</v>
      </c>
      <c r="G120" s="56">
        <v>36.200000000000003</v>
      </c>
      <c r="H120" s="55"/>
      <c r="I120" s="55"/>
      <c r="J120" s="49">
        <v>4.9000000000000004</v>
      </c>
      <c r="K120" s="39">
        <v>171</v>
      </c>
      <c r="L120">
        <f t="shared" si="5"/>
        <v>2.9845130209103035</v>
      </c>
      <c r="M120">
        <f t="shared" si="6"/>
        <v>268478.00615999999</v>
      </c>
      <c r="N120">
        <f t="shared" si="7"/>
        <v>4879878.4384099999</v>
      </c>
      <c r="O120">
        <f t="shared" si="8"/>
        <v>268478.7726888787</v>
      </c>
      <c r="P120">
        <f t="shared" si="9"/>
        <v>4879873.5987371309</v>
      </c>
    </row>
    <row r="121" spans="1:16" x14ac:dyDescent="0.25">
      <c r="A121" s="52" t="s">
        <v>105</v>
      </c>
      <c r="B121" s="99">
        <v>2</v>
      </c>
      <c r="C121">
        <v>18</v>
      </c>
      <c r="D121" s="53" t="s">
        <v>97</v>
      </c>
      <c r="E121" s="52" t="s">
        <v>82</v>
      </c>
      <c r="F121" s="52">
        <v>8115</v>
      </c>
      <c r="G121" s="56">
        <v>33.6</v>
      </c>
      <c r="H121" s="55"/>
      <c r="I121" s="55"/>
      <c r="J121" s="49">
        <v>7.3</v>
      </c>
      <c r="K121" s="39">
        <v>146</v>
      </c>
      <c r="L121">
        <f t="shared" si="5"/>
        <v>2.5481807079117211</v>
      </c>
      <c r="M121">
        <f t="shared" si="6"/>
        <v>268478.00615999999</v>
      </c>
      <c r="N121">
        <f t="shared" si="7"/>
        <v>4879878.4384099999</v>
      </c>
      <c r="O121">
        <f t="shared" si="8"/>
        <v>268482.08826819534</v>
      </c>
      <c r="P121">
        <f t="shared" si="9"/>
        <v>4879872.3864357201</v>
      </c>
    </row>
    <row r="122" spans="1:16" x14ac:dyDescent="0.25">
      <c r="A122" s="52" t="s">
        <v>105</v>
      </c>
      <c r="B122" s="99">
        <v>2</v>
      </c>
      <c r="C122">
        <v>18</v>
      </c>
      <c r="D122" s="53" t="s">
        <v>97</v>
      </c>
      <c r="E122" s="52" t="s">
        <v>82</v>
      </c>
      <c r="F122" s="52">
        <v>8116</v>
      </c>
      <c r="G122" s="56">
        <v>20.7</v>
      </c>
      <c r="H122" s="55"/>
      <c r="I122" s="55"/>
      <c r="J122" s="49">
        <v>9.5</v>
      </c>
      <c r="K122" s="39">
        <v>140</v>
      </c>
      <c r="L122">
        <f t="shared" si="5"/>
        <v>2.4434609527920612</v>
      </c>
      <c r="M122">
        <f t="shared" si="6"/>
        <v>268478.00615999999</v>
      </c>
      <c r="N122">
        <f t="shared" si="7"/>
        <v>4879878.4384099999</v>
      </c>
      <c r="O122">
        <f t="shared" si="8"/>
        <v>268484.11264229199</v>
      </c>
      <c r="P122">
        <f t="shared" si="9"/>
        <v>4879871.1609877907</v>
      </c>
    </row>
    <row r="123" spans="1:16" x14ac:dyDescent="0.25">
      <c r="A123" s="52" t="s">
        <v>105</v>
      </c>
      <c r="B123" s="99">
        <v>2</v>
      </c>
      <c r="C123">
        <v>18</v>
      </c>
      <c r="D123" s="53" t="s">
        <v>97</v>
      </c>
      <c r="E123" s="52" t="s">
        <v>29</v>
      </c>
      <c r="F123" s="52">
        <v>8117</v>
      </c>
      <c r="G123" s="56">
        <v>16.2</v>
      </c>
      <c r="H123" s="55"/>
      <c r="I123" s="55"/>
      <c r="J123" s="49">
        <v>11.8</v>
      </c>
      <c r="K123" s="39">
        <v>176</v>
      </c>
      <c r="L123">
        <f t="shared" si="5"/>
        <v>3.0717794835100198</v>
      </c>
      <c r="M123">
        <f t="shared" si="6"/>
        <v>268478.00615999999</v>
      </c>
      <c r="N123">
        <f t="shared" si="7"/>
        <v>4879878.4384099999</v>
      </c>
      <c r="O123">
        <f t="shared" si="8"/>
        <v>268478.82928639016</v>
      </c>
      <c r="P123">
        <f t="shared" si="9"/>
        <v>4879866.6671542069</v>
      </c>
    </row>
    <row r="124" spans="1:16" x14ac:dyDescent="0.25">
      <c r="A124" s="52" t="s">
        <v>105</v>
      </c>
      <c r="B124" s="99">
        <v>2</v>
      </c>
      <c r="C124">
        <v>18</v>
      </c>
      <c r="D124" s="53" t="s">
        <v>97</v>
      </c>
      <c r="E124" s="52" t="s">
        <v>65</v>
      </c>
      <c r="F124" s="52">
        <v>8118</v>
      </c>
      <c r="G124" s="55"/>
      <c r="H124" s="55" t="s">
        <v>960</v>
      </c>
      <c r="I124" s="55" t="s">
        <v>1008</v>
      </c>
      <c r="J124" s="39"/>
      <c r="K124" s="39"/>
      <c r="L124">
        <f t="shared" si="5"/>
        <v>0</v>
      </c>
      <c r="M124">
        <f t="shared" si="6"/>
        <v>268478.00615999999</v>
      </c>
      <c r="N124">
        <f t="shared" si="7"/>
        <v>4879878.4384099999</v>
      </c>
      <c r="O124">
        <f t="shared" si="8"/>
        <v>268478.00615999999</v>
      </c>
      <c r="P124">
        <f t="shared" si="9"/>
        <v>4879878.4384099999</v>
      </c>
    </row>
    <row r="125" spans="1:16" x14ac:dyDescent="0.25">
      <c r="A125" s="52" t="s">
        <v>105</v>
      </c>
      <c r="B125" s="99">
        <v>3</v>
      </c>
      <c r="C125">
        <v>19</v>
      </c>
      <c r="D125" s="53" t="s">
        <v>89</v>
      </c>
      <c r="E125" s="52" t="s">
        <v>82</v>
      </c>
      <c r="F125" s="52">
        <v>1153</v>
      </c>
      <c r="G125" s="56">
        <v>15.8</v>
      </c>
      <c r="H125" s="55" t="s">
        <v>960</v>
      </c>
      <c r="I125" s="55" t="s">
        <v>969</v>
      </c>
      <c r="J125" s="49">
        <v>10.7</v>
      </c>
      <c r="K125" s="39">
        <v>168</v>
      </c>
      <c r="L125">
        <f t="shared" si="5"/>
        <v>2.9321531433504737</v>
      </c>
      <c r="M125">
        <f t="shared" si="6"/>
        <v>268404.41232200002</v>
      </c>
      <c r="N125">
        <f t="shared" si="7"/>
        <v>4879896.4877399998</v>
      </c>
      <c r="O125">
        <f t="shared" si="8"/>
        <v>268406.63697709178</v>
      </c>
      <c r="P125">
        <f t="shared" si="9"/>
        <v>4879886.0215606717</v>
      </c>
    </row>
    <row r="126" spans="1:16" x14ac:dyDescent="0.25">
      <c r="A126" s="52" t="s">
        <v>105</v>
      </c>
      <c r="B126" s="99">
        <v>3</v>
      </c>
      <c r="C126">
        <v>19</v>
      </c>
      <c r="D126" s="53" t="s">
        <v>89</v>
      </c>
      <c r="E126" s="52" t="s">
        <v>65</v>
      </c>
      <c r="F126" s="52">
        <v>8129</v>
      </c>
      <c r="G126" s="56">
        <v>27.3</v>
      </c>
      <c r="H126" s="55"/>
      <c r="I126" s="55"/>
      <c r="J126" s="49">
        <v>7.9</v>
      </c>
      <c r="K126" s="39">
        <v>100</v>
      </c>
      <c r="L126">
        <f t="shared" si="5"/>
        <v>1.7453292519943295</v>
      </c>
      <c r="M126">
        <f t="shared" si="6"/>
        <v>268404.41232200002</v>
      </c>
      <c r="N126">
        <f t="shared" si="7"/>
        <v>4879896.4877399998</v>
      </c>
      <c r="O126">
        <f t="shared" si="8"/>
        <v>268412.1923032488</v>
      </c>
      <c r="P126">
        <f t="shared" si="9"/>
        <v>4879895.1159193963</v>
      </c>
    </row>
    <row r="127" spans="1:16" x14ac:dyDescent="0.25">
      <c r="A127" s="52" t="s">
        <v>105</v>
      </c>
      <c r="B127" s="99">
        <v>3</v>
      </c>
      <c r="C127">
        <v>19</v>
      </c>
      <c r="D127" s="53" t="s">
        <v>89</v>
      </c>
      <c r="E127" s="52" t="s">
        <v>29</v>
      </c>
      <c r="F127" s="52">
        <v>8130</v>
      </c>
      <c r="G127" s="56">
        <v>13.9</v>
      </c>
      <c r="H127" s="55"/>
      <c r="I127" s="55"/>
      <c r="J127" s="49">
        <v>9.1999999999999993</v>
      </c>
      <c r="K127" s="39">
        <v>120</v>
      </c>
      <c r="L127">
        <f t="shared" si="5"/>
        <v>2.0943951023931953</v>
      </c>
      <c r="M127">
        <f t="shared" si="6"/>
        <v>268404.41232200002</v>
      </c>
      <c r="N127">
        <f t="shared" si="7"/>
        <v>4879896.4877399998</v>
      </c>
      <c r="O127">
        <f t="shared" si="8"/>
        <v>268412.37975571485</v>
      </c>
      <c r="P127">
        <f t="shared" si="9"/>
        <v>4879891.8877400002</v>
      </c>
    </row>
    <row r="128" spans="1:16" x14ac:dyDescent="0.25">
      <c r="A128" s="52" t="s">
        <v>105</v>
      </c>
      <c r="B128" s="99">
        <v>3</v>
      </c>
      <c r="C128">
        <v>19</v>
      </c>
      <c r="D128" s="53" t="s">
        <v>89</v>
      </c>
      <c r="E128" s="52" t="s">
        <v>65</v>
      </c>
      <c r="F128" s="52">
        <v>8131</v>
      </c>
      <c r="G128" s="56">
        <v>18.7</v>
      </c>
      <c r="H128" s="55"/>
      <c r="I128" s="55"/>
      <c r="J128" s="49">
        <v>11.2</v>
      </c>
      <c r="K128" s="39">
        <v>130</v>
      </c>
      <c r="L128">
        <f t="shared" si="5"/>
        <v>2.2689280275926285</v>
      </c>
      <c r="M128">
        <f t="shared" si="6"/>
        <v>268404.41232200002</v>
      </c>
      <c r="N128">
        <f t="shared" si="7"/>
        <v>4879896.4877399998</v>
      </c>
      <c r="O128">
        <f t="shared" si="8"/>
        <v>268412.99201976293</v>
      </c>
      <c r="P128">
        <f t="shared" si="9"/>
        <v>4879889.2885187715</v>
      </c>
    </row>
    <row r="129" spans="1:16" x14ac:dyDescent="0.25">
      <c r="A129" s="52" t="s">
        <v>105</v>
      </c>
      <c r="B129" s="99">
        <v>3</v>
      </c>
      <c r="C129">
        <v>19</v>
      </c>
      <c r="D129" s="53" t="s">
        <v>89</v>
      </c>
      <c r="E129" s="52" t="s">
        <v>82</v>
      </c>
      <c r="F129" s="52">
        <v>8132</v>
      </c>
      <c r="G129" s="56">
        <v>25</v>
      </c>
      <c r="H129" s="55"/>
      <c r="I129" s="55"/>
      <c r="J129" s="49">
        <v>11.4</v>
      </c>
      <c r="K129" s="39">
        <v>145</v>
      </c>
      <c r="L129">
        <f t="shared" si="5"/>
        <v>2.5307274153917776</v>
      </c>
      <c r="M129">
        <f t="shared" si="6"/>
        <v>268404.41232200002</v>
      </c>
      <c r="N129">
        <f t="shared" si="7"/>
        <v>4879896.4877399998</v>
      </c>
      <c r="O129">
        <f t="shared" si="8"/>
        <v>268410.9510933744</v>
      </c>
      <c r="P129">
        <f t="shared" si="9"/>
        <v>4879887.1494066948</v>
      </c>
    </row>
    <row r="130" spans="1:16" x14ac:dyDescent="0.25">
      <c r="A130" s="52" t="s">
        <v>105</v>
      </c>
      <c r="B130" s="99">
        <v>3</v>
      </c>
      <c r="C130">
        <v>19</v>
      </c>
      <c r="D130" s="53" t="s">
        <v>89</v>
      </c>
      <c r="E130" s="52" t="s">
        <v>82</v>
      </c>
      <c r="F130" s="52">
        <v>8133</v>
      </c>
      <c r="G130" s="56">
        <v>25</v>
      </c>
      <c r="H130" s="55"/>
      <c r="I130" s="55"/>
      <c r="J130" s="49">
        <v>3.3</v>
      </c>
      <c r="K130" s="39">
        <v>182</v>
      </c>
      <c r="L130">
        <f t="shared" si="5"/>
        <v>3.1764992386296798</v>
      </c>
      <c r="M130">
        <f t="shared" si="6"/>
        <v>268404.41232200002</v>
      </c>
      <c r="N130">
        <f t="shared" si="7"/>
        <v>4879896.4877399998</v>
      </c>
      <c r="O130">
        <f t="shared" si="8"/>
        <v>268404.29715366091</v>
      </c>
      <c r="P130">
        <f t="shared" si="9"/>
        <v>4879893.1897502709</v>
      </c>
    </row>
    <row r="131" spans="1:16" x14ac:dyDescent="0.25">
      <c r="A131" s="52" t="s">
        <v>105</v>
      </c>
      <c r="B131" s="99">
        <v>3</v>
      </c>
      <c r="C131">
        <v>19</v>
      </c>
      <c r="D131" s="53" t="s">
        <v>89</v>
      </c>
      <c r="E131" s="52" t="s">
        <v>65</v>
      </c>
      <c r="F131" s="52">
        <v>8134</v>
      </c>
      <c r="G131" s="56">
        <v>28</v>
      </c>
      <c r="H131" s="55"/>
      <c r="I131" s="55"/>
      <c r="J131" s="49">
        <v>4.5999999999999996</v>
      </c>
      <c r="K131" s="39">
        <v>182</v>
      </c>
      <c r="L131">
        <f t="shared" si="5"/>
        <v>3.1764992386296798</v>
      </c>
      <c r="M131">
        <f t="shared" si="6"/>
        <v>268404.41232200002</v>
      </c>
      <c r="N131">
        <f t="shared" si="7"/>
        <v>4879896.4877399998</v>
      </c>
      <c r="O131">
        <f t="shared" si="8"/>
        <v>268404.25178431516</v>
      </c>
      <c r="P131">
        <f t="shared" si="9"/>
        <v>4879891.8905421952</v>
      </c>
    </row>
    <row r="132" spans="1:16" x14ac:dyDescent="0.25">
      <c r="A132" s="52" t="s">
        <v>105</v>
      </c>
      <c r="B132" s="99">
        <v>3</v>
      </c>
      <c r="C132">
        <v>19</v>
      </c>
      <c r="D132" s="53" t="s">
        <v>89</v>
      </c>
      <c r="E132" s="52" t="s">
        <v>29</v>
      </c>
      <c r="F132" s="52">
        <v>8135</v>
      </c>
      <c r="G132" s="56">
        <v>11.8</v>
      </c>
      <c r="H132" s="55"/>
      <c r="I132" s="55"/>
      <c r="J132" s="49">
        <v>8.6999999999999993</v>
      </c>
      <c r="K132" s="39">
        <v>167</v>
      </c>
      <c r="L132">
        <f t="shared" ref="L132:L195" si="10">(PI()*K132)/180</f>
        <v>2.9146998508305306</v>
      </c>
      <c r="M132">
        <f t="shared" ref="M132:M195" si="11">VLOOKUP(C132,$S$4:$Z$48,7)</f>
        <v>268404.41232200002</v>
      </c>
      <c r="N132">
        <f t="shared" ref="N132:N195" si="12">VLOOKUP(C132,$S$4:$Z$48,8)</f>
        <v>4879896.4877399998</v>
      </c>
      <c r="O132">
        <f t="shared" ref="O132:O195" si="13">(M132+(J132*SIN(L132)))</f>
        <v>268406.36939617281</v>
      </c>
      <c r="P132">
        <f t="shared" ref="P132:P195" si="14">(N132+(J132*COS(L132)))</f>
        <v>4879888.0107204365</v>
      </c>
    </row>
    <row r="133" spans="1:16" x14ac:dyDescent="0.25">
      <c r="A133" s="52" t="s">
        <v>105</v>
      </c>
      <c r="B133" s="99">
        <v>3</v>
      </c>
      <c r="C133">
        <v>19</v>
      </c>
      <c r="D133" s="53" t="s">
        <v>89</v>
      </c>
      <c r="E133" s="52" t="s">
        <v>82</v>
      </c>
      <c r="F133" s="52">
        <v>8136</v>
      </c>
      <c r="G133" s="55"/>
      <c r="H133" s="55"/>
      <c r="I133" s="64" t="s">
        <v>959</v>
      </c>
      <c r="J133" s="39"/>
      <c r="K133" s="39"/>
      <c r="L133">
        <f t="shared" si="10"/>
        <v>0</v>
      </c>
      <c r="M133">
        <f t="shared" si="11"/>
        <v>268404.41232200002</v>
      </c>
      <c r="N133">
        <f t="shared" si="12"/>
        <v>4879896.4877399998</v>
      </c>
      <c r="O133">
        <f t="shared" si="13"/>
        <v>268404.41232200002</v>
      </c>
      <c r="P133">
        <f t="shared" si="14"/>
        <v>4879896.4877399998</v>
      </c>
    </row>
    <row r="134" spans="1:16" x14ac:dyDescent="0.25">
      <c r="A134" s="52" t="s">
        <v>105</v>
      </c>
      <c r="B134" s="99">
        <v>3</v>
      </c>
      <c r="C134">
        <v>19</v>
      </c>
      <c r="D134" s="53" t="s">
        <v>89</v>
      </c>
      <c r="E134" s="52" t="s">
        <v>82</v>
      </c>
      <c r="F134" s="54">
        <v>8137</v>
      </c>
      <c r="G134" s="55"/>
      <c r="H134" s="55" t="s">
        <v>960</v>
      </c>
      <c r="I134" s="55" t="s">
        <v>1008</v>
      </c>
      <c r="J134" s="39"/>
      <c r="K134" s="39"/>
      <c r="L134">
        <f t="shared" si="10"/>
        <v>0</v>
      </c>
      <c r="M134">
        <f t="shared" si="11"/>
        <v>268404.41232200002</v>
      </c>
      <c r="N134">
        <f t="shared" si="12"/>
        <v>4879896.4877399998</v>
      </c>
      <c r="O134">
        <f t="shared" si="13"/>
        <v>268404.41232200002</v>
      </c>
      <c r="P134">
        <f t="shared" si="14"/>
        <v>4879896.4877399998</v>
      </c>
    </row>
    <row r="135" spans="1:16" x14ac:dyDescent="0.25">
      <c r="A135" s="52" t="s">
        <v>105</v>
      </c>
      <c r="B135" s="99">
        <v>3</v>
      </c>
      <c r="C135">
        <v>19</v>
      </c>
      <c r="D135" s="53" t="s">
        <v>89</v>
      </c>
      <c r="E135" s="52" t="s">
        <v>82</v>
      </c>
      <c r="F135" s="52">
        <v>8138</v>
      </c>
      <c r="G135" s="56">
        <v>24.5</v>
      </c>
      <c r="H135" s="55"/>
      <c r="I135" s="55"/>
      <c r="J135" s="49">
        <v>7.8</v>
      </c>
      <c r="K135" s="39">
        <v>144</v>
      </c>
      <c r="L135">
        <f t="shared" si="10"/>
        <v>2.5132741228718345</v>
      </c>
      <c r="M135">
        <f t="shared" si="11"/>
        <v>268404.41232200002</v>
      </c>
      <c r="N135">
        <f t="shared" si="12"/>
        <v>4879896.4877399998</v>
      </c>
      <c r="O135">
        <f t="shared" si="13"/>
        <v>268408.99704696791</v>
      </c>
      <c r="P135">
        <f t="shared" si="14"/>
        <v>4879890.1774074435</v>
      </c>
    </row>
    <row r="136" spans="1:16" x14ac:dyDescent="0.25">
      <c r="A136" s="52" t="s">
        <v>105</v>
      </c>
      <c r="B136" s="99">
        <v>3</v>
      </c>
      <c r="C136">
        <v>19</v>
      </c>
      <c r="D136" s="53" t="s">
        <v>89</v>
      </c>
      <c r="E136" s="52" t="s">
        <v>65</v>
      </c>
      <c r="F136" s="52">
        <v>8139</v>
      </c>
      <c r="G136" s="56">
        <v>28.2</v>
      </c>
      <c r="H136" s="55"/>
      <c r="I136" s="55"/>
      <c r="J136" s="49">
        <v>5</v>
      </c>
      <c r="K136" s="39">
        <v>154</v>
      </c>
      <c r="L136">
        <f t="shared" si="10"/>
        <v>2.6878070480712677</v>
      </c>
      <c r="M136">
        <f t="shared" si="11"/>
        <v>268404.41232200002</v>
      </c>
      <c r="N136">
        <f t="shared" si="12"/>
        <v>4879896.4877399998</v>
      </c>
      <c r="O136">
        <f t="shared" si="13"/>
        <v>268406.60417773394</v>
      </c>
      <c r="P136">
        <f t="shared" si="14"/>
        <v>4879891.9937697686</v>
      </c>
    </row>
    <row r="137" spans="1:16" x14ac:dyDescent="0.25">
      <c r="A137" s="52" t="s">
        <v>105</v>
      </c>
      <c r="B137" s="99">
        <v>3</v>
      </c>
      <c r="C137">
        <v>19</v>
      </c>
      <c r="D137" s="53" t="s">
        <v>89</v>
      </c>
      <c r="E137" s="52" t="s">
        <v>65</v>
      </c>
      <c r="F137" s="52">
        <v>8141</v>
      </c>
      <c r="G137" s="56">
        <v>11.5</v>
      </c>
      <c r="H137" s="55"/>
      <c r="I137" s="55"/>
      <c r="J137" s="49">
        <v>13.4</v>
      </c>
      <c r="K137" s="39">
        <v>154</v>
      </c>
      <c r="L137">
        <f t="shared" si="10"/>
        <v>2.6878070480712677</v>
      </c>
      <c r="M137">
        <f t="shared" si="11"/>
        <v>268404.41232200002</v>
      </c>
      <c r="N137">
        <f t="shared" si="12"/>
        <v>4879896.4877399998</v>
      </c>
      <c r="O137">
        <f t="shared" si="13"/>
        <v>268410.28649536701</v>
      </c>
      <c r="P137">
        <f t="shared" si="14"/>
        <v>4879884.4438997796</v>
      </c>
    </row>
    <row r="138" spans="1:16" x14ac:dyDescent="0.25">
      <c r="A138" s="52" t="s">
        <v>105</v>
      </c>
      <c r="B138" s="99">
        <v>3</v>
      </c>
      <c r="C138">
        <v>20</v>
      </c>
      <c r="D138" s="53" t="s">
        <v>90</v>
      </c>
      <c r="E138" s="52" t="s">
        <v>82</v>
      </c>
      <c r="F138" s="52">
        <v>8140</v>
      </c>
      <c r="G138" s="56">
        <v>38.4</v>
      </c>
      <c r="H138" s="55"/>
      <c r="I138" s="55"/>
      <c r="J138" s="49">
        <v>5.8</v>
      </c>
      <c r="K138" s="39">
        <v>102</v>
      </c>
      <c r="L138">
        <f t="shared" si="10"/>
        <v>1.780235837034216</v>
      </c>
      <c r="M138">
        <f t="shared" si="11"/>
        <v>268402.35749800003</v>
      </c>
      <c r="N138">
        <f t="shared" si="12"/>
        <v>4879886.6984599996</v>
      </c>
      <c r="O138">
        <f t="shared" si="13"/>
        <v>268408.03075408429</v>
      </c>
      <c r="P138">
        <f t="shared" si="14"/>
        <v>4879885.492572193</v>
      </c>
    </row>
    <row r="139" spans="1:16" x14ac:dyDescent="0.25">
      <c r="A139" s="52" t="s">
        <v>105</v>
      </c>
      <c r="B139" s="99">
        <v>3</v>
      </c>
      <c r="C139">
        <v>20</v>
      </c>
      <c r="D139" s="53" t="s">
        <v>90</v>
      </c>
      <c r="E139" s="52" t="s">
        <v>65</v>
      </c>
      <c r="F139" s="52">
        <v>8142</v>
      </c>
      <c r="G139" s="56">
        <v>18.3</v>
      </c>
      <c r="H139" s="55"/>
      <c r="I139" s="55" t="s">
        <v>1089</v>
      </c>
      <c r="J139" s="49">
        <v>8</v>
      </c>
      <c r="K139" s="39">
        <v>148</v>
      </c>
      <c r="L139">
        <f t="shared" si="10"/>
        <v>2.5830872929516078</v>
      </c>
      <c r="M139">
        <f t="shared" si="11"/>
        <v>268402.35749800003</v>
      </c>
      <c r="N139">
        <f t="shared" si="12"/>
        <v>4879886.6984599996</v>
      </c>
      <c r="O139">
        <f t="shared" si="13"/>
        <v>268406.5968521139</v>
      </c>
      <c r="P139">
        <f t="shared" si="14"/>
        <v>4879879.9140752302</v>
      </c>
    </row>
    <row r="140" spans="1:16" x14ac:dyDescent="0.25">
      <c r="A140" s="52" t="s">
        <v>105</v>
      </c>
      <c r="B140" s="99">
        <v>3</v>
      </c>
      <c r="C140">
        <v>20</v>
      </c>
      <c r="D140" s="53" t="s">
        <v>90</v>
      </c>
      <c r="E140" s="52" t="s">
        <v>65</v>
      </c>
      <c r="F140" s="52">
        <v>8143</v>
      </c>
      <c r="G140" s="56">
        <v>19.399999999999999</v>
      </c>
      <c r="H140" s="55"/>
      <c r="I140" s="55" t="s">
        <v>1090</v>
      </c>
      <c r="J140" s="49">
        <v>8</v>
      </c>
      <c r="K140" s="39">
        <v>148</v>
      </c>
      <c r="L140">
        <f t="shared" si="10"/>
        <v>2.5830872929516078</v>
      </c>
      <c r="M140">
        <f t="shared" si="11"/>
        <v>268402.35749800003</v>
      </c>
      <c r="N140">
        <f t="shared" si="12"/>
        <v>4879886.6984599996</v>
      </c>
      <c r="O140">
        <f t="shared" si="13"/>
        <v>268406.5968521139</v>
      </c>
      <c r="P140">
        <f t="shared" si="14"/>
        <v>4879879.9140752302</v>
      </c>
    </row>
    <row r="141" spans="1:16" x14ac:dyDescent="0.25">
      <c r="A141" s="52" t="s">
        <v>105</v>
      </c>
      <c r="B141" s="99">
        <v>3</v>
      </c>
      <c r="C141">
        <v>20</v>
      </c>
      <c r="D141" s="53" t="s">
        <v>90</v>
      </c>
      <c r="E141" s="52" t="s">
        <v>29</v>
      </c>
      <c r="F141" s="52">
        <v>8144</v>
      </c>
      <c r="G141" s="56">
        <v>17.7</v>
      </c>
      <c r="H141" s="55"/>
      <c r="I141" s="55"/>
      <c r="J141" s="49">
        <v>7.2</v>
      </c>
      <c r="K141" s="39">
        <v>140</v>
      </c>
      <c r="L141">
        <f t="shared" si="10"/>
        <v>2.4434609527920612</v>
      </c>
      <c r="M141">
        <f t="shared" si="11"/>
        <v>268402.35749800003</v>
      </c>
      <c r="N141">
        <f t="shared" si="12"/>
        <v>4879886.6984599996</v>
      </c>
      <c r="O141">
        <f t="shared" si="13"/>
        <v>268406.98556878977</v>
      </c>
      <c r="P141">
        <f t="shared" si="14"/>
        <v>4879881.1829400091</v>
      </c>
    </row>
    <row r="142" spans="1:16" x14ac:dyDescent="0.25">
      <c r="A142" s="52" t="s">
        <v>105</v>
      </c>
      <c r="B142" s="99">
        <v>3</v>
      </c>
      <c r="C142">
        <v>20</v>
      </c>
      <c r="D142" s="53" t="s">
        <v>90</v>
      </c>
      <c r="E142" s="52" t="s">
        <v>82</v>
      </c>
      <c r="F142" s="52">
        <v>8145</v>
      </c>
      <c r="G142" s="56">
        <v>36.5</v>
      </c>
      <c r="H142" s="55" t="s">
        <v>960</v>
      </c>
      <c r="I142" s="55" t="s">
        <v>969</v>
      </c>
      <c r="J142" s="39"/>
      <c r="K142" s="39"/>
      <c r="L142">
        <f t="shared" si="10"/>
        <v>0</v>
      </c>
      <c r="M142">
        <f t="shared" si="11"/>
        <v>268402.35749800003</v>
      </c>
      <c r="N142">
        <f t="shared" si="12"/>
        <v>4879886.6984599996</v>
      </c>
      <c r="O142">
        <f t="shared" si="13"/>
        <v>268402.35749800003</v>
      </c>
      <c r="P142">
        <f t="shared" si="14"/>
        <v>4879886.6984599996</v>
      </c>
    </row>
    <row r="143" spans="1:16" x14ac:dyDescent="0.25">
      <c r="A143" s="54" t="s">
        <v>105</v>
      </c>
      <c r="B143" s="101">
        <v>3</v>
      </c>
      <c r="C143">
        <v>20</v>
      </c>
      <c r="D143" s="102" t="s">
        <v>90</v>
      </c>
      <c r="E143" s="54" t="s">
        <v>65</v>
      </c>
      <c r="F143" s="54">
        <v>1339</v>
      </c>
      <c r="G143" s="54">
        <v>26.2</v>
      </c>
      <c r="H143" s="56"/>
      <c r="I143" s="56"/>
      <c r="J143" s="49">
        <v>12.8</v>
      </c>
      <c r="K143" s="39">
        <v>143</v>
      </c>
      <c r="L143">
        <f t="shared" si="10"/>
        <v>2.4958208303518914</v>
      </c>
      <c r="M143">
        <f t="shared" si="11"/>
        <v>268402.35749800003</v>
      </c>
      <c r="N143">
        <f t="shared" si="12"/>
        <v>4879886.6984599996</v>
      </c>
      <c r="O143">
        <f t="shared" si="13"/>
        <v>268410.06073029636</v>
      </c>
      <c r="P143">
        <f t="shared" si="14"/>
        <v>4879876.4759254707</v>
      </c>
    </row>
    <row r="144" spans="1:16" x14ac:dyDescent="0.25">
      <c r="A144" s="52" t="s">
        <v>105</v>
      </c>
      <c r="B144" s="99">
        <v>3</v>
      </c>
      <c r="C144">
        <v>20</v>
      </c>
      <c r="D144" s="53" t="s">
        <v>90</v>
      </c>
      <c r="E144" s="52" t="s">
        <v>29</v>
      </c>
      <c r="F144" s="52">
        <v>8147</v>
      </c>
      <c r="G144" s="56">
        <v>15.2</v>
      </c>
      <c r="H144" s="55"/>
      <c r="I144" s="56" t="s">
        <v>1091</v>
      </c>
      <c r="J144" s="49">
        <v>9.1</v>
      </c>
      <c r="K144" s="39">
        <v>184</v>
      </c>
      <c r="L144">
        <f t="shared" si="10"/>
        <v>3.211405823669566</v>
      </c>
      <c r="M144">
        <f t="shared" si="11"/>
        <v>268402.35749800003</v>
      </c>
      <c r="N144">
        <f t="shared" si="12"/>
        <v>4879886.6984599996</v>
      </c>
      <c r="O144">
        <f t="shared" si="13"/>
        <v>268401.72271408897</v>
      </c>
      <c r="P144">
        <f t="shared" si="14"/>
        <v>4879877.6206271425</v>
      </c>
    </row>
    <row r="145" spans="1:16" x14ac:dyDescent="0.25">
      <c r="A145" s="52" t="s">
        <v>105</v>
      </c>
      <c r="B145" s="99">
        <v>3</v>
      </c>
      <c r="C145">
        <v>20</v>
      </c>
      <c r="D145" s="53" t="s">
        <v>90</v>
      </c>
      <c r="E145" s="52" t="s">
        <v>65</v>
      </c>
      <c r="F145" s="52">
        <v>8148</v>
      </c>
      <c r="G145" s="56">
        <v>16.100000000000001</v>
      </c>
      <c r="H145" s="55" t="s">
        <v>960</v>
      </c>
      <c r="I145" s="55"/>
      <c r="J145" s="39"/>
      <c r="K145" s="39"/>
      <c r="L145">
        <f t="shared" si="10"/>
        <v>0</v>
      </c>
      <c r="M145">
        <f t="shared" si="11"/>
        <v>268402.35749800003</v>
      </c>
      <c r="N145">
        <f t="shared" si="12"/>
        <v>4879886.6984599996</v>
      </c>
      <c r="O145">
        <f t="shared" si="13"/>
        <v>268402.35749800003</v>
      </c>
      <c r="P145">
        <f t="shared" si="14"/>
        <v>4879886.6984599996</v>
      </c>
    </row>
    <row r="146" spans="1:16" x14ac:dyDescent="0.25">
      <c r="A146" s="52" t="s">
        <v>105</v>
      </c>
      <c r="B146" s="99">
        <v>3</v>
      </c>
      <c r="C146">
        <v>20</v>
      </c>
      <c r="D146" s="53" t="s">
        <v>90</v>
      </c>
      <c r="E146" s="52" t="s">
        <v>29</v>
      </c>
      <c r="F146" s="52">
        <v>2097</v>
      </c>
      <c r="G146" s="56">
        <v>10.1</v>
      </c>
      <c r="H146" s="55"/>
      <c r="I146" s="56" t="s">
        <v>1092</v>
      </c>
      <c r="J146" s="100"/>
      <c r="K146" s="100"/>
      <c r="L146">
        <f t="shared" si="10"/>
        <v>0</v>
      </c>
      <c r="M146">
        <f t="shared" si="11"/>
        <v>268402.35749800003</v>
      </c>
      <c r="N146">
        <f t="shared" si="12"/>
        <v>4879886.6984599996</v>
      </c>
      <c r="O146">
        <f t="shared" si="13"/>
        <v>268402.35749800003</v>
      </c>
      <c r="P146">
        <f t="shared" si="14"/>
        <v>4879886.6984599996</v>
      </c>
    </row>
    <row r="147" spans="1:16" x14ac:dyDescent="0.25">
      <c r="A147" s="52" t="s">
        <v>105</v>
      </c>
      <c r="B147" s="99">
        <v>3</v>
      </c>
      <c r="C147">
        <v>20</v>
      </c>
      <c r="D147" s="102" t="s">
        <v>90</v>
      </c>
      <c r="E147" s="54" t="s">
        <v>29</v>
      </c>
      <c r="F147" s="28">
        <v>2098</v>
      </c>
      <c r="G147" s="55"/>
      <c r="H147" s="55"/>
      <c r="I147" s="64" t="s">
        <v>959</v>
      </c>
      <c r="J147" s="39">
        <v>9.1999999999999993</v>
      </c>
      <c r="K147" s="39">
        <v>152</v>
      </c>
      <c r="L147">
        <f t="shared" si="10"/>
        <v>2.6529004630313806</v>
      </c>
      <c r="M147">
        <f t="shared" si="11"/>
        <v>268402.35749800003</v>
      </c>
      <c r="N147">
        <f t="shared" si="12"/>
        <v>4879886.6984599996</v>
      </c>
      <c r="O147">
        <f t="shared" si="13"/>
        <v>268406.67663637764</v>
      </c>
      <c r="P147">
        <f t="shared" si="14"/>
        <v>4879878.5753421457</v>
      </c>
    </row>
    <row r="148" spans="1:16" x14ac:dyDescent="0.25">
      <c r="A148" s="52" t="s">
        <v>105</v>
      </c>
      <c r="B148" s="99">
        <v>3</v>
      </c>
      <c r="C148">
        <v>21</v>
      </c>
      <c r="D148" s="53" t="s">
        <v>91</v>
      </c>
      <c r="E148" s="52" t="s">
        <v>65</v>
      </c>
      <c r="F148" s="52">
        <v>2096</v>
      </c>
      <c r="G148" s="56">
        <v>20.8</v>
      </c>
      <c r="H148" s="55"/>
      <c r="I148" s="55"/>
      <c r="J148" s="49">
        <v>2.8</v>
      </c>
      <c r="K148" s="39">
        <v>105</v>
      </c>
      <c r="L148">
        <f t="shared" si="10"/>
        <v>1.8325957145940461</v>
      </c>
      <c r="M148">
        <f t="shared" si="11"/>
        <v>268400.30266500002</v>
      </c>
      <c r="N148">
        <f t="shared" si="12"/>
        <v>4879876.90888</v>
      </c>
      <c r="O148">
        <f t="shared" si="13"/>
        <v>268403.00725731364</v>
      </c>
      <c r="P148">
        <f t="shared" si="14"/>
        <v>4879876.1841866737</v>
      </c>
    </row>
    <row r="149" spans="1:16" x14ac:dyDescent="0.25">
      <c r="A149" s="52" t="s">
        <v>105</v>
      </c>
      <c r="B149" s="99">
        <v>3</v>
      </c>
      <c r="C149">
        <v>21</v>
      </c>
      <c r="D149" s="53" t="s">
        <v>91</v>
      </c>
      <c r="E149" s="52" t="s">
        <v>29</v>
      </c>
      <c r="F149" s="52">
        <v>8183</v>
      </c>
      <c r="G149" s="56">
        <v>12.2</v>
      </c>
      <c r="H149" s="55"/>
      <c r="I149" s="55"/>
      <c r="J149" s="49">
        <v>9.1</v>
      </c>
      <c r="K149" s="39">
        <v>187</v>
      </c>
      <c r="L149">
        <f t="shared" si="10"/>
        <v>3.2637657012293966</v>
      </c>
      <c r="M149">
        <f t="shared" si="11"/>
        <v>268400.30266500002</v>
      </c>
      <c r="N149">
        <f t="shared" si="12"/>
        <v>4879876.90888</v>
      </c>
      <c r="O149">
        <f t="shared" si="13"/>
        <v>268399.19365397503</v>
      </c>
      <c r="P149">
        <f t="shared" si="14"/>
        <v>4879867.87671002</v>
      </c>
    </row>
    <row r="150" spans="1:16" x14ac:dyDescent="0.25">
      <c r="A150" s="52" t="s">
        <v>105</v>
      </c>
      <c r="B150" s="99">
        <v>3</v>
      </c>
      <c r="C150">
        <v>21</v>
      </c>
      <c r="D150" s="53" t="s">
        <v>91</v>
      </c>
      <c r="E150" s="52" t="s">
        <v>29</v>
      </c>
      <c r="F150" s="52">
        <v>8184</v>
      </c>
      <c r="G150" s="56">
        <v>21.5</v>
      </c>
      <c r="H150" s="55"/>
      <c r="I150" s="55"/>
      <c r="J150" s="49">
        <v>9.9</v>
      </c>
      <c r="K150" s="39">
        <v>187</v>
      </c>
      <c r="L150">
        <f t="shared" si="10"/>
        <v>3.2637657012293966</v>
      </c>
      <c r="M150">
        <f t="shared" si="11"/>
        <v>268400.30266500002</v>
      </c>
      <c r="N150">
        <f t="shared" si="12"/>
        <v>4879876.90888</v>
      </c>
      <c r="O150">
        <f t="shared" si="13"/>
        <v>268399.0961585003</v>
      </c>
      <c r="P150">
        <f t="shared" si="14"/>
        <v>4879867.0826730989</v>
      </c>
    </row>
    <row r="151" spans="1:16" x14ac:dyDescent="0.25">
      <c r="A151" s="52" t="s">
        <v>105</v>
      </c>
      <c r="B151" s="99">
        <v>3</v>
      </c>
      <c r="C151">
        <v>21</v>
      </c>
      <c r="D151" s="53" t="s">
        <v>91</v>
      </c>
      <c r="E151" s="52" t="s">
        <v>65</v>
      </c>
      <c r="F151" s="52">
        <v>8185</v>
      </c>
      <c r="G151" s="56">
        <v>16.5</v>
      </c>
      <c r="H151" s="55"/>
      <c r="I151" s="55" t="s">
        <v>1093</v>
      </c>
      <c r="J151" s="49">
        <v>10.199999999999999</v>
      </c>
      <c r="K151" s="39">
        <v>174</v>
      </c>
      <c r="L151">
        <f t="shared" si="10"/>
        <v>3.0368728984701332</v>
      </c>
      <c r="M151">
        <f t="shared" si="11"/>
        <v>268400.30266500002</v>
      </c>
      <c r="N151">
        <f t="shared" si="12"/>
        <v>4879876.90888</v>
      </c>
      <c r="O151">
        <f t="shared" si="13"/>
        <v>268401.36885532533</v>
      </c>
      <c r="P151">
        <f t="shared" si="14"/>
        <v>4879866.7647566674</v>
      </c>
    </row>
    <row r="152" spans="1:16" x14ac:dyDescent="0.25">
      <c r="A152" s="52" t="s">
        <v>105</v>
      </c>
      <c r="B152" s="99">
        <v>3</v>
      </c>
      <c r="C152">
        <v>21</v>
      </c>
      <c r="D152" s="53" t="s">
        <v>91</v>
      </c>
      <c r="E152" s="52" t="s">
        <v>29</v>
      </c>
      <c r="F152" s="52">
        <v>8186</v>
      </c>
      <c r="G152" s="56">
        <v>13.6</v>
      </c>
      <c r="H152" s="55"/>
      <c r="I152" s="55"/>
      <c r="J152" s="49">
        <v>12.6</v>
      </c>
      <c r="K152" s="39">
        <v>148</v>
      </c>
      <c r="L152">
        <f t="shared" si="10"/>
        <v>2.5830872929516078</v>
      </c>
      <c r="M152">
        <f t="shared" si="11"/>
        <v>268400.30266500002</v>
      </c>
      <c r="N152">
        <f t="shared" si="12"/>
        <v>4879876.90888</v>
      </c>
      <c r="O152">
        <f t="shared" si="13"/>
        <v>268406.97964772937</v>
      </c>
      <c r="P152">
        <f t="shared" si="14"/>
        <v>4879866.2234739885</v>
      </c>
    </row>
    <row r="153" spans="1:16" x14ac:dyDescent="0.25">
      <c r="A153" s="52" t="s">
        <v>105</v>
      </c>
      <c r="B153" s="99">
        <v>3</v>
      </c>
      <c r="C153">
        <v>21</v>
      </c>
      <c r="D153" s="53" t="s">
        <v>91</v>
      </c>
      <c r="E153" s="52" t="s">
        <v>65</v>
      </c>
      <c r="F153" s="52">
        <v>8187</v>
      </c>
      <c r="G153" s="56">
        <v>32.9</v>
      </c>
      <c r="H153" s="55"/>
      <c r="I153" s="55"/>
      <c r="J153" s="49">
        <v>5</v>
      </c>
      <c r="K153" s="39">
        <v>130</v>
      </c>
      <c r="L153">
        <f t="shared" si="10"/>
        <v>2.2689280275926285</v>
      </c>
      <c r="M153">
        <f t="shared" si="11"/>
        <v>268400.30266500002</v>
      </c>
      <c r="N153">
        <f t="shared" si="12"/>
        <v>4879876.90888</v>
      </c>
      <c r="O153">
        <f t="shared" si="13"/>
        <v>268404.13288721564</v>
      </c>
      <c r="P153">
        <f t="shared" si="14"/>
        <v>4879873.6949419519</v>
      </c>
    </row>
    <row r="154" spans="1:16" x14ac:dyDescent="0.25">
      <c r="A154" s="52" t="s">
        <v>105</v>
      </c>
      <c r="B154" s="99">
        <v>3</v>
      </c>
      <c r="C154">
        <v>21</v>
      </c>
      <c r="D154" s="53" t="s">
        <v>91</v>
      </c>
      <c r="E154" s="52" t="s">
        <v>65</v>
      </c>
      <c r="F154" s="52">
        <v>8188</v>
      </c>
      <c r="G154" s="56">
        <v>29.1</v>
      </c>
      <c r="H154" s="55"/>
      <c r="I154" s="55"/>
      <c r="J154" s="49">
        <v>2.6</v>
      </c>
      <c r="K154" s="39">
        <v>138</v>
      </c>
      <c r="L154">
        <f t="shared" si="10"/>
        <v>2.4085543677521746</v>
      </c>
      <c r="M154">
        <f t="shared" si="11"/>
        <v>268400.30266500002</v>
      </c>
      <c r="N154">
        <f t="shared" si="12"/>
        <v>4879876.90888</v>
      </c>
      <c r="O154">
        <f t="shared" si="13"/>
        <v>268402.04240457655</v>
      </c>
      <c r="P154">
        <f t="shared" si="14"/>
        <v>4879874.9767034538</v>
      </c>
    </row>
    <row r="155" spans="1:16" x14ac:dyDescent="0.25">
      <c r="A155" s="52" t="s">
        <v>105</v>
      </c>
      <c r="B155" s="99">
        <v>3</v>
      </c>
      <c r="C155">
        <v>21</v>
      </c>
      <c r="D155" s="53" t="s">
        <v>91</v>
      </c>
      <c r="E155" s="52" t="s">
        <v>65</v>
      </c>
      <c r="F155" s="52">
        <v>8189</v>
      </c>
      <c r="G155" s="56">
        <v>20.5</v>
      </c>
      <c r="H155" s="55"/>
      <c r="I155" s="55"/>
      <c r="J155" s="49">
        <v>3.5</v>
      </c>
      <c r="K155" s="39">
        <v>156</v>
      </c>
      <c r="L155">
        <f t="shared" si="10"/>
        <v>2.7227136331111539</v>
      </c>
      <c r="M155">
        <f t="shared" si="11"/>
        <v>268400.30266500002</v>
      </c>
      <c r="N155">
        <f t="shared" si="12"/>
        <v>4879876.90888</v>
      </c>
      <c r="O155">
        <f t="shared" si="13"/>
        <v>268401.72624325077</v>
      </c>
      <c r="P155">
        <f t="shared" si="14"/>
        <v>4879873.7114708982</v>
      </c>
    </row>
    <row r="156" spans="1:16" x14ac:dyDescent="0.25">
      <c r="A156" s="52" t="s">
        <v>105</v>
      </c>
      <c r="B156" s="99">
        <v>3</v>
      </c>
      <c r="C156">
        <v>21</v>
      </c>
      <c r="D156" s="53" t="s">
        <v>91</v>
      </c>
      <c r="E156" s="52" t="s">
        <v>65</v>
      </c>
      <c r="F156" s="52">
        <v>8190</v>
      </c>
      <c r="G156" s="56">
        <v>21.5</v>
      </c>
      <c r="H156" s="55"/>
      <c r="I156" s="55"/>
      <c r="J156" s="49">
        <v>5.7</v>
      </c>
      <c r="K156" s="39">
        <v>156</v>
      </c>
      <c r="L156">
        <f t="shared" si="10"/>
        <v>2.7227136331111539</v>
      </c>
      <c r="M156">
        <f t="shared" si="11"/>
        <v>268400.30266500002</v>
      </c>
      <c r="N156">
        <f t="shared" si="12"/>
        <v>4879876.90888</v>
      </c>
      <c r="O156">
        <f t="shared" si="13"/>
        <v>268402.62106386555</v>
      </c>
      <c r="P156">
        <f t="shared" si="14"/>
        <v>4879871.7016708916</v>
      </c>
    </row>
    <row r="157" spans="1:16" x14ac:dyDescent="0.25">
      <c r="A157" s="52" t="s">
        <v>105</v>
      </c>
      <c r="B157" s="99">
        <v>3</v>
      </c>
      <c r="C157">
        <v>22</v>
      </c>
      <c r="D157" s="53" t="s">
        <v>92</v>
      </c>
      <c r="E157" s="52" t="s">
        <v>82</v>
      </c>
      <c r="F157" s="52">
        <v>8124</v>
      </c>
      <c r="G157" s="56">
        <v>27.8</v>
      </c>
      <c r="H157" s="55"/>
      <c r="I157" s="55"/>
      <c r="J157" s="49">
        <v>10.8</v>
      </c>
      <c r="K157" s="39">
        <v>120</v>
      </c>
      <c r="L157">
        <f t="shared" si="10"/>
        <v>2.0943951023931953</v>
      </c>
      <c r="M157">
        <f t="shared" si="11"/>
        <v>268414.20160199999</v>
      </c>
      <c r="N157">
        <f t="shared" si="12"/>
        <v>4879894.4329199996</v>
      </c>
      <c r="O157">
        <f t="shared" si="13"/>
        <v>268423.55467636086</v>
      </c>
      <c r="P157">
        <f t="shared" si="14"/>
        <v>4879889.0329199992</v>
      </c>
    </row>
    <row r="158" spans="1:16" x14ac:dyDescent="0.25">
      <c r="A158" s="52" t="s">
        <v>105</v>
      </c>
      <c r="B158" s="99">
        <v>3</v>
      </c>
      <c r="C158">
        <v>22</v>
      </c>
      <c r="D158" s="53" t="s">
        <v>92</v>
      </c>
      <c r="E158" s="52" t="s">
        <v>82</v>
      </c>
      <c r="F158" s="52">
        <v>8125</v>
      </c>
      <c r="G158" s="56">
        <v>27.7</v>
      </c>
      <c r="H158" s="55"/>
      <c r="I158" s="55"/>
      <c r="J158" s="49">
        <v>6.9</v>
      </c>
      <c r="K158" s="39">
        <v>150</v>
      </c>
      <c r="L158">
        <f t="shared" si="10"/>
        <v>2.6179938779914944</v>
      </c>
      <c r="M158">
        <f t="shared" si="11"/>
        <v>268414.20160199999</v>
      </c>
      <c r="N158">
        <f t="shared" si="12"/>
        <v>4879894.4329199996</v>
      </c>
      <c r="O158">
        <f t="shared" si="13"/>
        <v>268417.651602</v>
      </c>
      <c r="P158">
        <f t="shared" si="14"/>
        <v>4879888.4573447136</v>
      </c>
    </row>
    <row r="159" spans="1:16" x14ac:dyDescent="0.25">
      <c r="A159" s="52" t="s">
        <v>105</v>
      </c>
      <c r="B159" s="99">
        <v>3</v>
      </c>
      <c r="C159">
        <v>22</v>
      </c>
      <c r="D159" s="53" t="s">
        <v>92</v>
      </c>
      <c r="E159" s="52" t="s">
        <v>29</v>
      </c>
      <c r="F159" s="52">
        <v>8126</v>
      </c>
      <c r="G159" s="56">
        <v>19.5</v>
      </c>
      <c r="H159" s="55"/>
      <c r="I159" s="55"/>
      <c r="J159" s="49">
        <v>3.9</v>
      </c>
      <c r="K159" s="39">
        <v>13</v>
      </c>
      <c r="L159">
        <f t="shared" si="10"/>
        <v>0.22689280275926285</v>
      </c>
      <c r="M159">
        <f t="shared" si="11"/>
        <v>268414.20160199999</v>
      </c>
      <c r="N159">
        <f t="shared" si="12"/>
        <v>4879894.4329199996</v>
      </c>
      <c r="O159">
        <f t="shared" si="13"/>
        <v>268415.07891111192</v>
      </c>
      <c r="P159">
        <f t="shared" si="14"/>
        <v>4879898.2329632519</v>
      </c>
    </row>
    <row r="160" spans="1:16" x14ac:dyDescent="0.25">
      <c r="A160" s="52" t="s">
        <v>105</v>
      </c>
      <c r="B160" s="99">
        <v>3</v>
      </c>
      <c r="C160">
        <v>22</v>
      </c>
      <c r="D160" s="53" t="s">
        <v>92</v>
      </c>
      <c r="E160" s="52" t="s">
        <v>82</v>
      </c>
      <c r="F160" s="52">
        <v>8127</v>
      </c>
      <c r="G160" s="56">
        <v>11.9</v>
      </c>
      <c r="H160" s="55"/>
      <c r="I160" s="55"/>
      <c r="J160" s="49">
        <v>2.1</v>
      </c>
      <c r="K160" s="39">
        <v>104</v>
      </c>
      <c r="L160">
        <f t="shared" si="10"/>
        <v>1.8151424220741028</v>
      </c>
      <c r="M160">
        <f t="shared" si="11"/>
        <v>268414.20160199999</v>
      </c>
      <c r="N160">
        <f t="shared" si="12"/>
        <v>4879894.4329199996</v>
      </c>
      <c r="O160">
        <f t="shared" si="13"/>
        <v>268416.23922302516</v>
      </c>
      <c r="P160">
        <f t="shared" si="14"/>
        <v>4879893.9248840185</v>
      </c>
    </row>
    <row r="161" spans="1:16" x14ac:dyDescent="0.25">
      <c r="A161" s="52" t="s">
        <v>105</v>
      </c>
      <c r="B161" s="99">
        <v>3</v>
      </c>
      <c r="C161">
        <v>22</v>
      </c>
      <c r="D161" s="53" t="s">
        <v>92</v>
      </c>
      <c r="E161" s="52" t="s">
        <v>65</v>
      </c>
      <c r="F161" s="52">
        <v>8128</v>
      </c>
      <c r="G161" s="56">
        <v>11.7</v>
      </c>
      <c r="H161" s="55"/>
      <c r="I161" s="55"/>
      <c r="J161" s="49">
        <v>10.199999999999999</v>
      </c>
      <c r="K161" s="39">
        <v>137</v>
      </c>
      <c r="L161">
        <f t="shared" si="10"/>
        <v>2.3911010752322315</v>
      </c>
      <c r="M161">
        <f t="shared" si="11"/>
        <v>268414.20160199999</v>
      </c>
      <c r="N161">
        <f t="shared" si="12"/>
        <v>4879894.4329199996</v>
      </c>
      <c r="O161">
        <f t="shared" si="13"/>
        <v>268421.15798527264</v>
      </c>
      <c r="P161">
        <f t="shared" si="14"/>
        <v>4879886.9731122432</v>
      </c>
    </row>
    <row r="162" spans="1:16" x14ac:dyDescent="0.25">
      <c r="A162" s="52" t="s">
        <v>105</v>
      </c>
      <c r="B162" s="99">
        <v>3</v>
      </c>
      <c r="C162">
        <v>23</v>
      </c>
      <c r="D162" s="53" t="s">
        <v>93</v>
      </c>
      <c r="E162" s="52" t="s">
        <v>65</v>
      </c>
      <c r="F162" s="52">
        <v>8149</v>
      </c>
      <c r="G162" s="55"/>
      <c r="H162" s="55"/>
      <c r="I162" s="64" t="s">
        <v>959</v>
      </c>
      <c r="J162" s="39"/>
      <c r="K162" s="39"/>
      <c r="L162">
        <f t="shared" si="10"/>
        <v>0</v>
      </c>
      <c r="M162">
        <f t="shared" si="11"/>
        <v>268412.14677799999</v>
      </c>
      <c r="N162">
        <f t="shared" si="12"/>
        <v>4879884.6436400004</v>
      </c>
      <c r="O162">
        <f t="shared" si="13"/>
        <v>268412.14677799999</v>
      </c>
      <c r="P162">
        <f t="shared" si="14"/>
        <v>4879884.6436400004</v>
      </c>
    </row>
    <row r="163" spans="1:16" x14ac:dyDescent="0.25">
      <c r="A163" s="52" t="s">
        <v>105</v>
      </c>
      <c r="B163" s="99">
        <v>3</v>
      </c>
      <c r="C163">
        <v>23</v>
      </c>
      <c r="D163" s="53" t="s">
        <v>93</v>
      </c>
      <c r="E163" s="52" t="s">
        <v>65</v>
      </c>
      <c r="F163" s="52">
        <v>8150</v>
      </c>
      <c r="G163" s="56">
        <v>18.100000000000001</v>
      </c>
      <c r="H163" s="55"/>
      <c r="I163" s="55"/>
      <c r="J163" s="49">
        <v>8.6999999999999993</v>
      </c>
      <c r="K163" s="39">
        <v>138</v>
      </c>
      <c r="L163">
        <f t="shared" si="10"/>
        <v>2.4085543677521746</v>
      </c>
      <c r="M163">
        <f t="shared" si="11"/>
        <v>268412.14677799999</v>
      </c>
      <c r="N163">
        <f t="shared" si="12"/>
        <v>4879884.6436400004</v>
      </c>
      <c r="O163">
        <f t="shared" si="13"/>
        <v>268417.96821427532</v>
      </c>
      <c r="P163">
        <f t="shared" si="14"/>
        <v>4879878.1782800183</v>
      </c>
    </row>
    <row r="164" spans="1:16" x14ac:dyDescent="0.25">
      <c r="A164" s="52" t="s">
        <v>105</v>
      </c>
      <c r="B164" s="99">
        <v>3</v>
      </c>
      <c r="C164">
        <v>23</v>
      </c>
      <c r="D164" s="53" t="s">
        <v>93</v>
      </c>
      <c r="E164" s="52" t="s">
        <v>65</v>
      </c>
      <c r="F164" s="52">
        <v>8151</v>
      </c>
      <c r="G164" s="56">
        <v>20.7</v>
      </c>
      <c r="H164" s="55"/>
      <c r="I164" s="55"/>
      <c r="J164" s="49">
        <v>3.7</v>
      </c>
      <c r="K164" s="39">
        <v>176</v>
      </c>
      <c r="L164">
        <f t="shared" si="10"/>
        <v>3.0717794835100198</v>
      </c>
      <c r="M164">
        <f t="shared" si="11"/>
        <v>268412.14677799999</v>
      </c>
      <c r="N164">
        <f t="shared" si="12"/>
        <v>4879884.6436400004</v>
      </c>
      <c r="O164">
        <f t="shared" si="13"/>
        <v>268412.40487695287</v>
      </c>
      <c r="P164">
        <f t="shared" si="14"/>
        <v>4879880.9526530141</v>
      </c>
    </row>
    <row r="165" spans="1:16" x14ac:dyDescent="0.25">
      <c r="A165" s="52" t="s">
        <v>105</v>
      </c>
      <c r="B165" s="99">
        <v>3</v>
      </c>
      <c r="C165">
        <v>23</v>
      </c>
      <c r="D165" s="53" t="s">
        <v>93</v>
      </c>
      <c r="E165" s="52" t="s">
        <v>65</v>
      </c>
      <c r="F165" s="52">
        <v>8152</v>
      </c>
      <c r="G165" s="56">
        <v>17.2</v>
      </c>
      <c r="H165" s="55"/>
      <c r="I165" s="55"/>
      <c r="J165" s="49">
        <v>1.4</v>
      </c>
      <c r="K165" s="39">
        <v>116</v>
      </c>
      <c r="L165">
        <f t="shared" si="10"/>
        <v>2.0245819323134224</v>
      </c>
      <c r="M165">
        <f t="shared" si="11"/>
        <v>268412.14677799999</v>
      </c>
      <c r="N165">
        <f t="shared" si="12"/>
        <v>4879884.6436400004</v>
      </c>
      <c r="O165">
        <f t="shared" si="13"/>
        <v>268413.4050896648</v>
      </c>
      <c r="P165">
        <f t="shared" si="14"/>
        <v>4879884.0299203945</v>
      </c>
    </row>
    <row r="166" spans="1:16" x14ac:dyDescent="0.25">
      <c r="A166" s="52" t="s">
        <v>105</v>
      </c>
      <c r="B166" s="99">
        <v>3</v>
      </c>
      <c r="C166">
        <v>23</v>
      </c>
      <c r="D166" s="53" t="s">
        <v>93</v>
      </c>
      <c r="E166" s="52" t="s">
        <v>65</v>
      </c>
      <c r="F166" s="52">
        <v>8153</v>
      </c>
      <c r="G166" s="56">
        <v>24.9</v>
      </c>
      <c r="H166" s="55"/>
      <c r="I166" s="55"/>
      <c r="J166" s="49">
        <v>1.1000000000000001</v>
      </c>
      <c r="K166" s="39">
        <v>106</v>
      </c>
      <c r="L166">
        <f t="shared" si="10"/>
        <v>1.8500490071139892</v>
      </c>
      <c r="M166">
        <f t="shared" si="11"/>
        <v>268412.14677799999</v>
      </c>
      <c r="N166">
        <f t="shared" si="12"/>
        <v>4879884.6436400004</v>
      </c>
      <c r="O166">
        <f t="shared" si="13"/>
        <v>268413.20416586555</v>
      </c>
      <c r="P166">
        <f t="shared" si="14"/>
        <v>4879884.3404389089</v>
      </c>
    </row>
    <row r="167" spans="1:16" x14ac:dyDescent="0.25">
      <c r="A167" s="52" t="s">
        <v>105</v>
      </c>
      <c r="B167" s="99">
        <v>3</v>
      </c>
      <c r="C167">
        <v>23</v>
      </c>
      <c r="D167" s="53" t="s">
        <v>93</v>
      </c>
      <c r="E167" s="52" t="s">
        <v>82</v>
      </c>
      <c r="F167" s="52">
        <v>8154</v>
      </c>
      <c r="G167" s="56">
        <v>36.5</v>
      </c>
      <c r="H167" s="55"/>
      <c r="I167" s="55"/>
      <c r="J167" s="49">
        <v>3.3</v>
      </c>
      <c r="K167" s="39">
        <v>100</v>
      </c>
      <c r="L167">
        <f t="shared" si="10"/>
        <v>1.7453292519943295</v>
      </c>
      <c r="M167">
        <f t="shared" si="11"/>
        <v>268412.14677799999</v>
      </c>
      <c r="N167">
        <f t="shared" si="12"/>
        <v>4879884.6436400004</v>
      </c>
      <c r="O167">
        <f t="shared" si="13"/>
        <v>268415.39664358494</v>
      </c>
      <c r="P167">
        <f t="shared" si="14"/>
        <v>4879884.0706010144</v>
      </c>
    </row>
    <row r="168" spans="1:16" x14ac:dyDescent="0.25">
      <c r="A168" s="52" t="s">
        <v>105</v>
      </c>
      <c r="B168" s="99">
        <v>3</v>
      </c>
      <c r="C168">
        <v>23</v>
      </c>
      <c r="D168" s="53" t="s">
        <v>93</v>
      </c>
      <c r="E168" s="52" t="s">
        <v>65</v>
      </c>
      <c r="F168" s="52">
        <v>8155</v>
      </c>
      <c r="G168" s="56">
        <v>19.399999999999999</v>
      </c>
      <c r="H168" s="55"/>
      <c r="I168" s="55"/>
      <c r="J168" s="49">
        <v>6.3</v>
      </c>
      <c r="K168" s="39">
        <v>112</v>
      </c>
      <c r="L168">
        <f t="shared" si="10"/>
        <v>1.9547687622336491</v>
      </c>
      <c r="M168">
        <f t="shared" si="11"/>
        <v>268412.14677799999</v>
      </c>
      <c r="N168">
        <f t="shared" si="12"/>
        <v>4879884.6436400004</v>
      </c>
      <c r="O168">
        <f t="shared" si="13"/>
        <v>268417.98803628376</v>
      </c>
      <c r="P168">
        <f t="shared" si="14"/>
        <v>4879882.2836184623</v>
      </c>
    </row>
    <row r="169" spans="1:16" x14ac:dyDescent="0.25">
      <c r="A169" s="52" t="s">
        <v>105</v>
      </c>
      <c r="B169" s="99">
        <v>3</v>
      </c>
      <c r="C169">
        <v>23</v>
      </c>
      <c r="D169" s="53" t="s">
        <v>93</v>
      </c>
      <c r="E169" s="52" t="s">
        <v>65</v>
      </c>
      <c r="F169" s="52">
        <v>8156</v>
      </c>
      <c r="G169" s="56">
        <v>30.9</v>
      </c>
      <c r="H169" s="55"/>
      <c r="I169" s="55"/>
      <c r="J169" s="49">
        <v>7.7</v>
      </c>
      <c r="K169" s="39">
        <v>102</v>
      </c>
      <c r="L169">
        <f t="shared" si="10"/>
        <v>1.780235837034216</v>
      </c>
      <c r="M169">
        <f t="shared" si="11"/>
        <v>268412.14677799999</v>
      </c>
      <c r="N169">
        <f t="shared" si="12"/>
        <v>4879884.6436400004</v>
      </c>
      <c r="O169">
        <f t="shared" si="13"/>
        <v>268419.67851452564</v>
      </c>
      <c r="P169">
        <f t="shared" si="14"/>
        <v>4879883.0427199807</v>
      </c>
    </row>
    <row r="170" spans="1:16" x14ac:dyDescent="0.25">
      <c r="A170" s="52" t="s">
        <v>105</v>
      </c>
      <c r="B170" s="99">
        <v>3</v>
      </c>
      <c r="C170">
        <v>23</v>
      </c>
      <c r="D170" s="53" t="s">
        <v>93</v>
      </c>
      <c r="E170" s="52" t="s">
        <v>65</v>
      </c>
      <c r="F170" s="52">
        <v>8157</v>
      </c>
      <c r="G170" s="55"/>
      <c r="H170" s="55" t="s">
        <v>960</v>
      </c>
      <c r="I170" s="55"/>
      <c r="J170" s="49">
        <v>6.6</v>
      </c>
      <c r="K170" s="39">
        <v>126</v>
      </c>
      <c r="L170">
        <f t="shared" si="10"/>
        <v>2.1991148575128552</v>
      </c>
      <c r="M170">
        <f t="shared" si="11"/>
        <v>268412.14677799999</v>
      </c>
      <c r="N170">
        <f t="shared" si="12"/>
        <v>4879884.6436400004</v>
      </c>
      <c r="O170">
        <f t="shared" si="13"/>
        <v>268417.48629016289</v>
      </c>
      <c r="P170">
        <f t="shared" si="14"/>
        <v>4879880.7642573351</v>
      </c>
    </row>
    <row r="171" spans="1:16" x14ac:dyDescent="0.25">
      <c r="A171" s="52" t="s">
        <v>105</v>
      </c>
      <c r="B171" s="99">
        <v>3</v>
      </c>
      <c r="C171">
        <v>24</v>
      </c>
      <c r="D171" s="53" t="s">
        <v>94</v>
      </c>
      <c r="E171" s="52" t="s">
        <v>65</v>
      </c>
      <c r="F171" s="52">
        <v>8173</v>
      </c>
      <c r="G171" s="56">
        <v>23.6</v>
      </c>
      <c r="H171" s="55"/>
      <c r="I171" s="55"/>
      <c r="J171" s="49">
        <v>12.5</v>
      </c>
      <c r="K171" s="39">
        <v>146</v>
      </c>
      <c r="L171">
        <f t="shared" si="10"/>
        <v>2.5481807079117211</v>
      </c>
      <c r="M171">
        <f t="shared" si="11"/>
        <v>268410.09194499999</v>
      </c>
      <c r="N171">
        <f t="shared" si="12"/>
        <v>4879874.8540599998</v>
      </c>
      <c r="O171">
        <f t="shared" si="13"/>
        <v>268417.08185629337</v>
      </c>
      <c r="P171">
        <f t="shared" si="14"/>
        <v>4879864.4910903433</v>
      </c>
    </row>
    <row r="172" spans="1:16" x14ac:dyDescent="0.25">
      <c r="A172" s="52" t="s">
        <v>105</v>
      </c>
      <c r="B172" s="99">
        <v>3</v>
      </c>
      <c r="C172">
        <v>24</v>
      </c>
      <c r="D172" s="53" t="s">
        <v>94</v>
      </c>
      <c r="E172" s="52" t="s">
        <v>65</v>
      </c>
      <c r="F172" s="52">
        <v>8174</v>
      </c>
      <c r="G172" s="56">
        <v>24</v>
      </c>
      <c r="H172" s="55"/>
      <c r="I172" s="55"/>
      <c r="J172" s="49">
        <v>11.1</v>
      </c>
      <c r="K172" s="39">
        <v>144</v>
      </c>
      <c r="L172">
        <f t="shared" si="10"/>
        <v>2.5132741228718345</v>
      </c>
      <c r="M172">
        <f t="shared" si="11"/>
        <v>268410.09194499999</v>
      </c>
      <c r="N172">
        <f t="shared" si="12"/>
        <v>4879874.8540599998</v>
      </c>
      <c r="O172">
        <f t="shared" si="13"/>
        <v>268416.61636130046</v>
      </c>
      <c r="P172">
        <f t="shared" si="14"/>
        <v>4879865.8739713626</v>
      </c>
    </row>
    <row r="173" spans="1:16" x14ac:dyDescent="0.25">
      <c r="A173" s="52" t="s">
        <v>105</v>
      </c>
      <c r="B173" s="99">
        <v>3</v>
      </c>
      <c r="C173">
        <v>24</v>
      </c>
      <c r="D173" s="53" t="s">
        <v>94</v>
      </c>
      <c r="E173" s="52" t="s">
        <v>65</v>
      </c>
      <c r="F173" s="52">
        <v>8175</v>
      </c>
      <c r="G173" s="56">
        <v>30.3</v>
      </c>
      <c r="H173" s="55"/>
      <c r="I173" s="55"/>
      <c r="J173" s="49">
        <v>8.6</v>
      </c>
      <c r="K173" s="39">
        <v>156</v>
      </c>
      <c r="L173">
        <f t="shared" si="10"/>
        <v>2.7227136331111539</v>
      </c>
      <c r="M173">
        <f t="shared" si="11"/>
        <v>268410.09194499999</v>
      </c>
      <c r="N173">
        <f t="shared" si="12"/>
        <v>4879874.8540599998</v>
      </c>
      <c r="O173">
        <f t="shared" si="13"/>
        <v>268413.58988013043</v>
      </c>
      <c r="P173">
        <f t="shared" si="14"/>
        <v>4879866.9975690637</v>
      </c>
    </row>
    <row r="174" spans="1:16" x14ac:dyDescent="0.25">
      <c r="A174" s="52" t="s">
        <v>105</v>
      </c>
      <c r="B174" s="99">
        <v>3</v>
      </c>
      <c r="C174">
        <v>24</v>
      </c>
      <c r="D174" s="53" t="s">
        <v>94</v>
      </c>
      <c r="E174" s="52" t="s">
        <v>65</v>
      </c>
      <c r="F174" s="52">
        <v>8176</v>
      </c>
      <c r="G174" s="56">
        <v>29.7</v>
      </c>
      <c r="H174" s="55"/>
      <c r="I174" s="55"/>
      <c r="J174" s="49">
        <v>10.199999999999999</v>
      </c>
      <c r="K174" s="39">
        <v>166</v>
      </c>
      <c r="L174">
        <f t="shared" si="10"/>
        <v>2.8972465583105871</v>
      </c>
      <c r="M174">
        <f t="shared" si="11"/>
        <v>268410.09194499999</v>
      </c>
      <c r="N174">
        <f t="shared" si="12"/>
        <v>4879874.8540599998</v>
      </c>
      <c r="O174">
        <f t="shared" si="13"/>
        <v>268412.55954833509</v>
      </c>
      <c r="P174">
        <f t="shared" si="14"/>
        <v>4879864.9570435919</v>
      </c>
    </row>
    <row r="175" spans="1:16" x14ac:dyDescent="0.25">
      <c r="A175" s="52" t="s">
        <v>105</v>
      </c>
      <c r="B175" s="99">
        <v>3</v>
      </c>
      <c r="C175">
        <v>24</v>
      </c>
      <c r="D175" s="53" t="s">
        <v>94</v>
      </c>
      <c r="E175" s="52" t="s">
        <v>65</v>
      </c>
      <c r="F175" s="52">
        <v>8177</v>
      </c>
      <c r="G175" s="56">
        <v>21.7</v>
      </c>
      <c r="H175" s="55"/>
      <c r="I175" s="55"/>
      <c r="J175" s="49">
        <v>9.1</v>
      </c>
      <c r="K175" s="39">
        <v>189</v>
      </c>
      <c r="L175">
        <f t="shared" si="10"/>
        <v>3.2986722862692828</v>
      </c>
      <c r="M175">
        <f t="shared" si="11"/>
        <v>268410.09194499999</v>
      </c>
      <c r="N175">
        <f t="shared" si="12"/>
        <v>4879874.8540599998</v>
      </c>
      <c r="O175">
        <f t="shared" si="13"/>
        <v>268408.66839136812</v>
      </c>
      <c r="P175">
        <f t="shared" si="14"/>
        <v>4879865.8660961008</v>
      </c>
    </row>
    <row r="176" spans="1:16" x14ac:dyDescent="0.25">
      <c r="A176" s="52" t="s">
        <v>105</v>
      </c>
      <c r="B176" s="99">
        <v>3</v>
      </c>
      <c r="C176">
        <v>24</v>
      </c>
      <c r="D176" s="53" t="s">
        <v>94</v>
      </c>
      <c r="E176" s="52" t="s">
        <v>65</v>
      </c>
      <c r="F176" s="52">
        <v>8178</v>
      </c>
      <c r="G176" s="56">
        <v>28.3</v>
      </c>
      <c r="H176" s="55"/>
      <c r="I176" s="55"/>
      <c r="J176" s="49">
        <v>3</v>
      </c>
      <c r="K176" s="39">
        <v>168</v>
      </c>
      <c r="L176">
        <f t="shared" si="10"/>
        <v>2.9321531433504737</v>
      </c>
      <c r="M176">
        <f t="shared" si="11"/>
        <v>268410.09194499999</v>
      </c>
      <c r="N176">
        <f t="shared" si="12"/>
        <v>4879874.8540599998</v>
      </c>
      <c r="O176">
        <f t="shared" si="13"/>
        <v>268410.71568007243</v>
      </c>
      <c r="P176">
        <f t="shared" si="14"/>
        <v>4879871.9196171975</v>
      </c>
    </row>
    <row r="177" spans="1:16" x14ac:dyDescent="0.25">
      <c r="A177" s="52" t="s">
        <v>105</v>
      </c>
      <c r="B177" s="99">
        <v>3</v>
      </c>
      <c r="C177">
        <v>24</v>
      </c>
      <c r="D177" s="53" t="s">
        <v>94</v>
      </c>
      <c r="E177" s="52" t="s">
        <v>65</v>
      </c>
      <c r="F177" s="52">
        <v>8179</v>
      </c>
      <c r="G177" s="56">
        <v>28.5</v>
      </c>
      <c r="H177" s="55"/>
      <c r="I177" s="55"/>
      <c r="J177" s="49">
        <v>5.2</v>
      </c>
      <c r="K177" s="39">
        <v>146</v>
      </c>
      <c r="L177">
        <f t="shared" si="10"/>
        <v>2.5481807079117211</v>
      </c>
      <c r="M177">
        <f t="shared" si="11"/>
        <v>268410.09194499999</v>
      </c>
      <c r="N177">
        <f t="shared" si="12"/>
        <v>4879874.8540599998</v>
      </c>
      <c r="O177">
        <f t="shared" si="13"/>
        <v>268412.99974809802</v>
      </c>
      <c r="P177">
        <f t="shared" si="14"/>
        <v>4879870.5430646222</v>
      </c>
    </row>
    <row r="178" spans="1:16" x14ac:dyDescent="0.25">
      <c r="A178" s="52" t="s">
        <v>105</v>
      </c>
      <c r="B178" s="99">
        <v>3</v>
      </c>
      <c r="C178">
        <v>24</v>
      </c>
      <c r="D178" s="53" t="s">
        <v>94</v>
      </c>
      <c r="E178" s="52" t="s">
        <v>82</v>
      </c>
      <c r="F178" s="52">
        <v>8180</v>
      </c>
      <c r="G178" s="56">
        <v>26.7</v>
      </c>
      <c r="H178" s="55"/>
      <c r="I178" s="55"/>
      <c r="J178" s="49">
        <v>6.6</v>
      </c>
      <c r="K178" s="39">
        <v>129</v>
      </c>
      <c r="L178">
        <f t="shared" si="10"/>
        <v>2.2514747350726849</v>
      </c>
      <c r="M178">
        <f t="shared" si="11"/>
        <v>268410.09194499999</v>
      </c>
      <c r="N178">
        <f t="shared" si="12"/>
        <v>4879874.8540599998</v>
      </c>
      <c r="O178">
        <f t="shared" si="13"/>
        <v>268415.22110834561</v>
      </c>
      <c r="P178">
        <f t="shared" si="14"/>
        <v>4879870.700545419</v>
      </c>
    </row>
    <row r="179" spans="1:16" x14ac:dyDescent="0.25">
      <c r="A179" s="52" t="s">
        <v>105</v>
      </c>
      <c r="B179" s="99">
        <v>3</v>
      </c>
      <c r="C179">
        <v>24</v>
      </c>
      <c r="D179" s="53" t="s">
        <v>94</v>
      </c>
      <c r="E179" s="52" t="s">
        <v>65</v>
      </c>
      <c r="F179" s="52">
        <v>8181</v>
      </c>
      <c r="G179" s="56">
        <v>24.8</v>
      </c>
      <c r="H179" s="55"/>
      <c r="I179" s="55"/>
      <c r="J179" s="49">
        <v>6.3</v>
      </c>
      <c r="K179" s="39">
        <v>104</v>
      </c>
      <c r="L179">
        <f t="shared" si="10"/>
        <v>1.8151424220741028</v>
      </c>
      <c r="M179">
        <f t="shared" si="11"/>
        <v>268410.09194499999</v>
      </c>
      <c r="N179">
        <f t="shared" si="12"/>
        <v>4879874.8540599998</v>
      </c>
      <c r="O179">
        <f t="shared" si="13"/>
        <v>268416.2048080755</v>
      </c>
      <c r="P179">
        <f t="shared" si="14"/>
        <v>4879873.3299520575</v>
      </c>
    </row>
    <row r="180" spans="1:16" x14ac:dyDescent="0.25">
      <c r="A180" s="52" t="s">
        <v>105</v>
      </c>
      <c r="B180" s="99">
        <v>3</v>
      </c>
      <c r="C180">
        <v>24</v>
      </c>
      <c r="D180" s="53" t="s">
        <v>94</v>
      </c>
      <c r="E180" s="52" t="s">
        <v>65</v>
      </c>
      <c r="F180" s="52">
        <v>8182</v>
      </c>
      <c r="G180" s="56">
        <v>13</v>
      </c>
      <c r="H180" s="55"/>
      <c r="I180" s="55"/>
      <c r="J180" s="49">
        <v>5.0999999999999996</v>
      </c>
      <c r="K180" s="39">
        <v>108</v>
      </c>
      <c r="L180">
        <f t="shared" si="10"/>
        <v>1.8849555921538759</v>
      </c>
      <c r="M180">
        <f t="shared" si="11"/>
        <v>268410.09194499999</v>
      </c>
      <c r="N180">
        <f t="shared" si="12"/>
        <v>4879874.8540599998</v>
      </c>
      <c r="O180">
        <f t="shared" si="13"/>
        <v>268414.94233323308</v>
      </c>
      <c r="P180">
        <f t="shared" si="14"/>
        <v>4879873.2780733285</v>
      </c>
    </row>
    <row r="181" spans="1:16" x14ac:dyDescent="0.25">
      <c r="A181" s="52" t="s">
        <v>105</v>
      </c>
      <c r="B181" s="99">
        <v>3</v>
      </c>
      <c r="C181">
        <v>25</v>
      </c>
      <c r="D181" s="53" t="s">
        <v>95</v>
      </c>
      <c r="E181" s="52" t="s">
        <v>65</v>
      </c>
      <c r="F181" s="52">
        <v>1157</v>
      </c>
      <c r="G181" s="56">
        <v>31.4</v>
      </c>
      <c r="H181" s="55"/>
      <c r="I181" s="55"/>
      <c r="J181" s="49">
        <v>13.9</v>
      </c>
      <c r="K181" s="39">
        <v>142</v>
      </c>
      <c r="L181">
        <f t="shared" si="10"/>
        <v>2.4783675378319479</v>
      </c>
      <c r="M181">
        <f t="shared" si="11"/>
        <v>268423.991186</v>
      </c>
      <c r="N181">
        <f t="shared" si="12"/>
        <v>4879892.3780899998</v>
      </c>
      <c r="O181">
        <f t="shared" si="13"/>
        <v>268432.54888050701</v>
      </c>
      <c r="P181">
        <f t="shared" si="14"/>
        <v>4879881.424740525</v>
      </c>
    </row>
    <row r="182" spans="1:16" x14ac:dyDescent="0.25">
      <c r="A182" s="52" t="s">
        <v>105</v>
      </c>
      <c r="B182" s="99">
        <v>3</v>
      </c>
      <c r="C182">
        <v>25</v>
      </c>
      <c r="D182" s="53" t="s">
        <v>95</v>
      </c>
      <c r="E182" s="52" t="s">
        <v>82</v>
      </c>
      <c r="F182" s="52">
        <v>8119</v>
      </c>
      <c r="G182" s="55"/>
      <c r="H182" s="55"/>
      <c r="I182" s="64" t="s">
        <v>959</v>
      </c>
      <c r="J182" s="39"/>
      <c r="K182" s="39"/>
      <c r="L182">
        <f t="shared" si="10"/>
        <v>0</v>
      </c>
      <c r="M182">
        <f t="shared" si="11"/>
        <v>268423.991186</v>
      </c>
      <c r="N182">
        <f t="shared" si="12"/>
        <v>4879892.3780899998</v>
      </c>
      <c r="O182">
        <f t="shared" si="13"/>
        <v>268423.991186</v>
      </c>
      <c r="P182">
        <f t="shared" si="14"/>
        <v>4879892.3780899998</v>
      </c>
    </row>
    <row r="183" spans="1:16" x14ac:dyDescent="0.25">
      <c r="A183" s="52" t="s">
        <v>105</v>
      </c>
      <c r="B183" s="99">
        <v>3</v>
      </c>
      <c r="C183">
        <v>25</v>
      </c>
      <c r="D183" s="53" t="s">
        <v>95</v>
      </c>
      <c r="E183" s="52" t="s">
        <v>82</v>
      </c>
      <c r="F183" s="52">
        <v>8120</v>
      </c>
      <c r="G183" s="56">
        <v>25.2</v>
      </c>
      <c r="H183" s="55"/>
      <c r="I183" s="55"/>
      <c r="J183" s="49">
        <v>3.9</v>
      </c>
      <c r="K183" s="39">
        <v>160</v>
      </c>
      <c r="L183">
        <f t="shared" si="10"/>
        <v>2.7925268031909272</v>
      </c>
      <c r="M183">
        <f t="shared" si="11"/>
        <v>268423.991186</v>
      </c>
      <c r="N183">
        <f t="shared" si="12"/>
        <v>4879892.3780899998</v>
      </c>
      <c r="O183">
        <f t="shared" si="13"/>
        <v>268425.32506455894</v>
      </c>
      <c r="P183">
        <f t="shared" si="14"/>
        <v>4879888.7132887784</v>
      </c>
    </row>
    <row r="184" spans="1:16" x14ac:dyDescent="0.25">
      <c r="A184" s="52" t="s">
        <v>105</v>
      </c>
      <c r="B184" s="99">
        <v>3</v>
      </c>
      <c r="C184">
        <v>25</v>
      </c>
      <c r="D184" s="53" t="s">
        <v>95</v>
      </c>
      <c r="E184" s="52" t="s">
        <v>82</v>
      </c>
      <c r="F184" s="52">
        <v>8121</v>
      </c>
      <c r="G184" s="56">
        <v>12.5</v>
      </c>
      <c r="H184" s="55"/>
      <c r="I184" s="55"/>
      <c r="J184" s="49">
        <v>2.2000000000000002</v>
      </c>
      <c r="K184" s="39">
        <v>160</v>
      </c>
      <c r="L184">
        <f t="shared" si="10"/>
        <v>2.7925268031909272</v>
      </c>
      <c r="M184">
        <f t="shared" si="11"/>
        <v>268423.991186</v>
      </c>
      <c r="N184">
        <f t="shared" si="12"/>
        <v>4879892.3780899998</v>
      </c>
      <c r="O184">
        <f t="shared" si="13"/>
        <v>268424.74363031529</v>
      </c>
      <c r="P184">
        <f t="shared" si="14"/>
        <v>4879890.3107662341</v>
      </c>
    </row>
    <row r="185" spans="1:16" x14ac:dyDescent="0.25">
      <c r="A185" s="52" t="s">
        <v>105</v>
      </c>
      <c r="B185" s="99">
        <v>3</v>
      </c>
      <c r="C185">
        <v>25</v>
      </c>
      <c r="D185" s="53" t="s">
        <v>95</v>
      </c>
      <c r="E185" s="52" t="s">
        <v>82</v>
      </c>
      <c r="F185" s="52">
        <v>8122</v>
      </c>
      <c r="G185" s="56">
        <v>26.6</v>
      </c>
      <c r="H185" s="55"/>
      <c r="I185" s="55"/>
      <c r="J185" s="49">
        <v>7.6</v>
      </c>
      <c r="K185" s="39">
        <v>183</v>
      </c>
      <c r="L185">
        <f t="shared" si="10"/>
        <v>3.1939525311496229</v>
      </c>
      <c r="M185">
        <f t="shared" si="11"/>
        <v>268423.991186</v>
      </c>
      <c r="N185">
        <f t="shared" si="12"/>
        <v>4879892.3780899998</v>
      </c>
      <c r="O185">
        <f t="shared" si="13"/>
        <v>268423.59343273257</v>
      </c>
      <c r="P185">
        <f t="shared" si="14"/>
        <v>4879884.7885055356</v>
      </c>
    </row>
    <row r="186" spans="1:16" x14ac:dyDescent="0.25">
      <c r="A186" s="52" t="s">
        <v>105</v>
      </c>
      <c r="B186" s="99">
        <v>3</v>
      </c>
      <c r="C186">
        <v>25</v>
      </c>
      <c r="D186" s="53" t="s">
        <v>95</v>
      </c>
      <c r="E186" s="52" t="s">
        <v>65</v>
      </c>
      <c r="F186" s="52">
        <v>8123</v>
      </c>
      <c r="G186" s="55"/>
      <c r="H186" s="55" t="s">
        <v>960</v>
      </c>
      <c r="I186" s="55" t="s">
        <v>969</v>
      </c>
      <c r="J186" s="39"/>
      <c r="K186" s="39"/>
      <c r="L186">
        <f t="shared" si="10"/>
        <v>0</v>
      </c>
      <c r="M186">
        <f t="shared" si="11"/>
        <v>268423.991186</v>
      </c>
      <c r="N186">
        <f t="shared" si="12"/>
        <v>4879892.3780899998</v>
      </c>
      <c r="O186">
        <f t="shared" si="13"/>
        <v>268423.991186</v>
      </c>
      <c r="P186">
        <f t="shared" si="14"/>
        <v>4879892.3780899998</v>
      </c>
    </row>
    <row r="187" spans="1:16" x14ac:dyDescent="0.25">
      <c r="A187" s="52" t="s">
        <v>105</v>
      </c>
      <c r="B187" s="99">
        <v>3</v>
      </c>
      <c r="C187">
        <v>25</v>
      </c>
      <c r="D187" s="102" t="s">
        <v>95</v>
      </c>
      <c r="E187" s="54" t="s">
        <v>38</v>
      </c>
      <c r="F187" s="28">
        <v>2095</v>
      </c>
      <c r="G187" s="56">
        <v>11.1</v>
      </c>
      <c r="H187" s="55"/>
      <c r="I187" s="55" t="s">
        <v>1094</v>
      </c>
      <c r="J187" s="39">
        <v>11.3</v>
      </c>
      <c r="K187" s="39">
        <v>142</v>
      </c>
      <c r="L187">
        <f t="shared" si="10"/>
        <v>2.4783675378319479</v>
      </c>
      <c r="M187">
        <f t="shared" si="11"/>
        <v>268423.991186</v>
      </c>
      <c r="N187">
        <f t="shared" si="12"/>
        <v>4879892.3780899998</v>
      </c>
      <c r="O187">
        <f t="shared" si="13"/>
        <v>268430.94816067116</v>
      </c>
      <c r="P187">
        <f t="shared" si="14"/>
        <v>4879883.4735684842</v>
      </c>
    </row>
    <row r="188" spans="1:16" x14ac:dyDescent="0.25">
      <c r="A188" s="52" t="s">
        <v>105</v>
      </c>
      <c r="B188" s="99">
        <v>3</v>
      </c>
      <c r="C188">
        <v>26</v>
      </c>
      <c r="D188" s="53" t="s">
        <v>96</v>
      </c>
      <c r="E188" s="52" t="s">
        <v>65</v>
      </c>
      <c r="F188" s="52">
        <v>1434</v>
      </c>
      <c r="G188" s="52">
        <v>24.6</v>
      </c>
      <c r="H188" s="52"/>
      <c r="I188" s="52"/>
      <c r="J188" s="49">
        <v>5.8</v>
      </c>
      <c r="K188" s="39">
        <v>182</v>
      </c>
      <c r="L188">
        <f t="shared" si="10"/>
        <v>3.1764992386296798</v>
      </c>
      <c r="M188">
        <f t="shared" si="11"/>
        <v>268421.93636300002</v>
      </c>
      <c r="N188">
        <f t="shared" si="12"/>
        <v>4879882.5888099996</v>
      </c>
      <c r="O188">
        <f t="shared" si="13"/>
        <v>268421.73394591914</v>
      </c>
      <c r="P188">
        <f t="shared" si="14"/>
        <v>4879876.792343203</v>
      </c>
    </row>
    <row r="189" spans="1:16" x14ac:dyDescent="0.25">
      <c r="A189" s="52" t="s">
        <v>105</v>
      </c>
      <c r="B189" s="99">
        <v>3</v>
      </c>
      <c r="C189">
        <v>26</v>
      </c>
      <c r="D189" s="53" t="s">
        <v>96</v>
      </c>
      <c r="E189" s="52" t="s">
        <v>62</v>
      </c>
      <c r="F189" s="52">
        <v>8158</v>
      </c>
      <c r="G189" s="56">
        <v>34.4</v>
      </c>
      <c r="H189" s="55"/>
      <c r="I189" s="55"/>
      <c r="J189" s="49">
        <v>1.8</v>
      </c>
      <c r="K189" s="39">
        <v>156</v>
      </c>
      <c r="L189">
        <f t="shared" si="10"/>
        <v>2.7227136331111539</v>
      </c>
      <c r="M189">
        <f t="shared" si="11"/>
        <v>268421.93636300002</v>
      </c>
      <c r="N189">
        <f t="shared" si="12"/>
        <v>4879882.5888099996</v>
      </c>
      <c r="O189">
        <f t="shared" si="13"/>
        <v>268422.66848895757</v>
      </c>
      <c r="P189">
        <f t="shared" si="14"/>
        <v>4879880.9444281757</v>
      </c>
    </row>
    <row r="190" spans="1:16" x14ac:dyDescent="0.25">
      <c r="A190" s="52" t="s">
        <v>105</v>
      </c>
      <c r="B190" s="99">
        <v>3</v>
      </c>
      <c r="C190">
        <v>26</v>
      </c>
      <c r="D190" s="53" t="s">
        <v>96</v>
      </c>
      <c r="E190" s="52" t="s">
        <v>65</v>
      </c>
      <c r="F190" s="52">
        <v>8159</v>
      </c>
      <c r="G190" s="56">
        <v>17.8</v>
      </c>
      <c r="H190" s="55"/>
      <c r="I190" s="55"/>
      <c r="J190" s="49">
        <v>5.9</v>
      </c>
      <c r="K190" s="39">
        <v>142</v>
      </c>
      <c r="L190">
        <f t="shared" si="10"/>
        <v>2.4783675378319479</v>
      </c>
      <c r="M190">
        <f t="shared" si="11"/>
        <v>268421.93636300002</v>
      </c>
      <c r="N190">
        <f t="shared" si="12"/>
        <v>4879882.5888099996</v>
      </c>
      <c r="O190">
        <f t="shared" si="13"/>
        <v>268425.56876570446</v>
      </c>
      <c r="P190">
        <f t="shared" si="14"/>
        <v>4879877.9395465534</v>
      </c>
    </row>
    <row r="191" spans="1:16" x14ac:dyDescent="0.25">
      <c r="A191" s="52" t="s">
        <v>105</v>
      </c>
      <c r="B191" s="99">
        <v>3</v>
      </c>
      <c r="C191">
        <v>26</v>
      </c>
      <c r="D191" s="53" t="s">
        <v>96</v>
      </c>
      <c r="E191" s="52" t="s">
        <v>65</v>
      </c>
      <c r="F191" s="52">
        <v>8160</v>
      </c>
      <c r="G191" s="56">
        <v>10.5</v>
      </c>
      <c r="H191" s="55"/>
      <c r="I191" s="55"/>
      <c r="J191" s="49">
        <v>6</v>
      </c>
      <c r="K191" s="39">
        <v>138</v>
      </c>
      <c r="L191">
        <f t="shared" si="10"/>
        <v>2.4085543677521746</v>
      </c>
      <c r="M191">
        <f t="shared" si="11"/>
        <v>268421.93636300002</v>
      </c>
      <c r="N191">
        <f t="shared" si="12"/>
        <v>4879882.5888099996</v>
      </c>
      <c r="O191">
        <f t="shared" si="13"/>
        <v>268425.9511466382</v>
      </c>
      <c r="P191">
        <f t="shared" si="14"/>
        <v>4879878.1299410472</v>
      </c>
    </row>
    <row r="192" spans="1:16" x14ac:dyDescent="0.25">
      <c r="A192" s="52" t="s">
        <v>105</v>
      </c>
      <c r="B192" s="99">
        <v>3</v>
      </c>
      <c r="C192">
        <v>26</v>
      </c>
      <c r="D192" s="53" t="s">
        <v>96</v>
      </c>
      <c r="E192" s="52" t="s">
        <v>82</v>
      </c>
      <c r="F192" s="52">
        <v>8161</v>
      </c>
      <c r="G192" s="55"/>
      <c r="H192" s="55" t="s">
        <v>960</v>
      </c>
      <c r="I192" s="55" t="s">
        <v>969</v>
      </c>
      <c r="J192" s="39"/>
      <c r="K192" s="39"/>
      <c r="L192">
        <f t="shared" si="10"/>
        <v>0</v>
      </c>
      <c r="M192">
        <f t="shared" si="11"/>
        <v>268421.93636300002</v>
      </c>
      <c r="N192">
        <f t="shared" si="12"/>
        <v>4879882.5888099996</v>
      </c>
      <c r="O192">
        <f t="shared" si="13"/>
        <v>268421.93636300002</v>
      </c>
      <c r="P192">
        <f t="shared" si="14"/>
        <v>4879882.5888099996</v>
      </c>
    </row>
    <row r="193" spans="1:16" x14ac:dyDescent="0.25">
      <c r="A193" s="52" t="s">
        <v>105</v>
      </c>
      <c r="B193" s="99">
        <v>3</v>
      </c>
      <c r="C193">
        <v>26</v>
      </c>
      <c r="D193" s="53" t="s">
        <v>96</v>
      </c>
      <c r="E193" s="52" t="s">
        <v>65</v>
      </c>
      <c r="F193" s="52">
        <v>8162</v>
      </c>
      <c r="G193" s="56">
        <v>23.7</v>
      </c>
      <c r="H193" s="55"/>
      <c r="I193" s="55"/>
      <c r="J193" s="49">
        <v>11.8</v>
      </c>
      <c r="K193" s="39">
        <v>135</v>
      </c>
      <c r="L193">
        <f t="shared" si="10"/>
        <v>2.3561944901923448</v>
      </c>
      <c r="M193">
        <f t="shared" si="11"/>
        <v>268421.93636300002</v>
      </c>
      <c r="N193">
        <f t="shared" si="12"/>
        <v>4879882.5888099996</v>
      </c>
      <c r="O193">
        <f t="shared" si="13"/>
        <v>268430.28022301802</v>
      </c>
      <c r="P193">
        <f t="shared" si="14"/>
        <v>4879874.2449499816</v>
      </c>
    </row>
    <row r="194" spans="1:16" x14ac:dyDescent="0.25">
      <c r="A194" s="52" t="s">
        <v>105</v>
      </c>
      <c r="B194" s="99">
        <v>3</v>
      </c>
      <c r="C194">
        <v>26</v>
      </c>
      <c r="D194" s="53" t="s">
        <v>96</v>
      </c>
      <c r="E194" s="52" t="s">
        <v>65</v>
      </c>
      <c r="F194" s="52">
        <v>8163</v>
      </c>
      <c r="G194" s="56">
        <v>20</v>
      </c>
      <c r="H194" s="55"/>
      <c r="I194" s="55"/>
      <c r="J194" s="49">
        <v>12.8</v>
      </c>
      <c r="K194" s="39">
        <v>140</v>
      </c>
      <c r="L194">
        <f t="shared" si="10"/>
        <v>2.4434609527920612</v>
      </c>
      <c r="M194">
        <f t="shared" si="11"/>
        <v>268421.93636300002</v>
      </c>
      <c r="N194">
        <f t="shared" si="12"/>
        <v>4879882.5888099996</v>
      </c>
      <c r="O194">
        <f t="shared" si="13"/>
        <v>268430.16404440399</v>
      </c>
      <c r="P194">
        <f t="shared" si="14"/>
        <v>4879872.7834411273</v>
      </c>
    </row>
    <row r="195" spans="1:16" x14ac:dyDescent="0.25">
      <c r="A195" s="52" t="s">
        <v>105</v>
      </c>
      <c r="B195" s="99">
        <v>3</v>
      </c>
      <c r="C195">
        <v>26</v>
      </c>
      <c r="D195" s="53" t="s">
        <v>96</v>
      </c>
      <c r="E195" s="52" t="s">
        <v>65</v>
      </c>
      <c r="F195" s="52">
        <v>8164</v>
      </c>
      <c r="G195" s="56">
        <v>32.9</v>
      </c>
      <c r="H195" s="55"/>
      <c r="I195" s="55"/>
      <c r="J195" s="49">
        <v>10.1</v>
      </c>
      <c r="K195" s="39">
        <v>179</v>
      </c>
      <c r="L195">
        <f t="shared" si="10"/>
        <v>3.12413936106985</v>
      </c>
      <c r="M195">
        <f t="shared" si="11"/>
        <v>268421.93636300002</v>
      </c>
      <c r="N195">
        <f t="shared" si="12"/>
        <v>4879882.5888099996</v>
      </c>
      <c r="O195">
        <f t="shared" si="13"/>
        <v>268422.11263230501</v>
      </c>
      <c r="P195">
        <f t="shared" si="14"/>
        <v>4879872.4903482785</v>
      </c>
    </row>
    <row r="196" spans="1:16" x14ac:dyDescent="0.25">
      <c r="A196" s="52" t="s">
        <v>105</v>
      </c>
      <c r="B196" s="99">
        <v>3</v>
      </c>
      <c r="C196">
        <v>26</v>
      </c>
      <c r="D196" s="53" t="s">
        <v>96</v>
      </c>
      <c r="E196" s="52" t="s">
        <v>65</v>
      </c>
      <c r="F196" s="52">
        <v>8165</v>
      </c>
      <c r="G196" s="56">
        <v>16.899999999999999</v>
      </c>
      <c r="H196" s="55"/>
      <c r="I196" s="55"/>
      <c r="J196" s="49">
        <v>8.6999999999999993</v>
      </c>
      <c r="K196" s="39">
        <v>170</v>
      </c>
      <c r="L196">
        <f t="shared" ref="L196:L259" si="15">(PI()*K196)/180</f>
        <v>2.9670597283903604</v>
      </c>
      <c r="M196">
        <f t="shared" ref="M196:M259" si="16">VLOOKUP(C196,$S$4:$Z$48,7)</f>
        <v>268421.93636300002</v>
      </c>
      <c r="N196">
        <f t="shared" ref="N196:N259" si="17">VLOOKUP(C196,$S$4:$Z$48,8)</f>
        <v>4879882.5888099996</v>
      </c>
      <c r="O196">
        <f t="shared" ref="O196:O259" si="18">(M196+(J196*SIN(L196)))</f>
        <v>268423.4471021457</v>
      </c>
      <c r="P196">
        <f t="shared" ref="P196:P259" si="19">(N196+(J196*COS(L196)))</f>
        <v>4879874.0209825486</v>
      </c>
    </row>
    <row r="197" spans="1:16" x14ac:dyDescent="0.25">
      <c r="A197" s="52" t="s">
        <v>105</v>
      </c>
      <c r="B197" s="99">
        <v>3</v>
      </c>
      <c r="C197">
        <v>27</v>
      </c>
      <c r="D197" s="53" t="s">
        <v>97</v>
      </c>
      <c r="E197" s="52" t="s">
        <v>65</v>
      </c>
      <c r="F197" s="52">
        <v>8166</v>
      </c>
      <c r="G197" s="56">
        <v>24.2</v>
      </c>
      <c r="H197" s="55"/>
      <c r="I197" s="55"/>
      <c r="J197" s="49">
        <v>4.9000000000000004</v>
      </c>
      <c r="K197" s="39">
        <v>92</v>
      </c>
      <c r="L197">
        <f t="shared" si="15"/>
        <v>1.605702911834783</v>
      </c>
      <c r="M197">
        <f t="shared" si="16"/>
        <v>268419.88153000001</v>
      </c>
      <c r="N197">
        <f t="shared" si="17"/>
        <v>4879872.7992200004</v>
      </c>
      <c r="O197">
        <f t="shared" si="18"/>
        <v>268424.7785450524</v>
      </c>
      <c r="P197">
        <f t="shared" si="19"/>
        <v>4879872.6282124668</v>
      </c>
    </row>
    <row r="198" spans="1:16" x14ac:dyDescent="0.25">
      <c r="A198" s="52" t="s">
        <v>105</v>
      </c>
      <c r="B198" s="99">
        <v>3</v>
      </c>
      <c r="C198">
        <v>27</v>
      </c>
      <c r="D198" s="53" t="s">
        <v>97</v>
      </c>
      <c r="E198" s="52" t="s">
        <v>65</v>
      </c>
      <c r="F198" s="52">
        <v>8167</v>
      </c>
      <c r="G198" s="56">
        <v>21.5</v>
      </c>
      <c r="H198" s="55"/>
      <c r="I198" s="55"/>
      <c r="J198" s="49">
        <v>3.7</v>
      </c>
      <c r="K198" s="39">
        <v>110</v>
      </c>
      <c r="L198">
        <f t="shared" si="15"/>
        <v>1.9198621771937625</v>
      </c>
      <c r="M198">
        <f t="shared" si="16"/>
        <v>268419.88153000001</v>
      </c>
      <c r="N198">
        <f t="shared" si="17"/>
        <v>4879872.7992200004</v>
      </c>
      <c r="O198">
        <f t="shared" si="18"/>
        <v>268423.35839269694</v>
      </c>
      <c r="P198">
        <f t="shared" si="19"/>
        <v>4879871.5337454705</v>
      </c>
    </row>
    <row r="199" spans="1:16" x14ac:dyDescent="0.25">
      <c r="A199" s="52" t="s">
        <v>105</v>
      </c>
      <c r="B199" s="99">
        <v>3</v>
      </c>
      <c r="C199">
        <v>27</v>
      </c>
      <c r="D199" s="53" t="s">
        <v>97</v>
      </c>
      <c r="E199" s="52" t="s">
        <v>65</v>
      </c>
      <c r="F199" s="52">
        <v>8168</v>
      </c>
      <c r="G199" s="56">
        <v>40.5</v>
      </c>
      <c r="H199" s="55"/>
      <c r="I199" s="55"/>
      <c r="J199" s="49">
        <v>5.2</v>
      </c>
      <c r="K199" s="39">
        <v>156</v>
      </c>
      <c r="L199">
        <f t="shared" si="15"/>
        <v>2.7227136331111539</v>
      </c>
      <c r="M199">
        <f t="shared" si="16"/>
        <v>268419.88153000001</v>
      </c>
      <c r="N199">
        <f t="shared" si="17"/>
        <v>4879872.7992200004</v>
      </c>
      <c r="O199">
        <f t="shared" si="18"/>
        <v>268421.99656054401</v>
      </c>
      <c r="P199">
        <f t="shared" si="19"/>
        <v>4879868.0487836208</v>
      </c>
    </row>
    <row r="200" spans="1:16" x14ac:dyDescent="0.25">
      <c r="A200" s="52" t="s">
        <v>105</v>
      </c>
      <c r="B200" s="99">
        <v>3</v>
      </c>
      <c r="C200">
        <v>27</v>
      </c>
      <c r="D200" s="53" t="s">
        <v>97</v>
      </c>
      <c r="E200" s="52" t="s">
        <v>65</v>
      </c>
      <c r="F200" s="52">
        <v>8169</v>
      </c>
      <c r="G200" s="56">
        <v>24</v>
      </c>
      <c r="H200" s="55"/>
      <c r="I200" s="55"/>
      <c r="J200" s="49">
        <v>7.2</v>
      </c>
      <c r="K200" s="39">
        <v>140</v>
      </c>
      <c r="L200">
        <f t="shared" si="15"/>
        <v>2.4434609527920612</v>
      </c>
      <c r="M200">
        <f t="shared" si="16"/>
        <v>268419.88153000001</v>
      </c>
      <c r="N200">
        <f t="shared" si="17"/>
        <v>4879872.7992200004</v>
      </c>
      <c r="O200">
        <f t="shared" si="18"/>
        <v>268424.50960078975</v>
      </c>
      <c r="P200">
        <f t="shared" si="19"/>
        <v>4879867.2837000098</v>
      </c>
    </row>
    <row r="201" spans="1:16" x14ac:dyDescent="0.25">
      <c r="A201" s="52" t="s">
        <v>105</v>
      </c>
      <c r="B201" s="99">
        <v>3</v>
      </c>
      <c r="C201">
        <v>27</v>
      </c>
      <c r="D201" s="53" t="s">
        <v>97</v>
      </c>
      <c r="E201" s="52" t="s">
        <v>65</v>
      </c>
      <c r="F201" s="52">
        <v>8170</v>
      </c>
      <c r="G201" s="56">
        <v>13.7</v>
      </c>
      <c r="H201" s="55"/>
      <c r="I201" s="55"/>
      <c r="J201" s="49">
        <v>8.5</v>
      </c>
      <c r="K201" s="39">
        <v>115</v>
      </c>
      <c r="L201">
        <f t="shared" si="15"/>
        <v>2.0071286397934789</v>
      </c>
      <c r="M201">
        <f t="shared" si="16"/>
        <v>268419.88153000001</v>
      </c>
      <c r="N201">
        <f t="shared" si="17"/>
        <v>4879872.7992200004</v>
      </c>
      <c r="O201">
        <f t="shared" si="18"/>
        <v>268427.58514618984</v>
      </c>
      <c r="P201">
        <f t="shared" si="19"/>
        <v>4879869.2069647759</v>
      </c>
    </row>
    <row r="202" spans="1:16" x14ac:dyDescent="0.25">
      <c r="A202" s="52" t="s">
        <v>105</v>
      </c>
      <c r="B202" s="99">
        <v>3</v>
      </c>
      <c r="C202">
        <v>27</v>
      </c>
      <c r="D202" s="53" t="s">
        <v>97</v>
      </c>
      <c r="E202" s="52" t="s">
        <v>65</v>
      </c>
      <c r="F202" s="52">
        <v>8171</v>
      </c>
      <c r="G202" s="56">
        <v>25.5</v>
      </c>
      <c r="H202" s="55"/>
      <c r="I202" s="55"/>
      <c r="J202" s="49">
        <v>10.5</v>
      </c>
      <c r="K202" s="39">
        <v>120</v>
      </c>
      <c r="L202">
        <f t="shared" si="15"/>
        <v>2.0943951023931953</v>
      </c>
      <c r="M202">
        <f t="shared" si="16"/>
        <v>268419.88153000001</v>
      </c>
      <c r="N202">
        <f t="shared" si="17"/>
        <v>4879872.7992200004</v>
      </c>
      <c r="O202">
        <f t="shared" si="18"/>
        <v>268428.97479673976</v>
      </c>
      <c r="P202">
        <f t="shared" si="19"/>
        <v>4879867.5492200004</v>
      </c>
    </row>
    <row r="203" spans="1:16" x14ac:dyDescent="0.25">
      <c r="A203" s="52" t="s">
        <v>105</v>
      </c>
      <c r="B203" s="99">
        <v>3</v>
      </c>
      <c r="C203">
        <v>27</v>
      </c>
      <c r="D203" s="53" t="s">
        <v>97</v>
      </c>
      <c r="E203" s="52" t="s">
        <v>65</v>
      </c>
      <c r="F203" s="52">
        <v>8172</v>
      </c>
      <c r="G203" s="56">
        <v>32.799999999999997</v>
      </c>
      <c r="H203" s="55"/>
      <c r="I203" s="55"/>
      <c r="J203" s="49">
        <v>10.7</v>
      </c>
      <c r="K203" s="39">
        <v>146</v>
      </c>
      <c r="L203">
        <f t="shared" si="15"/>
        <v>2.5481807079117211</v>
      </c>
      <c r="M203">
        <f t="shared" si="16"/>
        <v>268419.88153000001</v>
      </c>
      <c r="N203">
        <f t="shared" si="17"/>
        <v>4879872.7992200004</v>
      </c>
      <c r="O203">
        <f t="shared" si="18"/>
        <v>268425.86489406717</v>
      </c>
      <c r="P203">
        <f t="shared" si="19"/>
        <v>4879863.928517974</v>
      </c>
    </row>
    <row r="204" spans="1:16" x14ac:dyDescent="0.25">
      <c r="A204" s="52" t="s">
        <v>105</v>
      </c>
      <c r="B204" s="99">
        <v>4</v>
      </c>
      <c r="C204">
        <v>28</v>
      </c>
      <c r="D204" s="53" t="s">
        <v>89</v>
      </c>
      <c r="E204" s="52" t="s">
        <v>65</v>
      </c>
      <c r="F204" s="52">
        <v>2</v>
      </c>
      <c r="G204" s="56">
        <v>31.1</v>
      </c>
      <c r="H204" s="55"/>
      <c r="I204" s="55"/>
      <c r="J204" s="49">
        <v>7.5</v>
      </c>
      <c r="K204" s="39">
        <v>137</v>
      </c>
      <c r="L204">
        <f t="shared" si="15"/>
        <v>2.3911010752322315</v>
      </c>
      <c r="M204">
        <f t="shared" si="16"/>
        <v>268479.15862900001</v>
      </c>
      <c r="N204">
        <f t="shared" si="17"/>
        <v>4879951.2492199996</v>
      </c>
      <c r="O204">
        <f t="shared" si="18"/>
        <v>268484.27361670049</v>
      </c>
      <c r="P204">
        <f t="shared" si="19"/>
        <v>4879945.7640672373</v>
      </c>
    </row>
    <row r="205" spans="1:16" x14ac:dyDescent="0.25">
      <c r="A205" s="52" t="s">
        <v>105</v>
      </c>
      <c r="B205" s="99">
        <v>4</v>
      </c>
      <c r="C205">
        <v>28</v>
      </c>
      <c r="D205" s="53" t="s">
        <v>89</v>
      </c>
      <c r="E205" s="52" t="s">
        <v>65</v>
      </c>
      <c r="F205" s="52">
        <v>13</v>
      </c>
      <c r="G205" s="56">
        <v>27.2</v>
      </c>
      <c r="H205" s="55"/>
      <c r="I205" s="55"/>
      <c r="J205" s="49">
        <v>10</v>
      </c>
      <c r="K205" s="39">
        <v>119</v>
      </c>
      <c r="L205">
        <f t="shared" si="15"/>
        <v>2.0769418098732522</v>
      </c>
      <c r="M205">
        <f t="shared" si="16"/>
        <v>268479.15862900001</v>
      </c>
      <c r="N205">
        <f t="shared" si="17"/>
        <v>4879951.2492199996</v>
      </c>
      <c r="O205">
        <f t="shared" si="18"/>
        <v>268487.9048260714</v>
      </c>
      <c r="P205">
        <f t="shared" si="19"/>
        <v>4879946.4011237975</v>
      </c>
    </row>
    <row r="206" spans="1:16" x14ac:dyDescent="0.25">
      <c r="A206" s="52" t="s">
        <v>105</v>
      </c>
      <c r="B206" s="99">
        <v>4</v>
      </c>
      <c r="C206">
        <v>28</v>
      </c>
      <c r="D206" s="53" t="s">
        <v>89</v>
      </c>
      <c r="E206" s="52" t="s">
        <v>65</v>
      </c>
      <c r="F206" s="52">
        <v>18</v>
      </c>
      <c r="G206" s="56">
        <v>18.600000000000001</v>
      </c>
      <c r="H206" s="55"/>
      <c r="I206" s="55"/>
      <c r="J206" s="49">
        <v>5.6</v>
      </c>
      <c r="K206" s="39">
        <v>105</v>
      </c>
      <c r="L206">
        <f t="shared" si="15"/>
        <v>1.8325957145940461</v>
      </c>
      <c r="M206">
        <f t="shared" si="16"/>
        <v>268479.15862900001</v>
      </c>
      <c r="N206">
        <f t="shared" si="17"/>
        <v>4879951.2492199996</v>
      </c>
      <c r="O206">
        <f t="shared" si="18"/>
        <v>268484.56781362725</v>
      </c>
      <c r="P206">
        <f t="shared" si="19"/>
        <v>4879949.7998333471</v>
      </c>
    </row>
    <row r="207" spans="1:16" x14ac:dyDescent="0.25">
      <c r="A207" s="52" t="s">
        <v>105</v>
      </c>
      <c r="B207" s="99">
        <v>4</v>
      </c>
      <c r="C207">
        <v>28</v>
      </c>
      <c r="D207" s="53" t="s">
        <v>89</v>
      </c>
      <c r="E207" s="52" t="s">
        <v>65</v>
      </c>
      <c r="F207" s="52">
        <v>46</v>
      </c>
      <c r="G207" s="56">
        <v>31.7</v>
      </c>
      <c r="H207" s="55"/>
      <c r="I207" s="55"/>
      <c r="J207" s="49">
        <v>6.7</v>
      </c>
      <c r="K207" s="39">
        <v>150</v>
      </c>
      <c r="L207">
        <f t="shared" si="15"/>
        <v>2.6179938779914944</v>
      </c>
      <c r="M207">
        <f t="shared" si="16"/>
        <v>268479.15862900001</v>
      </c>
      <c r="N207">
        <f t="shared" si="17"/>
        <v>4879951.2492199996</v>
      </c>
      <c r="O207">
        <f t="shared" si="18"/>
        <v>268482.50862899999</v>
      </c>
      <c r="P207">
        <f t="shared" si="19"/>
        <v>4879945.4468497941</v>
      </c>
    </row>
    <row r="208" spans="1:16" x14ac:dyDescent="0.25">
      <c r="A208" s="52" t="s">
        <v>105</v>
      </c>
      <c r="B208" s="99">
        <v>4</v>
      </c>
      <c r="C208">
        <v>28</v>
      </c>
      <c r="D208" s="53" t="s">
        <v>89</v>
      </c>
      <c r="E208" s="52" t="s">
        <v>65</v>
      </c>
      <c r="F208" s="52">
        <v>59</v>
      </c>
      <c r="G208" s="56">
        <v>40.700000000000003</v>
      </c>
      <c r="H208" s="55"/>
      <c r="I208" s="55"/>
      <c r="J208" s="49">
        <v>12.4</v>
      </c>
      <c r="K208" s="39">
        <v>140</v>
      </c>
      <c r="L208">
        <f t="shared" si="15"/>
        <v>2.4434609527920612</v>
      </c>
      <c r="M208">
        <f t="shared" si="16"/>
        <v>268479.15862900001</v>
      </c>
      <c r="N208">
        <f t="shared" si="17"/>
        <v>4879951.2492199996</v>
      </c>
      <c r="O208">
        <f t="shared" si="18"/>
        <v>268487.12919536012</v>
      </c>
      <c r="P208">
        <f t="shared" si="19"/>
        <v>4879941.7502689054</v>
      </c>
    </row>
    <row r="209" spans="1:16" x14ac:dyDescent="0.25">
      <c r="A209" s="52" t="s">
        <v>105</v>
      </c>
      <c r="B209" s="99">
        <v>4</v>
      </c>
      <c r="C209">
        <v>28</v>
      </c>
      <c r="D209" s="53" t="s">
        <v>89</v>
      </c>
      <c r="E209" s="52" t="s">
        <v>65</v>
      </c>
      <c r="F209" s="52">
        <v>73</v>
      </c>
      <c r="G209" s="55"/>
      <c r="H209" s="55" t="s">
        <v>960</v>
      </c>
      <c r="I209" s="55"/>
      <c r="J209" s="39"/>
      <c r="K209" s="39"/>
      <c r="L209">
        <f t="shared" si="15"/>
        <v>0</v>
      </c>
      <c r="M209">
        <f t="shared" si="16"/>
        <v>268479.15862900001</v>
      </c>
      <c r="N209">
        <f t="shared" si="17"/>
        <v>4879951.2492199996</v>
      </c>
      <c r="O209">
        <f t="shared" si="18"/>
        <v>268479.15862900001</v>
      </c>
      <c r="P209">
        <f t="shared" si="19"/>
        <v>4879951.2492199996</v>
      </c>
    </row>
    <row r="210" spans="1:16" x14ac:dyDescent="0.25">
      <c r="A210" s="52" t="s">
        <v>105</v>
      </c>
      <c r="B210" s="99">
        <v>4</v>
      </c>
      <c r="C210">
        <v>28</v>
      </c>
      <c r="D210" s="53" t="s">
        <v>89</v>
      </c>
      <c r="E210" s="52" t="s">
        <v>65</v>
      </c>
      <c r="F210" s="52">
        <v>89</v>
      </c>
      <c r="G210" s="56">
        <v>26.7</v>
      </c>
      <c r="H210" s="55"/>
      <c r="I210" s="55"/>
      <c r="J210" s="49">
        <v>3.2</v>
      </c>
      <c r="K210" s="39">
        <v>156</v>
      </c>
      <c r="L210">
        <f t="shared" si="15"/>
        <v>2.7227136331111539</v>
      </c>
      <c r="M210">
        <f t="shared" si="16"/>
        <v>268479.15862900001</v>
      </c>
      <c r="N210">
        <f t="shared" si="17"/>
        <v>4879951.2492199996</v>
      </c>
      <c r="O210">
        <f t="shared" si="18"/>
        <v>268480.46018625784</v>
      </c>
      <c r="P210">
        <f t="shared" si="19"/>
        <v>4879948.3258745354</v>
      </c>
    </row>
    <row r="211" spans="1:16" x14ac:dyDescent="0.25">
      <c r="A211" s="52" t="s">
        <v>105</v>
      </c>
      <c r="B211" s="99">
        <v>4</v>
      </c>
      <c r="C211">
        <v>28</v>
      </c>
      <c r="D211" s="53" t="s">
        <v>89</v>
      </c>
      <c r="E211" s="52" t="s">
        <v>65</v>
      </c>
      <c r="F211" s="52">
        <v>93</v>
      </c>
      <c r="G211" s="56">
        <v>26.2</v>
      </c>
      <c r="H211" s="55"/>
      <c r="I211" s="55"/>
      <c r="J211" s="49">
        <v>2.5</v>
      </c>
      <c r="K211" s="39">
        <v>122</v>
      </c>
      <c r="L211">
        <f t="shared" si="15"/>
        <v>2.1293016874330819</v>
      </c>
      <c r="M211">
        <f t="shared" si="16"/>
        <v>268479.15862900001</v>
      </c>
      <c r="N211">
        <f t="shared" si="17"/>
        <v>4879951.2492199996</v>
      </c>
      <c r="O211">
        <f t="shared" si="18"/>
        <v>268481.27874924039</v>
      </c>
      <c r="P211">
        <f t="shared" si="19"/>
        <v>4879949.9244218394</v>
      </c>
    </row>
    <row r="212" spans="1:16" x14ac:dyDescent="0.25">
      <c r="A212" s="52" t="s">
        <v>105</v>
      </c>
      <c r="B212" s="99">
        <v>4</v>
      </c>
      <c r="C212">
        <v>29</v>
      </c>
      <c r="D212" s="53" t="s">
        <v>90</v>
      </c>
      <c r="E212" s="52" t="s">
        <v>65</v>
      </c>
      <c r="F212" s="52">
        <v>8</v>
      </c>
      <c r="G212" s="56">
        <v>37.5</v>
      </c>
      <c r="H212" s="55"/>
      <c r="I212" s="55"/>
      <c r="J212" s="49">
        <v>9.4</v>
      </c>
      <c r="K212" s="39">
        <v>170</v>
      </c>
      <c r="L212">
        <f t="shared" si="15"/>
        <v>2.9670597283903604</v>
      </c>
      <c r="M212">
        <f t="shared" si="16"/>
        <v>268476.25839500001</v>
      </c>
      <c r="N212">
        <f t="shared" si="17"/>
        <v>4879941.6761100003</v>
      </c>
      <c r="O212">
        <f t="shared" si="18"/>
        <v>268477.89068787009</v>
      </c>
      <c r="P212">
        <f t="shared" si="19"/>
        <v>4879932.4189171223</v>
      </c>
    </row>
    <row r="213" spans="1:16" x14ac:dyDescent="0.25">
      <c r="A213" s="52" t="s">
        <v>105</v>
      </c>
      <c r="B213" s="99">
        <v>4</v>
      </c>
      <c r="C213">
        <v>29</v>
      </c>
      <c r="D213" s="53" t="s">
        <v>90</v>
      </c>
      <c r="E213" s="52" t="s">
        <v>65</v>
      </c>
      <c r="F213" s="52">
        <v>12</v>
      </c>
      <c r="G213" s="56">
        <v>30.3</v>
      </c>
      <c r="H213" s="55"/>
      <c r="I213" s="55" t="s">
        <v>1095</v>
      </c>
      <c r="J213" s="49">
        <v>5.6</v>
      </c>
      <c r="K213" s="39">
        <v>124</v>
      </c>
      <c r="L213">
        <f t="shared" si="15"/>
        <v>2.1642082724729685</v>
      </c>
      <c r="M213">
        <f t="shared" si="16"/>
        <v>268476.25839500001</v>
      </c>
      <c r="N213">
        <f t="shared" si="17"/>
        <v>4879941.6761100003</v>
      </c>
      <c r="O213">
        <f t="shared" si="18"/>
        <v>268480.90100540634</v>
      </c>
      <c r="P213">
        <f t="shared" si="19"/>
        <v>4879938.5446297405</v>
      </c>
    </row>
    <row r="214" spans="1:16" x14ac:dyDescent="0.25">
      <c r="A214" s="52" t="s">
        <v>105</v>
      </c>
      <c r="B214" s="99">
        <v>4</v>
      </c>
      <c r="C214">
        <v>29</v>
      </c>
      <c r="D214" s="53" t="s">
        <v>90</v>
      </c>
      <c r="E214" s="52" t="s">
        <v>65</v>
      </c>
      <c r="F214" s="52">
        <v>17</v>
      </c>
      <c r="G214" s="55"/>
      <c r="H214" s="55"/>
      <c r="I214" s="64" t="s">
        <v>959</v>
      </c>
      <c r="J214" s="39"/>
      <c r="K214" s="39"/>
      <c r="L214">
        <f t="shared" si="15"/>
        <v>0</v>
      </c>
      <c r="M214">
        <f t="shared" si="16"/>
        <v>268476.25839500001</v>
      </c>
      <c r="N214">
        <f t="shared" si="17"/>
        <v>4879941.6761100003</v>
      </c>
      <c r="O214">
        <f t="shared" si="18"/>
        <v>268476.25839500001</v>
      </c>
      <c r="P214">
        <f t="shared" si="19"/>
        <v>4879941.6761100003</v>
      </c>
    </row>
    <row r="215" spans="1:16" x14ac:dyDescent="0.25">
      <c r="A215" s="52" t="s">
        <v>105</v>
      </c>
      <c r="B215" s="99">
        <v>4</v>
      </c>
      <c r="C215">
        <v>29</v>
      </c>
      <c r="D215" s="53" t="s">
        <v>90</v>
      </c>
      <c r="E215" s="52" t="s">
        <v>65</v>
      </c>
      <c r="F215" s="52">
        <v>23</v>
      </c>
      <c r="G215" s="56">
        <v>37.1</v>
      </c>
      <c r="H215" s="55"/>
      <c r="I215" s="55"/>
      <c r="J215" s="49">
        <v>8.1999999999999993</v>
      </c>
      <c r="K215" s="39">
        <v>186</v>
      </c>
      <c r="L215">
        <f t="shared" si="15"/>
        <v>3.2463124087094526</v>
      </c>
      <c r="M215">
        <f t="shared" si="16"/>
        <v>268476.25839500001</v>
      </c>
      <c r="N215">
        <f t="shared" si="17"/>
        <v>4879941.6761100003</v>
      </c>
      <c r="O215">
        <f t="shared" si="18"/>
        <v>268475.40126160119</v>
      </c>
      <c r="P215">
        <f t="shared" si="19"/>
        <v>4879933.5210304586</v>
      </c>
    </row>
    <row r="216" spans="1:16" x14ac:dyDescent="0.25">
      <c r="A216" s="52" t="s">
        <v>105</v>
      </c>
      <c r="B216" s="99">
        <v>4</v>
      </c>
      <c r="C216">
        <v>29</v>
      </c>
      <c r="D216" s="53" t="s">
        <v>90</v>
      </c>
      <c r="E216" s="52" t="s">
        <v>65</v>
      </c>
      <c r="F216" s="52">
        <v>52</v>
      </c>
      <c r="G216" s="56">
        <v>26.3</v>
      </c>
      <c r="H216" s="55"/>
      <c r="I216" s="55" t="s">
        <v>1096</v>
      </c>
      <c r="J216" s="49">
        <v>5.9</v>
      </c>
      <c r="K216" s="39">
        <v>124</v>
      </c>
      <c r="L216">
        <f t="shared" si="15"/>
        <v>2.1642082724729685</v>
      </c>
      <c r="M216">
        <f t="shared" si="16"/>
        <v>268476.25839500001</v>
      </c>
      <c r="N216">
        <f t="shared" si="17"/>
        <v>4879941.6761100003</v>
      </c>
      <c r="O216">
        <f t="shared" si="18"/>
        <v>268481.14971667808</v>
      </c>
      <c r="P216">
        <f t="shared" si="19"/>
        <v>4879938.3768718699</v>
      </c>
    </row>
    <row r="217" spans="1:16" x14ac:dyDescent="0.25">
      <c r="A217" s="52" t="s">
        <v>105</v>
      </c>
      <c r="B217" s="99">
        <v>4</v>
      </c>
      <c r="C217">
        <v>29</v>
      </c>
      <c r="D217" s="53" t="s">
        <v>90</v>
      </c>
      <c r="E217" s="52" t="s">
        <v>65</v>
      </c>
      <c r="F217" s="52">
        <v>63</v>
      </c>
      <c r="G217" s="56">
        <v>28.1</v>
      </c>
      <c r="H217" s="55"/>
      <c r="I217" s="55" t="s">
        <v>1097</v>
      </c>
      <c r="J217" s="49">
        <v>11.1</v>
      </c>
      <c r="K217" s="39">
        <v>141</v>
      </c>
      <c r="L217">
        <f t="shared" si="15"/>
        <v>2.4609142453120043</v>
      </c>
      <c r="M217">
        <f t="shared" si="16"/>
        <v>268476.25839500001</v>
      </c>
      <c r="N217">
        <f t="shared" si="17"/>
        <v>4879941.6761100003</v>
      </c>
      <c r="O217">
        <f t="shared" si="18"/>
        <v>268483.24385134067</v>
      </c>
      <c r="P217">
        <f t="shared" si="19"/>
        <v>4879933.0497898282</v>
      </c>
    </row>
    <row r="218" spans="1:16" x14ac:dyDescent="0.25">
      <c r="A218" s="52" t="s">
        <v>105</v>
      </c>
      <c r="B218" s="99">
        <v>4</v>
      </c>
      <c r="C218">
        <v>29</v>
      </c>
      <c r="D218" s="53" t="s">
        <v>90</v>
      </c>
      <c r="E218" s="52" t="s">
        <v>65</v>
      </c>
      <c r="F218" s="52">
        <v>71</v>
      </c>
      <c r="G218" s="56">
        <v>21</v>
      </c>
      <c r="H218" s="55"/>
      <c r="I218" s="55"/>
      <c r="J218" s="49">
        <v>3.7</v>
      </c>
      <c r="K218" s="39">
        <v>117</v>
      </c>
      <c r="L218">
        <f t="shared" si="15"/>
        <v>2.0420352248333655</v>
      </c>
      <c r="M218">
        <f t="shared" si="16"/>
        <v>268476.25839500001</v>
      </c>
      <c r="N218">
        <f t="shared" si="17"/>
        <v>4879941.6761100003</v>
      </c>
      <c r="O218">
        <f t="shared" si="18"/>
        <v>268479.55511913949</v>
      </c>
      <c r="P218">
        <f t="shared" si="19"/>
        <v>4879939.9963451512</v>
      </c>
    </row>
    <row r="219" spans="1:16" x14ac:dyDescent="0.25">
      <c r="A219" s="52" t="s">
        <v>105</v>
      </c>
      <c r="B219" s="99">
        <v>4</v>
      </c>
      <c r="C219">
        <v>29</v>
      </c>
      <c r="D219" s="53" t="s">
        <v>90</v>
      </c>
      <c r="E219" s="52" t="s">
        <v>65</v>
      </c>
      <c r="F219" s="52">
        <v>96</v>
      </c>
      <c r="G219" s="56">
        <v>27.3</v>
      </c>
      <c r="H219" s="55"/>
      <c r="I219" s="55"/>
      <c r="J219" s="49">
        <v>13.5</v>
      </c>
      <c r="K219" s="39">
        <v>145</v>
      </c>
      <c r="L219">
        <f t="shared" si="15"/>
        <v>2.5307274153917776</v>
      </c>
      <c r="M219">
        <f t="shared" si="16"/>
        <v>268476.25839500001</v>
      </c>
      <c r="N219">
        <f t="shared" si="17"/>
        <v>4879941.6761100003</v>
      </c>
      <c r="O219">
        <f t="shared" si="18"/>
        <v>268484.00167689077</v>
      </c>
      <c r="P219">
        <f t="shared" si="19"/>
        <v>4879930.6175574027</v>
      </c>
    </row>
    <row r="220" spans="1:16" x14ac:dyDescent="0.25">
      <c r="A220" s="52" t="s">
        <v>105</v>
      </c>
      <c r="B220" s="99">
        <v>4</v>
      </c>
      <c r="C220">
        <v>29</v>
      </c>
      <c r="D220" s="53" t="s">
        <v>90</v>
      </c>
      <c r="E220" s="52" t="s">
        <v>65</v>
      </c>
      <c r="F220" s="52">
        <v>100</v>
      </c>
      <c r="G220" s="56">
        <v>29.9</v>
      </c>
      <c r="H220" s="55"/>
      <c r="I220" s="55"/>
      <c r="J220" s="49">
        <v>10.7</v>
      </c>
      <c r="K220" s="39">
        <v>141</v>
      </c>
      <c r="L220">
        <f t="shared" si="15"/>
        <v>2.4609142453120043</v>
      </c>
      <c r="M220">
        <f t="shared" si="16"/>
        <v>268476.25839500001</v>
      </c>
      <c r="N220">
        <f t="shared" si="17"/>
        <v>4879941.6761100003</v>
      </c>
      <c r="O220">
        <f t="shared" si="18"/>
        <v>268482.99212318426</v>
      </c>
      <c r="P220">
        <f t="shared" si="19"/>
        <v>4879933.360648213</v>
      </c>
    </row>
    <row r="221" spans="1:16" x14ac:dyDescent="0.25">
      <c r="A221" s="52" t="s">
        <v>105</v>
      </c>
      <c r="B221" s="99">
        <v>4</v>
      </c>
      <c r="C221">
        <v>29</v>
      </c>
      <c r="D221" s="53" t="s">
        <v>90</v>
      </c>
      <c r="E221" s="52" t="s">
        <v>65</v>
      </c>
      <c r="F221" s="52">
        <v>1155</v>
      </c>
      <c r="G221" s="103">
        <v>19.2</v>
      </c>
      <c r="H221" s="103"/>
      <c r="I221" s="103"/>
      <c r="J221" s="49">
        <v>5.5</v>
      </c>
      <c r="K221" s="39">
        <v>179</v>
      </c>
      <c r="L221">
        <f t="shared" si="15"/>
        <v>3.12413936106985</v>
      </c>
      <c r="M221">
        <f t="shared" si="16"/>
        <v>268476.25839500001</v>
      </c>
      <c r="N221">
        <f t="shared" si="17"/>
        <v>4879941.6761100003</v>
      </c>
      <c r="O221">
        <f t="shared" si="18"/>
        <v>268476.35438323539</v>
      </c>
      <c r="P221">
        <f t="shared" si="19"/>
        <v>4879936.1769476766</v>
      </c>
    </row>
    <row r="222" spans="1:16" x14ac:dyDescent="0.25">
      <c r="A222" s="52" t="s">
        <v>105</v>
      </c>
      <c r="B222" s="99">
        <v>4</v>
      </c>
      <c r="C222">
        <v>30</v>
      </c>
      <c r="D222" s="53" t="s">
        <v>91</v>
      </c>
      <c r="E222" s="52" t="s">
        <v>65</v>
      </c>
      <c r="F222" s="52">
        <v>25</v>
      </c>
      <c r="G222" s="56">
        <v>15.3</v>
      </c>
      <c r="H222" s="55"/>
      <c r="I222" s="55" t="s">
        <v>1003</v>
      </c>
      <c r="J222" s="49">
        <v>10.5</v>
      </c>
      <c r="K222" s="39">
        <v>140</v>
      </c>
      <c r="L222">
        <f t="shared" si="15"/>
        <v>2.4434609527920612</v>
      </c>
      <c r="M222">
        <f t="shared" si="16"/>
        <v>268473.35816200002</v>
      </c>
      <c r="N222">
        <f t="shared" si="17"/>
        <v>4879932.1030099997</v>
      </c>
      <c r="O222">
        <f t="shared" si="18"/>
        <v>268480.10743190174</v>
      </c>
      <c r="P222">
        <f t="shared" si="19"/>
        <v>4879924.059543347</v>
      </c>
    </row>
    <row r="223" spans="1:16" x14ac:dyDescent="0.25">
      <c r="A223" s="52" t="s">
        <v>105</v>
      </c>
      <c r="B223" s="99">
        <v>4</v>
      </c>
      <c r="C223">
        <v>30</v>
      </c>
      <c r="D223" s="53" t="s">
        <v>91</v>
      </c>
      <c r="E223" s="52" t="s">
        <v>65</v>
      </c>
      <c r="F223" s="52">
        <v>2100</v>
      </c>
      <c r="G223" s="56">
        <v>24.6</v>
      </c>
      <c r="H223" s="55"/>
      <c r="I223" s="55"/>
      <c r="J223" s="49">
        <v>10.3</v>
      </c>
      <c r="K223" s="39">
        <v>172</v>
      </c>
      <c r="L223">
        <f t="shared" si="15"/>
        <v>3.0019663134302466</v>
      </c>
      <c r="M223">
        <f t="shared" si="16"/>
        <v>268473.35816200002</v>
      </c>
      <c r="N223">
        <f t="shared" si="17"/>
        <v>4879932.1030099997</v>
      </c>
      <c r="O223">
        <f t="shared" si="18"/>
        <v>268474.79164493992</v>
      </c>
      <c r="P223">
        <f t="shared" si="19"/>
        <v>4879921.9032488912</v>
      </c>
    </row>
    <row r="224" spans="1:16" x14ac:dyDescent="0.25">
      <c r="A224" s="52" t="s">
        <v>105</v>
      </c>
      <c r="B224" s="99">
        <v>4</v>
      </c>
      <c r="C224">
        <v>30</v>
      </c>
      <c r="D224" s="53" t="s">
        <v>91</v>
      </c>
      <c r="E224" s="52" t="s">
        <v>65</v>
      </c>
      <c r="F224" s="52">
        <v>44</v>
      </c>
      <c r="G224" s="56">
        <v>28.5</v>
      </c>
      <c r="H224" s="55"/>
      <c r="I224" s="55"/>
      <c r="J224" s="49">
        <v>9.4</v>
      </c>
      <c r="K224" s="39">
        <v>112</v>
      </c>
      <c r="L224">
        <f t="shared" si="15"/>
        <v>1.9547687622336491</v>
      </c>
      <c r="M224">
        <f t="shared" si="16"/>
        <v>268473.35816200002</v>
      </c>
      <c r="N224">
        <f t="shared" si="17"/>
        <v>4879932.1030099997</v>
      </c>
      <c r="O224">
        <f t="shared" si="18"/>
        <v>268482.07369023294</v>
      </c>
      <c r="P224">
        <f t="shared" si="19"/>
        <v>4879928.5817080215</v>
      </c>
    </row>
    <row r="225" spans="1:16" x14ac:dyDescent="0.25">
      <c r="A225" s="52" t="s">
        <v>105</v>
      </c>
      <c r="B225" s="99">
        <v>4</v>
      </c>
      <c r="C225">
        <v>30</v>
      </c>
      <c r="D225" s="53" t="s">
        <v>91</v>
      </c>
      <c r="E225" s="52" t="s">
        <v>65</v>
      </c>
      <c r="F225" s="52">
        <v>76</v>
      </c>
      <c r="G225" s="56">
        <v>22.5</v>
      </c>
      <c r="H225" s="55"/>
      <c r="I225" s="55"/>
      <c r="J225" s="49">
        <v>5.3</v>
      </c>
      <c r="K225" s="39">
        <v>113</v>
      </c>
      <c r="L225">
        <f t="shared" si="15"/>
        <v>1.9722220547535922</v>
      </c>
      <c r="M225">
        <f t="shared" si="16"/>
        <v>268473.35816200002</v>
      </c>
      <c r="N225">
        <f t="shared" si="17"/>
        <v>4879932.1030099997</v>
      </c>
      <c r="O225">
        <f t="shared" si="18"/>
        <v>268478.23683772329</v>
      </c>
      <c r="P225">
        <f t="shared" si="19"/>
        <v>4879930.0321350191</v>
      </c>
    </row>
    <row r="226" spans="1:16" x14ac:dyDescent="0.25">
      <c r="A226" s="52" t="s">
        <v>105</v>
      </c>
      <c r="B226" s="99">
        <v>4</v>
      </c>
      <c r="C226">
        <v>30</v>
      </c>
      <c r="D226" s="53" t="s">
        <v>91</v>
      </c>
      <c r="E226" s="52" t="s">
        <v>65</v>
      </c>
      <c r="F226" s="52">
        <v>1104</v>
      </c>
      <c r="G226" s="52">
        <v>24.2</v>
      </c>
      <c r="H226" s="52"/>
      <c r="I226" s="52" t="s">
        <v>1098</v>
      </c>
      <c r="J226" s="49">
        <v>13.8</v>
      </c>
      <c r="K226" s="39">
        <v>148</v>
      </c>
      <c r="L226">
        <f t="shared" si="15"/>
        <v>2.5830872929516078</v>
      </c>
      <c r="M226">
        <f t="shared" si="16"/>
        <v>268473.35816200002</v>
      </c>
      <c r="N226">
        <f t="shared" si="17"/>
        <v>4879932.1030099997</v>
      </c>
      <c r="O226">
        <f t="shared" si="18"/>
        <v>268480.67104784644</v>
      </c>
      <c r="P226">
        <f t="shared" si="19"/>
        <v>4879920.3999462724</v>
      </c>
    </row>
    <row r="227" spans="1:16" x14ac:dyDescent="0.25">
      <c r="A227" s="52" t="s">
        <v>105</v>
      </c>
      <c r="B227" s="99">
        <v>4</v>
      </c>
      <c r="C227">
        <v>31</v>
      </c>
      <c r="D227" s="53" t="s">
        <v>92</v>
      </c>
      <c r="E227" s="52" t="s">
        <v>65</v>
      </c>
      <c r="F227" s="52">
        <v>33</v>
      </c>
      <c r="G227" s="56">
        <v>32.1</v>
      </c>
      <c r="H227" s="55"/>
      <c r="I227" s="55"/>
      <c r="J227" s="49">
        <v>4.8</v>
      </c>
      <c r="K227" s="39">
        <v>113</v>
      </c>
      <c r="L227">
        <f t="shared" si="15"/>
        <v>1.9722220547535922</v>
      </c>
      <c r="M227">
        <f t="shared" si="16"/>
        <v>268488.73173499998</v>
      </c>
      <c r="N227">
        <f t="shared" si="17"/>
        <v>4879948.3489899999</v>
      </c>
      <c r="O227">
        <f t="shared" si="18"/>
        <v>268493.15015829657</v>
      </c>
      <c r="P227">
        <f t="shared" si="19"/>
        <v>4879946.4734805832</v>
      </c>
    </row>
    <row r="228" spans="1:16" x14ac:dyDescent="0.25">
      <c r="A228" s="52" t="s">
        <v>105</v>
      </c>
      <c r="B228" s="99">
        <v>4</v>
      </c>
      <c r="C228">
        <v>31</v>
      </c>
      <c r="D228" s="53" t="s">
        <v>92</v>
      </c>
      <c r="E228" s="52" t="s">
        <v>65</v>
      </c>
      <c r="F228" s="52">
        <v>51</v>
      </c>
      <c r="G228" s="56">
        <v>20</v>
      </c>
      <c r="H228" s="55"/>
      <c r="I228" s="55"/>
      <c r="J228" s="49">
        <v>4.2</v>
      </c>
      <c r="K228" s="39">
        <v>113</v>
      </c>
      <c r="L228">
        <f t="shared" si="15"/>
        <v>1.9722220547535922</v>
      </c>
      <c r="M228">
        <f t="shared" si="16"/>
        <v>268488.73173499998</v>
      </c>
      <c r="N228">
        <f t="shared" si="17"/>
        <v>4879948.3489899999</v>
      </c>
      <c r="O228">
        <f t="shared" si="18"/>
        <v>268492.59785538446</v>
      </c>
      <c r="P228">
        <f t="shared" si="19"/>
        <v>4879946.7079192605</v>
      </c>
    </row>
    <row r="229" spans="1:16" x14ac:dyDescent="0.25">
      <c r="A229" s="52" t="s">
        <v>105</v>
      </c>
      <c r="B229" s="99">
        <v>4</v>
      </c>
      <c r="C229">
        <v>31</v>
      </c>
      <c r="D229" s="53" t="s">
        <v>92</v>
      </c>
      <c r="E229" s="52" t="s">
        <v>65</v>
      </c>
      <c r="F229" s="52">
        <v>67</v>
      </c>
      <c r="G229" s="56">
        <v>25.7</v>
      </c>
      <c r="H229" s="55"/>
      <c r="I229" s="55"/>
      <c r="J229" s="49">
        <v>10.4</v>
      </c>
      <c r="K229" s="39">
        <v>110</v>
      </c>
      <c r="L229">
        <f t="shared" si="15"/>
        <v>1.9198621771937625</v>
      </c>
      <c r="M229">
        <f t="shared" si="16"/>
        <v>268488.73173499998</v>
      </c>
      <c r="N229">
        <f t="shared" si="17"/>
        <v>4879948.3489899999</v>
      </c>
      <c r="O229">
        <f t="shared" si="18"/>
        <v>268498.50453825615</v>
      </c>
      <c r="P229">
        <f t="shared" si="19"/>
        <v>4879944.7919805096</v>
      </c>
    </row>
    <row r="230" spans="1:16" x14ac:dyDescent="0.25">
      <c r="A230" s="52" t="s">
        <v>105</v>
      </c>
      <c r="B230" s="99">
        <v>4</v>
      </c>
      <c r="C230">
        <v>31</v>
      </c>
      <c r="D230" s="53" t="s">
        <v>92</v>
      </c>
      <c r="E230" s="52" t="s">
        <v>65</v>
      </c>
      <c r="F230" s="52">
        <v>68</v>
      </c>
      <c r="G230" s="56">
        <v>34.1</v>
      </c>
      <c r="H230" s="55"/>
      <c r="I230" s="55"/>
      <c r="J230" s="49">
        <v>10.6</v>
      </c>
      <c r="K230" s="39">
        <v>162</v>
      </c>
      <c r="L230">
        <f t="shared" si="15"/>
        <v>2.8274333882308138</v>
      </c>
      <c r="M230">
        <f t="shared" si="16"/>
        <v>268488.73173499998</v>
      </c>
      <c r="N230">
        <f t="shared" si="17"/>
        <v>4879948.3489899999</v>
      </c>
      <c r="O230">
        <f t="shared" si="18"/>
        <v>268492.00731514033</v>
      </c>
      <c r="P230">
        <f t="shared" si="19"/>
        <v>4879938.2677909276</v>
      </c>
    </row>
    <row r="231" spans="1:16" x14ac:dyDescent="0.25">
      <c r="A231" s="52" t="s">
        <v>105</v>
      </c>
      <c r="B231" s="99">
        <v>4</v>
      </c>
      <c r="C231">
        <v>31</v>
      </c>
      <c r="D231" s="53" t="s">
        <v>92</v>
      </c>
      <c r="E231" s="52" t="s">
        <v>65</v>
      </c>
      <c r="F231" s="52">
        <v>74</v>
      </c>
      <c r="G231" s="56">
        <v>26.2</v>
      </c>
      <c r="H231" s="55"/>
      <c r="I231" s="55"/>
      <c r="J231" s="49">
        <v>11.2</v>
      </c>
      <c r="K231" s="39">
        <v>146</v>
      </c>
      <c r="L231">
        <f t="shared" si="15"/>
        <v>2.5481807079117211</v>
      </c>
      <c r="M231">
        <f t="shared" si="16"/>
        <v>268488.73173499998</v>
      </c>
      <c r="N231">
        <f t="shared" si="17"/>
        <v>4879948.3489899999</v>
      </c>
      <c r="O231">
        <f t="shared" si="18"/>
        <v>268494.99469551886</v>
      </c>
      <c r="P231">
        <f t="shared" si="19"/>
        <v>4879939.0637691868</v>
      </c>
    </row>
    <row r="232" spans="1:16" x14ac:dyDescent="0.25">
      <c r="A232" s="52" t="s">
        <v>105</v>
      </c>
      <c r="B232" s="99">
        <v>4</v>
      </c>
      <c r="C232">
        <v>31</v>
      </c>
      <c r="D232" s="53" t="s">
        <v>92</v>
      </c>
      <c r="E232" s="52" t="s">
        <v>65</v>
      </c>
      <c r="F232" s="52">
        <v>88</v>
      </c>
      <c r="G232" s="56">
        <v>20</v>
      </c>
      <c r="H232" s="55"/>
      <c r="I232" s="55"/>
      <c r="J232" s="49">
        <v>8.1</v>
      </c>
      <c r="K232" s="39">
        <v>157</v>
      </c>
      <c r="L232">
        <f t="shared" si="15"/>
        <v>2.740166925631097</v>
      </c>
      <c r="M232">
        <f t="shared" si="16"/>
        <v>268488.73173499998</v>
      </c>
      <c r="N232">
        <f t="shared" si="17"/>
        <v>4879948.3489899999</v>
      </c>
      <c r="O232">
        <f t="shared" si="18"/>
        <v>268491.89665714075</v>
      </c>
      <c r="P232">
        <f t="shared" si="19"/>
        <v>4879940.8929006867</v>
      </c>
    </row>
    <row r="233" spans="1:16" x14ac:dyDescent="0.25">
      <c r="A233" s="52" t="s">
        <v>105</v>
      </c>
      <c r="B233" s="99">
        <v>4</v>
      </c>
      <c r="C233">
        <v>31</v>
      </c>
      <c r="D233" s="53" t="s">
        <v>92</v>
      </c>
      <c r="E233" s="52" t="s">
        <v>65</v>
      </c>
      <c r="F233" s="52">
        <v>98</v>
      </c>
      <c r="G233" s="56">
        <v>24.9</v>
      </c>
      <c r="H233" s="55"/>
      <c r="I233" s="55"/>
      <c r="J233" s="49">
        <v>4.9000000000000004</v>
      </c>
      <c r="K233" s="39">
        <v>166</v>
      </c>
      <c r="L233">
        <f t="shared" si="15"/>
        <v>2.8972465583105871</v>
      </c>
      <c r="M233">
        <f t="shared" si="16"/>
        <v>268488.73173499998</v>
      </c>
      <c r="N233">
        <f t="shared" si="17"/>
        <v>4879948.3489899999</v>
      </c>
      <c r="O233">
        <f t="shared" si="18"/>
        <v>268489.91715228843</v>
      </c>
      <c r="P233">
        <f t="shared" si="19"/>
        <v>4879943.5945409415</v>
      </c>
    </row>
    <row r="234" spans="1:16" x14ac:dyDescent="0.25">
      <c r="A234" s="52" t="s">
        <v>105</v>
      </c>
      <c r="B234" s="99">
        <v>4</v>
      </c>
      <c r="C234">
        <v>31</v>
      </c>
      <c r="D234" s="53" t="s">
        <v>92</v>
      </c>
      <c r="E234" s="52" t="s">
        <v>65</v>
      </c>
      <c r="F234" s="52">
        <v>830</v>
      </c>
      <c r="G234" s="56">
        <v>13.3</v>
      </c>
      <c r="H234" s="55"/>
      <c r="I234" s="55"/>
      <c r="J234" s="49">
        <v>4.9000000000000004</v>
      </c>
      <c r="K234" s="39">
        <v>138</v>
      </c>
      <c r="L234">
        <f t="shared" si="15"/>
        <v>2.4085543677521746</v>
      </c>
      <c r="M234">
        <f t="shared" si="16"/>
        <v>268488.73173499998</v>
      </c>
      <c r="N234">
        <f t="shared" si="17"/>
        <v>4879948.3489899999</v>
      </c>
      <c r="O234">
        <f t="shared" si="18"/>
        <v>268492.01047497115</v>
      </c>
      <c r="P234">
        <f t="shared" si="19"/>
        <v>4879944.707580355</v>
      </c>
    </row>
    <row r="235" spans="1:16" x14ac:dyDescent="0.25">
      <c r="A235" s="52" t="s">
        <v>105</v>
      </c>
      <c r="B235" s="99">
        <v>4</v>
      </c>
      <c r="C235">
        <v>31</v>
      </c>
      <c r="D235" s="53" t="s">
        <v>92</v>
      </c>
      <c r="E235" s="52" t="s">
        <v>65</v>
      </c>
      <c r="F235" s="52">
        <v>1707</v>
      </c>
      <c r="G235" s="52">
        <v>16.3</v>
      </c>
      <c r="H235" s="52"/>
      <c r="I235" s="52"/>
      <c r="J235" s="49">
        <v>7.5</v>
      </c>
      <c r="K235" s="39">
        <v>172</v>
      </c>
      <c r="L235">
        <f t="shared" si="15"/>
        <v>3.0019663134302466</v>
      </c>
      <c r="M235">
        <f t="shared" si="16"/>
        <v>268488.73173499998</v>
      </c>
      <c r="N235">
        <f t="shared" si="17"/>
        <v>4879948.3489899999</v>
      </c>
      <c r="O235">
        <f t="shared" si="18"/>
        <v>268489.77553325717</v>
      </c>
      <c r="P235">
        <f t="shared" si="19"/>
        <v>4879940.9219794841</v>
      </c>
    </row>
    <row r="236" spans="1:16" x14ac:dyDescent="0.25">
      <c r="A236" s="52" t="s">
        <v>105</v>
      </c>
      <c r="B236" s="99">
        <v>4</v>
      </c>
      <c r="C236">
        <v>32</v>
      </c>
      <c r="D236" s="53" t="s">
        <v>93</v>
      </c>
      <c r="E236" s="52" t="s">
        <v>65</v>
      </c>
      <c r="F236" s="52">
        <v>48</v>
      </c>
      <c r="G236" s="56">
        <v>16.399999999999999</v>
      </c>
      <c r="H236" s="55"/>
      <c r="I236" s="55"/>
      <c r="J236" s="49">
        <v>8.5</v>
      </c>
      <c r="K236" s="39">
        <v>130</v>
      </c>
      <c r="L236">
        <f t="shared" si="15"/>
        <v>2.2689280275926285</v>
      </c>
      <c r="M236">
        <f t="shared" si="16"/>
        <v>268485.83150099998</v>
      </c>
      <c r="N236">
        <f t="shared" si="17"/>
        <v>4879938.7758799996</v>
      </c>
      <c r="O236">
        <f t="shared" si="18"/>
        <v>268492.34287876647</v>
      </c>
      <c r="P236">
        <f t="shared" si="19"/>
        <v>4879933.3121853173</v>
      </c>
    </row>
    <row r="237" spans="1:16" x14ac:dyDescent="0.25">
      <c r="A237" s="52" t="s">
        <v>105</v>
      </c>
      <c r="B237" s="99">
        <v>4</v>
      </c>
      <c r="C237">
        <v>32</v>
      </c>
      <c r="D237" s="53" t="s">
        <v>93</v>
      </c>
      <c r="E237" s="52" t="s">
        <v>65</v>
      </c>
      <c r="F237" s="52">
        <v>54</v>
      </c>
      <c r="G237" s="56">
        <v>37.5</v>
      </c>
      <c r="H237" s="55"/>
      <c r="I237" s="55"/>
      <c r="J237" s="49">
        <v>6.2</v>
      </c>
      <c r="K237" s="39">
        <v>125</v>
      </c>
      <c r="L237">
        <f t="shared" si="15"/>
        <v>2.1816615649929116</v>
      </c>
      <c r="M237">
        <f t="shared" si="16"/>
        <v>268485.83150099998</v>
      </c>
      <c r="N237">
        <f t="shared" si="17"/>
        <v>4879938.7758799996</v>
      </c>
      <c r="O237">
        <f t="shared" si="18"/>
        <v>268490.91024367459</v>
      </c>
      <c r="P237">
        <f t="shared" si="19"/>
        <v>4879935.2197060939</v>
      </c>
    </row>
    <row r="238" spans="1:16" x14ac:dyDescent="0.25">
      <c r="A238" s="52" t="s">
        <v>105</v>
      </c>
      <c r="B238" s="99">
        <v>4</v>
      </c>
      <c r="C238">
        <v>32</v>
      </c>
      <c r="D238" s="53" t="s">
        <v>93</v>
      </c>
      <c r="E238" s="52" t="s">
        <v>65</v>
      </c>
      <c r="F238" s="52">
        <v>66</v>
      </c>
      <c r="G238" s="56">
        <v>33.4</v>
      </c>
      <c r="H238" s="55"/>
      <c r="I238" s="55"/>
      <c r="J238" s="49">
        <v>11.3</v>
      </c>
      <c r="K238" s="39">
        <v>132</v>
      </c>
      <c r="L238">
        <f t="shared" si="15"/>
        <v>2.3038346126325151</v>
      </c>
      <c r="M238">
        <f t="shared" si="16"/>
        <v>268485.83150099998</v>
      </c>
      <c r="N238">
        <f t="shared" si="17"/>
        <v>4879938.7758799996</v>
      </c>
      <c r="O238">
        <f t="shared" si="18"/>
        <v>268494.22903752787</v>
      </c>
      <c r="P238">
        <f t="shared" si="19"/>
        <v>4879931.2147041475</v>
      </c>
    </row>
    <row r="239" spans="1:16" x14ac:dyDescent="0.25">
      <c r="A239" s="52" t="s">
        <v>105</v>
      </c>
      <c r="B239" s="99">
        <v>4</v>
      </c>
      <c r="C239">
        <v>32</v>
      </c>
      <c r="D239" s="53" t="s">
        <v>93</v>
      </c>
      <c r="E239" s="52" t="s">
        <v>65</v>
      </c>
      <c r="F239" s="52">
        <v>69</v>
      </c>
      <c r="G239" s="56">
        <v>29.4</v>
      </c>
      <c r="H239" s="55"/>
      <c r="I239" s="55"/>
      <c r="J239" s="49">
        <v>1.7</v>
      </c>
      <c r="K239" s="39">
        <v>176</v>
      </c>
      <c r="L239">
        <f t="shared" si="15"/>
        <v>3.0717794835100198</v>
      </c>
      <c r="M239">
        <f t="shared" si="16"/>
        <v>268485.83150099998</v>
      </c>
      <c r="N239">
        <f t="shared" si="17"/>
        <v>4879938.7758799996</v>
      </c>
      <c r="O239">
        <f t="shared" si="18"/>
        <v>268485.95008700533</v>
      </c>
      <c r="P239">
        <f t="shared" si="19"/>
        <v>4879937.0800211141</v>
      </c>
    </row>
    <row r="240" spans="1:16" x14ac:dyDescent="0.25">
      <c r="A240" s="52" t="s">
        <v>105</v>
      </c>
      <c r="B240" s="99">
        <v>4</v>
      </c>
      <c r="C240">
        <v>33</v>
      </c>
      <c r="D240" s="53" t="s">
        <v>94</v>
      </c>
      <c r="E240" s="52" t="s">
        <v>65</v>
      </c>
      <c r="F240" s="52">
        <v>9</v>
      </c>
      <c r="G240" s="56">
        <v>36</v>
      </c>
      <c r="H240" s="55"/>
      <c r="I240" s="55"/>
      <c r="J240" s="49">
        <v>5.4</v>
      </c>
      <c r="K240" s="39">
        <v>164</v>
      </c>
      <c r="L240">
        <f t="shared" si="15"/>
        <v>2.8623399732707</v>
      </c>
      <c r="M240">
        <f t="shared" si="16"/>
        <v>268482.93126799999</v>
      </c>
      <c r="N240">
        <f t="shared" si="17"/>
        <v>4879929.2027700003</v>
      </c>
      <c r="O240">
        <f t="shared" si="18"/>
        <v>268484.41970972141</v>
      </c>
      <c r="P240">
        <f t="shared" si="19"/>
        <v>4879924.0119568426</v>
      </c>
    </row>
    <row r="241" spans="1:16" x14ac:dyDescent="0.25">
      <c r="A241" s="52" t="s">
        <v>105</v>
      </c>
      <c r="B241" s="99">
        <v>4</v>
      </c>
      <c r="C241">
        <v>33</v>
      </c>
      <c r="D241" s="53" t="s">
        <v>94</v>
      </c>
      <c r="E241" s="52" t="s">
        <v>65</v>
      </c>
      <c r="F241" s="52">
        <v>10</v>
      </c>
      <c r="G241" s="56">
        <v>25.6</v>
      </c>
      <c r="H241" s="55"/>
      <c r="I241" s="55"/>
      <c r="J241" s="49">
        <v>10.199999999999999</v>
      </c>
      <c r="K241" s="39">
        <v>109</v>
      </c>
      <c r="L241">
        <f t="shared" si="15"/>
        <v>1.902408884673819</v>
      </c>
      <c r="M241">
        <f t="shared" si="16"/>
        <v>268482.93126799999</v>
      </c>
      <c r="N241">
        <f t="shared" si="17"/>
        <v>4879929.2027700003</v>
      </c>
      <c r="O241">
        <f t="shared" si="18"/>
        <v>268492.57555747108</v>
      </c>
      <c r="P241">
        <f t="shared" si="19"/>
        <v>4879925.8819748247</v>
      </c>
    </row>
    <row r="242" spans="1:16" x14ac:dyDescent="0.25">
      <c r="A242" s="52" t="s">
        <v>105</v>
      </c>
      <c r="B242" s="99">
        <v>4</v>
      </c>
      <c r="C242">
        <v>33</v>
      </c>
      <c r="D242" s="53" t="s">
        <v>94</v>
      </c>
      <c r="E242" s="52" t="s">
        <v>65</v>
      </c>
      <c r="F242" s="52">
        <v>26</v>
      </c>
      <c r="G242" s="55"/>
      <c r="H242" s="55" t="s">
        <v>960</v>
      </c>
      <c r="I242" s="55"/>
      <c r="J242" s="39"/>
      <c r="K242" s="39"/>
      <c r="L242">
        <f t="shared" si="15"/>
        <v>0</v>
      </c>
      <c r="M242">
        <f t="shared" si="16"/>
        <v>268482.93126799999</v>
      </c>
      <c r="N242">
        <f t="shared" si="17"/>
        <v>4879929.2027700003</v>
      </c>
      <c r="O242">
        <f t="shared" si="18"/>
        <v>268482.93126799999</v>
      </c>
      <c r="P242">
        <f t="shared" si="19"/>
        <v>4879929.2027700003</v>
      </c>
    </row>
    <row r="243" spans="1:16" x14ac:dyDescent="0.25">
      <c r="A243" s="52" t="s">
        <v>105</v>
      </c>
      <c r="B243" s="99">
        <v>4</v>
      </c>
      <c r="C243">
        <v>33</v>
      </c>
      <c r="D243" s="53" t="s">
        <v>94</v>
      </c>
      <c r="E243" s="52" t="s">
        <v>65</v>
      </c>
      <c r="F243" s="52">
        <v>38</v>
      </c>
      <c r="G243" s="55"/>
      <c r="H243" s="55"/>
      <c r="I243" s="64" t="s">
        <v>959</v>
      </c>
      <c r="J243" s="39"/>
      <c r="K243" s="39"/>
      <c r="L243">
        <f t="shared" si="15"/>
        <v>0</v>
      </c>
      <c r="M243">
        <f t="shared" si="16"/>
        <v>268482.93126799999</v>
      </c>
      <c r="N243">
        <f t="shared" si="17"/>
        <v>4879929.2027700003</v>
      </c>
      <c r="O243">
        <f t="shared" si="18"/>
        <v>268482.93126799999</v>
      </c>
      <c r="P243">
        <f t="shared" si="19"/>
        <v>4879929.2027700003</v>
      </c>
    </row>
    <row r="244" spans="1:16" x14ac:dyDescent="0.25">
      <c r="A244" s="52" t="s">
        <v>105</v>
      </c>
      <c r="B244" s="99">
        <v>4</v>
      </c>
      <c r="C244">
        <v>33</v>
      </c>
      <c r="D244" s="53" t="s">
        <v>94</v>
      </c>
      <c r="E244" s="52" t="s">
        <v>65</v>
      </c>
      <c r="F244" s="52">
        <v>45</v>
      </c>
      <c r="G244" s="56">
        <v>17.3</v>
      </c>
      <c r="H244" s="55"/>
      <c r="I244" s="55"/>
      <c r="J244" s="49">
        <v>11.5</v>
      </c>
      <c r="K244" s="39">
        <v>123</v>
      </c>
      <c r="L244">
        <f t="shared" si="15"/>
        <v>2.1467549799530254</v>
      </c>
      <c r="M244">
        <f t="shared" si="16"/>
        <v>268482.93126799999</v>
      </c>
      <c r="N244">
        <f t="shared" si="17"/>
        <v>4879929.2027700003</v>
      </c>
      <c r="O244">
        <f t="shared" si="18"/>
        <v>268492.57597953134</v>
      </c>
      <c r="P244">
        <f t="shared" si="19"/>
        <v>4879922.9394210977</v>
      </c>
    </row>
    <row r="245" spans="1:16" x14ac:dyDescent="0.25">
      <c r="A245" s="52" t="s">
        <v>105</v>
      </c>
      <c r="B245" s="99">
        <v>4</v>
      </c>
      <c r="C245">
        <v>33</v>
      </c>
      <c r="D245" s="53" t="s">
        <v>94</v>
      </c>
      <c r="E245" s="52" t="s">
        <v>65</v>
      </c>
      <c r="F245" s="52">
        <v>62</v>
      </c>
      <c r="G245" s="56">
        <v>39.5</v>
      </c>
      <c r="H245" s="55"/>
      <c r="I245" s="55"/>
      <c r="J245" s="49">
        <v>11.7</v>
      </c>
      <c r="K245" s="39">
        <v>149</v>
      </c>
      <c r="L245">
        <f t="shared" si="15"/>
        <v>2.6005405854715509</v>
      </c>
      <c r="M245">
        <f t="shared" si="16"/>
        <v>268482.93126799999</v>
      </c>
      <c r="N245">
        <f t="shared" si="17"/>
        <v>4879929.2027700003</v>
      </c>
      <c r="O245">
        <f t="shared" si="18"/>
        <v>268488.95721347642</v>
      </c>
      <c r="P245">
        <f t="shared" si="19"/>
        <v>4879919.173912582</v>
      </c>
    </row>
    <row r="246" spans="1:16" x14ac:dyDescent="0.25">
      <c r="A246" s="52" t="s">
        <v>105</v>
      </c>
      <c r="B246" s="99">
        <v>4</v>
      </c>
      <c r="C246">
        <v>33</v>
      </c>
      <c r="D246" s="53" t="s">
        <v>94</v>
      </c>
      <c r="E246" s="52" t="s">
        <v>65</v>
      </c>
      <c r="F246" s="52">
        <v>81</v>
      </c>
      <c r="G246" s="56">
        <v>18.3</v>
      </c>
      <c r="H246" s="55"/>
      <c r="I246" s="55"/>
      <c r="J246" s="49">
        <v>11.4</v>
      </c>
      <c r="K246" s="39">
        <v>115</v>
      </c>
      <c r="L246">
        <f t="shared" si="15"/>
        <v>2.0071286397934789</v>
      </c>
      <c r="M246">
        <f t="shared" si="16"/>
        <v>268482.93126799999</v>
      </c>
      <c r="N246">
        <f t="shared" si="17"/>
        <v>4879929.2027700003</v>
      </c>
      <c r="O246">
        <f t="shared" si="18"/>
        <v>268493.26317677222</v>
      </c>
      <c r="P246">
        <f t="shared" si="19"/>
        <v>4879924.3849218162</v>
      </c>
    </row>
    <row r="247" spans="1:16" x14ac:dyDescent="0.25">
      <c r="A247" s="52" t="s">
        <v>105</v>
      </c>
      <c r="B247" s="99">
        <v>4</v>
      </c>
      <c r="C247">
        <v>33</v>
      </c>
      <c r="D247" s="53" t="s">
        <v>94</v>
      </c>
      <c r="E247" s="52" t="s">
        <v>65</v>
      </c>
      <c r="F247" s="52">
        <v>97</v>
      </c>
      <c r="G247" s="55"/>
      <c r="H247" s="55" t="s">
        <v>960</v>
      </c>
      <c r="I247" s="55" t="s">
        <v>1008</v>
      </c>
      <c r="J247" s="39"/>
      <c r="K247" s="39"/>
      <c r="L247">
        <f t="shared" si="15"/>
        <v>0</v>
      </c>
      <c r="M247">
        <f t="shared" si="16"/>
        <v>268482.93126799999</v>
      </c>
      <c r="N247">
        <f t="shared" si="17"/>
        <v>4879929.2027700003</v>
      </c>
      <c r="O247">
        <f t="shared" si="18"/>
        <v>268482.93126799999</v>
      </c>
      <c r="P247">
        <f t="shared" si="19"/>
        <v>4879929.2027700003</v>
      </c>
    </row>
    <row r="248" spans="1:16" x14ac:dyDescent="0.25">
      <c r="A248" s="52" t="s">
        <v>105</v>
      </c>
      <c r="B248" s="99">
        <v>4</v>
      </c>
      <c r="C248">
        <v>33</v>
      </c>
      <c r="D248" s="53" t="s">
        <v>94</v>
      </c>
      <c r="E248" s="52" t="s">
        <v>65</v>
      </c>
      <c r="F248" s="52">
        <v>99</v>
      </c>
      <c r="G248" s="56">
        <v>27.3</v>
      </c>
      <c r="H248" s="55"/>
      <c r="I248" s="55"/>
      <c r="J248" s="49">
        <v>7.4</v>
      </c>
      <c r="K248" s="39">
        <v>150</v>
      </c>
      <c r="L248">
        <f t="shared" si="15"/>
        <v>2.6179938779914944</v>
      </c>
      <c r="M248">
        <f t="shared" si="16"/>
        <v>268482.93126799999</v>
      </c>
      <c r="N248">
        <f t="shared" si="17"/>
        <v>4879929.2027700003</v>
      </c>
      <c r="O248">
        <f t="shared" si="18"/>
        <v>268486.631268</v>
      </c>
      <c r="P248">
        <f t="shared" si="19"/>
        <v>4879922.7941820119</v>
      </c>
    </row>
    <row r="249" spans="1:16" x14ac:dyDescent="0.25">
      <c r="A249" s="52" t="s">
        <v>105</v>
      </c>
      <c r="B249" s="99">
        <v>4</v>
      </c>
      <c r="C249">
        <v>34</v>
      </c>
      <c r="D249" s="53" t="s">
        <v>95</v>
      </c>
      <c r="E249" s="52" t="s">
        <v>65</v>
      </c>
      <c r="F249" s="52">
        <v>4</v>
      </c>
      <c r="G249" s="56">
        <v>33.9</v>
      </c>
      <c r="H249" s="55"/>
      <c r="I249" s="55"/>
      <c r="J249" s="49">
        <v>6.2</v>
      </c>
      <c r="K249" s="39">
        <v>165</v>
      </c>
      <c r="L249">
        <f t="shared" si="15"/>
        <v>2.8797932657906435</v>
      </c>
      <c r="M249">
        <f t="shared" si="16"/>
        <v>268498.304841</v>
      </c>
      <c r="N249">
        <f t="shared" si="17"/>
        <v>4879945.4487500004</v>
      </c>
      <c r="O249">
        <f t="shared" si="18"/>
        <v>268499.90951907967</v>
      </c>
      <c r="P249">
        <f t="shared" si="19"/>
        <v>4879939.4600098776</v>
      </c>
    </row>
    <row r="250" spans="1:16" x14ac:dyDescent="0.25">
      <c r="A250" s="52" t="s">
        <v>105</v>
      </c>
      <c r="B250" s="99">
        <v>4</v>
      </c>
      <c r="C250">
        <v>34</v>
      </c>
      <c r="D250" s="53" t="s">
        <v>95</v>
      </c>
      <c r="E250" s="52" t="s">
        <v>65</v>
      </c>
      <c r="F250" s="52">
        <v>31</v>
      </c>
      <c r="G250" s="56">
        <v>25.3</v>
      </c>
      <c r="H250" s="55"/>
      <c r="I250" s="55"/>
      <c r="J250" s="49">
        <v>6.7</v>
      </c>
      <c r="K250" s="39">
        <v>162</v>
      </c>
      <c r="L250">
        <f t="shared" si="15"/>
        <v>2.8274333882308138</v>
      </c>
      <c r="M250">
        <f t="shared" si="16"/>
        <v>268498.304841</v>
      </c>
      <c r="N250">
        <f t="shared" si="17"/>
        <v>4879945.4487500004</v>
      </c>
      <c r="O250">
        <f t="shared" si="18"/>
        <v>268500.3752548623</v>
      </c>
      <c r="P250">
        <f t="shared" si="19"/>
        <v>4879939.0766713414</v>
      </c>
    </row>
    <row r="251" spans="1:16" x14ac:dyDescent="0.25">
      <c r="A251" s="52" t="s">
        <v>105</v>
      </c>
      <c r="B251" s="99">
        <v>4</v>
      </c>
      <c r="C251">
        <v>34</v>
      </c>
      <c r="D251" s="53" t="s">
        <v>95</v>
      </c>
      <c r="E251" s="52" t="s">
        <v>65</v>
      </c>
      <c r="F251" s="52">
        <v>42</v>
      </c>
      <c r="G251" s="55"/>
      <c r="H251" s="55" t="s">
        <v>960</v>
      </c>
      <c r="I251" s="55" t="s">
        <v>1008</v>
      </c>
      <c r="J251" s="39"/>
      <c r="K251" s="39"/>
      <c r="L251">
        <f t="shared" si="15"/>
        <v>0</v>
      </c>
      <c r="M251">
        <f t="shared" si="16"/>
        <v>268498.304841</v>
      </c>
      <c r="N251">
        <f t="shared" si="17"/>
        <v>4879945.4487500004</v>
      </c>
      <c r="O251">
        <f t="shared" si="18"/>
        <v>268498.304841</v>
      </c>
      <c r="P251">
        <f t="shared" si="19"/>
        <v>4879945.4487500004</v>
      </c>
    </row>
    <row r="252" spans="1:16" x14ac:dyDescent="0.25">
      <c r="A252" s="52" t="s">
        <v>105</v>
      </c>
      <c r="B252" s="99">
        <v>4</v>
      </c>
      <c r="C252">
        <v>34</v>
      </c>
      <c r="D252" s="53" t="s">
        <v>95</v>
      </c>
      <c r="E252" s="52" t="s">
        <v>65</v>
      </c>
      <c r="F252" s="52">
        <v>77</v>
      </c>
      <c r="G252" s="56">
        <v>30.7</v>
      </c>
      <c r="H252" s="55"/>
      <c r="I252" s="55"/>
      <c r="J252" s="39"/>
      <c r="K252" s="39"/>
      <c r="L252">
        <f t="shared" si="15"/>
        <v>0</v>
      </c>
      <c r="M252">
        <f t="shared" si="16"/>
        <v>268498.304841</v>
      </c>
      <c r="N252">
        <f t="shared" si="17"/>
        <v>4879945.4487500004</v>
      </c>
      <c r="O252">
        <f t="shared" si="18"/>
        <v>268498.304841</v>
      </c>
      <c r="P252">
        <f t="shared" si="19"/>
        <v>4879945.4487500004</v>
      </c>
    </row>
    <row r="253" spans="1:16" x14ac:dyDescent="0.25">
      <c r="A253" s="52" t="s">
        <v>105</v>
      </c>
      <c r="B253" s="99">
        <v>4</v>
      </c>
      <c r="C253">
        <v>34</v>
      </c>
      <c r="D253" s="53" t="s">
        <v>95</v>
      </c>
      <c r="E253" s="52" t="s">
        <v>65</v>
      </c>
      <c r="F253" s="52">
        <v>79</v>
      </c>
      <c r="G253" s="56">
        <v>21.5</v>
      </c>
      <c r="H253" s="55"/>
      <c r="I253" s="55"/>
      <c r="J253" s="49">
        <v>2.1</v>
      </c>
      <c r="K253" s="39">
        <v>165</v>
      </c>
      <c r="L253">
        <f t="shared" si="15"/>
        <v>2.8797932657906435</v>
      </c>
      <c r="M253">
        <f t="shared" si="16"/>
        <v>268498.304841</v>
      </c>
      <c r="N253">
        <f t="shared" si="17"/>
        <v>4879945.4487500004</v>
      </c>
      <c r="O253">
        <f t="shared" si="18"/>
        <v>268498.84836099471</v>
      </c>
      <c r="P253">
        <f t="shared" si="19"/>
        <v>4879943.4203057652</v>
      </c>
    </row>
    <row r="254" spans="1:16" x14ac:dyDescent="0.25">
      <c r="A254" s="52" t="s">
        <v>105</v>
      </c>
      <c r="B254" s="99">
        <v>4</v>
      </c>
      <c r="C254">
        <v>34</v>
      </c>
      <c r="D254" s="53" t="s">
        <v>95</v>
      </c>
      <c r="E254" s="52" t="s">
        <v>65</v>
      </c>
      <c r="F254" s="52">
        <v>82</v>
      </c>
      <c r="G254" s="56">
        <v>37.5</v>
      </c>
      <c r="H254" s="55"/>
      <c r="I254" s="55"/>
      <c r="J254" s="49">
        <v>10.6</v>
      </c>
      <c r="K254" s="39">
        <v>130</v>
      </c>
      <c r="L254">
        <f t="shared" si="15"/>
        <v>2.2689280275926285</v>
      </c>
      <c r="M254">
        <f t="shared" si="16"/>
        <v>268498.304841</v>
      </c>
      <c r="N254">
        <f t="shared" si="17"/>
        <v>4879945.4487500004</v>
      </c>
      <c r="O254">
        <f t="shared" si="18"/>
        <v>268506.42491209705</v>
      </c>
      <c r="P254">
        <f t="shared" si="19"/>
        <v>4879938.6352013377</v>
      </c>
    </row>
    <row r="255" spans="1:16" x14ac:dyDescent="0.25">
      <c r="A255" s="52" t="s">
        <v>105</v>
      </c>
      <c r="B255" s="99">
        <v>4</v>
      </c>
      <c r="C255">
        <v>34</v>
      </c>
      <c r="D255" s="53" t="s">
        <v>95</v>
      </c>
      <c r="E255" s="52" t="s">
        <v>65</v>
      </c>
      <c r="F255" s="52">
        <v>86</v>
      </c>
      <c r="G255" s="56">
        <v>20.6</v>
      </c>
      <c r="H255" s="55"/>
      <c r="I255" s="55"/>
      <c r="J255" s="49">
        <v>4.2</v>
      </c>
      <c r="K255" s="39">
        <v>149</v>
      </c>
      <c r="L255">
        <f t="shared" si="15"/>
        <v>2.6005405854715509</v>
      </c>
      <c r="M255">
        <f t="shared" si="16"/>
        <v>268498.304841</v>
      </c>
      <c r="N255">
        <f t="shared" si="17"/>
        <v>4879945.4487500004</v>
      </c>
      <c r="O255">
        <f t="shared" si="18"/>
        <v>268500.46800091461</v>
      </c>
      <c r="P255">
        <f t="shared" si="19"/>
        <v>4879941.8486473374</v>
      </c>
    </row>
    <row r="256" spans="1:16" x14ac:dyDescent="0.25">
      <c r="A256" s="52" t="s">
        <v>105</v>
      </c>
      <c r="B256" s="99">
        <v>4</v>
      </c>
      <c r="C256">
        <v>34</v>
      </c>
      <c r="D256" s="53" t="s">
        <v>95</v>
      </c>
      <c r="E256" s="52" t="s">
        <v>65</v>
      </c>
      <c r="F256" s="52">
        <v>94</v>
      </c>
      <c r="G256" s="56">
        <v>20.5</v>
      </c>
      <c r="H256" s="55"/>
      <c r="I256" s="55" t="s">
        <v>1003</v>
      </c>
      <c r="J256" s="49">
        <v>13.8</v>
      </c>
      <c r="K256" s="39">
        <v>154</v>
      </c>
      <c r="L256">
        <f t="shared" si="15"/>
        <v>2.6878070480712677</v>
      </c>
      <c r="M256">
        <f t="shared" si="16"/>
        <v>268498.304841</v>
      </c>
      <c r="N256">
        <f t="shared" si="17"/>
        <v>4879945.4487500004</v>
      </c>
      <c r="O256">
        <f t="shared" si="18"/>
        <v>268504.35436282569</v>
      </c>
      <c r="P256">
        <f t="shared" si="19"/>
        <v>4879933.0453921612</v>
      </c>
    </row>
    <row r="257" spans="1:16" x14ac:dyDescent="0.25">
      <c r="A257" s="52" t="s">
        <v>105</v>
      </c>
      <c r="B257" s="99">
        <v>4</v>
      </c>
      <c r="C257">
        <v>35</v>
      </c>
      <c r="D257" s="53" t="s">
        <v>96</v>
      </c>
      <c r="E257" s="52" t="s">
        <v>65</v>
      </c>
      <c r="F257" s="52">
        <v>24</v>
      </c>
      <c r="G257" s="56">
        <v>45</v>
      </c>
      <c r="H257" s="55"/>
      <c r="I257" s="55"/>
      <c r="J257" s="49">
        <v>3.9</v>
      </c>
      <c r="K257" s="39">
        <v>117</v>
      </c>
      <c r="L257">
        <f t="shared" si="15"/>
        <v>2.0420352248333655</v>
      </c>
      <c r="M257">
        <f t="shared" si="16"/>
        <v>268495.404607</v>
      </c>
      <c r="N257">
        <f t="shared" si="17"/>
        <v>4879935.8756499998</v>
      </c>
      <c r="O257">
        <f t="shared" si="18"/>
        <v>268498.87953244435</v>
      </c>
      <c r="P257">
        <f t="shared" si="19"/>
        <v>4879934.1050870512</v>
      </c>
    </row>
    <row r="258" spans="1:16" x14ac:dyDescent="0.25">
      <c r="A258" s="52" t="s">
        <v>105</v>
      </c>
      <c r="B258" s="99">
        <v>4</v>
      </c>
      <c r="C258">
        <v>35</v>
      </c>
      <c r="D258" s="53" t="s">
        <v>96</v>
      </c>
      <c r="E258" s="52" t="s">
        <v>65</v>
      </c>
      <c r="F258" s="52">
        <v>30</v>
      </c>
      <c r="G258" s="56">
        <v>17.2</v>
      </c>
      <c r="H258" s="55"/>
      <c r="I258" s="55"/>
      <c r="J258" s="49">
        <v>9</v>
      </c>
      <c r="K258" s="39">
        <v>166</v>
      </c>
      <c r="L258">
        <f t="shared" si="15"/>
        <v>2.8972465583105871</v>
      </c>
      <c r="M258">
        <f t="shared" si="16"/>
        <v>268495.404607</v>
      </c>
      <c r="N258">
        <f t="shared" si="17"/>
        <v>4879935.8756499998</v>
      </c>
      <c r="O258">
        <f t="shared" si="18"/>
        <v>268497.58190406038</v>
      </c>
      <c r="P258">
        <f t="shared" si="19"/>
        <v>4879927.1429884629</v>
      </c>
    </row>
    <row r="259" spans="1:16" x14ac:dyDescent="0.25">
      <c r="A259" s="52" t="s">
        <v>105</v>
      </c>
      <c r="B259" s="99">
        <v>4</v>
      </c>
      <c r="C259">
        <v>35</v>
      </c>
      <c r="D259" s="53" t="s">
        <v>96</v>
      </c>
      <c r="E259" s="52" t="s">
        <v>65</v>
      </c>
      <c r="F259" s="52">
        <v>50</v>
      </c>
      <c r="G259" s="56">
        <v>32.9</v>
      </c>
      <c r="H259" s="55"/>
      <c r="I259" s="55"/>
      <c r="J259" s="49">
        <v>5.8</v>
      </c>
      <c r="K259" s="39">
        <v>161</v>
      </c>
      <c r="L259">
        <f t="shared" si="15"/>
        <v>2.8099800957108703</v>
      </c>
      <c r="M259">
        <f t="shared" si="16"/>
        <v>268495.404607</v>
      </c>
      <c r="N259">
        <f t="shared" si="17"/>
        <v>4879935.8756499998</v>
      </c>
      <c r="O259">
        <f t="shared" si="18"/>
        <v>268497.29290229583</v>
      </c>
      <c r="P259">
        <f t="shared" si="19"/>
        <v>4879930.3916422613</v>
      </c>
    </row>
    <row r="260" spans="1:16" x14ac:dyDescent="0.25">
      <c r="A260" s="52" t="s">
        <v>105</v>
      </c>
      <c r="B260" s="99">
        <v>4</v>
      </c>
      <c r="C260">
        <v>35</v>
      </c>
      <c r="D260" s="53" t="s">
        <v>96</v>
      </c>
      <c r="E260" s="52" t="s">
        <v>65</v>
      </c>
      <c r="F260" s="52">
        <v>58</v>
      </c>
      <c r="G260" s="56">
        <v>14.6</v>
      </c>
      <c r="H260" s="55"/>
      <c r="I260" s="55"/>
      <c r="J260" s="49">
        <v>2.1</v>
      </c>
      <c r="K260" s="39">
        <v>164</v>
      </c>
      <c r="L260">
        <f t="shared" ref="L260:L303" si="20">(PI()*K260)/180</f>
        <v>2.8623399732707</v>
      </c>
      <c r="M260">
        <f t="shared" ref="M260:M303" si="21">VLOOKUP(C260,$S$4:$Z$48,7)</f>
        <v>268495.404607</v>
      </c>
      <c r="N260">
        <f t="shared" ref="N260:N303" si="22">VLOOKUP(C260,$S$4:$Z$48,8)</f>
        <v>4879935.8756499998</v>
      </c>
      <c r="O260">
        <f t="shared" ref="O260:O303" si="23">(M260+(J260*SIN(L260)))</f>
        <v>268495.98344544723</v>
      </c>
      <c r="P260">
        <f t="shared" ref="P260:P303" si="24">(N260+(J260*COS(L260)))</f>
        <v>4879933.8570004385</v>
      </c>
    </row>
    <row r="261" spans="1:16" x14ac:dyDescent="0.25">
      <c r="A261" s="52" t="s">
        <v>105</v>
      </c>
      <c r="B261" s="99">
        <v>4</v>
      </c>
      <c r="C261">
        <v>35</v>
      </c>
      <c r="D261" s="53" t="s">
        <v>96</v>
      </c>
      <c r="E261" s="52" t="s">
        <v>65</v>
      </c>
      <c r="F261" s="52">
        <v>87</v>
      </c>
      <c r="G261" s="55"/>
      <c r="H261" s="55" t="s">
        <v>960</v>
      </c>
      <c r="I261" s="55"/>
      <c r="J261" s="39"/>
      <c r="K261" s="39"/>
      <c r="L261">
        <f t="shared" si="20"/>
        <v>0</v>
      </c>
      <c r="M261">
        <f t="shared" si="21"/>
        <v>268495.404607</v>
      </c>
      <c r="N261">
        <f t="shared" si="22"/>
        <v>4879935.8756499998</v>
      </c>
      <c r="O261">
        <f t="shared" si="23"/>
        <v>268495.404607</v>
      </c>
      <c r="P261">
        <f t="shared" si="24"/>
        <v>4879935.8756499998</v>
      </c>
    </row>
    <row r="262" spans="1:16" x14ac:dyDescent="0.25">
      <c r="A262" s="52" t="s">
        <v>105</v>
      </c>
      <c r="B262" s="99">
        <v>4</v>
      </c>
      <c r="C262">
        <v>35</v>
      </c>
      <c r="D262" s="53" t="s">
        <v>96</v>
      </c>
      <c r="E262" s="52" t="s">
        <v>65</v>
      </c>
      <c r="F262" s="52">
        <v>91</v>
      </c>
      <c r="G262" s="56">
        <v>21.7</v>
      </c>
      <c r="H262" s="55"/>
      <c r="I262" s="55"/>
      <c r="J262" s="49">
        <v>8.3000000000000007</v>
      </c>
      <c r="K262" s="39">
        <v>103</v>
      </c>
      <c r="L262">
        <f t="shared" si="20"/>
        <v>1.7976891295541593</v>
      </c>
      <c r="M262">
        <f t="shared" si="21"/>
        <v>268495.404607</v>
      </c>
      <c r="N262">
        <f t="shared" si="22"/>
        <v>4879935.8756499998</v>
      </c>
      <c r="O262">
        <f t="shared" si="23"/>
        <v>268503.49187853769</v>
      </c>
      <c r="P262">
        <f t="shared" si="24"/>
        <v>4879934.0085562486</v>
      </c>
    </row>
    <row r="263" spans="1:16" x14ac:dyDescent="0.25">
      <c r="A263" s="52" t="s">
        <v>105</v>
      </c>
      <c r="B263" s="99">
        <v>4</v>
      </c>
      <c r="C263">
        <v>36</v>
      </c>
      <c r="D263" s="53" t="s">
        <v>97</v>
      </c>
      <c r="E263" s="52" t="s">
        <v>65</v>
      </c>
      <c r="F263" s="52">
        <v>61</v>
      </c>
      <c r="G263" s="56">
        <v>26.4</v>
      </c>
      <c r="H263" s="55"/>
      <c r="I263" s="55"/>
      <c r="J263" s="49">
        <v>9.8000000000000007</v>
      </c>
      <c r="K263" s="39">
        <v>119</v>
      </c>
      <c r="L263">
        <f t="shared" si="20"/>
        <v>2.0769418098732522</v>
      </c>
      <c r="M263">
        <f t="shared" si="21"/>
        <v>268492.50437400001</v>
      </c>
      <c r="N263">
        <f t="shared" si="22"/>
        <v>4879926.3025399996</v>
      </c>
      <c r="O263">
        <f t="shared" si="23"/>
        <v>268501.07564712997</v>
      </c>
      <c r="P263">
        <f t="shared" si="24"/>
        <v>4879921.5514057213</v>
      </c>
    </row>
    <row r="264" spans="1:16" x14ac:dyDescent="0.25">
      <c r="A264" s="52" t="s">
        <v>105</v>
      </c>
      <c r="B264" s="99">
        <v>4</v>
      </c>
      <c r="C264">
        <v>36</v>
      </c>
      <c r="D264" s="53" t="s">
        <v>97</v>
      </c>
      <c r="E264" s="52" t="s">
        <v>65</v>
      </c>
      <c r="F264" s="52">
        <v>64</v>
      </c>
      <c r="G264" s="56">
        <v>30.4</v>
      </c>
      <c r="H264" s="55"/>
      <c r="I264" s="55"/>
      <c r="J264" s="49">
        <v>10.6</v>
      </c>
      <c r="K264" s="39">
        <v>135</v>
      </c>
      <c r="L264">
        <f t="shared" si="20"/>
        <v>2.3561944901923448</v>
      </c>
      <c r="M264">
        <f t="shared" si="21"/>
        <v>268492.50437400001</v>
      </c>
      <c r="N264">
        <f t="shared" si="22"/>
        <v>4879926.3025399996</v>
      </c>
      <c r="O264">
        <f t="shared" si="23"/>
        <v>268499.99970588059</v>
      </c>
      <c r="P264">
        <f t="shared" si="24"/>
        <v>4879918.807208119</v>
      </c>
    </row>
    <row r="265" spans="1:16" x14ac:dyDescent="0.25">
      <c r="A265" s="52" t="s">
        <v>105</v>
      </c>
      <c r="B265" s="99">
        <v>4</v>
      </c>
      <c r="C265">
        <v>36</v>
      </c>
      <c r="D265" s="53" t="s">
        <v>97</v>
      </c>
      <c r="E265" s="52" t="s">
        <v>65</v>
      </c>
      <c r="F265" s="52">
        <v>92</v>
      </c>
      <c r="G265" s="56">
        <v>23.1</v>
      </c>
      <c r="H265" s="55"/>
      <c r="I265" s="55"/>
      <c r="J265" s="49">
        <v>11.9</v>
      </c>
      <c r="K265" s="39">
        <v>135</v>
      </c>
      <c r="L265">
        <f t="shared" si="20"/>
        <v>2.3561944901923448</v>
      </c>
      <c r="M265">
        <f t="shared" si="21"/>
        <v>268492.50437400001</v>
      </c>
      <c r="N265">
        <f t="shared" si="22"/>
        <v>4879926.3025399996</v>
      </c>
      <c r="O265">
        <f t="shared" si="23"/>
        <v>268500.91894469614</v>
      </c>
      <c r="P265">
        <f t="shared" si="24"/>
        <v>4879917.8879693039</v>
      </c>
    </row>
    <row r="266" spans="1:16" x14ac:dyDescent="0.25">
      <c r="A266" s="52" t="s">
        <v>105</v>
      </c>
      <c r="B266" s="99">
        <v>4</v>
      </c>
      <c r="C266">
        <v>36</v>
      </c>
      <c r="D266" s="53" t="s">
        <v>97</v>
      </c>
      <c r="E266" s="52" t="s">
        <v>65</v>
      </c>
      <c r="F266" s="52">
        <v>808</v>
      </c>
      <c r="G266" s="56">
        <v>33.4</v>
      </c>
      <c r="H266" s="55"/>
      <c r="I266" s="55"/>
      <c r="J266" s="49">
        <v>11.1</v>
      </c>
      <c r="K266" s="39">
        <v>158</v>
      </c>
      <c r="L266">
        <f t="shared" si="20"/>
        <v>2.7576202181510405</v>
      </c>
      <c r="M266">
        <f t="shared" si="21"/>
        <v>268492.50437400001</v>
      </c>
      <c r="N266">
        <f t="shared" si="22"/>
        <v>4879926.3025399996</v>
      </c>
      <c r="O266">
        <f t="shared" si="23"/>
        <v>268496.66250718693</v>
      </c>
      <c r="P266">
        <f t="shared" si="24"/>
        <v>4879916.0107992142</v>
      </c>
    </row>
    <row r="267" spans="1:16" x14ac:dyDescent="0.25">
      <c r="A267" s="52" t="s">
        <v>105</v>
      </c>
      <c r="B267" s="99">
        <v>4</v>
      </c>
      <c r="C267">
        <v>36</v>
      </c>
      <c r="D267" s="53" t="s">
        <v>97</v>
      </c>
      <c r="E267" s="52" t="s">
        <v>65</v>
      </c>
      <c r="F267" s="52">
        <v>851</v>
      </c>
      <c r="G267" s="56">
        <v>31.4</v>
      </c>
      <c r="H267" s="55"/>
      <c r="I267" s="55"/>
      <c r="J267" s="49">
        <v>7.6</v>
      </c>
      <c r="K267" s="39">
        <v>128</v>
      </c>
      <c r="L267">
        <f t="shared" si="20"/>
        <v>2.2340214425527418</v>
      </c>
      <c r="M267">
        <f t="shared" si="21"/>
        <v>268492.50437400001</v>
      </c>
      <c r="N267">
        <f t="shared" si="22"/>
        <v>4879926.3025399996</v>
      </c>
      <c r="O267">
        <f t="shared" si="23"/>
        <v>268498.4932557274</v>
      </c>
      <c r="P267">
        <f t="shared" si="24"/>
        <v>4879921.6235127868</v>
      </c>
    </row>
    <row r="268" spans="1:16" x14ac:dyDescent="0.25">
      <c r="A268" s="52" t="s">
        <v>105</v>
      </c>
      <c r="B268" s="99">
        <v>4</v>
      </c>
      <c r="C268">
        <v>36</v>
      </c>
      <c r="D268" s="53" t="s">
        <v>97</v>
      </c>
      <c r="E268" s="52" t="s">
        <v>65</v>
      </c>
      <c r="F268" s="52">
        <v>857</v>
      </c>
      <c r="G268" s="56">
        <v>31.5</v>
      </c>
      <c r="H268" s="55"/>
      <c r="I268" s="55"/>
      <c r="J268" s="49">
        <v>2.4</v>
      </c>
      <c r="K268" s="39">
        <v>130</v>
      </c>
      <c r="L268">
        <f t="shared" si="20"/>
        <v>2.2689280275926285</v>
      </c>
      <c r="M268">
        <f t="shared" si="21"/>
        <v>268492.50437400001</v>
      </c>
      <c r="N268">
        <f t="shared" si="22"/>
        <v>4879926.3025399996</v>
      </c>
      <c r="O268">
        <f t="shared" si="23"/>
        <v>268494.34288066352</v>
      </c>
      <c r="P268">
        <f t="shared" si="24"/>
        <v>4879924.7598497365</v>
      </c>
    </row>
    <row r="269" spans="1:16" x14ac:dyDescent="0.25">
      <c r="A269" s="52" t="s">
        <v>105</v>
      </c>
      <c r="B269" s="99">
        <v>5</v>
      </c>
      <c r="C269">
        <v>37</v>
      </c>
      <c r="D269" s="53" t="s">
        <v>89</v>
      </c>
      <c r="E269" s="52" t="s">
        <v>65</v>
      </c>
      <c r="F269" s="52">
        <v>1149</v>
      </c>
      <c r="G269" s="52">
        <v>30.6</v>
      </c>
      <c r="H269" s="52"/>
      <c r="I269" s="52" t="s">
        <v>1099</v>
      </c>
      <c r="J269" s="49">
        <v>11.1</v>
      </c>
      <c r="K269" s="39">
        <v>159</v>
      </c>
      <c r="L269">
        <f t="shared" si="20"/>
        <v>2.7750735106709841</v>
      </c>
      <c r="M269">
        <f t="shared" si="21"/>
        <v>268408.72150500002</v>
      </c>
      <c r="N269">
        <f t="shared" si="22"/>
        <v>4879798.2732300004</v>
      </c>
      <c r="O269">
        <f t="shared" si="23"/>
        <v>268412.69938923995</v>
      </c>
      <c r="P269">
        <f t="shared" si="24"/>
        <v>4879787.9104872663</v>
      </c>
    </row>
    <row r="270" spans="1:16" x14ac:dyDescent="0.25">
      <c r="A270" s="52" t="s">
        <v>105</v>
      </c>
      <c r="B270" s="99">
        <v>5</v>
      </c>
      <c r="C270">
        <v>37</v>
      </c>
      <c r="D270" s="53" t="s">
        <v>89</v>
      </c>
      <c r="E270" s="52" t="s">
        <v>65</v>
      </c>
      <c r="F270" s="52">
        <v>1355</v>
      </c>
      <c r="G270" s="52">
        <v>31.6</v>
      </c>
      <c r="H270" s="52"/>
      <c r="I270" s="52"/>
      <c r="J270" s="49">
        <v>3.9</v>
      </c>
      <c r="K270" s="39">
        <v>167</v>
      </c>
      <c r="L270">
        <f t="shared" si="20"/>
        <v>2.9146998508305306</v>
      </c>
      <c r="M270">
        <f t="shared" si="21"/>
        <v>268408.72150500002</v>
      </c>
      <c r="N270">
        <f t="shared" si="22"/>
        <v>4879798.2732300004</v>
      </c>
      <c r="O270">
        <f t="shared" si="23"/>
        <v>268409.59881411196</v>
      </c>
      <c r="P270">
        <f t="shared" si="24"/>
        <v>4879794.4731867481</v>
      </c>
    </row>
    <row r="271" spans="1:16" x14ac:dyDescent="0.25">
      <c r="A271" s="52" t="s">
        <v>105</v>
      </c>
      <c r="B271" s="99">
        <v>5</v>
      </c>
      <c r="C271">
        <v>37</v>
      </c>
      <c r="D271" s="53" t="s">
        <v>89</v>
      </c>
      <c r="E271" s="52" t="s">
        <v>29</v>
      </c>
      <c r="F271" s="52">
        <v>1359</v>
      </c>
      <c r="G271" s="52">
        <v>22.2</v>
      </c>
      <c r="H271" s="52"/>
      <c r="I271" s="52"/>
      <c r="J271" s="49">
        <v>4.3</v>
      </c>
      <c r="K271" s="39">
        <v>178</v>
      </c>
      <c r="L271">
        <f t="shared" si="20"/>
        <v>3.1066860685499069</v>
      </c>
      <c r="M271">
        <f t="shared" si="21"/>
        <v>268408.72150500002</v>
      </c>
      <c r="N271">
        <f t="shared" si="22"/>
        <v>4879798.2732300004</v>
      </c>
      <c r="O271">
        <f t="shared" si="23"/>
        <v>268408.87157283584</v>
      </c>
      <c r="P271">
        <f t="shared" si="24"/>
        <v>4879793.975849444</v>
      </c>
    </row>
    <row r="272" spans="1:16" x14ac:dyDescent="0.25">
      <c r="A272" s="52" t="s">
        <v>105</v>
      </c>
      <c r="B272" s="99">
        <v>5</v>
      </c>
      <c r="C272">
        <v>37</v>
      </c>
      <c r="D272" s="53" t="s">
        <v>89</v>
      </c>
      <c r="E272" s="52" t="s">
        <v>65</v>
      </c>
      <c r="F272" s="52">
        <v>1362</v>
      </c>
      <c r="G272" s="52">
        <v>41</v>
      </c>
      <c r="H272" s="52"/>
      <c r="I272" s="52"/>
      <c r="J272" s="49">
        <v>9.6999999999999993</v>
      </c>
      <c r="K272" s="39">
        <v>100</v>
      </c>
      <c r="L272">
        <f t="shared" si="20"/>
        <v>1.7453292519943295</v>
      </c>
      <c r="M272">
        <f t="shared" si="21"/>
        <v>268408.72150500002</v>
      </c>
      <c r="N272">
        <f t="shared" si="22"/>
        <v>4879798.2732300004</v>
      </c>
      <c r="O272">
        <f t="shared" si="23"/>
        <v>268418.27414020424</v>
      </c>
      <c r="P272">
        <f t="shared" si="24"/>
        <v>4879796.588842677</v>
      </c>
    </row>
    <row r="273" spans="1:16" x14ac:dyDescent="0.25">
      <c r="A273" s="52" t="s">
        <v>105</v>
      </c>
      <c r="B273" s="99">
        <v>5</v>
      </c>
      <c r="C273">
        <v>38</v>
      </c>
      <c r="D273" s="53" t="s">
        <v>90</v>
      </c>
      <c r="E273" s="52" t="s">
        <v>65</v>
      </c>
      <c r="F273" s="52">
        <v>1154</v>
      </c>
      <c r="G273" s="52">
        <v>31.5</v>
      </c>
      <c r="H273" s="52"/>
      <c r="I273" s="52" t="s">
        <v>983</v>
      </c>
      <c r="J273" s="49">
        <v>6.5</v>
      </c>
      <c r="K273" s="39">
        <v>128</v>
      </c>
      <c r="L273">
        <f t="shared" si="20"/>
        <v>2.2340214425527418</v>
      </c>
      <c r="M273">
        <f t="shared" si="21"/>
        <v>268408.39780400001</v>
      </c>
      <c r="N273">
        <f t="shared" si="22"/>
        <v>4879788.2756899996</v>
      </c>
      <c r="O273">
        <f t="shared" si="23"/>
        <v>268413.51987389848</v>
      </c>
      <c r="P273">
        <f t="shared" si="24"/>
        <v>4879784.2738904096</v>
      </c>
    </row>
    <row r="274" spans="1:16" x14ac:dyDescent="0.25">
      <c r="A274" s="52" t="s">
        <v>105</v>
      </c>
      <c r="B274" s="99">
        <v>5</v>
      </c>
      <c r="C274">
        <v>38</v>
      </c>
      <c r="D274" s="53" t="s">
        <v>90</v>
      </c>
      <c r="E274" s="52" t="s">
        <v>65</v>
      </c>
      <c r="F274" s="52">
        <v>1151</v>
      </c>
      <c r="G274" s="52"/>
      <c r="H274" s="52" t="s">
        <v>960</v>
      </c>
      <c r="I274" s="52" t="s">
        <v>969</v>
      </c>
      <c r="J274" s="39"/>
      <c r="K274" s="39"/>
      <c r="L274">
        <f t="shared" si="20"/>
        <v>0</v>
      </c>
      <c r="M274">
        <f t="shared" si="21"/>
        <v>268408.39780400001</v>
      </c>
      <c r="N274">
        <f t="shared" si="22"/>
        <v>4879788.2756899996</v>
      </c>
      <c r="O274">
        <f t="shared" si="23"/>
        <v>268408.39780400001</v>
      </c>
      <c r="P274">
        <f t="shared" si="24"/>
        <v>4879788.2756899996</v>
      </c>
    </row>
    <row r="275" spans="1:16" x14ac:dyDescent="0.25">
      <c r="A275" s="52" t="s">
        <v>105</v>
      </c>
      <c r="B275" s="99">
        <v>5</v>
      </c>
      <c r="C275">
        <v>38</v>
      </c>
      <c r="D275" s="53" t="s">
        <v>90</v>
      </c>
      <c r="E275" s="52" t="s">
        <v>65</v>
      </c>
      <c r="F275" s="52">
        <v>1152</v>
      </c>
      <c r="G275" s="52">
        <v>29</v>
      </c>
      <c r="H275" s="52"/>
      <c r="I275" s="52" t="s">
        <v>1100</v>
      </c>
      <c r="J275" s="49">
        <v>0.8</v>
      </c>
      <c r="K275" s="39">
        <v>120</v>
      </c>
      <c r="L275">
        <f t="shared" si="20"/>
        <v>2.0943951023931953</v>
      </c>
      <c r="M275">
        <f t="shared" si="21"/>
        <v>268408.39780400001</v>
      </c>
      <c r="N275">
        <f t="shared" si="22"/>
        <v>4879788.2756899996</v>
      </c>
      <c r="O275">
        <f t="shared" si="23"/>
        <v>268409.09062432306</v>
      </c>
      <c r="P275">
        <f t="shared" si="24"/>
        <v>4879787.8756899992</v>
      </c>
    </row>
    <row r="276" spans="1:16" x14ac:dyDescent="0.25">
      <c r="A276" s="52" t="s">
        <v>105</v>
      </c>
      <c r="B276" s="99">
        <v>5</v>
      </c>
      <c r="C276">
        <v>38</v>
      </c>
      <c r="D276" s="53" t="s">
        <v>90</v>
      </c>
      <c r="E276" s="52" t="s">
        <v>65</v>
      </c>
      <c r="F276" s="52">
        <v>1156</v>
      </c>
      <c r="G276" s="52">
        <v>40.700000000000003</v>
      </c>
      <c r="H276" s="52"/>
      <c r="I276" s="52"/>
      <c r="J276" s="49">
        <v>8.9</v>
      </c>
      <c r="K276" s="39">
        <v>140</v>
      </c>
      <c r="L276">
        <f t="shared" si="20"/>
        <v>2.4434609527920612</v>
      </c>
      <c r="M276">
        <f t="shared" si="21"/>
        <v>268408.39780400001</v>
      </c>
      <c r="N276">
        <f t="shared" si="22"/>
        <v>4879788.2756899996</v>
      </c>
      <c r="O276">
        <f t="shared" si="23"/>
        <v>268414.11861372623</v>
      </c>
      <c r="P276">
        <f t="shared" si="24"/>
        <v>4879781.4578944556</v>
      </c>
    </row>
    <row r="277" spans="1:16" x14ac:dyDescent="0.25">
      <c r="A277" s="52" t="s">
        <v>105</v>
      </c>
      <c r="B277" s="99">
        <v>5</v>
      </c>
      <c r="C277">
        <v>38</v>
      </c>
      <c r="D277" s="53" t="s">
        <v>90</v>
      </c>
      <c r="E277" s="52" t="s">
        <v>65</v>
      </c>
      <c r="F277" s="52">
        <v>1159</v>
      </c>
      <c r="G277" s="52">
        <v>30.9</v>
      </c>
      <c r="H277" s="52"/>
      <c r="I277" s="52" t="s">
        <v>1101</v>
      </c>
      <c r="J277" s="49">
        <v>12.7</v>
      </c>
      <c r="K277" s="39">
        <v>140</v>
      </c>
      <c r="L277">
        <f t="shared" si="20"/>
        <v>2.4434609527920612</v>
      </c>
      <c r="M277">
        <f t="shared" si="21"/>
        <v>268408.39780400001</v>
      </c>
      <c r="N277">
        <f t="shared" si="22"/>
        <v>4879788.2756899996</v>
      </c>
      <c r="O277">
        <f t="shared" si="23"/>
        <v>268416.561206643</v>
      </c>
      <c r="P277">
        <f t="shared" si="24"/>
        <v>4879778.5469255717</v>
      </c>
    </row>
    <row r="278" spans="1:16" x14ac:dyDescent="0.25">
      <c r="A278" s="52" t="s">
        <v>105</v>
      </c>
      <c r="B278" s="99">
        <v>5</v>
      </c>
      <c r="C278">
        <v>39</v>
      </c>
      <c r="D278" s="53" t="s">
        <v>91</v>
      </c>
      <c r="E278" s="52" t="s">
        <v>65</v>
      </c>
      <c r="F278" s="52">
        <v>1146</v>
      </c>
      <c r="G278" s="52">
        <v>33.4</v>
      </c>
      <c r="H278" s="52"/>
      <c r="I278" s="52" t="s">
        <v>1101</v>
      </c>
      <c r="J278" s="49">
        <v>13.7</v>
      </c>
      <c r="K278" s="39">
        <v>134</v>
      </c>
      <c r="L278">
        <f t="shared" si="20"/>
        <v>2.3387411976724013</v>
      </c>
      <c r="M278">
        <f t="shared" si="21"/>
        <v>268408.074104</v>
      </c>
      <c r="N278">
        <f t="shared" si="22"/>
        <v>4879778.2781400001</v>
      </c>
      <c r="O278">
        <f t="shared" si="23"/>
        <v>268417.92905926466</v>
      </c>
      <c r="P278">
        <f t="shared" si="24"/>
        <v>4879768.7613203246</v>
      </c>
    </row>
    <row r="279" spans="1:16" x14ac:dyDescent="0.25">
      <c r="A279" s="52" t="s">
        <v>105</v>
      </c>
      <c r="B279" s="99">
        <v>5</v>
      </c>
      <c r="C279">
        <v>39</v>
      </c>
      <c r="D279" s="53" t="s">
        <v>91</v>
      </c>
      <c r="E279" s="52" t="s">
        <v>65</v>
      </c>
      <c r="F279" s="52">
        <v>1147</v>
      </c>
      <c r="G279" s="52">
        <v>34.4</v>
      </c>
      <c r="H279" s="52"/>
      <c r="I279" s="52"/>
      <c r="J279" s="49">
        <v>9.4</v>
      </c>
      <c r="K279" s="39">
        <v>160</v>
      </c>
      <c r="L279">
        <f t="shared" si="20"/>
        <v>2.7925268031909272</v>
      </c>
      <c r="M279">
        <f t="shared" si="21"/>
        <v>268408.074104</v>
      </c>
      <c r="N279">
        <f t="shared" si="22"/>
        <v>4879778.2781400001</v>
      </c>
      <c r="O279">
        <f t="shared" si="23"/>
        <v>268411.28909334727</v>
      </c>
      <c r="P279">
        <f t="shared" si="24"/>
        <v>4879769.4450293649</v>
      </c>
    </row>
    <row r="280" spans="1:16" x14ac:dyDescent="0.25">
      <c r="A280" s="52" t="s">
        <v>105</v>
      </c>
      <c r="B280" s="99">
        <v>5</v>
      </c>
      <c r="C280">
        <v>39</v>
      </c>
      <c r="D280" s="53" t="s">
        <v>91</v>
      </c>
      <c r="E280" s="52" t="s">
        <v>65</v>
      </c>
      <c r="F280" s="52">
        <v>1148</v>
      </c>
      <c r="G280" s="52">
        <v>28</v>
      </c>
      <c r="H280" s="52"/>
      <c r="I280" s="52" t="s">
        <v>1102</v>
      </c>
      <c r="J280" s="49">
        <v>9.8000000000000007</v>
      </c>
      <c r="K280" s="39">
        <v>185</v>
      </c>
      <c r="L280">
        <f t="shared" si="20"/>
        <v>3.2288591161895095</v>
      </c>
      <c r="M280">
        <f t="shared" si="21"/>
        <v>268408.074104</v>
      </c>
      <c r="N280">
        <f t="shared" si="22"/>
        <v>4879778.2781400001</v>
      </c>
      <c r="O280">
        <f t="shared" si="23"/>
        <v>268407.21997772105</v>
      </c>
      <c r="P280">
        <f t="shared" si="24"/>
        <v>4879768.5154319592</v>
      </c>
    </row>
    <row r="281" spans="1:16" x14ac:dyDescent="0.25">
      <c r="A281" s="52" t="s">
        <v>105</v>
      </c>
      <c r="B281" s="99">
        <v>5</v>
      </c>
      <c r="C281">
        <v>39</v>
      </c>
      <c r="D281" s="53" t="s">
        <v>91</v>
      </c>
      <c r="E281" s="52" t="s">
        <v>65</v>
      </c>
      <c r="F281" s="52">
        <v>1346</v>
      </c>
      <c r="G281" s="52">
        <v>36.9</v>
      </c>
      <c r="H281" s="52"/>
      <c r="I281" s="52" t="s">
        <v>1103</v>
      </c>
      <c r="J281" s="49">
        <v>6.6</v>
      </c>
      <c r="K281" s="39">
        <v>98</v>
      </c>
      <c r="L281">
        <f t="shared" si="20"/>
        <v>1.7104226669544429</v>
      </c>
      <c r="M281">
        <f t="shared" si="21"/>
        <v>268408.074104</v>
      </c>
      <c r="N281">
        <f t="shared" si="22"/>
        <v>4879778.2781400001</v>
      </c>
      <c r="O281">
        <f t="shared" si="23"/>
        <v>268414.60987325368</v>
      </c>
      <c r="P281">
        <f t="shared" si="24"/>
        <v>4879777.3595975339</v>
      </c>
    </row>
    <row r="282" spans="1:16" x14ac:dyDescent="0.25">
      <c r="A282" s="52" t="s">
        <v>105</v>
      </c>
      <c r="B282" s="99">
        <v>5</v>
      </c>
      <c r="C282">
        <v>40</v>
      </c>
      <c r="D282" s="53" t="s">
        <v>92</v>
      </c>
      <c r="E282" s="52" t="s">
        <v>65</v>
      </c>
      <c r="F282" s="52">
        <v>1138</v>
      </c>
      <c r="G282" s="52">
        <v>31</v>
      </c>
      <c r="H282" s="52"/>
      <c r="I282" s="52"/>
      <c r="J282" s="49">
        <v>2.2000000000000002</v>
      </c>
      <c r="K282" s="39">
        <v>130</v>
      </c>
      <c r="L282">
        <f t="shared" si="20"/>
        <v>2.2689280275926285</v>
      </c>
      <c r="M282">
        <f t="shared" si="21"/>
        <v>268418.71905499999</v>
      </c>
      <c r="N282">
        <f t="shared" si="22"/>
        <v>4879797.9495299999</v>
      </c>
      <c r="O282">
        <f t="shared" si="23"/>
        <v>268420.40435277484</v>
      </c>
      <c r="P282">
        <f t="shared" si="24"/>
        <v>4879796.5353972586</v>
      </c>
    </row>
    <row r="283" spans="1:16" x14ac:dyDescent="0.25">
      <c r="A283" s="52" t="s">
        <v>105</v>
      </c>
      <c r="B283" s="99">
        <v>5</v>
      </c>
      <c r="C283">
        <v>40</v>
      </c>
      <c r="D283" s="53" t="s">
        <v>92</v>
      </c>
      <c r="E283" s="52" t="s">
        <v>65</v>
      </c>
      <c r="F283" s="52">
        <v>1139</v>
      </c>
      <c r="G283" s="52">
        <v>35.6</v>
      </c>
      <c r="H283" s="52"/>
      <c r="I283" s="52" t="s">
        <v>1104</v>
      </c>
      <c r="J283" s="49">
        <v>7.1</v>
      </c>
      <c r="K283" s="39">
        <v>95</v>
      </c>
      <c r="L283">
        <f t="shared" si="20"/>
        <v>1.6580627893946132</v>
      </c>
      <c r="M283">
        <f t="shared" si="21"/>
        <v>268418.71905499999</v>
      </c>
      <c r="N283">
        <f t="shared" si="22"/>
        <v>4879797.9495299999</v>
      </c>
      <c r="O283">
        <f t="shared" si="23"/>
        <v>268425.79203735647</v>
      </c>
      <c r="P283">
        <f t="shared" si="24"/>
        <v>4879797.3307242263</v>
      </c>
    </row>
    <row r="284" spans="1:16" x14ac:dyDescent="0.25">
      <c r="A284" s="52" t="s">
        <v>105</v>
      </c>
      <c r="B284" s="99">
        <v>5</v>
      </c>
      <c r="C284">
        <v>40</v>
      </c>
      <c r="D284" s="53" t="s">
        <v>92</v>
      </c>
      <c r="E284" s="52" t="s">
        <v>29</v>
      </c>
      <c r="F284" s="52">
        <v>1350</v>
      </c>
      <c r="G284" s="52">
        <v>12.2</v>
      </c>
      <c r="H284" s="52"/>
      <c r="I284" s="52"/>
      <c r="J284" s="49">
        <v>6.8</v>
      </c>
      <c r="K284" s="39">
        <v>138</v>
      </c>
      <c r="L284">
        <f t="shared" si="20"/>
        <v>2.4085543677521746</v>
      </c>
      <c r="M284">
        <f t="shared" si="21"/>
        <v>268418.71905499999</v>
      </c>
      <c r="N284">
        <f t="shared" si="22"/>
        <v>4879797.9495299999</v>
      </c>
      <c r="O284">
        <f t="shared" si="23"/>
        <v>268423.26914312324</v>
      </c>
      <c r="P284">
        <f t="shared" si="24"/>
        <v>4879792.8961451864</v>
      </c>
    </row>
    <row r="285" spans="1:16" x14ac:dyDescent="0.25">
      <c r="A285" s="52" t="s">
        <v>105</v>
      </c>
      <c r="B285" s="99">
        <v>5</v>
      </c>
      <c r="C285">
        <v>40</v>
      </c>
      <c r="D285" s="53" t="s">
        <v>92</v>
      </c>
      <c r="E285" s="52" t="s">
        <v>65</v>
      </c>
      <c r="F285" s="52">
        <v>1352</v>
      </c>
      <c r="G285" s="52">
        <v>29</v>
      </c>
      <c r="H285" s="52"/>
      <c r="I285" s="52"/>
      <c r="J285" s="49">
        <v>9</v>
      </c>
      <c r="K285" s="39">
        <v>152</v>
      </c>
      <c r="L285">
        <f t="shared" si="20"/>
        <v>2.6529004630313806</v>
      </c>
      <c r="M285">
        <f t="shared" si="21"/>
        <v>268418.71905499999</v>
      </c>
      <c r="N285">
        <f t="shared" si="22"/>
        <v>4879797.9495299999</v>
      </c>
      <c r="O285">
        <f t="shared" si="23"/>
        <v>268422.94429906504</v>
      </c>
      <c r="P285">
        <f t="shared" si="24"/>
        <v>4879790.0030016638</v>
      </c>
    </row>
    <row r="286" spans="1:16" x14ac:dyDescent="0.25">
      <c r="A286" s="52" t="s">
        <v>105</v>
      </c>
      <c r="B286" s="99">
        <v>5</v>
      </c>
      <c r="C286">
        <v>40</v>
      </c>
      <c r="D286" s="53" t="s">
        <v>92</v>
      </c>
      <c r="E286" s="52" t="s">
        <v>65</v>
      </c>
      <c r="F286" s="52">
        <v>1353</v>
      </c>
      <c r="G286" s="52">
        <v>28.2</v>
      </c>
      <c r="H286" s="52"/>
      <c r="I286" s="52"/>
      <c r="J286" s="49">
        <v>8</v>
      </c>
      <c r="K286" s="39">
        <v>172</v>
      </c>
      <c r="L286">
        <f t="shared" si="20"/>
        <v>3.0019663134302466</v>
      </c>
      <c r="M286">
        <f t="shared" si="21"/>
        <v>268418.71905499999</v>
      </c>
      <c r="N286">
        <f t="shared" si="22"/>
        <v>4879797.9495299999</v>
      </c>
      <c r="O286">
        <f t="shared" si="23"/>
        <v>268419.83243980765</v>
      </c>
      <c r="P286">
        <f t="shared" si="24"/>
        <v>4879790.02738545</v>
      </c>
    </row>
    <row r="287" spans="1:16" x14ac:dyDescent="0.25">
      <c r="A287" s="52" t="s">
        <v>105</v>
      </c>
      <c r="B287" s="99">
        <v>5</v>
      </c>
      <c r="C287">
        <v>41</v>
      </c>
      <c r="D287" s="53" t="s">
        <v>93</v>
      </c>
      <c r="E287" s="52" t="s">
        <v>65</v>
      </c>
      <c r="F287" s="52">
        <v>1140</v>
      </c>
      <c r="G287" s="52">
        <v>34</v>
      </c>
      <c r="H287" s="52"/>
      <c r="I287" s="52" t="s">
        <v>1105</v>
      </c>
      <c r="J287" s="49">
        <v>3.2</v>
      </c>
      <c r="K287" s="39">
        <v>114</v>
      </c>
      <c r="L287">
        <f t="shared" si="20"/>
        <v>1.9896753472735356</v>
      </c>
      <c r="M287">
        <f t="shared" si="21"/>
        <v>268418.39535399998</v>
      </c>
      <c r="N287">
        <f t="shared" si="22"/>
        <v>4879787.95199</v>
      </c>
      <c r="O287">
        <f t="shared" si="23"/>
        <v>268421.31869946443</v>
      </c>
      <c r="P287">
        <f t="shared" si="24"/>
        <v>4879786.6504327422</v>
      </c>
    </row>
    <row r="288" spans="1:16" x14ac:dyDescent="0.25">
      <c r="A288" s="52" t="s">
        <v>105</v>
      </c>
      <c r="B288" s="99">
        <v>5</v>
      </c>
      <c r="C288">
        <v>41</v>
      </c>
      <c r="D288" s="53" t="s">
        <v>93</v>
      </c>
      <c r="E288" s="52" t="s">
        <v>29</v>
      </c>
      <c r="F288" s="52">
        <v>1141</v>
      </c>
      <c r="G288" s="52">
        <v>27.7</v>
      </c>
      <c r="H288" s="52"/>
      <c r="I288" s="52" t="s">
        <v>1106</v>
      </c>
      <c r="J288" s="49">
        <v>10.5</v>
      </c>
      <c r="K288" s="39">
        <v>160</v>
      </c>
      <c r="L288">
        <f t="shared" si="20"/>
        <v>2.7925268031909272</v>
      </c>
      <c r="M288">
        <f t="shared" si="21"/>
        <v>268418.39535399998</v>
      </c>
      <c r="N288">
        <f t="shared" si="22"/>
        <v>4879787.95199</v>
      </c>
      <c r="O288">
        <f t="shared" si="23"/>
        <v>268421.98656550492</v>
      </c>
      <c r="P288">
        <f t="shared" si="24"/>
        <v>4879778.0852174815</v>
      </c>
    </row>
    <row r="289" spans="1:16" x14ac:dyDescent="0.25">
      <c r="A289" s="52" t="s">
        <v>105</v>
      </c>
      <c r="B289" s="99">
        <v>5</v>
      </c>
      <c r="C289">
        <v>41</v>
      </c>
      <c r="D289" s="53" t="s">
        <v>93</v>
      </c>
      <c r="E289" s="52" t="s">
        <v>65</v>
      </c>
      <c r="F289" s="52">
        <v>1347</v>
      </c>
      <c r="G289" s="52">
        <v>25.8</v>
      </c>
      <c r="H289" s="52"/>
      <c r="I289" s="52"/>
      <c r="J289" s="49">
        <v>6.8</v>
      </c>
      <c r="K289" s="39">
        <v>112</v>
      </c>
      <c r="L289">
        <f t="shared" si="20"/>
        <v>1.9547687622336491</v>
      </c>
      <c r="M289">
        <f t="shared" si="21"/>
        <v>268418.39535399998</v>
      </c>
      <c r="N289">
        <f t="shared" si="22"/>
        <v>4879787.95199</v>
      </c>
      <c r="O289">
        <f t="shared" si="23"/>
        <v>268424.70020421105</v>
      </c>
      <c r="P289">
        <f t="shared" si="24"/>
        <v>4879785.4046651646</v>
      </c>
    </row>
    <row r="290" spans="1:16" x14ac:dyDescent="0.25">
      <c r="A290" s="52" t="s">
        <v>105</v>
      </c>
      <c r="B290" s="99">
        <v>5</v>
      </c>
      <c r="C290">
        <v>41</v>
      </c>
      <c r="D290" s="53" t="s">
        <v>93</v>
      </c>
      <c r="E290" s="52" t="s">
        <v>65</v>
      </c>
      <c r="F290" s="52">
        <v>1354</v>
      </c>
      <c r="G290" s="52">
        <v>24.2</v>
      </c>
      <c r="H290" s="52"/>
      <c r="I290" s="52"/>
      <c r="J290" s="49">
        <v>6.4</v>
      </c>
      <c r="K290" s="39">
        <v>95</v>
      </c>
      <c r="L290">
        <f t="shared" si="20"/>
        <v>1.6580627893946132</v>
      </c>
      <c r="M290">
        <f t="shared" si="21"/>
        <v>268418.39535399998</v>
      </c>
      <c r="N290">
        <f t="shared" si="22"/>
        <v>4879787.95199</v>
      </c>
      <c r="O290">
        <f t="shared" si="23"/>
        <v>268424.77100006776</v>
      </c>
      <c r="P290">
        <f t="shared" si="24"/>
        <v>4879787.394193246</v>
      </c>
    </row>
    <row r="291" spans="1:16" x14ac:dyDescent="0.25">
      <c r="A291" s="52" t="s">
        <v>105</v>
      </c>
      <c r="B291" s="99">
        <v>5</v>
      </c>
      <c r="C291">
        <v>41</v>
      </c>
      <c r="D291" s="53" t="s">
        <v>93</v>
      </c>
      <c r="E291" s="52" t="s">
        <v>65</v>
      </c>
      <c r="F291" s="52">
        <v>1356</v>
      </c>
      <c r="G291" s="52">
        <v>31.3</v>
      </c>
      <c r="H291" s="52"/>
      <c r="I291" s="52" t="s">
        <v>1107</v>
      </c>
      <c r="J291" s="49">
        <v>13.9</v>
      </c>
      <c r="K291" s="39">
        <v>146</v>
      </c>
      <c r="L291">
        <f t="shared" si="20"/>
        <v>2.5481807079117211</v>
      </c>
      <c r="M291">
        <f t="shared" si="21"/>
        <v>268418.39535399998</v>
      </c>
      <c r="N291">
        <f t="shared" si="22"/>
        <v>4879787.95199</v>
      </c>
      <c r="O291">
        <f t="shared" si="23"/>
        <v>268426.1681353582</v>
      </c>
      <c r="P291">
        <f t="shared" si="24"/>
        <v>4879776.4283677414</v>
      </c>
    </row>
    <row r="292" spans="1:16" x14ac:dyDescent="0.25">
      <c r="A292" s="52" t="s">
        <v>105</v>
      </c>
      <c r="B292" s="99">
        <v>5</v>
      </c>
      <c r="C292">
        <v>41</v>
      </c>
      <c r="D292" s="53" t="s">
        <v>93</v>
      </c>
      <c r="E292" s="52" t="s">
        <v>65</v>
      </c>
      <c r="F292" s="52">
        <v>1364</v>
      </c>
      <c r="G292" s="52">
        <v>36.5</v>
      </c>
      <c r="H292" s="52"/>
      <c r="I292" s="52" t="s">
        <v>1108</v>
      </c>
      <c r="J292" s="49">
        <v>12.5</v>
      </c>
      <c r="K292" s="39">
        <v>130</v>
      </c>
      <c r="L292">
        <f t="shared" si="20"/>
        <v>2.2689280275926285</v>
      </c>
      <c r="M292">
        <f t="shared" si="21"/>
        <v>268418.39535399998</v>
      </c>
      <c r="N292">
        <f t="shared" si="22"/>
        <v>4879787.95199</v>
      </c>
      <c r="O292">
        <f t="shared" si="23"/>
        <v>268427.97090953897</v>
      </c>
      <c r="P292">
        <f t="shared" si="24"/>
        <v>4879779.9171448788</v>
      </c>
    </row>
    <row r="293" spans="1:16" x14ac:dyDescent="0.25">
      <c r="A293" s="52" t="s">
        <v>105</v>
      </c>
      <c r="B293" s="99">
        <v>5</v>
      </c>
      <c r="C293">
        <v>41</v>
      </c>
      <c r="D293" s="53" t="s">
        <v>93</v>
      </c>
      <c r="E293" s="52" t="s">
        <v>65</v>
      </c>
      <c r="F293" s="52"/>
      <c r="G293" s="52"/>
      <c r="H293" s="52" t="s">
        <v>960</v>
      </c>
      <c r="I293" s="52" t="s">
        <v>969</v>
      </c>
      <c r="J293" s="39"/>
      <c r="K293" s="39"/>
      <c r="L293">
        <f t="shared" si="20"/>
        <v>0</v>
      </c>
      <c r="M293">
        <f t="shared" si="21"/>
        <v>268418.39535399998</v>
      </c>
      <c r="N293">
        <f t="shared" si="22"/>
        <v>4879787.95199</v>
      </c>
      <c r="O293">
        <f t="shared" si="23"/>
        <v>268418.39535399998</v>
      </c>
      <c r="P293">
        <f t="shared" si="24"/>
        <v>4879787.95199</v>
      </c>
    </row>
    <row r="294" spans="1:16" x14ac:dyDescent="0.25">
      <c r="A294" s="52" t="s">
        <v>105</v>
      </c>
      <c r="B294" s="99">
        <v>5</v>
      </c>
      <c r="C294">
        <v>42</v>
      </c>
      <c r="D294" s="53" t="s">
        <v>94</v>
      </c>
      <c r="E294" s="52" t="s">
        <v>82</v>
      </c>
      <c r="F294" s="52">
        <v>1142</v>
      </c>
      <c r="G294" s="52">
        <v>48.5</v>
      </c>
      <c r="H294" s="52"/>
      <c r="I294" s="52" t="s">
        <v>988</v>
      </c>
      <c r="J294" s="49">
        <v>12</v>
      </c>
      <c r="K294" s="39">
        <v>120</v>
      </c>
      <c r="L294">
        <f t="shared" si="20"/>
        <v>2.0943951023931953</v>
      </c>
      <c r="M294">
        <f t="shared" si="21"/>
        <v>268418.07165400003</v>
      </c>
      <c r="N294">
        <f t="shared" si="22"/>
        <v>4879777.9544399995</v>
      </c>
      <c r="O294">
        <f t="shared" si="23"/>
        <v>268428.46395884542</v>
      </c>
      <c r="P294">
        <f t="shared" si="24"/>
        <v>4879771.9544399995</v>
      </c>
    </row>
    <row r="295" spans="1:16" x14ac:dyDescent="0.25">
      <c r="A295" s="52" t="s">
        <v>105</v>
      </c>
      <c r="B295" s="99">
        <v>5</v>
      </c>
      <c r="C295">
        <v>42</v>
      </c>
      <c r="D295" s="53" t="s">
        <v>94</v>
      </c>
      <c r="E295" s="52" t="s">
        <v>29</v>
      </c>
      <c r="F295" s="52">
        <v>1143</v>
      </c>
      <c r="G295" s="52">
        <v>21.2</v>
      </c>
      <c r="H295" s="52"/>
      <c r="I295" s="52" t="s">
        <v>987</v>
      </c>
      <c r="J295" s="49">
        <v>4.5999999999999996</v>
      </c>
      <c r="K295" s="39">
        <v>103</v>
      </c>
      <c r="L295">
        <f t="shared" si="20"/>
        <v>1.7976891295541593</v>
      </c>
      <c r="M295">
        <f t="shared" si="21"/>
        <v>268418.07165400003</v>
      </c>
      <c r="N295">
        <f t="shared" si="22"/>
        <v>4879777.9544399995</v>
      </c>
      <c r="O295">
        <f t="shared" si="23"/>
        <v>268422.55375629803</v>
      </c>
      <c r="P295">
        <f t="shared" si="24"/>
        <v>4879776.9196651494</v>
      </c>
    </row>
    <row r="296" spans="1:16" x14ac:dyDescent="0.25">
      <c r="A296" s="52" t="s">
        <v>105</v>
      </c>
      <c r="B296" s="99">
        <v>5</v>
      </c>
      <c r="C296">
        <v>42</v>
      </c>
      <c r="D296" s="53" t="s">
        <v>94</v>
      </c>
      <c r="E296" s="52" t="s">
        <v>65</v>
      </c>
      <c r="F296" s="52">
        <v>1145</v>
      </c>
      <c r="G296" s="52">
        <v>19</v>
      </c>
      <c r="H296" s="52"/>
      <c r="I296" s="52" t="s">
        <v>1109</v>
      </c>
      <c r="J296" s="49">
        <v>10.5</v>
      </c>
      <c r="K296" s="39">
        <v>174</v>
      </c>
      <c r="L296">
        <f t="shared" si="20"/>
        <v>3.0368728984701332</v>
      </c>
      <c r="M296">
        <f t="shared" si="21"/>
        <v>268418.07165400003</v>
      </c>
      <c r="N296">
        <f t="shared" si="22"/>
        <v>4879777.9544399995</v>
      </c>
      <c r="O296">
        <f t="shared" si="23"/>
        <v>268419.16920286434</v>
      </c>
      <c r="P296">
        <f t="shared" si="24"/>
        <v>4879767.5119600985</v>
      </c>
    </row>
    <row r="297" spans="1:16" x14ac:dyDescent="0.25">
      <c r="A297" s="52" t="s">
        <v>105</v>
      </c>
      <c r="B297" s="99">
        <v>5</v>
      </c>
      <c r="C297">
        <v>42</v>
      </c>
      <c r="D297" s="53" t="s">
        <v>94</v>
      </c>
      <c r="E297" s="52" t="s">
        <v>65</v>
      </c>
      <c r="F297" s="52">
        <v>1357</v>
      </c>
      <c r="G297" s="52">
        <v>32.5</v>
      </c>
      <c r="H297" s="52"/>
      <c r="I297" s="52" t="s">
        <v>983</v>
      </c>
      <c r="J297" s="49">
        <v>5.4</v>
      </c>
      <c r="K297" s="39">
        <v>106</v>
      </c>
      <c r="L297">
        <f t="shared" si="20"/>
        <v>1.8500490071139892</v>
      </c>
      <c r="M297">
        <f t="shared" si="21"/>
        <v>268418.07165400003</v>
      </c>
      <c r="N297">
        <f t="shared" si="22"/>
        <v>4879777.9544399995</v>
      </c>
      <c r="O297">
        <f t="shared" si="23"/>
        <v>268423.26246715809</v>
      </c>
      <c r="P297">
        <f t="shared" si="24"/>
        <v>4879776.465998278</v>
      </c>
    </row>
    <row r="298" spans="1:16" x14ac:dyDescent="0.25">
      <c r="A298" s="52" t="s">
        <v>105</v>
      </c>
      <c r="B298" s="99">
        <v>5</v>
      </c>
      <c r="C298">
        <v>42</v>
      </c>
      <c r="D298" s="53" t="s">
        <v>94</v>
      </c>
      <c r="E298" s="52" t="s">
        <v>65</v>
      </c>
      <c r="F298" s="52">
        <v>1358</v>
      </c>
      <c r="G298" s="52">
        <v>36.5</v>
      </c>
      <c r="H298" s="52"/>
      <c r="I298" s="52"/>
      <c r="J298" s="49">
        <v>9.6</v>
      </c>
      <c r="K298" s="39">
        <v>160</v>
      </c>
      <c r="L298">
        <f t="shared" si="20"/>
        <v>2.7925268031909272</v>
      </c>
      <c r="M298">
        <f t="shared" si="21"/>
        <v>268418.07165400003</v>
      </c>
      <c r="N298">
        <f t="shared" si="22"/>
        <v>4879777.9544399995</v>
      </c>
      <c r="O298">
        <f t="shared" si="23"/>
        <v>268421.35504737595</v>
      </c>
      <c r="P298">
        <f t="shared" si="24"/>
        <v>4879768.93339084</v>
      </c>
    </row>
    <row r="299" spans="1:16" x14ac:dyDescent="0.25">
      <c r="A299" s="54" t="s">
        <v>105</v>
      </c>
      <c r="B299" s="101">
        <v>5</v>
      </c>
      <c r="C299">
        <v>43</v>
      </c>
      <c r="D299" s="102" t="s">
        <v>95</v>
      </c>
      <c r="E299" s="54" t="s">
        <v>1110</v>
      </c>
      <c r="F299" s="54"/>
      <c r="G299" s="54"/>
      <c r="H299" s="54"/>
      <c r="I299" s="104" t="s">
        <v>1111</v>
      </c>
      <c r="J299" s="39"/>
      <c r="K299" s="39"/>
      <c r="L299">
        <f t="shared" si="20"/>
        <v>0</v>
      </c>
      <c r="M299">
        <f t="shared" si="21"/>
        <v>268428.71660400002</v>
      </c>
      <c r="N299">
        <f t="shared" si="22"/>
        <v>4879797.6258300003</v>
      </c>
      <c r="O299">
        <f t="shared" si="23"/>
        <v>268428.71660400002</v>
      </c>
      <c r="P299">
        <f t="shared" si="24"/>
        <v>4879797.6258300003</v>
      </c>
    </row>
    <row r="300" spans="1:16" x14ac:dyDescent="0.25">
      <c r="A300" s="52" t="s">
        <v>105</v>
      </c>
      <c r="B300" s="99">
        <v>5</v>
      </c>
      <c r="C300">
        <v>44</v>
      </c>
      <c r="D300" s="53" t="s">
        <v>96</v>
      </c>
      <c r="E300" s="52" t="s">
        <v>82</v>
      </c>
      <c r="F300" s="52">
        <v>1136</v>
      </c>
      <c r="G300" s="52">
        <v>35.799999999999997</v>
      </c>
      <c r="H300" s="52"/>
      <c r="I300" s="52" t="s">
        <v>1112</v>
      </c>
      <c r="J300" s="49">
        <v>6.1</v>
      </c>
      <c r="K300" s="39">
        <v>112</v>
      </c>
      <c r="L300">
        <f t="shared" si="20"/>
        <v>1.9547687622336491</v>
      </c>
      <c r="M300">
        <f t="shared" si="21"/>
        <v>268428.39290400001</v>
      </c>
      <c r="N300">
        <f t="shared" si="22"/>
        <v>4879787.6282799998</v>
      </c>
      <c r="O300">
        <f t="shared" si="23"/>
        <v>268434.04872551287</v>
      </c>
      <c r="P300">
        <f t="shared" si="24"/>
        <v>4879785.3431797801</v>
      </c>
    </row>
    <row r="301" spans="1:16" x14ac:dyDescent="0.25">
      <c r="A301" s="52" t="s">
        <v>105</v>
      </c>
      <c r="B301" s="99">
        <v>5</v>
      </c>
      <c r="C301">
        <v>44</v>
      </c>
      <c r="D301" s="53" t="s">
        <v>96</v>
      </c>
      <c r="E301" s="52" t="s">
        <v>65</v>
      </c>
      <c r="F301" s="52">
        <v>1137</v>
      </c>
      <c r="G301" s="52">
        <v>40.6</v>
      </c>
      <c r="H301" s="52"/>
      <c r="I301" s="52" t="s">
        <v>1113</v>
      </c>
      <c r="J301" s="49">
        <v>1.5</v>
      </c>
      <c r="K301" s="39">
        <v>132</v>
      </c>
      <c r="L301">
        <f t="shared" si="20"/>
        <v>2.3038346126325151</v>
      </c>
      <c r="M301">
        <f t="shared" si="21"/>
        <v>268428.39290400001</v>
      </c>
      <c r="N301">
        <f t="shared" si="22"/>
        <v>4879787.6282799998</v>
      </c>
      <c r="O301">
        <f t="shared" si="23"/>
        <v>268429.50762123824</v>
      </c>
      <c r="P301">
        <f t="shared" si="24"/>
        <v>4879786.62458409</v>
      </c>
    </row>
    <row r="302" spans="1:16" x14ac:dyDescent="0.25">
      <c r="A302" s="52" t="s">
        <v>105</v>
      </c>
      <c r="B302" s="99">
        <v>5</v>
      </c>
      <c r="C302">
        <v>44</v>
      </c>
      <c r="D302" s="53" t="s">
        <v>96</v>
      </c>
      <c r="E302" s="52" t="s">
        <v>82</v>
      </c>
      <c r="F302" s="52">
        <v>1349</v>
      </c>
      <c r="G302" s="52">
        <v>31.4</v>
      </c>
      <c r="H302" s="52"/>
      <c r="I302" s="52" t="s">
        <v>1114</v>
      </c>
      <c r="J302" s="49">
        <v>9.1</v>
      </c>
      <c r="K302" s="39">
        <v>166</v>
      </c>
      <c r="L302">
        <f t="shared" si="20"/>
        <v>2.8972465583105871</v>
      </c>
      <c r="M302">
        <f t="shared" si="21"/>
        <v>268428.39290400001</v>
      </c>
      <c r="N302">
        <f t="shared" si="22"/>
        <v>4879787.6282799998</v>
      </c>
      <c r="O302">
        <f t="shared" si="23"/>
        <v>268430.59439324995</v>
      </c>
      <c r="P302">
        <f t="shared" si="24"/>
        <v>4879778.7985888906</v>
      </c>
    </row>
    <row r="303" spans="1:16" x14ac:dyDescent="0.25">
      <c r="A303" s="52" t="s">
        <v>105</v>
      </c>
      <c r="B303" s="99">
        <v>5</v>
      </c>
      <c r="C303">
        <v>44</v>
      </c>
      <c r="D303" s="53" t="s">
        <v>96</v>
      </c>
      <c r="E303" s="52" t="s">
        <v>82</v>
      </c>
      <c r="F303" s="52">
        <v>1351</v>
      </c>
      <c r="G303" s="52">
        <v>27.8</v>
      </c>
      <c r="H303" s="52"/>
      <c r="I303" s="52" t="s">
        <v>981</v>
      </c>
      <c r="J303" s="49">
        <v>8.3000000000000007</v>
      </c>
      <c r="K303" s="39">
        <v>167</v>
      </c>
      <c r="L303">
        <f t="shared" si="20"/>
        <v>2.9146998508305306</v>
      </c>
      <c r="M303">
        <f t="shared" si="21"/>
        <v>268428.39290400001</v>
      </c>
      <c r="N303">
        <f t="shared" si="22"/>
        <v>4879787.6282799998</v>
      </c>
      <c r="O303">
        <f t="shared" si="23"/>
        <v>268430.25999775104</v>
      </c>
      <c r="P303">
        <f t="shared" si="24"/>
        <v>4879779.5410084622</v>
      </c>
    </row>
    <row r="311" spans="1:10" x14ac:dyDescent="0.25">
      <c r="A311" s="54"/>
      <c r="B311" s="101"/>
      <c r="C311" s="102"/>
      <c r="D311" s="54"/>
      <c r="E311" s="54"/>
      <c r="F311" s="54"/>
      <c r="G311" s="54"/>
      <c r="H311" s="104"/>
      <c r="I311" s="39"/>
      <c r="J311" s="49"/>
    </row>
    <row r="312" spans="1:10" x14ac:dyDescent="0.25">
      <c r="A312" s="52"/>
      <c r="B312" s="99"/>
      <c r="C312" s="53"/>
      <c r="D312" s="52"/>
      <c r="E312" s="52"/>
      <c r="F312" s="52"/>
      <c r="G312" s="52"/>
      <c r="H312" s="52"/>
      <c r="I312" s="52"/>
      <c r="J312" s="52"/>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9"/>
  <sheetViews>
    <sheetView tabSelected="1" topLeftCell="D1" zoomScale="80" zoomScaleNormal="80" workbookViewId="0">
      <pane ySplit="1470" topLeftCell="A10" activePane="bottomLeft"/>
      <selection activeCell="A137" sqref="A137:K148"/>
      <selection pane="bottomLeft" activeCell="X27" sqref="X27"/>
    </sheetView>
  </sheetViews>
  <sheetFormatPr defaultRowHeight="15" x14ac:dyDescent="0.25"/>
  <sheetData>
    <row r="1" spans="1:25" ht="77.25" x14ac:dyDescent="0.25">
      <c r="A1" s="77" t="s">
        <v>990</v>
      </c>
      <c r="B1" s="78" t="s">
        <v>98</v>
      </c>
      <c r="C1" t="s">
        <v>1139</v>
      </c>
      <c r="D1" s="79" t="s">
        <v>996</v>
      </c>
      <c r="E1" s="80" t="s">
        <v>99</v>
      </c>
      <c r="F1" s="80" t="s">
        <v>1134</v>
      </c>
      <c r="G1" s="81" t="s">
        <v>991</v>
      </c>
      <c r="H1" s="81" t="s">
        <v>992</v>
      </c>
      <c r="I1" s="82" t="s">
        <v>993</v>
      </c>
      <c r="J1" s="83" t="s">
        <v>995</v>
      </c>
      <c r="K1" s="83" t="s">
        <v>994</v>
      </c>
      <c r="L1" s="75" t="s">
        <v>1136</v>
      </c>
      <c r="M1" s="75" t="s">
        <v>1494</v>
      </c>
      <c r="N1" s="75" t="s">
        <v>1000</v>
      </c>
      <c r="O1" s="75" t="s">
        <v>1142</v>
      </c>
      <c r="P1" s="75" t="s">
        <v>1002</v>
      </c>
    </row>
    <row r="2" spans="1:25" x14ac:dyDescent="0.25">
      <c r="A2" s="133" t="s">
        <v>873</v>
      </c>
      <c r="B2" s="135">
        <v>1</v>
      </c>
      <c r="C2" s="133">
        <v>1</v>
      </c>
      <c r="D2" s="137" t="s">
        <v>89</v>
      </c>
      <c r="E2" s="133" t="s">
        <v>65</v>
      </c>
      <c r="F2" s="133">
        <v>1470</v>
      </c>
      <c r="G2" s="133">
        <v>11.4</v>
      </c>
      <c r="H2" s="132"/>
      <c r="I2" s="132"/>
      <c r="J2">
        <v>173</v>
      </c>
      <c r="K2">
        <v>6.39</v>
      </c>
      <c r="L2" s="132">
        <f>(PI()*J2)/180</f>
        <v>3.0194196059501901</v>
      </c>
      <c r="M2" s="144"/>
      <c r="N2" s="141"/>
      <c r="O2" s="141"/>
      <c r="R2" t="s">
        <v>1139</v>
      </c>
      <c r="S2" t="s">
        <v>110</v>
      </c>
      <c r="T2" t="s">
        <v>98</v>
      </c>
      <c r="U2" t="s">
        <v>111</v>
      </c>
      <c r="V2" t="s">
        <v>112</v>
      </c>
      <c r="W2" t="s">
        <v>113</v>
      </c>
      <c r="X2" t="s">
        <v>114</v>
      </c>
      <c r="Y2" t="s">
        <v>115</v>
      </c>
    </row>
    <row r="3" spans="1:25" x14ac:dyDescent="0.25">
      <c r="A3" s="133" t="s">
        <v>873</v>
      </c>
      <c r="B3" s="135">
        <v>1</v>
      </c>
      <c r="C3" s="163">
        <v>1</v>
      </c>
      <c r="D3" s="137" t="s">
        <v>89</v>
      </c>
      <c r="E3" s="133" t="s">
        <v>65</v>
      </c>
      <c r="F3" s="133">
        <v>2043</v>
      </c>
      <c r="G3" s="163">
        <v>19.5</v>
      </c>
      <c r="H3" s="159"/>
      <c r="I3" s="159"/>
      <c r="J3">
        <v>151</v>
      </c>
      <c r="K3">
        <v>3.63</v>
      </c>
      <c r="L3" s="159">
        <f t="shared" ref="L3:L66" si="0">(PI()*J3)/180</f>
        <v>2.6354471705114375</v>
      </c>
      <c r="M3" s="144"/>
      <c r="N3" s="141"/>
      <c r="O3" s="141"/>
      <c r="S3" t="s">
        <v>873</v>
      </c>
      <c r="T3" t="s">
        <v>116</v>
      </c>
      <c r="U3" t="s">
        <v>89</v>
      </c>
      <c r="V3" t="s">
        <v>117</v>
      </c>
      <c r="W3" t="s">
        <v>874</v>
      </c>
      <c r="X3">
        <v>268460.90650300001</v>
      </c>
      <c r="Y3">
        <v>4880044.7673399998</v>
      </c>
    </row>
    <row r="4" spans="1:25" x14ac:dyDescent="0.25">
      <c r="A4" s="133" t="s">
        <v>873</v>
      </c>
      <c r="B4" s="135">
        <v>1</v>
      </c>
      <c r="C4" s="163">
        <v>1</v>
      </c>
      <c r="D4" s="141" t="s">
        <v>89</v>
      </c>
      <c r="E4" s="141" t="s">
        <v>82</v>
      </c>
      <c r="F4" s="141">
        <v>2044</v>
      </c>
      <c r="G4" s="163">
        <v>10.7</v>
      </c>
      <c r="H4" s="159"/>
      <c r="I4" s="133" t="s">
        <v>1241</v>
      </c>
      <c r="J4">
        <v>212</v>
      </c>
      <c r="K4">
        <v>3.28</v>
      </c>
      <c r="L4" s="159">
        <f t="shared" si="0"/>
        <v>3.7000980142279785</v>
      </c>
      <c r="M4" s="144"/>
      <c r="N4" s="141"/>
      <c r="O4" s="141"/>
      <c r="S4" t="s">
        <v>873</v>
      </c>
      <c r="T4" t="s">
        <v>116</v>
      </c>
      <c r="U4" t="s">
        <v>89</v>
      </c>
      <c r="V4" t="s">
        <v>117</v>
      </c>
      <c r="W4" t="s">
        <v>874</v>
      </c>
      <c r="X4">
        <v>268508.24417600001</v>
      </c>
      <c r="Y4">
        <v>4880039.0659499997</v>
      </c>
    </row>
    <row r="5" spans="1:25" x14ac:dyDescent="0.25">
      <c r="A5" s="163" t="s">
        <v>873</v>
      </c>
      <c r="B5" s="166">
        <v>1</v>
      </c>
      <c r="C5" s="163">
        <v>1</v>
      </c>
      <c r="D5" s="167" t="s">
        <v>89</v>
      </c>
      <c r="E5" s="149" t="s">
        <v>76</v>
      </c>
      <c r="F5" s="163">
        <v>8229</v>
      </c>
      <c r="G5" s="163">
        <v>11.8</v>
      </c>
      <c r="H5" s="159"/>
      <c r="I5" s="159"/>
      <c r="L5" s="159">
        <f t="shared" si="0"/>
        <v>0</v>
      </c>
      <c r="M5" s="144"/>
      <c r="N5" s="141"/>
      <c r="O5" s="141"/>
      <c r="S5" t="s">
        <v>873</v>
      </c>
      <c r="T5" t="s">
        <v>116</v>
      </c>
      <c r="U5" t="s">
        <v>90</v>
      </c>
      <c r="V5" t="s">
        <v>119</v>
      </c>
      <c r="X5">
        <v>268454.23224799999</v>
      </c>
      <c r="Y5">
        <v>4880037.3168500001</v>
      </c>
    </row>
    <row r="6" spans="1:25" x14ac:dyDescent="0.25">
      <c r="A6" s="133" t="s">
        <v>873</v>
      </c>
      <c r="B6" s="135">
        <v>1</v>
      </c>
      <c r="C6" s="163">
        <v>1</v>
      </c>
      <c r="D6" s="137" t="s">
        <v>89</v>
      </c>
      <c r="E6" s="163" t="s">
        <v>76</v>
      </c>
      <c r="F6" s="133">
        <v>8230</v>
      </c>
      <c r="G6" s="163">
        <v>21.2</v>
      </c>
      <c r="H6" s="159"/>
      <c r="I6" s="159"/>
      <c r="J6">
        <v>156</v>
      </c>
      <c r="K6">
        <v>9.6</v>
      </c>
      <c r="L6" s="159">
        <f t="shared" si="0"/>
        <v>2.7227136331111539</v>
      </c>
      <c r="M6" s="144"/>
      <c r="N6" s="141"/>
      <c r="O6" s="141"/>
      <c r="S6" t="s">
        <v>873</v>
      </c>
      <c r="T6" t="s">
        <v>116</v>
      </c>
      <c r="U6" t="s">
        <v>90</v>
      </c>
      <c r="V6" t="s">
        <v>119</v>
      </c>
      <c r="X6">
        <v>268501.569922</v>
      </c>
      <c r="Y6">
        <v>4880031.6154699996</v>
      </c>
    </row>
    <row r="7" spans="1:25" x14ac:dyDescent="0.25">
      <c r="A7" s="133" t="s">
        <v>873</v>
      </c>
      <c r="B7" s="135">
        <v>1</v>
      </c>
      <c r="C7" s="163">
        <v>1</v>
      </c>
      <c r="D7" s="137" t="s">
        <v>89</v>
      </c>
      <c r="E7" s="133" t="s">
        <v>76</v>
      </c>
      <c r="F7" s="133">
        <v>8231</v>
      </c>
      <c r="G7" s="133">
        <v>13.4</v>
      </c>
      <c r="H7" s="132"/>
      <c r="I7" s="132"/>
      <c r="L7" s="159">
        <f t="shared" si="0"/>
        <v>0</v>
      </c>
      <c r="M7" s="144"/>
      <c r="N7" s="141"/>
      <c r="O7" s="141"/>
      <c r="S7" t="s">
        <v>873</v>
      </c>
      <c r="T7" t="s">
        <v>116</v>
      </c>
      <c r="U7" t="s">
        <v>91</v>
      </c>
      <c r="V7" t="s">
        <v>117</v>
      </c>
      <c r="W7" t="s">
        <v>875</v>
      </c>
      <c r="X7">
        <v>268447.55796200002</v>
      </c>
      <c r="Y7">
        <v>4880029.8663499998</v>
      </c>
    </row>
    <row r="8" spans="1:25" x14ac:dyDescent="0.25">
      <c r="A8" s="133" t="s">
        <v>873</v>
      </c>
      <c r="B8" s="135">
        <v>1</v>
      </c>
      <c r="C8" s="163">
        <v>1</v>
      </c>
      <c r="D8" s="137" t="s">
        <v>89</v>
      </c>
      <c r="E8" s="133" t="s">
        <v>53</v>
      </c>
      <c r="F8" s="133">
        <v>8232</v>
      </c>
      <c r="G8" s="133">
        <v>10.8</v>
      </c>
      <c r="H8" s="132"/>
      <c r="I8" s="163" t="s">
        <v>1074</v>
      </c>
      <c r="L8" s="159">
        <f t="shared" si="0"/>
        <v>0</v>
      </c>
      <c r="M8" s="144"/>
      <c r="N8" s="141"/>
      <c r="O8" s="141"/>
      <c r="S8" t="s">
        <v>873</v>
      </c>
      <c r="T8" t="s">
        <v>116</v>
      </c>
      <c r="U8" t="s">
        <v>91</v>
      </c>
      <c r="V8" t="s">
        <v>117</v>
      </c>
      <c r="W8" t="s">
        <v>875</v>
      </c>
      <c r="X8">
        <v>268494.89563799999</v>
      </c>
      <c r="Y8">
        <v>4880024.1649799999</v>
      </c>
    </row>
    <row r="9" spans="1:25" x14ac:dyDescent="0.25">
      <c r="A9" s="133" t="s">
        <v>873</v>
      </c>
      <c r="B9" s="135">
        <v>1</v>
      </c>
      <c r="C9" s="163">
        <v>1</v>
      </c>
      <c r="D9" s="137" t="s">
        <v>89</v>
      </c>
      <c r="E9" s="133" t="s">
        <v>82</v>
      </c>
      <c r="F9" s="133">
        <v>8234</v>
      </c>
      <c r="G9" s="133">
        <v>14.8</v>
      </c>
      <c r="H9" s="132"/>
      <c r="I9" s="159"/>
      <c r="J9">
        <v>192</v>
      </c>
      <c r="K9">
        <v>8.8800000000000008</v>
      </c>
      <c r="L9" s="159">
        <f t="shared" si="0"/>
        <v>3.3510321638291125</v>
      </c>
      <c r="M9" s="144"/>
      <c r="N9" s="141"/>
      <c r="O9" s="141"/>
      <c r="S9" t="s">
        <v>873</v>
      </c>
      <c r="T9" t="s">
        <v>116</v>
      </c>
      <c r="U9" t="s">
        <v>92</v>
      </c>
      <c r="V9" t="s">
        <v>119</v>
      </c>
      <c r="X9">
        <v>268468.35699300002</v>
      </c>
      <c r="Y9">
        <v>4880038.0930500003</v>
      </c>
    </row>
    <row r="10" spans="1:25" x14ac:dyDescent="0.25">
      <c r="A10" s="133" t="s">
        <v>873</v>
      </c>
      <c r="B10" s="135">
        <v>1</v>
      </c>
      <c r="C10" s="163">
        <v>1</v>
      </c>
      <c r="D10" s="137" t="s">
        <v>89</v>
      </c>
      <c r="E10" s="163" t="s">
        <v>68</v>
      </c>
      <c r="F10" s="133">
        <v>8236</v>
      </c>
      <c r="G10" s="163">
        <v>11.5</v>
      </c>
      <c r="H10" s="159"/>
      <c r="I10" s="159"/>
      <c r="J10">
        <v>323</v>
      </c>
      <c r="K10">
        <v>6.88</v>
      </c>
      <c r="L10" s="159">
        <f t="shared" si="0"/>
        <v>5.6374134839416845</v>
      </c>
      <c r="M10" s="144"/>
      <c r="N10" s="141"/>
      <c r="O10" s="141"/>
      <c r="S10" t="s">
        <v>873</v>
      </c>
      <c r="T10" t="s">
        <v>116</v>
      </c>
      <c r="U10" t="s">
        <v>92</v>
      </c>
      <c r="V10" t="s">
        <v>119</v>
      </c>
      <c r="X10">
        <v>268515.69466400001</v>
      </c>
      <c r="Y10">
        <v>4880032.3916699998</v>
      </c>
    </row>
    <row r="11" spans="1:25" x14ac:dyDescent="0.25">
      <c r="A11" s="133" t="s">
        <v>873</v>
      </c>
      <c r="B11" s="135">
        <v>1</v>
      </c>
      <c r="C11" s="163">
        <v>1</v>
      </c>
      <c r="D11" s="137" t="s">
        <v>89</v>
      </c>
      <c r="E11" s="133" t="s">
        <v>82</v>
      </c>
      <c r="F11" s="133">
        <v>8237</v>
      </c>
      <c r="G11" s="133">
        <v>15.8</v>
      </c>
      <c r="H11" s="132"/>
      <c r="I11" s="132"/>
      <c r="J11">
        <v>208</v>
      </c>
      <c r="K11">
        <v>4.9400000000000004</v>
      </c>
      <c r="L11" s="159">
        <f t="shared" si="0"/>
        <v>3.6302848441482056</v>
      </c>
      <c r="M11" s="144"/>
      <c r="N11" s="141"/>
      <c r="O11" s="141"/>
      <c r="S11" t="s">
        <v>873</v>
      </c>
      <c r="T11" t="s">
        <v>116</v>
      </c>
      <c r="U11" t="s">
        <v>93</v>
      </c>
      <c r="V11" t="s">
        <v>119</v>
      </c>
      <c r="X11">
        <v>268461.68270800001</v>
      </c>
      <c r="Y11">
        <v>4880030.6425599996</v>
      </c>
    </row>
    <row r="12" spans="1:25" x14ac:dyDescent="0.25">
      <c r="A12" s="163" t="s">
        <v>873</v>
      </c>
      <c r="B12" s="166">
        <v>1</v>
      </c>
      <c r="C12" s="163">
        <v>1</v>
      </c>
      <c r="D12" s="167" t="s">
        <v>89</v>
      </c>
      <c r="E12" s="163" t="s">
        <v>53</v>
      </c>
      <c r="F12" s="163">
        <v>8238</v>
      </c>
      <c r="G12" s="163">
        <v>12.6</v>
      </c>
      <c r="H12" s="159"/>
      <c r="I12" s="159"/>
      <c r="J12">
        <v>179</v>
      </c>
      <c r="K12">
        <v>3.98</v>
      </c>
      <c r="L12" s="159">
        <f t="shared" si="0"/>
        <v>3.12413936106985</v>
      </c>
      <c r="M12" s="144"/>
      <c r="N12" s="141"/>
      <c r="O12" s="141"/>
      <c r="S12" t="s">
        <v>873</v>
      </c>
      <c r="T12" t="s">
        <v>116</v>
      </c>
      <c r="U12" t="s">
        <v>93</v>
      </c>
      <c r="V12" t="s">
        <v>119</v>
      </c>
      <c r="X12">
        <v>268509.02038</v>
      </c>
      <c r="Y12">
        <v>4880024.9411800001</v>
      </c>
    </row>
    <row r="13" spans="1:25" x14ac:dyDescent="0.25">
      <c r="A13" s="133" t="s">
        <v>873</v>
      </c>
      <c r="B13" s="135">
        <v>1</v>
      </c>
      <c r="C13" s="133">
        <v>2</v>
      </c>
      <c r="D13" s="137" t="s">
        <v>90</v>
      </c>
      <c r="E13" s="133" t="s">
        <v>82</v>
      </c>
      <c r="F13" s="133">
        <v>8191</v>
      </c>
      <c r="G13" s="133">
        <v>17.100000000000001</v>
      </c>
      <c r="H13" s="132"/>
      <c r="I13" s="132"/>
      <c r="J13">
        <v>208</v>
      </c>
      <c r="K13">
        <v>6.12</v>
      </c>
      <c r="L13" s="159">
        <f t="shared" si="0"/>
        <v>3.6302848441482056</v>
      </c>
      <c r="M13" s="144"/>
      <c r="N13" s="141"/>
      <c r="O13" s="141"/>
      <c r="S13" t="s">
        <v>873</v>
      </c>
      <c r="T13" t="s">
        <v>116</v>
      </c>
      <c r="U13" t="s">
        <v>94</v>
      </c>
      <c r="V13" t="s">
        <v>119</v>
      </c>
      <c r="X13">
        <v>268455.00845299999</v>
      </c>
      <c r="Y13">
        <v>4880023.1920699999</v>
      </c>
    </row>
    <row r="14" spans="1:25" x14ac:dyDescent="0.25">
      <c r="A14" s="133" t="s">
        <v>873</v>
      </c>
      <c r="B14" s="135">
        <v>1</v>
      </c>
      <c r="C14" s="163">
        <v>2</v>
      </c>
      <c r="D14" s="137" t="s">
        <v>90</v>
      </c>
      <c r="E14" s="133" t="s">
        <v>82</v>
      </c>
      <c r="F14" s="133">
        <v>8192</v>
      </c>
      <c r="G14" s="133">
        <v>15</v>
      </c>
      <c r="H14" s="132"/>
      <c r="I14" s="159"/>
      <c r="J14">
        <v>185</v>
      </c>
      <c r="K14">
        <v>3.49</v>
      </c>
      <c r="L14" s="159">
        <f t="shared" si="0"/>
        <v>3.2288591161895095</v>
      </c>
      <c r="M14" s="144"/>
      <c r="N14" s="141"/>
      <c r="O14" s="141"/>
      <c r="S14" t="s">
        <v>873</v>
      </c>
      <c r="T14" t="s">
        <v>116</v>
      </c>
      <c r="U14" t="s">
        <v>94</v>
      </c>
      <c r="V14" t="s">
        <v>119</v>
      </c>
      <c r="X14">
        <v>268502.346127</v>
      </c>
      <c r="Y14">
        <v>4880017.4906900004</v>
      </c>
    </row>
    <row r="15" spans="1:25" x14ac:dyDescent="0.25">
      <c r="A15" s="133" t="s">
        <v>873</v>
      </c>
      <c r="B15" s="135">
        <v>1</v>
      </c>
      <c r="C15" s="163">
        <v>2</v>
      </c>
      <c r="D15" s="137" t="s">
        <v>90</v>
      </c>
      <c r="E15" s="133" t="s">
        <v>53</v>
      </c>
      <c r="F15" s="133">
        <v>8193</v>
      </c>
      <c r="G15" s="133">
        <v>14.4</v>
      </c>
      <c r="H15" s="132"/>
      <c r="I15" s="132"/>
      <c r="L15" s="159">
        <f t="shared" si="0"/>
        <v>0</v>
      </c>
      <c r="M15" s="144"/>
      <c r="N15" s="141"/>
      <c r="O15" s="141"/>
      <c r="S15" t="s">
        <v>873</v>
      </c>
      <c r="T15" t="s">
        <v>116</v>
      </c>
      <c r="U15" t="s">
        <v>95</v>
      </c>
      <c r="V15" t="s">
        <v>117</v>
      </c>
      <c r="W15" t="s">
        <v>876</v>
      </c>
      <c r="X15">
        <v>268475.80748399999</v>
      </c>
      <c r="Y15">
        <v>4880031.4187700003</v>
      </c>
    </row>
    <row r="16" spans="1:25" x14ac:dyDescent="0.25">
      <c r="A16" s="133" t="s">
        <v>873</v>
      </c>
      <c r="B16" s="135">
        <v>1</v>
      </c>
      <c r="C16" s="163">
        <v>2</v>
      </c>
      <c r="D16" s="137" t="s">
        <v>90</v>
      </c>
      <c r="E16" s="133" t="s">
        <v>82</v>
      </c>
      <c r="F16" s="133">
        <v>8194</v>
      </c>
      <c r="G16" s="163">
        <v>24.4</v>
      </c>
      <c r="H16" s="159"/>
      <c r="I16" s="159"/>
      <c r="J16">
        <v>126</v>
      </c>
      <c r="K16">
        <v>8.67</v>
      </c>
      <c r="L16" s="159">
        <f t="shared" si="0"/>
        <v>2.1991148575128552</v>
      </c>
      <c r="M16" s="144"/>
      <c r="N16" s="141"/>
      <c r="O16" s="141"/>
      <c r="S16" t="s">
        <v>873</v>
      </c>
      <c r="T16" t="s">
        <v>116</v>
      </c>
      <c r="U16" t="s">
        <v>95</v>
      </c>
      <c r="V16" t="s">
        <v>117</v>
      </c>
      <c r="W16" t="s">
        <v>876</v>
      </c>
      <c r="X16">
        <v>268523.14515300002</v>
      </c>
      <c r="Y16">
        <v>4880025.7173899999</v>
      </c>
    </row>
    <row r="17" spans="1:25" x14ac:dyDescent="0.25">
      <c r="A17" s="133" t="s">
        <v>873</v>
      </c>
      <c r="B17" s="135">
        <v>1</v>
      </c>
      <c r="C17" s="163">
        <v>2</v>
      </c>
      <c r="D17" s="137" t="s">
        <v>90</v>
      </c>
      <c r="E17" s="133" t="s">
        <v>65</v>
      </c>
      <c r="F17" s="133">
        <v>8200</v>
      </c>
      <c r="G17" s="163">
        <v>17</v>
      </c>
      <c r="H17" s="159"/>
      <c r="I17" s="159"/>
      <c r="J17">
        <v>202</v>
      </c>
      <c r="K17">
        <v>9.85</v>
      </c>
      <c r="L17" s="159">
        <f t="shared" si="0"/>
        <v>3.5255650890285457</v>
      </c>
      <c r="M17" s="144"/>
      <c r="N17" s="141"/>
      <c r="O17" s="141"/>
      <c r="S17" t="s">
        <v>873</v>
      </c>
      <c r="T17" t="s">
        <v>116</v>
      </c>
      <c r="U17" t="s">
        <v>96</v>
      </c>
      <c r="V17" t="s">
        <v>119</v>
      </c>
      <c r="X17">
        <v>268469.13319899997</v>
      </c>
      <c r="Y17">
        <v>4880023.9682799997</v>
      </c>
    </row>
    <row r="18" spans="1:25" x14ac:dyDescent="0.25">
      <c r="A18" s="133" t="s">
        <v>873</v>
      </c>
      <c r="B18" s="135">
        <v>1</v>
      </c>
      <c r="C18" s="163">
        <v>2</v>
      </c>
      <c r="D18" s="137" t="s">
        <v>90</v>
      </c>
      <c r="E18" s="133" t="s">
        <v>65</v>
      </c>
      <c r="F18" s="133">
        <v>8202</v>
      </c>
      <c r="G18" s="163">
        <v>14.1</v>
      </c>
      <c r="H18" s="159"/>
      <c r="I18" s="133" t="s">
        <v>1242</v>
      </c>
      <c r="L18" s="159">
        <f t="shared" si="0"/>
        <v>0</v>
      </c>
      <c r="M18" s="144"/>
      <c r="N18" s="141"/>
      <c r="O18" s="141"/>
      <c r="S18" t="s">
        <v>873</v>
      </c>
      <c r="T18" t="s">
        <v>116</v>
      </c>
      <c r="U18" t="s">
        <v>96</v>
      </c>
      <c r="V18" t="s">
        <v>119</v>
      </c>
      <c r="X18">
        <v>268516.47086900001</v>
      </c>
      <c r="Y18">
        <v>4880018.2669000002</v>
      </c>
    </row>
    <row r="19" spans="1:25" x14ac:dyDescent="0.25">
      <c r="A19" s="133" t="s">
        <v>873</v>
      </c>
      <c r="B19" s="135">
        <v>1</v>
      </c>
      <c r="C19" s="163">
        <v>2</v>
      </c>
      <c r="D19" s="137" t="s">
        <v>90</v>
      </c>
      <c r="E19" s="133" t="s">
        <v>82</v>
      </c>
      <c r="F19" s="133">
        <v>8203</v>
      </c>
      <c r="G19" s="163">
        <v>14.6</v>
      </c>
      <c r="H19" s="159"/>
      <c r="I19" s="159"/>
      <c r="J19">
        <v>172</v>
      </c>
      <c r="K19">
        <v>13.51</v>
      </c>
      <c r="L19" s="159">
        <f t="shared" si="0"/>
        <v>3.0019663134302466</v>
      </c>
      <c r="M19" s="144"/>
      <c r="N19" s="141"/>
      <c r="O19" s="141"/>
      <c r="S19" t="s">
        <v>873</v>
      </c>
      <c r="T19" t="s">
        <v>116</v>
      </c>
      <c r="U19" t="s">
        <v>97</v>
      </c>
      <c r="V19" t="s">
        <v>117</v>
      </c>
      <c r="W19" t="s">
        <v>877</v>
      </c>
      <c r="X19">
        <v>268462.45894500002</v>
      </c>
      <c r="Y19">
        <v>4880016.5178100001</v>
      </c>
    </row>
    <row r="20" spans="1:25" x14ac:dyDescent="0.25">
      <c r="A20" s="133" t="s">
        <v>873</v>
      </c>
      <c r="B20" s="135">
        <v>1</v>
      </c>
      <c r="C20" s="163">
        <v>2</v>
      </c>
      <c r="D20" s="137" t="s">
        <v>90</v>
      </c>
      <c r="E20" s="133" t="s">
        <v>82</v>
      </c>
      <c r="F20" s="133">
        <v>8204</v>
      </c>
      <c r="G20" s="163">
        <v>21</v>
      </c>
      <c r="H20" s="159"/>
      <c r="I20" s="159"/>
      <c r="L20" s="159">
        <f t="shared" si="0"/>
        <v>0</v>
      </c>
      <c r="M20" s="144"/>
      <c r="N20" s="141"/>
      <c r="O20" s="141"/>
      <c r="S20" t="s">
        <v>873</v>
      </c>
      <c r="T20" t="s">
        <v>116</v>
      </c>
      <c r="U20" t="s">
        <v>97</v>
      </c>
      <c r="V20" t="s">
        <v>117</v>
      </c>
      <c r="W20" t="s">
        <v>877</v>
      </c>
      <c r="X20">
        <v>268509.79661800002</v>
      </c>
      <c r="Y20">
        <v>4880010.8164400002</v>
      </c>
    </row>
    <row r="21" spans="1:25" x14ac:dyDescent="0.25">
      <c r="A21" s="133" t="s">
        <v>873</v>
      </c>
      <c r="B21" s="135">
        <v>1</v>
      </c>
      <c r="C21" s="163">
        <v>2</v>
      </c>
      <c r="D21" s="137" t="s">
        <v>90</v>
      </c>
      <c r="E21" s="133" t="s">
        <v>82</v>
      </c>
      <c r="F21" s="133">
        <v>8205</v>
      </c>
      <c r="G21" s="133">
        <v>11.8</v>
      </c>
      <c r="H21" s="132"/>
      <c r="I21" s="159"/>
      <c r="L21" s="159">
        <f t="shared" si="0"/>
        <v>0</v>
      </c>
      <c r="M21" s="144"/>
      <c r="N21" s="141"/>
      <c r="O21" s="141"/>
      <c r="S21" t="s">
        <v>873</v>
      </c>
      <c r="T21" t="s">
        <v>116</v>
      </c>
      <c r="U21" t="s">
        <v>184</v>
      </c>
      <c r="V21" t="s">
        <v>143</v>
      </c>
      <c r="W21" t="s">
        <v>878</v>
      </c>
      <c r="X21">
        <v>268482.20777899999</v>
      </c>
      <c r="Y21">
        <v>4880031.6182899997</v>
      </c>
    </row>
    <row r="22" spans="1:25" x14ac:dyDescent="0.25">
      <c r="A22" s="133" t="s">
        <v>873</v>
      </c>
      <c r="B22" s="135">
        <v>1</v>
      </c>
      <c r="C22" s="163">
        <v>2</v>
      </c>
      <c r="D22" s="137" t="s">
        <v>90</v>
      </c>
      <c r="E22" s="133" t="s">
        <v>76</v>
      </c>
      <c r="F22" s="133">
        <v>8235</v>
      </c>
      <c r="G22" s="163">
        <v>24.3</v>
      </c>
      <c r="H22" s="159"/>
      <c r="I22" s="159"/>
      <c r="J22">
        <v>119</v>
      </c>
      <c r="K22">
        <v>2.5499999999999998</v>
      </c>
      <c r="L22" s="159">
        <f t="shared" si="0"/>
        <v>2.0769418098732522</v>
      </c>
      <c r="M22" s="144"/>
      <c r="N22" s="141"/>
      <c r="O22" s="141"/>
      <c r="S22" t="s">
        <v>873</v>
      </c>
      <c r="T22" t="s">
        <v>116</v>
      </c>
      <c r="U22" t="s">
        <v>184</v>
      </c>
      <c r="V22" t="s">
        <v>143</v>
      </c>
      <c r="W22" t="s">
        <v>878</v>
      </c>
      <c r="X22">
        <v>268529.545446</v>
      </c>
      <c r="Y22">
        <v>4880025.9169100001</v>
      </c>
    </row>
    <row r="23" spans="1:25" x14ac:dyDescent="0.25">
      <c r="A23" s="133" t="s">
        <v>873</v>
      </c>
      <c r="B23" s="135">
        <v>1</v>
      </c>
      <c r="C23" s="133">
        <v>3</v>
      </c>
      <c r="D23" s="137" t="s">
        <v>92</v>
      </c>
      <c r="E23" s="133" t="s">
        <v>65</v>
      </c>
      <c r="F23" s="133">
        <v>1484</v>
      </c>
      <c r="G23" s="133">
        <v>11.2</v>
      </c>
      <c r="H23" s="132"/>
      <c r="I23" s="132"/>
      <c r="L23" s="159">
        <f t="shared" si="0"/>
        <v>0</v>
      </c>
      <c r="M23" s="144"/>
      <c r="N23" s="141"/>
      <c r="O23" s="141"/>
      <c r="S23" t="s">
        <v>873</v>
      </c>
      <c r="T23" t="s">
        <v>116</v>
      </c>
      <c r="U23" t="s">
        <v>186</v>
      </c>
      <c r="V23" t="s">
        <v>143</v>
      </c>
      <c r="W23" t="s">
        <v>879</v>
      </c>
      <c r="X23">
        <v>268460.51840100001</v>
      </c>
      <c r="Y23">
        <v>4880051.8297199998</v>
      </c>
    </row>
    <row r="24" spans="1:25" x14ac:dyDescent="0.25">
      <c r="A24" s="133" t="s">
        <v>873</v>
      </c>
      <c r="B24" s="135">
        <v>1</v>
      </c>
      <c r="C24" s="163">
        <v>3</v>
      </c>
      <c r="D24" s="141" t="s">
        <v>92</v>
      </c>
      <c r="E24" s="141" t="s">
        <v>82</v>
      </c>
      <c r="F24" s="141">
        <v>2046</v>
      </c>
      <c r="G24" s="133">
        <v>11.2</v>
      </c>
      <c r="H24" s="132"/>
      <c r="I24" s="163" t="s">
        <v>1241</v>
      </c>
      <c r="J24">
        <v>177</v>
      </c>
      <c r="K24">
        <v>11.35</v>
      </c>
      <c r="L24" s="159">
        <f t="shared" si="0"/>
        <v>3.0892327760299634</v>
      </c>
      <c r="M24" s="144"/>
      <c r="N24" s="141"/>
      <c r="O24" s="141"/>
      <c r="S24" t="s">
        <v>873</v>
      </c>
      <c r="T24" t="s">
        <v>116</v>
      </c>
      <c r="U24" t="s">
        <v>186</v>
      </c>
      <c r="V24" t="s">
        <v>143</v>
      </c>
      <c r="W24" t="s">
        <v>879</v>
      </c>
      <c r="X24">
        <v>268507.856073</v>
      </c>
      <c r="Y24">
        <v>4880046.1283400003</v>
      </c>
    </row>
    <row r="25" spans="1:25" x14ac:dyDescent="0.25">
      <c r="A25" s="133" t="s">
        <v>873</v>
      </c>
      <c r="B25" s="135">
        <v>1</v>
      </c>
      <c r="C25" s="163">
        <v>3</v>
      </c>
      <c r="D25" s="137" t="s">
        <v>92</v>
      </c>
      <c r="E25" s="133" t="s">
        <v>53</v>
      </c>
      <c r="F25" s="133">
        <v>8216</v>
      </c>
      <c r="G25" s="133">
        <v>12.5</v>
      </c>
      <c r="H25" s="132"/>
      <c r="I25" s="159"/>
      <c r="J25">
        <v>202</v>
      </c>
      <c r="K25">
        <v>9.93</v>
      </c>
      <c r="L25" s="159">
        <f t="shared" si="0"/>
        <v>3.5255650890285457</v>
      </c>
      <c r="M25" s="144"/>
      <c r="N25" s="141"/>
      <c r="O25" s="141"/>
      <c r="S25" t="s">
        <v>873</v>
      </c>
      <c r="T25" t="s">
        <v>116</v>
      </c>
      <c r="U25" t="s">
        <v>188</v>
      </c>
      <c r="V25" t="s">
        <v>143</v>
      </c>
      <c r="W25" t="s">
        <v>880</v>
      </c>
      <c r="X25">
        <v>268462.84704800003</v>
      </c>
      <c r="Y25">
        <v>4880009.4554300001</v>
      </c>
    </row>
    <row r="26" spans="1:25" x14ac:dyDescent="0.25">
      <c r="A26" s="133" t="s">
        <v>873</v>
      </c>
      <c r="B26" s="135">
        <v>1</v>
      </c>
      <c r="C26" s="163">
        <v>3</v>
      </c>
      <c r="D26" s="137" t="s">
        <v>92</v>
      </c>
      <c r="E26" s="149" t="s">
        <v>76</v>
      </c>
      <c r="F26" s="133">
        <v>8219</v>
      </c>
      <c r="G26" s="163">
        <v>15.4</v>
      </c>
      <c r="H26" s="159"/>
      <c r="I26" s="159"/>
      <c r="J26">
        <v>186</v>
      </c>
      <c r="K26">
        <v>7.88</v>
      </c>
      <c r="L26" s="159">
        <f t="shared" si="0"/>
        <v>3.2463124087094526</v>
      </c>
      <c r="M26" s="144"/>
      <c r="N26" s="141"/>
      <c r="O26" s="141"/>
      <c r="S26" t="s">
        <v>873</v>
      </c>
      <c r="T26" t="s">
        <v>116</v>
      </c>
      <c r="U26" t="s">
        <v>188</v>
      </c>
      <c r="V26" t="s">
        <v>143</v>
      </c>
      <c r="W26" t="s">
        <v>880</v>
      </c>
      <c r="X26">
        <v>268510.18472100003</v>
      </c>
      <c r="Y26">
        <v>4880003.7540499996</v>
      </c>
    </row>
    <row r="27" spans="1:25" x14ac:dyDescent="0.25">
      <c r="A27" s="133" t="s">
        <v>873</v>
      </c>
      <c r="B27" s="135">
        <v>1</v>
      </c>
      <c r="C27" s="163">
        <v>3</v>
      </c>
      <c r="D27" s="137" t="s">
        <v>92</v>
      </c>
      <c r="E27" s="133" t="s">
        <v>82</v>
      </c>
      <c r="F27" s="133">
        <v>8221</v>
      </c>
      <c r="G27" s="163">
        <v>20</v>
      </c>
      <c r="H27" s="159"/>
      <c r="I27" s="159"/>
      <c r="J27">
        <v>214</v>
      </c>
      <c r="K27">
        <v>7.13</v>
      </c>
      <c r="L27" s="159">
        <f t="shared" si="0"/>
        <v>3.7350045992678651</v>
      </c>
      <c r="M27" s="144"/>
      <c r="N27" s="141"/>
      <c r="O27" s="141"/>
      <c r="S27" t="s">
        <v>873</v>
      </c>
      <c r="T27" t="s">
        <v>116</v>
      </c>
      <c r="U27" t="s">
        <v>190</v>
      </c>
      <c r="V27" t="s">
        <v>143</v>
      </c>
      <c r="W27" t="s">
        <v>881</v>
      </c>
      <c r="X27">
        <v>268440.49557299999</v>
      </c>
      <c r="Y27">
        <v>4880029.4782499997</v>
      </c>
    </row>
    <row r="28" spans="1:25" x14ac:dyDescent="0.25">
      <c r="A28" s="133" t="s">
        <v>873</v>
      </c>
      <c r="B28" s="135">
        <v>1</v>
      </c>
      <c r="C28" s="163">
        <v>3</v>
      </c>
      <c r="D28" s="137" t="s">
        <v>92</v>
      </c>
      <c r="E28" s="163" t="s">
        <v>53</v>
      </c>
      <c r="F28" s="133">
        <v>8222</v>
      </c>
      <c r="G28" s="163">
        <v>11.5</v>
      </c>
      <c r="H28" s="159"/>
      <c r="I28" s="132"/>
      <c r="L28" s="159">
        <f t="shared" si="0"/>
        <v>0</v>
      </c>
      <c r="M28" s="144"/>
      <c r="N28" s="141"/>
      <c r="O28" s="141"/>
      <c r="S28" t="s">
        <v>873</v>
      </c>
      <c r="T28" t="s">
        <v>116</v>
      </c>
      <c r="U28" t="s">
        <v>190</v>
      </c>
      <c r="V28" t="s">
        <v>143</v>
      </c>
      <c r="W28" t="s">
        <v>881</v>
      </c>
      <c r="X28">
        <v>268487.83325099997</v>
      </c>
      <c r="Y28">
        <v>4880023.7768700002</v>
      </c>
    </row>
    <row r="29" spans="1:25" x14ac:dyDescent="0.25">
      <c r="A29" s="133" t="s">
        <v>873</v>
      </c>
      <c r="B29" s="135">
        <v>1</v>
      </c>
      <c r="C29" s="163">
        <v>3</v>
      </c>
      <c r="D29" s="137" t="s">
        <v>92</v>
      </c>
      <c r="E29" s="163" t="s">
        <v>76</v>
      </c>
      <c r="F29" s="133">
        <v>8223</v>
      </c>
      <c r="G29" s="163">
        <v>21.1</v>
      </c>
      <c r="H29" s="159"/>
      <c r="I29" s="159"/>
      <c r="J29">
        <v>182</v>
      </c>
      <c r="K29">
        <v>5.28</v>
      </c>
      <c r="L29" s="159">
        <f t="shared" si="0"/>
        <v>3.1764992386296798</v>
      </c>
      <c r="M29" s="144"/>
      <c r="N29" s="141"/>
      <c r="O29" s="141"/>
      <c r="S29" t="s">
        <v>873</v>
      </c>
      <c r="T29" t="s">
        <v>167</v>
      </c>
      <c r="U29" t="s">
        <v>89</v>
      </c>
      <c r="V29" t="s">
        <v>117</v>
      </c>
      <c r="W29" t="s">
        <v>882</v>
      </c>
      <c r="X29">
        <v>268508.22467199998</v>
      </c>
      <c r="Y29">
        <v>4880078.50612</v>
      </c>
    </row>
    <row r="30" spans="1:25" x14ac:dyDescent="0.25">
      <c r="A30" s="133" t="s">
        <v>873</v>
      </c>
      <c r="B30" s="135">
        <v>1</v>
      </c>
      <c r="C30" s="163">
        <v>3</v>
      </c>
      <c r="D30" s="137" t="s">
        <v>92</v>
      </c>
      <c r="E30" s="133" t="s">
        <v>82</v>
      </c>
      <c r="F30" s="133">
        <v>8224</v>
      </c>
      <c r="G30" s="163">
        <v>16.8</v>
      </c>
      <c r="H30" s="159"/>
      <c r="I30" s="132"/>
      <c r="J30">
        <v>148</v>
      </c>
      <c r="K30">
        <v>9.66</v>
      </c>
      <c r="L30" s="159">
        <f t="shared" si="0"/>
        <v>2.5830872929516078</v>
      </c>
      <c r="M30" s="144"/>
      <c r="N30" s="141"/>
      <c r="O30" s="141"/>
      <c r="S30" t="s">
        <v>873</v>
      </c>
      <c r="T30" t="s">
        <v>167</v>
      </c>
      <c r="U30" t="s">
        <v>90</v>
      </c>
      <c r="V30" t="s">
        <v>119</v>
      </c>
      <c r="X30">
        <v>268504.50111700001</v>
      </c>
      <c r="Y30">
        <v>4880069.2222300004</v>
      </c>
    </row>
    <row r="31" spans="1:25" x14ac:dyDescent="0.25">
      <c r="A31" s="133" t="s">
        <v>873</v>
      </c>
      <c r="B31" s="135">
        <v>1</v>
      </c>
      <c r="C31" s="163">
        <v>3</v>
      </c>
      <c r="D31" s="137" t="s">
        <v>92</v>
      </c>
      <c r="E31" s="133" t="s">
        <v>76</v>
      </c>
      <c r="F31" s="133">
        <v>8225</v>
      </c>
      <c r="G31" s="133">
        <v>22.2</v>
      </c>
      <c r="H31" s="132"/>
      <c r="I31" s="132"/>
      <c r="J31">
        <v>156</v>
      </c>
      <c r="K31">
        <v>11.39</v>
      </c>
      <c r="L31" s="159">
        <f t="shared" si="0"/>
        <v>2.7227136331111539</v>
      </c>
      <c r="M31" s="144"/>
      <c r="N31" s="141"/>
      <c r="O31" s="141"/>
      <c r="S31" t="s">
        <v>873</v>
      </c>
      <c r="T31" t="s">
        <v>167</v>
      </c>
      <c r="U31" t="s">
        <v>91</v>
      </c>
      <c r="V31" t="s">
        <v>117</v>
      </c>
      <c r="W31" t="s">
        <v>883</v>
      </c>
      <c r="X31">
        <v>268500.77756199997</v>
      </c>
      <c r="Y31">
        <v>4880059.9383100001</v>
      </c>
    </row>
    <row r="32" spans="1:25" x14ac:dyDescent="0.25">
      <c r="A32" s="133" t="s">
        <v>873</v>
      </c>
      <c r="B32" s="135">
        <v>1</v>
      </c>
      <c r="C32" s="163">
        <v>3</v>
      </c>
      <c r="D32" s="137" t="s">
        <v>92</v>
      </c>
      <c r="E32" s="163" t="s">
        <v>82</v>
      </c>
      <c r="F32" s="133">
        <v>8228</v>
      </c>
      <c r="G32" s="159"/>
      <c r="H32" s="159"/>
      <c r="I32" s="168"/>
      <c r="J32">
        <v>218</v>
      </c>
      <c r="K32">
        <v>1.92</v>
      </c>
      <c r="L32" s="159">
        <f t="shared" si="0"/>
        <v>3.8048177693476379</v>
      </c>
      <c r="M32" s="144"/>
      <c r="N32" s="141"/>
      <c r="O32" s="141"/>
      <c r="S32" t="s">
        <v>873</v>
      </c>
      <c r="T32" t="s">
        <v>167</v>
      </c>
      <c r="U32" t="s">
        <v>92</v>
      </c>
      <c r="V32" t="s">
        <v>119</v>
      </c>
      <c r="X32">
        <v>268517.50856300001</v>
      </c>
      <c r="Y32">
        <v>4880074.7825699998</v>
      </c>
    </row>
    <row r="33" spans="1:25" x14ac:dyDescent="0.25">
      <c r="A33" s="133" t="s">
        <v>873</v>
      </c>
      <c r="B33" s="135">
        <v>1</v>
      </c>
      <c r="C33" s="133">
        <v>4</v>
      </c>
      <c r="D33" s="141" t="s">
        <v>93</v>
      </c>
      <c r="E33" s="142" t="s">
        <v>76</v>
      </c>
      <c r="F33" s="141">
        <v>2040</v>
      </c>
      <c r="G33" s="133">
        <v>10.6</v>
      </c>
      <c r="H33" s="132"/>
      <c r="I33" s="163" t="s">
        <v>1243</v>
      </c>
      <c r="J33">
        <v>176</v>
      </c>
      <c r="K33">
        <v>4.1100000000000003</v>
      </c>
      <c r="L33" s="159">
        <f t="shared" si="0"/>
        <v>3.0717794835100198</v>
      </c>
      <c r="M33" s="144"/>
      <c r="N33" s="141"/>
      <c r="O33" s="141"/>
      <c r="S33" t="s">
        <v>873</v>
      </c>
      <c r="T33" t="s">
        <v>167</v>
      </c>
      <c r="U33" t="s">
        <v>93</v>
      </c>
      <c r="V33" t="s">
        <v>119</v>
      </c>
      <c r="X33">
        <v>268513.78500799998</v>
      </c>
      <c r="Y33">
        <v>4880065.4986800002</v>
      </c>
    </row>
    <row r="34" spans="1:25" x14ac:dyDescent="0.25">
      <c r="A34" s="133" t="s">
        <v>873</v>
      </c>
      <c r="B34" s="135">
        <v>1</v>
      </c>
      <c r="C34" s="163">
        <v>4</v>
      </c>
      <c r="D34" s="137" t="s">
        <v>93</v>
      </c>
      <c r="E34" s="133" t="s">
        <v>82</v>
      </c>
      <c r="F34" s="133">
        <v>8206</v>
      </c>
      <c r="G34" s="163">
        <v>14.3</v>
      </c>
      <c r="H34" s="159"/>
      <c r="I34" s="159"/>
      <c r="J34">
        <v>200</v>
      </c>
      <c r="K34">
        <v>5.77</v>
      </c>
      <c r="L34" s="159">
        <f t="shared" si="0"/>
        <v>3.4906585039886591</v>
      </c>
      <c r="M34" s="144"/>
      <c r="N34" s="141"/>
      <c r="O34" s="141"/>
      <c r="S34" t="s">
        <v>873</v>
      </c>
      <c r="T34" t="s">
        <v>167</v>
      </c>
      <c r="U34" t="s">
        <v>94</v>
      </c>
      <c r="V34" t="s">
        <v>119</v>
      </c>
      <c r="X34">
        <v>268510.061483</v>
      </c>
      <c r="Y34">
        <v>4880056.2147500003</v>
      </c>
    </row>
    <row r="35" spans="1:25" x14ac:dyDescent="0.25">
      <c r="A35" s="133" t="s">
        <v>873</v>
      </c>
      <c r="B35" s="135">
        <v>1</v>
      </c>
      <c r="C35" s="163">
        <v>4</v>
      </c>
      <c r="D35" s="137" t="s">
        <v>93</v>
      </c>
      <c r="E35" s="133" t="s">
        <v>65</v>
      </c>
      <c r="F35" s="133">
        <v>8207</v>
      </c>
      <c r="G35" s="133">
        <v>13.7</v>
      </c>
      <c r="H35" s="132"/>
      <c r="I35" s="132"/>
      <c r="J35">
        <v>187</v>
      </c>
      <c r="K35">
        <v>6.72</v>
      </c>
      <c r="L35" s="159">
        <f t="shared" si="0"/>
        <v>3.2637657012293966</v>
      </c>
      <c r="M35" s="144"/>
      <c r="N35" s="141"/>
      <c r="O35" s="141"/>
      <c r="S35" t="s">
        <v>873</v>
      </c>
      <c r="T35" t="s">
        <v>167</v>
      </c>
      <c r="U35" t="s">
        <v>95</v>
      </c>
      <c r="V35" t="s">
        <v>117</v>
      </c>
      <c r="W35" t="s">
        <v>884</v>
      </c>
      <c r="X35">
        <v>268526.79248399998</v>
      </c>
      <c r="Y35">
        <v>4880071.05901</v>
      </c>
    </row>
    <row r="36" spans="1:25" x14ac:dyDescent="0.25">
      <c r="A36" s="133" t="s">
        <v>873</v>
      </c>
      <c r="B36" s="135">
        <v>1</v>
      </c>
      <c r="C36" s="163">
        <v>4</v>
      </c>
      <c r="D36" s="137" t="s">
        <v>93</v>
      </c>
      <c r="E36" s="133" t="s">
        <v>65</v>
      </c>
      <c r="F36" s="133">
        <v>8208</v>
      </c>
      <c r="G36" s="133">
        <v>13.2</v>
      </c>
      <c r="H36" s="132"/>
      <c r="I36" s="132"/>
      <c r="J36">
        <v>184</v>
      </c>
      <c r="K36">
        <v>6.49</v>
      </c>
      <c r="L36" s="159">
        <f t="shared" si="0"/>
        <v>3.211405823669566</v>
      </c>
      <c r="M36" s="144"/>
      <c r="N36" s="141"/>
      <c r="O36" s="141"/>
      <c r="S36" t="s">
        <v>873</v>
      </c>
      <c r="T36" t="s">
        <v>167</v>
      </c>
      <c r="U36" t="s">
        <v>96</v>
      </c>
      <c r="V36" t="s">
        <v>119</v>
      </c>
      <c r="X36">
        <v>268523.068929</v>
      </c>
      <c r="Y36">
        <v>4880061.7751200004</v>
      </c>
    </row>
    <row r="37" spans="1:25" x14ac:dyDescent="0.25">
      <c r="A37" s="133" t="s">
        <v>873</v>
      </c>
      <c r="B37" s="135">
        <v>1</v>
      </c>
      <c r="C37" s="163">
        <v>4</v>
      </c>
      <c r="D37" s="137" t="s">
        <v>93</v>
      </c>
      <c r="E37" s="133" t="s">
        <v>65</v>
      </c>
      <c r="F37" s="133">
        <v>8209</v>
      </c>
      <c r="G37" s="133">
        <v>12.9</v>
      </c>
      <c r="H37" s="132"/>
      <c r="I37" s="132"/>
      <c r="J37">
        <v>186</v>
      </c>
      <c r="K37">
        <v>1.33</v>
      </c>
      <c r="L37" s="159">
        <f t="shared" si="0"/>
        <v>3.2463124087094526</v>
      </c>
      <c r="M37" s="144"/>
      <c r="N37" s="141"/>
      <c r="O37" s="141"/>
      <c r="S37" t="s">
        <v>873</v>
      </c>
      <c r="T37" t="s">
        <v>167</v>
      </c>
      <c r="U37" t="s">
        <v>97</v>
      </c>
      <c r="V37" t="s">
        <v>117</v>
      </c>
      <c r="W37" t="s">
        <v>885</v>
      </c>
      <c r="X37">
        <v>268519.34537400003</v>
      </c>
      <c r="Y37">
        <v>4880052.4912</v>
      </c>
    </row>
    <row r="38" spans="1:25" x14ac:dyDescent="0.25">
      <c r="A38" s="133" t="s">
        <v>873</v>
      </c>
      <c r="B38" s="135">
        <v>1</v>
      </c>
      <c r="C38" s="163">
        <v>4</v>
      </c>
      <c r="D38" s="137" t="s">
        <v>93</v>
      </c>
      <c r="E38" s="133" t="s">
        <v>65</v>
      </c>
      <c r="F38" s="133">
        <v>8210</v>
      </c>
      <c r="G38" s="133">
        <v>16.3</v>
      </c>
      <c r="H38" s="132"/>
      <c r="I38" s="132"/>
      <c r="J38">
        <v>148</v>
      </c>
      <c r="K38">
        <v>6.6</v>
      </c>
      <c r="L38" s="159">
        <f t="shared" si="0"/>
        <v>2.5830872929516078</v>
      </c>
      <c r="M38" s="144"/>
      <c r="N38" s="141"/>
      <c r="O38" s="141"/>
      <c r="S38" t="s">
        <v>873</v>
      </c>
      <c r="T38" t="s">
        <v>167</v>
      </c>
      <c r="U38" t="s">
        <v>184</v>
      </c>
      <c r="V38" t="s">
        <v>143</v>
      </c>
      <c r="W38" t="s">
        <v>886</v>
      </c>
      <c r="X38">
        <v>268533.29620600003</v>
      </c>
      <c r="Y38">
        <v>4880073.8391800001</v>
      </c>
    </row>
    <row r="39" spans="1:25" x14ac:dyDescent="0.25">
      <c r="A39" s="133" t="s">
        <v>873</v>
      </c>
      <c r="B39" s="135">
        <v>1</v>
      </c>
      <c r="C39" s="163">
        <v>4</v>
      </c>
      <c r="D39" s="167" t="s">
        <v>93</v>
      </c>
      <c r="E39" s="163" t="s">
        <v>82</v>
      </c>
      <c r="F39" s="163">
        <v>8211</v>
      </c>
      <c r="G39" s="133">
        <v>12.5</v>
      </c>
      <c r="H39" s="132"/>
      <c r="I39" s="159"/>
      <c r="J39">
        <v>136</v>
      </c>
      <c r="K39">
        <v>9.77</v>
      </c>
      <c r="L39" s="159">
        <f t="shared" si="0"/>
        <v>2.3736477827122884</v>
      </c>
      <c r="M39" s="144"/>
      <c r="N39" s="141"/>
      <c r="O39" s="141"/>
      <c r="S39" t="s">
        <v>873</v>
      </c>
      <c r="T39" t="s">
        <v>167</v>
      </c>
      <c r="U39" t="s">
        <v>186</v>
      </c>
      <c r="V39" t="s">
        <v>143</v>
      </c>
      <c r="W39" t="s">
        <v>887</v>
      </c>
      <c r="X39">
        <v>268505.44450500002</v>
      </c>
      <c r="Y39">
        <v>4880085.0098400004</v>
      </c>
    </row>
    <row r="40" spans="1:25" x14ac:dyDescent="0.25">
      <c r="A40" s="133" t="s">
        <v>873</v>
      </c>
      <c r="B40" s="135">
        <v>1</v>
      </c>
      <c r="C40" s="163">
        <v>4</v>
      </c>
      <c r="D40" s="137" t="s">
        <v>93</v>
      </c>
      <c r="E40" s="133" t="s">
        <v>82</v>
      </c>
      <c r="F40" s="133">
        <v>8212</v>
      </c>
      <c r="G40" s="133">
        <v>14.7</v>
      </c>
      <c r="H40" s="132"/>
      <c r="I40" s="132"/>
      <c r="J40">
        <v>154</v>
      </c>
      <c r="K40">
        <v>8.9600000000000009</v>
      </c>
      <c r="L40" s="159">
        <f t="shared" si="0"/>
        <v>2.6878070480712677</v>
      </c>
      <c r="M40" s="144"/>
      <c r="N40" s="141"/>
      <c r="O40" s="141"/>
      <c r="S40" t="s">
        <v>873</v>
      </c>
      <c r="T40" t="s">
        <v>167</v>
      </c>
      <c r="U40" t="s">
        <v>188</v>
      </c>
      <c r="V40" t="s">
        <v>143</v>
      </c>
      <c r="W40" t="s">
        <v>888</v>
      </c>
      <c r="X40">
        <v>268522.125543</v>
      </c>
      <c r="Y40">
        <v>4880045.9874799997</v>
      </c>
    </row>
    <row r="41" spans="1:25" x14ac:dyDescent="0.25">
      <c r="A41" s="133" t="s">
        <v>873</v>
      </c>
      <c r="B41" s="135">
        <v>1</v>
      </c>
      <c r="C41" s="163">
        <v>4</v>
      </c>
      <c r="D41" s="137" t="s">
        <v>93</v>
      </c>
      <c r="E41" s="133" t="s">
        <v>53</v>
      </c>
      <c r="F41" s="133">
        <v>8213</v>
      </c>
      <c r="G41" s="133">
        <v>19.3</v>
      </c>
      <c r="H41" s="132"/>
      <c r="I41" s="132"/>
      <c r="J41">
        <v>179</v>
      </c>
      <c r="K41">
        <v>10.74</v>
      </c>
      <c r="L41" s="159">
        <f t="shared" si="0"/>
        <v>3.12413936106985</v>
      </c>
      <c r="M41" s="144"/>
      <c r="N41" s="141"/>
      <c r="O41" s="141"/>
      <c r="S41" t="s">
        <v>873</v>
      </c>
      <c r="T41" t="s">
        <v>167</v>
      </c>
      <c r="U41" t="s">
        <v>190</v>
      </c>
      <c r="V41" t="s">
        <v>143</v>
      </c>
      <c r="W41" t="s">
        <v>889</v>
      </c>
      <c r="X41">
        <v>268494.27383899997</v>
      </c>
      <c r="Y41">
        <v>4880057.15814</v>
      </c>
    </row>
    <row r="42" spans="1:25" x14ac:dyDescent="0.25">
      <c r="A42" s="133" t="s">
        <v>873</v>
      </c>
      <c r="B42" s="135">
        <v>1</v>
      </c>
      <c r="C42" s="163">
        <v>4</v>
      </c>
      <c r="D42" s="137" t="s">
        <v>93</v>
      </c>
      <c r="E42" s="133" t="s">
        <v>82</v>
      </c>
      <c r="F42" s="133">
        <v>8214</v>
      </c>
      <c r="G42" s="133">
        <v>16.2</v>
      </c>
      <c r="H42" s="132"/>
      <c r="I42" s="132"/>
      <c r="J42">
        <v>170</v>
      </c>
      <c r="K42">
        <v>13.12</v>
      </c>
      <c r="L42" s="159">
        <f t="shared" si="0"/>
        <v>2.9670597283903604</v>
      </c>
      <c r="M42" s="144"/>
      <c r="N42" s="141"/>
      <c r="O42" s="141"/>
      <c r="S42" t="s">
        <v>873</v>
      </c>
      <c r="T42" t="s">
        <v>192</v>
      </c>
      <c r="U42" t="s">
        <v>89</v>
      </c>
      <c r="V42" t="s">
        <v>117</v>
      </c>
      <c r="W42" t="s">
        <v>890</v>
      </c>
      <c r="X42">
        <v>268485.927471</v>
      </c>
      <c r="Y42">
        <v>4880119.1432600003</v>
      </c>
    </row>
    <row r="43" spans="1:25" x14ac:dyDescent="0.25">
      <c r="A43" s="133" t="s">
        <v>873</v>
      </c>
      <c r="B43" s="135">
        <v>2</v>
      </c>
      <c r="C43" s="133">
        <v>5</v>
      </c>
      <c r="D43" s="141" t="s">
        <v>89</v>
      </c>
      <c r="E43" s="141" t="s">
        <v>82</v>
      </c>
      <c r="F43" s="141">
        <v>2056</v>
      </c>
      <c r="G43" s="165">
        <v>11</v>
      </c>
      <c r="H43" s="165"/>
      <c r="I43" s="165" t="s">
        <v>1241</v>
      </c>
      <c r="J43">
        <v>207</v>
      </c>
      <c r="K43" s="165">
        <v>3.88</v>
      </c>
      <c r="L43" s="159">
        <f t="shared" si="0"/>
        <v>3.6128315516282616</v>
      </c>
      <c r="M43" s="144"/>
      <c r="N43" s="141"/>
      <c r="O43" s="141"/>
      <c r="S43" t="s">
        <v>873</v>
      </c>
      <c r="T43" t="s">
        <v>192</v>
      </c>
      <c r="U43" t="s">
        <v>90</v>
      </c>
      <c r="V43" t="s">
        <v>119</v>
      </c>
      <c r="X43">
        <v>268479.92793900002</v>
      </c>
      <c r="Y43">
        <v>4880111.1394300004</v>
      </c>
    </row>
    <row r="44" spans="1:25" x14ac:dyDescent="0.25">
      <c r="A44" s="133" t="s">
        <v>873</v>
      </c>
      <c r="B44" s="135">
        <v>2</v>
      </c>
      <c r="C44" s="163">
        <v>5</v>
      </c>
      <c r="D44" s="153" t="s">
        <v>89</v>
      </c>
      <c r="E44" s="133" t="s">
        <v>82</v>
      </c>
      <c r="F44" s="133">
        <v>2894</v>
      </c>
      <c r="G44" s="163">
        <v>11.3</v>
      </c>
      <c r="H44" s="159"/>
      <c r="I44" s="165" t="s">
        <v>977</v>
      </c>
      <c r="L44" s="159">
        <f t="shared" si="0"/>
        <v>0</v>
      </c>
      <c r="M44" s="144"/>
      <c r="N44" s="141"/>
      <c r="O44" s="141"/>
      <c r="S44" t="s">
        <v>873</v>
      </c>
      <c r="T44" t="s">
        <v>192</v>
      </c>
      <c r="U44" t="s">
        <v>91</v>
      </c>
      <c r="V44" t="s">
        <v>117</v>
      </c>
      <c r="W44" t="s">
        <v>891</v>
      </c>
      <c r="X44">
        <v>268473.92840700003</v>
      </c>
      <c r="Y44">
        <v>4880103.1355799995</v>
      </c>
    </row>
    <row r="45" spans="1:25" x14ac:dyDescent="0.25">
      <c r="A45" s="133" t="s">
        <v>873</v>
      </c>
      <c r="B45" s="135">
        <v>2</v>
      </c>
      <c r="C45" s="163">
        <v>5</v>
      </c>
      <c r="D45" s="137" t="s">
        <v>89</v>
      </c>
      <c r="E45" s="133" t="s">
        <v>82</v>
      </c>
      <c r="F45" s="133">
        <v>8281</v>
      </c>
      <c r="G45" s="163">
        <v>16.7</v>
      </c>
      <c r="H45" s="159"/>
      <c r="I45" s="159"/>
      <c r="J45">
        <v>134</v>
      </c>
      <c r="K45">
        <v>8.83</v>
      </c>
      <c r="L45" s="159">
        <f t="shared" si="0"/>
        <v>2.3387411976724013</v>
      </c>
      <c r="M45" s="144"/>
      <c r="N45" s="141"/>
      <c r="O45" s="141"/>
      <c r="S45" t="s">
        <v>873</v>
      </c>
      <c r="T45" t="s">
        <v>192</v>
      </c>
      <c r="U45" t="s">
        <v>92</v>
      </c>
      <c r="V45" t="s">
        <v>119</v>
      </c>
      <c r="X45">
        <v>268493.93129099999</v>
      </c>
      <c r="Y45">
        <v>4880113.1437200001</v>
      </c>
    </row>
    <row r="46" spans="1:25" x14ac:dyDescent="0.25">
      <c r="A46" s="133" t="s">
        <v>873</v>
      </c>
      <c r="B46" s="135">
        <v>2</v>
      </c>
      <c r="C46" s="163">
        <v>5</v>
      </c>
      <c r="D46" s="153" t="s">
        <v>89</v>
      </c>
      <c r="E46" s="133" t="s">
        <v>82</v>
      </c>
      <c r="F46" s="133">
        <v>8283</v>
      </c>
      <c r="G46" s="133">
        <v>19.100000000000001</v>
      </c>
      <c r="H46" s="132"/>
      <c r="I46" s="132"/>
      <c r="J46">
        <v>131</v>
      </c>
      <c r="K46">
        <v>7.93</v>
      </c>
      <c r="L46" s="159">
        <f t="shared" si="0"/>
        <v>2.286381320112572</v>
      </c>
      <c r="M46" s="144"/>
      <c r="N46" s="141"/>
      <c r="O46" s="141"/>
      <c r="S46" t="s">
        <v>873</v>
      </c>
      <c r="T46" t="s">
        <v>192</v>
      </c>
      <c r="U46" t="s">
        <v>93</v>
      </c>
      <c r="V46" t="s">
        <v>119</v>
      </c>
      <c r="X46">
        <v>268487.93179100001</v>
      </c>
      <c r="Y46">
        <v>4880105.1398999998</v>
      </c>
    </row>
    <row r="47" spans="1:25" x14ac:dyDescent="0.25">
      <c r="A47" s="133" t="s">
        <v>873</v>
      </c>
      <c r="B47" s="135">
        <v>2</v>
      </c>
      <c r="C47" s="163">
        <v>5</v>
      </c>
      <c r="D47" s="137" t="s">
        <v>89</v>
      </c>
      <c r="E47" s="133" t="s">
        <v>76</v>
      </c>
      <c r="F47" s="133">
        <v>8284</v>
      </c>
      <c r="G47" s="133">
        <v>11.1</v>
      </c>
      <c r="H47" s="132"/>
      <c r="I47" s="132"/>
      <c r="J47">
        <v>141</v>
      </c>
      <c r="K47">
        <v>2.85</v>
      </c>
      <c r="L47" s="159">
        <f t="shared" si="0"/>
        <v>2.4609142453120043</v>
      </c>
      <c r="M47" s="144"/>
      <c r="N47" s="141"/>
      <c r="O47" s="141"/>
      <c r="S47" t="s">
        <v>873</v>
      </c>
      <c r="T47" t="s">
        <v>192</v>
      </c>
      <c r="U47" t="s">
        <v>94</v>
      </c>
      <c r="V47" t="s">
        <v>119</v>
      </c>
      <c r="X47">
        <v>268481.93225900002</v>
      </c>
      <c r="Y47">
        <v>4880097.1360499999</v>
      </c>
    </row>
    <row r="48" spans="1:25" x14ac:dyDescent="0.25">
      <c r="A48" s="133" t="s">
        <v>873</v>
      </c>
      <c r="B48" s="135">
        <v>2</v>
      </c>
      <c r="C48" s="163">
        <v>5</v>
      </c>
      <c r="D48" s="137" t="s">
        <v>89</v>
      </c>
      <c r="E48" s="133" t="s">
        <v>82</v>
      </c>
      <c r="F48" s="133">
        <v>8285</v>
      </c>
      <c r="G48" s="133">
        <v>17.8</v>
      </c>
      <c r="H48" s="132"/>
      <c r="I48" s="132"/>
      <c r="J48">
        <v>207</v>
      </c>
      <c r="K48">
        <v>3.46</v>
      </c>
      <c r="L48" s="159">
        <f t="shared" si="0"/>
        <v>3.6128315516282616</v>
      </c>
      <c r="M48" s="144"/>
      <c r="N48" s="141"/>
      <c r="O48" s="141"/>
      <c r="S48" t="s">
        <v>873</v>
      </c>
      <c r="T48" t="s">
        <v>192</v>
      </c>
      <c r="U48" t="s">
        <v>95</v>
      </c>
      <c r="V48" t="s">
        <v>117</v>
      </c>
      <c r="W48" t="s">
        <v>892</v>
      </c>
      <c r="X48">
        <v>268501.93514299998</v>
      </c>
      <c r="Y48">
        <v>4880107.1441900004</v>
      </c>
    </row>
    <row r="49" spans="1:25" x14ac:dyDescent="0.25">
      <c r="A49" s="133" t="s">
        <v>873</v>
      </c>
      <c r="B49" s="135">
        <v>2</v>
      </c>
      <c r="C49" s="163">
        <v>5</v>
      </c>
      <c r="D49" s="137" t="s">
        <v>89</v>
      </c>
      <c r="E49" s="133" t="s">
        <v>76</v>
      </c>
      <c r="F49" s="133">
        <v>8286</v>
      </c>
      <c r="G49" s="133">
        <v>12.2</v>
      </c>
      <c r="H49" s="132"/>
      <c r="I49" s="132"/>
      <c r="J49">
        <v>190</v>
      </c>
      <c r="K49">
        <v>4.91</v>
      </c>
      <c r="L49" s="159">
        <f t="shared" si="0"/>
        <v>3.3161255787892263</v>
      </c>
      <c r="M49" s="144"/>
      <c r="N49" s="141"/>
      <c r="O49" s="141"/>
      <c r="S49" t="s">
        <v>873</v>
      </c>
      <c r="T49" t="s">
        <v>192</v>
      </c>
      <c r="U49" t="s">
        <v>96</v>
      </c>
      <c r="V49" t="s">
        <v>119</v>
      </c>
      <c r="X49">
        <v>268495.935612</v>
      </c>
      <c r="Y49">
        <v>4880099.1403700002</v>
      </c>
    </row>
    <row r="50" spans="1:25" x14ac:dyDescent="0.25">
      <c r="A50" s="133" t="s">
        <v>873</v>
      </c>
      <c r="B50" s="135">
        <v>2</v>
      </c>
      <c r="C50" s="163">
        <v>5</v>
      </c>
      <c r="D50" s="167" t="s">
        <v>89</v>
      </c>
      <c r="E50" s="163" t="s">
        <v>65</v>
      </c>
      <c r="F50" s="163">
        <v>8288</v>
      </c>
      <c r="G50" s="163">
        <v>13.4</v>
      </c>
      <c r="H50" s="159"/>
      <c r="I50" s="159"/>
      <c r="J50">
        <v>204</v>
      </c>
      <c r="K50">
        <v>8.92</v>
      </c>
      <c r="L50" s="159">
        <f t="shared" si="0"/>
        <v>3.5604716740684319</v>
      </c>
      <c r="M50" s="144"/>
      <c r="N50" s="141"/>
      <c r="O50" s="141"/>
      <c r="S50" t="s">
        <v>873</v>
      </c>
      <c r="T50" t="s">
        <v>192</v>
      </c>
      <c r="U50" t="s">
        <v>97</v>
      </c>
      <c r="V50" t="s">
        <v>117</v>
      </c>
      <c r="W50" t="s">
        <v>893</v>
      </c>
      <c r="X50">
        <v>268489.93608100002</v>
      </c>
      <c r="Y50">
        <v>4880091.1365200002</v>
      </c>
    </row>
    <row r="51" spans="1:25" x14ac:dyDescent="0.25">
      <c r="A51" s="133" t="s">
        <v>873</v>
      </c>
      <c r="B51" s="135">
        <v>2</v>
      </c>
      <c r="C51" s="163">
        <v>5</v>
      </c>
      <c r="D51" s="137" t="s">
        <v>89</v>
      </c>
      <c r="E51" s="133" t="s">
        <v>76</v>
      </c>
      <c r="F51" s="133">
        <v>8289</v>
      </c>
      <c r="G51" s="133">
        <v>12.2</v>
      </c>
      <c r="H51" s="132"/>
      <c r="I51" s="132"/>
      <c r="J51">
        <v>196</v>
      </c>
      <c r="K51">
        <v>9.0399999999999991</v>
      </c>
      <c r="L51" s="159">
        <f t="shared" si="0"/>
        <v>3.4208453339088858</v>
      </c>
      <c r="M51" s="144"/>
      <c r="N51" s="141"/>
      <c r="O51" s="141"/>
      <c r="S51" t="s">
        <v>873</v>
      </c>
      <c r="T51" t="s">
        <v>192</v>
      </c>
      <c r="U51" t="s">
        <v>184</v>
      </c>
      <c r="V51" t="s">
        <v>143</v>
      </c>
      <c r="W51" t="s">
        <v>894</v>
      </c>
      <c r="X51">
        <v>268508.93681799999</v>
      </c>
      <c r="Y51">
        <v>4880108.1463400004</v>
      </c>
    </row>
    <row r="52" spans="1:25" x14ac:dyDescent="0.25">
      <c r="A52" s="133" t="s">
        <v>873</v>
      </c>
      <c r="B52" s="135">
        <v>2</v>
      </c>
      <c r="C52" s="163">
        <v>5</v>
      </c>
      <c r="D52" s="167" t="s">
        <v>89</v>
      </c>
      <c r="E52" s="133" t="s">
        <v>76</v>
      </c>
      <c r="F52" s="133">
        <v>8291</v>
      </c>
      <c r="G52" s="133">
        <v>16</v>
      </c>
      <c r="H52" s="132"/>
      <c r="I52" s="132"/>
      <c r="J52">
        <v>169</v>
      </c>
      <c r="K52">
        <v>10.46</v>
      </c>
      <c r="L52" s="159">
        <f t="shared" si="0"/>
        <v>2.9496064358704168</v>
      </c>
      <c r="M52" s="144"/>
      <c r="N52" s="141"/>
      <c r="O52" s="141"/>
      <c r="S52" t="s">
        <v>873</v>
      </c>
      <c r="T52" t="s">
        <v>192</v>
      </c>
      <c r="U52" t="s">
        <v>186</v>
      </c>
      <c r="V52" t="s">
        <v>143</v>
      </c>
      <c r="W52" t="s">
        <v>895</v>
      </c>
      <c r="X52">
        <v>268484.92532600003</v>
      </c>
      <c r="Y52">
        <v>4880126.1449300004</v>
      </c>
    </row>
    <row r="53" spans="1:25" x14ac:dyDescent="0.25">
      <c r="A53" s="133" t="s">
        <v>873</v>
      </c>
      <c r="B53" s="135">
        <v>2</v>
      </c>
      <c r="C53" s="133">
        <v>6</v>
      </c>
      <c r="D53" s="137" t="s">
        <v>90</v>
      </c>
      <c r="E53" s="133" t="s">
        <v>82</v>
      </c>
      <c r="F53" s="133">
        <v>1471</v>
      </c>
      <c r="G53" s="133">
        <v>14.8</v>
      </c>
      <c r="H53" s="132"/>
      <c r="I53" s="132"/>
      <c r="J53">
        <v>201</v>
      </c>
      <c r="K53">
        <v>9.86</v>
      </c>
      <c r="L53" s="159">
        <f t="shared" si="0"/>
        <v>3.5081117965086026</v>
      </c>
      <c r="M53" s="144"/>
      <c r="N53" s="141"/>
      <c r="O53" s="141"/>
      <c r="S53" t="s">
        <v>873</v>
      </c>
      <c r="T53" t="s">
        <v>192</v>
      </c>
      <c r="U53" t="s">
        <v>188</v>
      </c>
      <c r="V53" t="s">
        <v>143</v>
      </c>
      <c r="W53" t="s">
        <v>896</v>
      </c>
      <c r="X53">
        <v>268490.93822700001</v>
      </c>
      <c r="Y53">
        <v>4880084.1348400004</v>
      </c>
    </row>
    <row r="54" spans="1:25" x14ac:dyDescent="0.25">
      <c r="A54" s="133" t="s">
        <v>873</v>
      </c>
      <c r="B54" s="135">
        <v>2</v>
      </c>
      <c r="C54" s="163">
        <v>6</v>
      </c>
      <c r="D54" s="137" t="s">
        <v>90</v>
      </c>
      <c r="E54" s="133" t="s">
        <v>82</v>
      </c>
      <c r="F54" s="133">
        <v>1485</v>
      </c>
      <c r="G54" s="133">
        <v>10.8</v>
      </c>
      <c r="H54" s="159"/>
      <c r="I54" s="132"/>
      <c r="L54" s="159">
        <f t="shared" si="0"/>
        <v>0</v>
      </c>
      <c r="M54" s="144"/>
      <c r="N54" s="141"/>
      <c r="O54" s="141"/>
      <c r="S54" t="s">
        <v>873</v>
      </c>
      <c r="T54" t="s">
        <v>192</v>
      </c>
      <c r="U54" t="s">
        <v>190</v>
      </c>
      <c r="V54" t="s">
        <v>143</v>
      </c>
      <c r="W54" t="s">
        <v>897</v>
      </c>
      <c r="X54">
        <v>268466.92673000001</v>
      </c>
      <c r="Y54">
        <v>4880102.13344</v>
      </c>
    </row>
    <row r="55" spans="1:25" x14ac:dyDescent="0.25">
      <c r="A55" s="133" t="s">
        <v>873</v>
      </c>
      <c r="B55" s="135">
        <v>2</v>
      </c>
      <c r="C55" s="163">
        <v>6</v>
      </c>
      <c r="D55" s="141" t="s">
        <v>90</v>
      </c>
      <c r="E55" s="141" t="s">
        <v>82</v>
      </c>
      <c r="F55" s="141">
        <v>2058</v>
      </c>
      <c r="G55" s="134">
        <v>11.1</v>
      </c>
      <c r="H55" s="134"/>
      <c r="I55" s="163" t="s">
        <v>1157</v>
      </c>
      <c r="J55">
        <v>170</v>
      </c>
      <c r="K55" s="165">
        <v>6.67</v>
      </c>
      <c r="L55" s="159">
        <f t="shared" si="0"/>
        <v>2.9670597283903604</v>
      </c>
      <c r="M55" s="144"/>
      <c r="N55" s="141"/>
      <c r="O55" s="141"/>
      <c r="S55" t="s">
        <v>873</v>
      </c>
      <c r="T55" t="s">
        <v>213</v>
      </c>
      <c r="U55" t="s">
        <v>89</v>
      </c>
      <c r="V55" t="s">
        <v>117</v>
      </c>
      <c r="W55" t="s">
        <v>898</v>
      </c>
      <c r="X55">
        <v>268457.737494</v>
      </c>
      <c r="Y55">
        <v>4880076.3065099996</v>
      </c>
    </row>
    <row r="56" spans="1:25" x14ac:dyDescent="0.25">
      <c r="A56" s="133" t="s">
        <v>873</v>
      </c>
      <c r="B56" s="135">
        <v>2</v>
      </c>
      <c r="C56" s="163">
        <v>6</v>
      </c>
      <c r="D56" s="141" t="s">
        <v>90</v>
      </c>
      <c r="E56" s="141" t="s">
        <v>76</v>
      </c>
      <c r="F56" s="141">
        <v>2059</v>
      </c>
      <c r="G56" s="134">
        <v>9.6</v>
      </c>
      <c r="H56" s="134"/>
      <c r="I56" s="165" t="s">
        <v>1244</v>
      </c>
      <c r="J56">
        <v>151</v>
      </c>
      <c r="K56" s="165">
        <v>8.67</v>
      </c>
      <c r="L56" s="159">
        <f t="shared" si="0"/>
        <v>2.6354471705114375</v>
      </c>
      <c r="M56" s="144"/>
      <c r="N56" s="141"/>
      <c r="O56" s="141"/>
      <c r="S56" t="s">
        <v>873</v>
      </c>
      <c r="T56" t="s">
        <v>213</v>
      </c>
      <c r="U56" t="s">
        <v>90</v>
      </c>
      <c r="V56" t="s">
        <v>119</v>
      </c>
      <c r="X56">
        <v>268457.41377899999</v>
      </c>
      <c r="Y56">
        <v>4880066.3089600001</v>
      </c>
    </row>
    <row r="57" spans="1:25" x14ac:dyDescent="0.25">
      <c r="A57" s="133" t="s">
        <v>873</v>
      </c>
      <c r="B57" s="135">
        <v>2</v>
      </c>
      <c r="C57" s="163">
        <v>6</v>
      </c>
      <c r="D57" s="141" t="s">
        <v>90</v>
      </c>
      <c r="E57" s="141" t="s">
        <v>82</v>
      </c>
      <c r="F57" s="141">
        <v>2060</v>
      </c>
      <c r="G57" s="134">
        <v>11.2</v>
      </c>
      <c r="H57" s="134"/>
      <c r="I57" s="163" t="s">
        <v>1241</v>
      </c>
      <c r="J57">
        <v>189</v>
      </c>
      <c r="K57" s="165">
        <v>11.47</v>
      </c>
      <c r="L57" s="159">
        <f t="shared" si="0"/>
        <v>3.2986722862692828</v>
      </c>
      <c r="M57" s="144"/>
      <c r="N57" s="141"/>
      <c r="O57" s="141"/>
      <c r="S57" t="s">
        <v>873</v>
      </c>
      <c r="T57" t="s">
        <v>213</v>
      </c>
      <c r="U57" t="s">
        <v>91</v>
      </c>
      <c r="V57" t="s">
        <v>117</v>
      </c>
      <c r="W57" t="s">
        <v>899</v>
      </c>
      <c r="X57">
        <v>268457.090065</v>
      </c>
      <c r="Y57">
        <v>4880056.3114099996</v>
      </c>
    </row>
    <row r="58" spans="1:25" x14ac:dyDescent="0.25">
      <c r="A58" s="133" t="s">
        <v>873</v>
      </c>
      <c r="B58" s="135">
        <v>2</v>
      </c>
      <c r="C58" s="163">
        <v>6</v>
      </c>
      <c r="D58" s="137" t="s">
        <v>90</v>
      </c>
      <c r="E58" s="133" t="s">
        <v>82</v>
      </c>
      <c r="F58" s="133">
        <v>8243</v>
      </c>
      <c r="G58" s="133">
        <v>23.6</v>
      </c>
      <c r="H58" s="132"/>
      <c r="I58" s="132"/>
      <c r="J58">
        <v>212</v>
      </c>
      <c r="K58" s="165">
        <v>8.4499999999999993</v>
      </c>
      <c r="L58" s="159">
        <f t="shared" si="0"/>
        <v>3.7000980142279785</v>
      </c>
      <c r="M58" s="144"/>
      <c r="N58" s="141"/>
      <c r="O58" s="141"/>
      <c r="S58" t="s">
        <v>873</v>
      </c>
      <c r="T58" t="s">
        <v>213</v>
      </c>
      <c r="U58" t="s">
        <v>92</v>
      </c>
      <c r="V58" t="s">
        <v>119</v>
      </c>
      <c r="X58">
        <v>268467.73504100001</v>
      </c>
      <c r="Y58">
        <v>4880075.9827899998</v>
      </c>
    </row>
    <row r="59" spans="1:25" x14ac:dyDescent="0.25">
      <c r="A59" s="133" t="s">
        <v>873</v>
      </c>
      <c r="B59" s="135">
        <v>2</v>
      </c>
      <c r="C59" s="163">
        <v>6</v>
      </c>
      <c r="D59" s="137" t="s">
        <v>90</v>
      </c>
      <c r="E59" s="133" t="s">
        <v>82</v>
      </c>
      <c r="F59" s="133">
        <v>8246</v>
      </c>
      <c r="G59" s="133">
        <v>20.3</v>
      </c>
      <c r="H59" s="132"/>
      <c r="I59" s="132"/>
      <c r="J59">
        <v>163</v>
      </c>
      <c r="K59">
        <v>11.42</v>
      </c>
      <c r="L59" s="159">
        <f t="shared" si="0"/>
        <v>2.8448866807507569</v>
      </c>
      <c r="M59" s="144"/>
      <c r="N59" s="141"/>
      <c r="O59" s="141"/>
      <c r="S59" t="s">
        <v>873</v>
      </c>
      <c r="T59" t="s">
        <v>213</v>
      </c>
      <c r="U59" t="s">
        <v>93</v>
      </c>
      <c r="V59" t="s">
        <v>119</v>
      </c>
      <c r="X59">
        <v>268467.411326</v>
      </c>
      <c r="Y59">
        <v>4880065.9852400003</v>
      </c>
    </row>
    <row r="60" spans="1:25" x14ac:dyDescent="0.25">
      <c r="A60" s="133" t="s">
        <v>873</v>
      </c>
      <c r="B60" s="135">
        <v>2</v>
      </c>
      <c r="C60" s="163">
        <v>6</v>
      </c>
      <c r="D60" s="167" t="s">
        <v>90</v>
      </c>
      <c r="E60" s="163" t="s">
        <v>76</v>
      </c>
      <c r="F60" s="163">
        <v>8247</v>
      </c>
      <c r="G60" s="163">
        <v>15.7</v>
      </c>
      <c r="H60" s="159"/>
      <c r="I60" s="159"/>
      <c r="J60">
        <v>180</v>
      </c>
      <c r="K60">
        <v>11.59</v>
      </c>
      <c r="L60" s="159">
        <f t="shared" si="0"/>
        <v>3.1415926535897931</v>
      </c>
      <c r="M60" s="144"/>
      <c r="N60" s="141"/>
      <c r="O60" s="141"/>
      <c r="S60" t="s">
        <v>873</v>
      </c>
      <c r="T60" t="s">
        <v>213</v>
      </c>
      <c r="U60" t="s">
        <v>94</v>
      </c>
      <c r="V60" t="s">
        <v>119</v>
      </c>
      <c r="X60">
        <v>268467.087612</v>
      </c>
      <c r="Y60">
        <v>4880055.9877000004</v>
      </c>
    </row>
    <row r="61" spans="1:25" x14ac:dyDescent="0.25">
      <c r="A61" s="133" t="s">
        <v>873</v>
      </c>
      <c r="B61" s="135">
        <v>2</v>
      </c>
      <c r="C61" s="163">
        <v>6</v>
      </c>
      <c r="D61" s="137" t="s">
        <v>90</v>
      </c>
      <c r="E61" s="133" t="s">
        <v>76</v>
      </c>
      <c r="F61" s="133">
        <v>8248</v>
      </c>
      <c r="G61" s="133">
        <v>11</v>
      </c>
      <c r="H61" s="132"/>
      <c r="I61" s="132"/>
      <c r="J61">
        <v>170</v>
      </c>
      <c r="K61">
        <v>10.08</v>
      </c>
      <c r="L61" s="159">
        <f t="shared" si="0"/>
        <v>2.9670597283903604</v>
      </c>
      <c r="M61" s="144"/>
      <c r="N61" s="141"/>
      <c r="O61" s="141"/>
      <c r="S61" t="s">
        <v>873</v>
      </c>
      <c r="T61" t="s">
        <v>213</v>
      </c>
      <c r="U61" t="s">
        <v>95</v>
      </c>
      <c r="V61" t="s">
        <v>117</v>
      </c>
      <c r="W61" t="s">
        <v>900</v>
      </c>
      <c r="X61">
        <v>268477.73258800001</v>
      </c>
      <c r="Y61">
        <v>4880075.6590700001</v>
      </c>
    </row>
    <row r="62" spans="1:25" x14ac:dyDescent="0.25">
      <c r="A62" s="133" t="s">
        <v>873</v>
      </c>
      <c r="B62" s="135">
        <v>2</v>
      </c>
      <c r="C62" s="163">
        <v>6</v>
      </c>
      <c r="D62" s="167" t="s">
        <v>90</v>
      </c>
      <c r="E62" s="163" t="s">
        <v>82</v>
      </c>
      <c r="F62" s="163">
        <v>8249</v>
      </c>
      <c r="G62" s="159"/>
      <c r="H62" s="159"/>
      <c r="I62" s="168" t="s">
        <v>959</v>
      </c>
      <c r="L62" s="159">
        <f t="shared" si="0"/>
        <v>0</v>
      </c>
      <c r="M62" s="144"/>
      <c r="N62" s="141"/>
      <c r="O62" s="141"/>
      <c r="S62" t="s">
        <v>873</v>
      </c>
      <c r="T62" t="s">
        <v>213</v>
      </c>
      <c r="U62" t="s">
        <v>96</v>
      </c>
      <c r="V62" t="s">
        <v>119</v>
      </c>
      <c r="X62">
        <v>268477.40887300001</v>
      </c>
      <c r="Y62">
        <v>4880065.6615300002</v>
      </c>
    </row>
    <row r="63" spans="1:25" x14ac:dyDescent="0.25">
      <c r="A63" s="133" t="s">
        <v>873</v>
      </c>
      <c r="B63" s="135">
        <v>2</v>
      </c>
      <c r="C63" s="163">
        <v>6</v>
      </c>
      <c r="D63" s="137" t="s">
        <v>90</v>
      </c>
      <c r="E63" s="165" t="s">
        <v>76</v>
      </c>
      <c r="F63" s="165">
        <v>8251</v>
      </c>
      <c r="G63" s="165">
        <v>14</v>
      </c>
      <c r="H63" s="165"/>
      <c r="I63" s="165"/>
      <c r="L63" s="159">
        <f t="shared" si="0"/>
        <v>0</v>
      </c>
      <c r="M63" s="144"/>
      <c r="N63" s="141"/>
      <c r="O63" s="141"/>
      <c r="S63" t="s">
        <v>873</v>
      </c>
      <c r="T63" t="s">
        <v>213</v>
      </c>
      <c r="U63" t="s">
        <v>97</v>
      </c>
      <c r="V63" t="s">
        <v>117</v>
      </c>
      <c r="W63" t="s">
        <v>901</v>
      </c>
      <c r="X63">
        <v>268477.085158</v>
      </c>
      <c r="Y63">
        <v>4880055.6639799997</v>
      </c>
    </row>
    <row r="64" spans="1:25" x14ac:dyDescent="0.25">
      <c r="A64" s="133" t="s">
        <v>873</v>
      </c>
      <c r="B64" s="135">
        <v>2</v>
      </c>
      <c r="C64" s="163">
        <v>6</v>
      </c>
      <c r="D64" s="137" t="s">
        <v>90</v>
      </c>
      <c r="E64" s="134" t="s">
        <v>76</v>
      </c>
      <c r="F64" s="134">
        <v>8252</v>
      </c>
      <c r="G64" s="134">
        <v>13.3</v>
      </c>
      <c r="H64" s="134"/>
      <c r="I64" s="134"/>
      <c r="J64">
        <v>159</v>
      </c>
      <c r="K64" s="165">
        <v>5.29</v>
      </c>
      <c r="L64" s="159">
        <f t="shared" si="0"/>
        <v>2.7750735106709841</v>
      </c>
      <c r="M64" s="144"/>
      <c r="N64" s="141"/>
      <c r="O64" s="141"/>
      <c r="S64" t="s">
        <v>873</v>
      </c>
      <c r="T64" t="s">
        <v>213</v>
      </c>
      <c r="U64" t="s">
        <v>184</v>
      </c>
      <c r="V64" t="s">
        <v>143</v>
      </c>
      <c r="W64" t="s">
        <v>902</v>
      </c>
      <c r="X64">
        <v>268482.53521399997</v>
      </c>
      <c r="Y64">
        <v>4880079.9661499998</v>
      </c>
    </row>
    <row r="65" spans="1:25" x14ac:dyDescent="0.25">
      <c r="A65" s="133" t="s">
        <v>873</v>
      </c>
      <c r="B65" s="135">
        <v>2</v>
      </c>
      <c r="C65" s="163">
        <v>6</v>
      </c>
      <c r="D65" s="137" t="s">
        <v>90</v>
      </c>
      <c r="E65" s="165" t="s">
        <v>65</v>
      </c>
      <c r="F65" s="165">
        <v>8253</v>
      </c>
      <c r="G65" s="165"/>
      <c r="H65" s="165"/>
      <c r="I65" s="168"/>
      <c r="J65">
        <v>266</v>
      </c>
      <c r="K65">
        <v>0.61</v>
      </c>
      <c r="L65" s="159">
        <f t="shared" si="0"/>
        <v>4.6425758103049164</v>
      </c>
      <c r="M65" s="144"/>
      <c r="N65" s="141"/>
      <c r="O65" s="141"/>
      <c r="S65" t="s">
        <v>873</v>
      </c>
      <c r="T65" t="s">
        <v>213</v>
      </c>
      <c r="U65" t="s">
        <v>186</v>
      </c>
      <c r="V65" t="s">
        <v>143</v>
      </c>
      <c r="W65" t="s">
        <v>903</v>
      </c>
      <c r="X65">
        <v>268453.23067899997</v>
      </c>
      <c r="Y65">
        <v>4880080.9436100004</v>
      </c>
    </row>
    <row r="66" spans="1:25" x14ac:dyDescent="0.25">
      <c r="A66" s="133" t="s">
        <v>873</v>
      </c>
      <c r="B66" s="135">
        <v>2</v>
      </c>
      <c r="C66" s="163">
        <v>6</v>
      </c>
      <c r="D66" s="137" t="s">
        <v>90</v>
      </c>
      <c r="E66" s="165" t="s">
        <v>82</v>
      </c>
      <c r="F66" s="165">
        <v>8254</v>
      </c>
      <c r="G66" s="165">
        <v>20.5</v>
      </c>
      <c r="H66" s="165"/>
      <c r="I66" s="165"/>
      <c r="J66">
        <v>230</v>
      </c>
      <c r="K66" s="165">
        <v>3.71</v>
      </c>
      <c r="L66" s="159">
        <f t="shared" si="0"/>
        <v>4.0142572795869578</v>
      </c>
      <c r="M66" s="144"/>
      <c r="N66" s="141"/>
      <c r="O66" s="141"/>
      <c r="S66" t="s">
        <v>873</v>
      </c>
      <c r="T66" t="s">
        <v>213</v>
      </c>
      <c r="U66" t="s">
        <v>188</v>
      </c>
      <c r="V66" t="s">
        <v>143</v>
      </c>
      <c r="W66" t="s">
        <v>904</v>
      </c>
      <c r="X66">
        <v>268481.59173400002</v>
      </c>
      <c r="Y66">
        <v>4880051.0257000001</v>
      </c>
    </row>
    <row r="67" spans="1:25" x14ac:dyDescent="0.25">
      <c r="A67" s="133" t="s">
        <v>873</v>
      </c>
      <c r="B67" s="135">
        <v>2</v>
      </c>
      <c r="C67" s="133">
        <v>7</v>
      </c>
      <c r="D67" s="137" t="s">
        <v>92</v>
      </c>
      <c r="E67" s="134" t="s">
        <v>65</v>
      </c>
      <c r="F67" s="134">
        <v>1042</v>
      </c>
      <c r="G67" s="134">
        <v>10.4</v>
      </c>
      <c r="H67" s="134"/>
      <c r="I67" s="134" t="s">
        <v>1246</v>
      </c>
      <c r="J67">
        <v>161</v>
      </c>
      <c r="K67" s="165">
        <v>5.33</v>
      </c>
      <c r="L67" s="159">
        <f t="shared" ref="L67:L130" si="1">(PI()*J67)/180</f>
        <v>2.8099800957108703</v>
      </c>
      <c r="M67" s="144"/>
      <c r="N67" s="141"/>
      <c r="O67" s="141"/>
      <c r="S67" t="s">
        <v>873</v>
      </c>
      <c r="T67" t="s">
        <v>213</v>
      </c>
      <c r="U67" t="s">
        <v>190</v>
      </c>
      <c r="V67" t="s">
        <v>143</v>
      </c>
      <c r="W67" t="s">
        <v>905</v>
      </c>
      <c r="X67">
        <v>268452.29669699998</v>
      </c>
      <c r="Y67">
        <v>4880052.0004599998</v>
      </c>
    </row>
    <row r="68" spans="1:25" x14ac:dyDescent="0.25">
      <c r="A68" s="133" t="s">
        <v>873</v>
      </c>
      <c r="B68" s="135">
        <v>2</v>
      </c>
      <c r="C68" s="163">
        <v>7</v>
      </c>
      <c r="D68" s="167" t="s">
        <v>92</v>
      </c>
      <c r="E68" s="134" t="s">
        <v>82</v>
      </c>
      <c r="F68" s="134">
        <v>1474</v>
      </c>
      <c r="G68" s="134">
        <v>13.4</v>
      </c>
      <c r="H68" s="134"/>
      <c r="I68" s="134"/>
      <c r="J68">
        <v>200</v>
      </c>
      <c r="K68" s="165">
        <v>5.33</v>
      </c>
      <c r="L68" s="159">
        <f t="shared" si="1"/>
        <v>3.4906585039886591</v>
      </c>
      <c r="M68" s="144"/>
      <c r="N68" s="141"/>
      <c r="O68" s="141"/>
    </row>
    <row r="69" spans="1:25" x14ac:dyDescent="0.25">
      <c r="A69" s="133" t="s">
        <v>873</v>
      </c>
      <c r="B69" s="135">
        <v>2</v>
      </c>
      <c r="C69" s="163">
        <v>7</v>
      </c>
      <c r="D69" s="137" t="s">
        <v>92</v>
      </c>
      <c r="E69" s="134" t="s">
        <v>82</v>
      </c>
      <c r="F69" s="134">
        <v>1477</v>
      </c>
      <c r="G69" s="134">
        <v>12.3</v>
      </c>
      <c r="H69" s="134"/>
      <c r="I69" s="134"/>
      <c r="L69" s="159">
        <f t="shared" si="1"/>
        <v>0</v>
      </c>
      <c r="M69" s="144"/>
      <c r="N69" s="141"/>
      <c r="O69" s="141"/>
    </row>
    <row r="70" spans="1:25" x14ac:dyDescent="0.25">
      <c r="A70" s="133" t="s">
        <v>873</v>
      </c>
      <c r="B70" s="135">
        <v>2</v>
      </c>
      <c r="C70" s="163">
        <v>7</v>
      </c>
      <c r="D70" s="137" t="s">
        <v>92</v>
      </c>
      <c r="E70" s="134" t="s">
        <v>82</v>
      </c>
      <c r="F70" s="134">
        <v>1487</v>
      </c>
      <c r="G70" s="134">
        <v>11.4</v>
      </c>
      <c r="H70" s="134"/>
      <c r="I70" s="134" t="s">
        <v>1245</v>
      </c>
      <c r="J70">
        <v>154</v>
      </c>
      <c r="K70" s="165">
        <v>8.25</v>
      </c>
      <c r="L70" s="159">
        <f t="shared" si="1"/>
        <v>2.6878070480712677</v>
      </c>
      <c r="M70" s="144"/>
      <c r="N70" s="141"/>
      <c r="O70" s="141"/>
    </row>
    <row r="71" spans="1:25" x14ac:dyDescent="0.25">
      <c r="A71" s="133" t="s">
        <v>873</v>
      </c>
      <c r="B71" s="135">
        <v>2</v>
      </c>
      <c r="C71" s="163">
        <v>7</v>
      </c>
      <c r="D71" s="137" t="s">
        <v>92</v>
      </c>
      <c r="E71" s="134" t="s">
        <v>76</v>
      </c>
      <c r="F71" s="134">
        <v>8271</v>
      </c>
      <c r="G71" s="134">
        <v>16.899999999999999</v>
      </c>
      <c r="H71" s="134"/>
      <c r="I71" s="134"/>
      <c r="J71">
        <v>170</v>
      </c>
      <c r="K71" s="165">
        <v>11.32</v>
      </c>
      <c r="L71" s="159">
        <f t="shared" si="1"/>
        <v>2.9670597283903604</v>
      </c>
      <c r="M71" s="144"/>
      <c r="N71" s="141"/>
      <c r="O71" s="141"/>
    </row>
    <row r="72" spans="1:25" x14ac:dyDescent="0.25">
      <c r="A72" s="133" t="s">
        <v>873</v>
      </c>
      <c r="B72" s="135">
        <v>2</v>
      </c>
      <c r="C72" s="163">
        <v>7</v>
      </c>
      <c r="D72" s="137" t="s">
        <v>92</v>
      </c>
      <c r="E72" s="134" t="s">
        <v>76</v>
      </c>
      <c r="F72" s="134">
        <v>8272</v>
      </c>
      <c r="G72" s="134">
        <v>17.399999999999999</v>
      </c>
      <c r="H72" s="134"/>
      <c r="I72" s="134"/>
      <c r="J72">
        <v>190</v>
      </c>
      <c r="K72" s="165">
        <v>10.11</v>
      </c>
      <c r="L72" s="159">
        <f t="shared" si="1"/>
        <v>3.3161255787892263</v>
      </c>
      <c r="M72" s="144"/>
      <c r="N72" s="141"/>
      <c r="O72" s="141"/>
    </row>
    <row r="73" spans="1:25" x14ac:dyDescent="0.25">
      <c r="A73" s="133" t="s">
        <v>873</v>
      </c>
      <c r="B73" s="135">
        <v>2</v>
      </c>
      <c r="C73" s="163">
        <v>7</v>
      </c>
      <c r="D73" s="137" t="s">
        <v>92</v>
      </c>
      <c r="E73" s="134" t="s">
        <v>76</v>
      </c>
      <c r="F73" s="134">
        <v>8276</v>
      </c>
      <c r="G73" s="134"/>
      <c r="H73" s="134"/>
      <c r="I73" s="134"/>
      <c r="J73">
        <v>216</v>
      </c>
      <c r="K73">
        <v>8.41</v>
      </c>
      <c r="L73" s="159">
        <f t="shared" si="1"/>
        <v>3.7699111843077517</v>
      </c>
      <c r="M73" s="144"/>
      <c r="N73" s="141"/>
      <c r="O73" s="141"/>
    </row>
    <row r="74" spans="1:25" x14ac:dyDescent="0.25">
      <c r="A74" s="133" t="s">
        <v>873</v>
      </c>
      <c r="B74" s="135">
        <v>2</v>
      </c>
      <c r="C74" s="163">
        <v>7</v>
      </c>
      <c r="D74" s="137" t="s">
        <v>92</v>
      </c>
      <c r="E74" s="134" t="s">
        <v>82</v>
      </c>
      <c r="F74" s="134">
        <v>8279</v>
      </c>
      <c r="G74" s="134">
        <v>19.100000000000001</v>
      </c>
      <c r="H74" s="134"/>
      <c r="I74" s="134"/>
      <c r="J74">
        <v>184</v>
      </c>
      <c r="K74">
        <v>3.99</v>
      </c>
      <c r="L74" s="159">
        <f t="shared" si="1"/>
        <v>3.211405823669566</v>
      </c>
      <c r="M74" s="144"/>
      <c r="N74" s="141"/>
      <c r="O74" s="141"/>
    </row>
    <row r="75" spans="1:25" x14ac:dyDescent="0.25">
      <c r="A75" s="133" t="s">
        <v>873</v>
      </c>
      <c r="B75" s="135">
        <v>2</v>
      </c>
      <c r="C75" s="133">
        <v>8</v>
      </c>
      <c r="D75" s="137" t="s">
        <v>93</v>
      </c>
      <c r="E75" s="134" t="s">
        <v>82</v>
      </c>
      <c r="F75" s="134">
        <v>1482</v>
      </c>
      <c r="G75" s="134">
        <v>14.2</v>
      </c>
      <c r="H75" s="134"/>
      <c r="I75" s="134"/>
      <c r="J75">
        <v>183</v>
      </c>
      <c r="K75" s="165">
        <v>4.96</v>
      </c>
      <c r="L75" s="159">
        <f t="shared" si="1"/>
        <v>3.1939525311496229</v>
      </c>
      <c r="M75" s="144"/>
      <c r="N75" s="141"/>
      <c r="O75" s="141"/>
    </row>
    <row r="76" spans="1:25" x14ac:dyDescent="0.25">
      <c r="A76" s="133" t="s">
        <v>873</v>
      </c>
      <c r="B76" s="135">
        <v>2</v>
      </c>
      <c r="C76" s="163">
        <v>8</v>
      </c>
      <c r="D76" s="167" t="s">
        <v>93</v>
      </c>
      <c r="E76" s="134" t="s">
        <v>82</v>
      </c>
      <c r="F76" s="134">
        <v>1483</v>
      </c>
      <c r="G76" s="134">
        <v>12.2</v>
      </c>
      <c r="H76" s="134"/>
      <c r="I76" s="134"/>
      <c r="J76">
        <v>146</v>
      </c>
      <c r="K76" s="165">
        <v>7.72</v>
      </c>
      <c r="L76" s="159">
        <f t="shared" si="1"/>
        <v>2.5481807079117211</v>
      </c>
      <c r="M76" s="144"/>
      <c r="N76" s="141"/>
      <c r="O76" s="141"/>
    </row>
    <row r="77" spans="1:25" x14ac:dyDescent="0.25">
      <c r="A77" s="133" t="s">
        <v>873</v>
      </c>
      <c r="B77" s="135">
        <v>2</v>
      </c>
      <c r="C77" s="163">
        <v>8</v>
      </c>
      <c r="D77" s="137" t="s">
        <v>93</v>
      </c>
      <c r="E77" s="134" t="s">
        <v>76</v>
      </c>
      <c r="F77" s="134">
        <v>8255</v>
      </c>
      <c r="G77" s="134">
        <v>11.4</v>
      </c>
      <c r="H77" s="134"/>
      <c r="I77" s="134"/>
      <c r="L77" s="159">
        <f t="shared" si="1"/>
        <v>0</v>
      </c>
      <c r="M77" s="144"/>
      <c r="N77" s="141"/>
      <c r="O77" s="141"/>
    </row>
    <row r="78" spans="1:25" x14ac:dyDescent="0.25">
      <c r="A78" s="133" t="s">
        <v>873</v>
      </c>
      <c r="B78" s="135">
        <v>2</v>
      </c>
      <c r="C78" s="163">
        <v>8</v>
      </c>
      <c r="D78" s="137" t="s">
        <v>93</v>
      </c>
      <c r="E78" s="134" t="s">
        <v>76</v>
      </c>
      <c r="F78" s="134">
        <v>8256</v>
      </c>
      <c r="G78" s="134">
        <v>15.3</v>
      </c>
      <c r="H78" s="134"/>
      <c r="I78" s="134"/>
      <c r="J78">
        <v>212</v>
      </c>
      <c r="K78" s="165">
        <v>6.61</v>
      </c>
      <c r="L78" s="159">
        <f t="shared" si="1"/>
        <v>3.7000980142279785</v>
      </c>
      <c r="M78" s="144"/>
      <c r="N78" s="141"/>
      <c r="O78" s="141"/>
    </row>
    <row r="79" spans="1:25" x14ac:dyDescent="0.25">
      <c r="A79" s="133" t="s">
        <v>873</v>
      </c>
      <c r="B79" s="135">
        <v>2</v>
      </c>
      <c r="C79" s="163">
        <v>8</v>
      </c>
      <c r="D79" s="137" t="s">
        <v>93</v>
      </c>
      <c r="E79" s="134" t="s">
        <v>82</v>
      </c>
      <c r="F79" s="134">
        <v>8257</v>
      </c>
      <c r="G79" s="134">
        <v>16.3</v>
      </c>
      <c r="H79" s="134"/>
      <c r="I79" s="134"/>
      <c r="J79">
        <v>178</v>
      </c>
      <c r="K79" s="165">
        <v>4.18</v>
      </c>
      <c r="L79" s="159">
        <f t="shared" si="1"/>
        <v>3.1066860685499069</v>
      </c>
      <c r="M79" s="144"/>
      <c r="N79" s="141"/>
      <c r="O79" s="141"/>
    </row>
    <row r="80" spans="1:25" x14ac:dyDescent="0.25">
      <c r="A80" s="133" t="s">
        <v>873</v>
      </c>
      <c r="B80" s="135">
        <v>2</v>
      </c>
      <c r="C80" s="163">
        <v>8</v>
      </c>
      <c r="D80" s="137" t="s">
        <v>93</v>
      </c>
      <c r="E80" s="134" t="s">
        <v>82</v>
      </c>
      <c r="F80" s="134">
        <v>8258</v>
      </c>
      <c r="G80" s="134">
        <v>15.2</v>
      </c>
      <c r="H80" s="134"/>
      <c r="I80" s="134"/>
      <c r="J80">
        <v>173</v>
      </c>
      <c r="K80" s="165">
        <v>3.57</v>
      </c>
      <c r="L80" s="159">
        <f t="shared" si="1"/>
        <v>3.0194196059501901</v>
      </c>
      <c r="M80" s="144"/>
      <c r="N80" s="141"/>
      <c r="O80" s="141"/>
    </row>
    <row r="81" spans="1:15" x14ac:dyDescent="0.25">
      <c r="A81" s="133" t="s">
        <v>873</v>
      </c>
      <c r="B81" s="135">
        <v>2</v>
      </c>
      <c r="C81" s="163">
        <v>8</v>
      </c>
      <c r="D81" s="153" t="s">
        <v>93</v>
      </c>
      <c r="E81" s="134" t="s">
        <v>53</v>
      </c>
      <c r="F81" s="134">
        <v>8260</v>
      </c>
      <c r="G81" s="134">
        <v>11.2</v>
      </c>
      <c r="H81" s="134"/>
      <c r="I81" s="134" t="s">
        <v>1036</v>
      </c>
      <c r="L81" s="159">
        <f t="shared" si="1"/>
        <v>0</v>
      </c>
      <c r="M81" s="144"/>
      <c r="N81" s="141"/>
      <c r="O81" s="141"/>
    </row>
    <row r="82" spans="1:15" x14ac:dyDescent="0.25">
      <c r="A82" s="133" t="s">
        <v>873</v>
      </c>
      <c r="B82" s="135">
        <v>2</v>
      </c>
      <c r="C82" s="163">
        <v>8</v>
      </c>
      <c r="D82" s="137" t="s">
        <v>93</v>
      </c>
      <c r="E82" s="134" t="s">
        <v>82</v>
      </c>
      <c r="F82" s="134">
        <v>8262</v>
      </c>
      <c r="G82" s="134">
        <v>19.7</v>
      </c>
      <c r="H82" s="134"/>
      <c r="I82" s="134" t="s">
        <v>1120</v>
      </c>
      <c r="J82">
        <v>174</v>
      </c>
      <c r="K82" s="165">
        <v>11.75</v>
      </c>
      <c r="L82" s="159">
        <f t="shared" si="1"/>
        <v>3.0368728984701332</v>
      </c>
      <c r="M82" s="144"/>
      <c r="N82" s="141"/>
      <c r="O82" s="141"/>
    </row>
    <row r="83" spans="1:15" x14ac:dyDescent="0.25">
      <c r="A83" s="133" t="s">
        <v>873</v>
      </c>
      <c r="B83" s="135">
        <v>2</v>
      </c>
      <c r="C83" s="163">
        <v>8</v>
      </c>
      <c r="D83" s="137" t="s">
        <v>93</v>
      </c>
      <c r="E83" s="134" t="s">
        <v>82</v>
      </c>
      <c r="F83" s="134">
        <v>8267</v>
      </c>
      <c r="G83" s="134">
        <v>15.2</v>
      </c>
      <c r="H83" s="134"/>
      <c r="I83" s="134"/>
      <c r="J83">
        <v>188</v>
      </c>
      <c r="K83" s="165">
        <v>10.48</v>
      </c>
      <c r="L83" s="159">
        <f t="shared" si="1"/>
        <v>3.2812189937493397</v>
      </c>
      <c r="M83" s="144"/>
      <c r="N83" s="141"/>
      <c r="O83" s="141"/>
    </row>
    <row r="84" spans="1:15" x14ac:dyDescent="0.25">
      <c r="A84" s="133" t="s">
        <v>873</v>
      </c>
      <c r="B84" s="135">
        <v>2</v>
      </c>
      <c r="C84" s="163">
        <v>8</v>
      </c>
      <c r="D84" s="137" t="s">
        <v>93</v>
      </c>
      <c r="E84" s="134" t="s">
        <v>76</v>
      </c>
      <c r="F84" s="134">
        <v>8268</v>
      </c>
      <c r="G84" s="134">
        <v>16.2</v>
      </c>
      <c r="H84" s="134"/>
      <c r="I84" s="134"/>
      <c r="J84">
        <v>200</v>
      </c>
      <c r="K84" s="165">
        <v>9.14</v>
      </c>
      <c r="L84" s="159">
        <f t="shared" si="1"/>
        <v>3.4906585039886591</v>
      </c>
      <c r="M84" s="144"/>
      <c r="N84" s="141"/>
      <c r="O84" s="141"/>
    </row>
    <row r="85" spans="1:15" x14ac:dyDescent="0.25">
      <c r="A85" s="133" t="s">
        <v>873</v>
      </c>
      <c r="B85" s="135">
        <v>2</v>
      </c>
      <c r="C85" s="163">
        <v>8</v>
      </c>
      <c r="D85" s="137" t="s">
        <v>93</v>
      </c>
      <c r="E85" s="134" t="s">
        <v>53</v>
      </c>
      <c r="F85" s="134">
        <v>8263</v>
      </c>
      <c r="G85" s="134"/>
      <c r="H85" s="134"/>
      <c r="J85">
        <v>161</v>
      </c>
      <c r="K85">
        <v>9.31</v>
      </c>
      <c r="L85" s="159">
        <f t="shared" si="1"/>
        <v>2.8099800957108703</v>
      </c>
      <c r="M85" s="144"/>
      <c r="N85" s="141"/>
      <c r="O85" s="141"/>
    </row>
    <row r="86" spans="1:15" x14ac:dyDescent="0.25">
      <c r="A86" s="133" t="s">
        <v>873</v>
      </c>
      <c r="B86" s="135">
        <v>3</v>
      </c>
      <c r="C86" s="133">
        <v>9</v>
      </c>
      <c r="D86" s="137" t="s">
        <v>89</v>
      </c>
      <c r="E86" s="134" t="s">
        <v>53</v>
      </c>
      <c r="F86" s="134">
        <v>1473</v>
      </c>
      <c r="G86" s="134">
        <v>10.8</v>
      </c>
      <c r="H86" s="134"/>
      <c r="I86" s="134"/>
      <c r="J86">
        <v>156</v>
      </c>
      <c r="K86" s="165">
        <v>2.84</v>
      </c>
      <c r="L86" s="159">
        <f t="shared" si="1"/>
        <v>2.7227136331111539</v>
      </c>
      <c r="M86" s="144"/>
      <c r="N86" s="141"/>
      <c r="O86" s="141"/>
    </row>
    <row r="87" spans="1:15" x14ac:dyDescent="0.25">
      <c r="A87" s="133" t="s">
        <v>873</v>
      </c>
      <c r="B87" s="135">
        <v>3</v>
      </c>
      <c r="C87" s="163">
        <v>9</v>
      </c>
      <c r="D87" s="137" t="s">
        <v>89</v>
      </c>
      <c r="E87" s="134" t="s">
        <v>82</v>
      </c>
      <c r="F87" s="134">
        <v>1475</v>
      </c>
      <c r="G87" s="134">
        <v>11.1</v>
      </c>
      <c r="H87" s="134"/>
      <c r="I87" s="134"/>
      <c r="J87">
        <v>176</v>
      </c>
      <c r="K87" s="165">
        <v>8.0500000000000007</v>
      </c>
      <c r="L87" s="159">
        <f t="shared" si="1"/>
        <v>3.0717794835100198</v>
      </c>
      <c r="M87" s="144"/>
      <c r="N87" s="141"/>
      <c r="O87" s="141"/>
    </row>
    <row r="88" spans="1:15" x14ac:dyDescent="0.25">
      <c r="A88" s="133" t="s">
        <v>873</v>
      </c>
      <c r="B88" s="166">
        <v>3</v>
      </c>
      <c r="C88" s="163">
        <v>9</v>
      </c>
      <c r="D88" s="141" t="s">
        <v>89</v>
      </c>
      <c r="E88" s="141" t="s">
        <v>82</v>
      </c>
      <c r="F88" s="141">
        <v>2054</v>
      </c>
      <c r="G88" s="134">
        <v>11</v>
      </c>
      <c r="H88" s="134"/>
      <c r="I88" s="134" t="s">
        <v>1241</v>
      </c>
      <c r="J88">
        <v>160</v>
      </c>
      <c r="K88" s="165">
        <v>2.2799999999999998</v>
      </c>
      <c r="L88" s="159">
        <f t="shared" si="1"/>
        <v>2.7925268031909272</v>
      </c>
      <c r="M88" s="144"/>
      <c r="N88" s="141"/>
      <c r="O88" s="141"/>
    </row>
    <row r="89" spans="1:15" x14ac:dyDescent="0.25">
      <c r="A89" s="133" t="s">
        <v>873</v>
      </c>
      <c r="B89" s="135">
        <v>3</v>
      </c>
      <c r="C89" s="163">
        <v>9</v>
      </c>
      <c r="D89" s="153" t="s">
        <v>89</v>
      </c>
      <c r="E89" s="134" t="s">
        <v>82</v>
      </c>
      <c r="F89" s="134">
        <v>8317</v>
      </c>
      <c r="G89" s="134">
        <v>11.7</v>
      </c>
      <c r="H89" s="134"/>
      <c r="I89" s="134"/>
      <c r="J89">
        <v>133</v>
      </c>
      <c r="K89" s="165">
        <v>9.81</v>
      </c>
      <c r="L89" s="159">
        <f t="shared" si="1"/>
        <v>2.3212879051524582</v>
      </c>
      <c r="M89" s="144"/>
      <c r="N89" s="141"/>
      <c r="O89" s="141"/>
    </row>
    <row r="90" spans="1:15" x14ac:dyDescent="0.25">
      <c r="A90" s="133" t="s">
        <v>873</v>
      </c>
      <c r="B90" s="166">
        <v>3</v>
      </c>
      <c r="C90" s="163">
        <v>9</v>
      </c>
      <c r="D90" s="167" t="s">
        <v>89</v>
      </c>
      <c r="E90" s="134" t="s">
        <v>82</v>
      </c>
      <c r="F90" s="134">
        <v>8318</v>
      </c>
      <c r="G90" s="134">
        <v>11.7</v>
      </c>
      <c r="H90" s="134"/>
      <c r="I90" s="134"/>
      <c r="J90">
        <v>158</v>
      </c>
      <c r="K90" s="165">
        <v>11.29</v>
      </c>
      <c r="L90" s="159">
        <f t="shared" si="1"/>
        <v>2.7576202181510405</v>
      </c>
      <c r="M90" s="144"/>
      <c r="N90" s="141"/>
      <c r="O90" s="141"/>
    </row>
    <row r="91" spans="1:15" x14ac:dyDescent="0.25">
      <c r="A91" s="133" t="s">
        <v>873</v>
      </c>
      <c r="B91" s="166">
        <v>3</v>
      </c>
      <c r="C91" s="163">
        <v>9</v>
      </c>
      <c r="D91" s="167" t="s">
        <v>89</v>
      </c>
      <c r="E91" s="134" t="s">
        <v>1126</v>
      </c>
      <c r="F91" s="134">
        <v>8319</v>
      </c>
      <c r="G91" s="134">
        <v>22.7</v>
      </c>
      <c r="H91" s="134"/>
      <c r="I91" s="134" t="s">
        <v>1247</v>
      </c>
      <c r="J91">
        <v>167</v>
      </c>
      <c r="K91" s="165">
        <v>10.42</v>
      </c>
      <c r="L91" s="159">
        <f t="shared" si="1"/>
        <v>2.9146998508305306</v>
      </c>
      <c r="M91" s="144"/>
      <c r="N91" s="141"/>
      <c r="O91" s="141"/>
    </row>
    <row r="92" spans="1:15" x14ac:dyDescent="0.25">
      <c r="A92" s="133" t="s">
        <v>873</v>
      </c>
      <c r="B92" s="166">
        <v>3</v>
      </c>
      <c r="C92" s="163">
        <v>9</v>
      </c>
      <c r="D92" s="167" t="s">
        <v>89</v>
      </c>
      <c r="E92" s="134" t="s">
        <v>53</v>
      </c>
      <c r="F92" s="134">
        <v>8320</v>
      </c>
      <c r="G92" s="134"/>
      <c r="H92" s="134" t="s">
        <v>960</v>
      </c>
      <c r="I92" s="134" t="s">
        <v>969</v>
      </c>
      <c r="L92" s="159">
        <f t="shared" si="1"/>
        <v>0</v>
      </c>
      <c r="M92" s="144"/>
      <c r="N92" s="141"/>
      <c r="O92" s="141"/>
    </row>
    <row r="93" spans="1:15" x14ac:dyDescent="0.25">
      <c r="A93" s="133" t="s">
        <v>873</v>
      </c>
      <c r="B93" s="136">
        <v>3</v>
      </c>
      <c r="C93" s="163">
        <v>9</v>
      </c>
      <c r="D93" s="151" t="s">
        <v>89</v>
      </c>
      <c r="E93" s="134" t="s">
        <v>1126</v>
      </c>
      <c r="F93" s="134">
        <v>8321</v>
      </c>
      <c r="G93" s="134">
        <v>15.2</v>
      </c>
      <c r="H93" s="134"/>
      <c r="I93" s="134"/>
      <c r="J93">
        <v>144</v>
      </c>
      <c r="K93" s="165">
        <v>8.07</v>
      </c>
      <c r="L93" s="159">
        <f t="shared" si="1"/>
        <v>2.5132741228718345</v>
      </c>
      <c r="M93" s="144"/>
      <c r="N93" s="141"/>
      <c r="O93" s="141"/>
    </row>
    <row r="94" spans="1:15" x14ac:dyDescent="0.25">
      <c r="A94" s="133" t="s">
        <v>873</v>
      </c>
      <c r="B94" s="136">
        <v>3</v>
      </c>
      <c r="C94" s="163">
        <v>9</v>
      </c>
      <c r="D94" s="151" t="s">
        <v>89</v>
      </c>
      <c r="E94" s="165" t="s">
        <v>65</v>
      </c>
      <c r="F94" s="165">
        <v>8322</v>
      </c>
      <c r="G94" s="134">
        <v>20.3</v>
      </c>
      <c r="H94" s="134"/>
      <c r="I94" s="134"/>
      <c r="J94">
        <v>118</v>
      </c>
      <c r="K94" s="165">
        <v>7.95</v>
      </c>
      <c r="L94" s="159">
        <f t="shared" si="1"/>
        <v>2.0594885173533086</v>
      </c>
      <c r="M94" s="144"/>
      <c r="N94" s="141"/>
      <c r="O94" s="141"/>
    </row>
    <row r="95" spans="1:15" x14ac:dyDescent="0.25">
      <c r="A95" s="133" t="s">
        <v>873</v>
      </c>
      <c r="B95" s="136">
        <v>3</v>
      </c>
      <c r="C95" s="163">
        <v>9</v>
      </c>
      <c r="D95" s="151" t="s">
        <v>89</v>
      </c>
      <c r="E95" s="134" t="s">
        <v>82</v>
      </c>
      <c r="F95" s="134">
        <v>8323</v>
      </c>
      <c r="G95" s="134">
        <v>16.2</v>
      </c>
      <c r="H95" s="134"/>
      <c r="I95" s="134"/>
      <c r="J95">
        <v>117</v>
      </c>
      <c r="K95" s="165">
        <v>6.6</v>
      </c>
      <c r="L95" s="159">
        <f t="shared" si="1"/>
        <v>2.0420352248333655</v>
      </c>
      <c r="M95" s="144"/>
      <c r="N95" s="141"/>
      <c r="O95" s="141"/>
    </row>
    <row r="96" spans="1:15" x14ac:dyDescent="0.25">
      <c r="A96" s="133" t="s">
        <v>873</v>
      </c>
      <c r="B96" s="136">
        <v>3</v>
      </c>
      <c r="C96" s="163">
        <v>9</v>
      </c>
      <c r="D96" s="151" t="s">
        <v>89</v>
      </c>
      <c r="E96" s="134" t="s">
        <v>82</v>
      </c>
      <c r="F96" s="134">
        <v>8325</v>
      </c>
      <c r="G96" s="134">
        <v>15.9</v>
      </c>
      <c r="H96" s="134"/>
      <c r="I96" s="134"/>
      <c r="J96">
        <v>200</v>
      </c>
      <c r="K96" s="165">
        <v>5.82</v>
      </c>
      <c r="L96" s="159">
        <f t="shared" si="1"/>
        <v>3.4906585039886591</v>
      </c>
      <c r="M96" s="144"/>
      <c r="N96" s="141"/>
      <c r="O96" s="141"/>
    </row>
    <row r="97" spans="1:15" x14ac:dyDescent="0.25">
      <c r="A97" s="133" t="s">
        <v>873</v>
      </c>
      <c r="B97" s="136">
        <v>3</v>
      </c>
      <c r="C97" s="163">
        <v>9</v>
      </c>
      <c r="D97" s="138" t="s">
        <v>89</v>
      </c>
      <c r="E97" s="134" t="s">
        <v>65</v>
      </c>
      <c r="F97" s="134">
        <v>8326</v>
      </c>
      <c r="G97" s="134">
        <v>16.3</v>
      </c>
      <c r="H97" s="134"/>
      <c r="I97" s="134"/>
      <c r="J97">
        <v>206</v>
      </c>
      <c r="K97" s="165">
        <v>5.46</v>
      </c>
      <c r="L97" s="159">
        <f t="shared" si="1"/>
        <v>3.5953782591083185</v>
      </c>
      <c r="M97" s="144"/>
      <c r="N97" s="141"/>
      <c r="O97" s="141"/>
    </row>
    <row r="98" spans="1:15" x14ac:dyDescent="0.25">
      <c r="A98" s="133" t="s">
        <v>873</v>
      </c>
      <c r="B98" s="136">
        <v>3</v>
      </c>
      <c r="C98" s="163">
        <v>9</v>
      </c>
      <c r="D98" s="138" t="s">
        <v>89</v>
      </c>
      <c r="E98" s="134" t="s">
        <v>82</v>
      </c>
      <c r="F98" s="134">
        <v>8327</v>
      </c>
      <c r="G98" s="134">
        <v>14.1</v>
      </c>
      <c r="H98" s="134"/>
      <c r="I98" s="134"/>
      <c r="J98">
        <v>200</v>
      </c>
      <c r="K98" s="165">
        <v>4.2300000000000004</v>
      </c>
      <c r="L98" s="159">
        <f t="shared" si="1"/>
        <v>3.4906585039886591</v>
      </c>
      <c r="M98" s="144"/>
      <c r="N98" s="141"/>
      <c r="O98" s="141"/>
    </row>
    <row r="99" spans="1:15" x14ac:dyDescent="0.25">
      <c r="A99" s="165" t="s">
        <v>873</v>
      </c>
      <c r="B99" s="136">
        <v>3</v>
      </c>
      <c r="C99" s="163">
        <v>9</v>
      </c>
      <c r="D99" s="151" t="s">
        <v>89</v>
      </c>
      <c r="E99" s="165" t="s">
        <v>65</v>
      </c>
      <c r="F99" s="165">
        <v>8334</v>
      </c>
      <c r="G99" s="165">
        <v>8.6999999999999993</v>
      </c>
      <c r="H99" s="165"/>
      <c r="I99" s="165" t="s">
        <v>1244</v>
      </c>
      <c r="J99" s="69">
        <v>140</v>
      </c>
      <c r="K99" s="165">
        <v>11.25</v>
      </c>
      <c r="L99" s="159">
        <f t="shared" si="1"/>
        <v>2.4434609527920612</v>
      </c>
      <c r="M99" s="144"/>
      <c r="N99" s="141"/>
      <c r="O99" s="141"/>
    </row>
    <row r="100" spans="1:15" x14ac:dyDescent="0.25">
      <c r="A100" s="133" t="s">
        <v>873</v>
      </c>
      <c r="B100" s="135">
        <v>3</v>
      </c>
      <c r="C100" s="133">
        <v>10</v>
      </c>
      <c r="D100" s="137" t="s">
        <v>90</v>
      </c>
      <c r="E100" s="134" t="s">
        <v>76</v>
      </c>
      <c r="F100" s="134">
        <v>1447</v>
      </c>
      <c r="G100" s="134">
        <v>11.8</v>
      </c>
      <c r="H100" s="134"/>
      <c r="I100" s="134"/>
      <c r="J100">
        <v>156</v>
      </c>
      <c r="K100" s="165">
        <v>8.1999999999999993</v>
      </c>
      <c r="L100" s="159">
        <f t="shared" si="1"/>
        <v>2.7227136331111539</v>
      </c>
      <c r="M100" s="144"/>
      <c r="N100" s="141"/>
      <c r="O100" s="141"/>
    </row>
    <row r="101" spans="1:15" x14ac:dyDescent="0.25">
      <c r="A101" s="133" t="s">
        <v>873</v>
      </c>
      <c r="B101" s="135">
        <v>3</v>
      </c>
      <c r="C101" s="163">
        <v>10</v>
      </c>
      <c r="D101" s="137" t="s">
        <v>90</v>
      </c>
      <c r="E101" s="134" t="s">
        <v>82</v>
      </c>
      <c r="F101" s="134">
        <v>1448</v>
      </c>
      <c r="G101" s="134">
        <v>10.9</v>
      </c>
      <c r="H101" s="134"/>
      <c r="I101" s="134"/>
      <c r="L101" s="159">
        <f t="shared" si="1"/>
        <v>0</v>
      </c>
      <c r="M101" s="144"/>
      <c r="N101" s="141"/>
      <c r="O101" s="141"/>
    </row>
    <row r="102" spans="1:15" x14ac:dyDescent="0.25">
      <c r="A102" s="133" t="s">
        <v>873</v>
      </c>
      <c r="B102" s="135">
        <v>3</v>
      </c>
      <c r="C102" s="163">
        <v>10</v>
      </c>
      <c r="D102" s="137" t="s">
        <v>90</v>
      </c>
      <c r="E102" s="134" t="s">
        <v>76</v>
      </c>
      <c r="F102" s="134">
        <v>1449</v>
      </c>
      <c r="G102" s="134">
        <v>10.1</v>
      </c>
      <c r="H102" s="134"/>
      <c r="I102" s="134" t="s">
        <v>1248</v>
      </c>
      <c r="J102">
        <v>146</v>
      </c>
      <c r="K102" s="165">
        <v>11.94</v>
      </c>
      <c r="L102" s="159">
        <f t="shared" si="1"/>
        <v>2.5481807079117211</v>
      </c>
      <c r="M102" s="144"/>
      <c r="N102" s="141"/>
      <c r="O102" s="141"/>
    </row>
    <row r="103" spans="1:15" x14ac:dyDescent="0.25">
      <c r="A103" s="133" t="s">
        <v>873</v>
      </c>
      <c r="B103" s="135">
        <v>3</v>
      </c>
      <c r="C103" s="163">
        <v>10</v>
      </c>
      <c r="D103" s="137" t="s">
        <v>90</v>
      </c>
      <c r="E103" s="134" t="s">
        <v>82</v>
      </c>
      <c r="F103" s="134">
        <v>1468</v>
      </c>
      <c r="G103" s="134">
        <v>11.9</v>
      </c>
      <c r="H103" s="134"/>
      <c r="I103" s="134"/>
      <c r="J103">
        <v>120</v>
      </c>
      <c r="K103" s="165">
        <v>3.29</v>
      </c>
      <c r="L103" s="159">
        <f t="shared" si="1"/>
        <v>2.0943951023931953</v>
      </c>
      <c r="M103" s="144"/>
      <c r="N103" s="141"/>
      <c r="O103" s="141"/>
    </row>
    <row r="104" spans="1:15" x14ac:dyDescent="0.25">
      <c r="A104" s="133" t="s">
        <v>873</v>
      </c>
      <c r="B104" s="135">
        <v>3</v>
      </c>
      <c r="C104" s="163">
        <v>10</v>
      </c>
      <c r="D104" s="137" t="s">
        <v>90</v>
      </c>
      <c r="E104" s="134" t="s">
        <v>82</v>
      </c>
      <c r="F104" s="134">
        <v>2900</v>
      </c>
      <c r="G104" s="134">
        <v>11.1</v>
      </c>
      <c r="H104" s="134"/>
      <c r="I104" s="134" t="s">
        <v>977</v>
      </c>
      <c r="J104">
        <v>169</v>
      </c>
      <c r="K104" s="165">
        <v>9.36</v>
      </c>
      <c r="L104" s="159">
        <f t="shared" si="1"/>
        <v>2.9496064358704168</v>
      </c>
      <c r="M104" s="144"/>
      <c r="N104" s="141"/>
      <c r="O104" s="141"/>
    </row>
    <row r="105" spans="1:15" x14ac:dyDescent="0.25">
      <c r="A105" s="133" t="s">
        <v>873</v>
      </c>
      <c r="B105" s="135">
        <v>3</v>
      </c>
      <c r="C105" s="163">
        <v>10</v>
      </c>
      <c r="D105" s="137" t="s">
        <v>90</v>
      </c>
      <c r="E105" s="134" t="s">
        <v>82</v>
      </c>
      <c r="F105" s="134">
        <v>8306</v>
      </c>
      <c r="G105" s="134">
        <v>14</v>
      </c>
      <c r="H105" s="134"/>
      <c r="I105" s="134"/>
      <c r="J105">
        <v>132</v>
      </c>
      <c r="K105" s="165">
        <v>11.02</v>
      </c>
      <c r="L105" s="159">
        <f t="shared" si="1"/>
        <v>2.3038346126325151</v>
      </c>
      <c r="M105" s="144"/>
      <c r="N105" s="141"/>
      <c r="O105" s="141"/>
    </row>
    <row r="106" spans="1:15" x14ac:dyDescent="0.25">
      <c r="A106" s="133" t="s">
        <v>873</v>
      </c>
      <c r="B106" s="135">
        <v>3</v>
      </c>
      <c r="C106" s="163">
        <v>10</v>
      </c>
      <c r="D106" s="137" t="s">
        <v>90</v>
      </c>
      <c r="E106" s="134" t="s">
        <v>65</v>
      </c>
      <c r="F106" s="134">
        <v>8307</v>
      </c>
      <c r="G106" s="134">
        <v>20.3</v>
      </c>
      <c r="H106" s="134"/>
      <c r="I106" s="134"/>
      <c r="L106" s="159">
        <f t="shared" si="1"/>
        <v>0</v>
      </c>
      <c r="M106" s="144"/>
      <c r="N106" s="141"/>
      <c r="O106" s="141"/>
    </row>
    <row r="107" spans="1:15" x14ac:dyDescent="0.25">
      <c r="A107" s="133" t="s">
        <v>873</v>
      </c>
      <c r="B107" s="135">
        <v>3</v>
      </c>
      <c r="C107" s="163">
        <v>10</v>
      </c>
      <c r="D107" s="137" t="s">
        <v>90</v>
      </c>
      <c r="E107" s="134" t="s">
        <v>1126</v>
      </c>
      <c r="F107" s="134">
        <v>8308</v>
      </c>
      <c r="G107" s="134">
        <v>24</v>
      </c>
      <c r="H107" s="134"/>
      <c r="I107" s="134"/>
      <c r="J107">
        <v>118</v>
      </c>
      <c r="K107" s="165">
        <v>7.34</v>
      </c>
      <c r="L107" s="159">
        <f t="shared" si="1"/>
        <v>2.0594885173533086</v>
      </c>
      <c r="M107" s="144"/>
      <c r="N107" s="141"/>
      <c r="O107" s="141"/>
    </row>
    <row r="108" spans="1:15" x14ac:dyDescent="0.25">
      <c r="A108" s="133" t="s">
        <v>873</v>
      </c>
      <c r="B108" s="135">
        <v>3</v>
      </c>
      <c r="C108" s="163">
        <v>10</v>
      </c>
      <c r="D108" s="137" t="s">
        <v>90</v>
      </c>
      <c r="E108" s="134" t="s">
        <v>82</v>
      </c>
      <c r="F108" s="134">
        <v>8311</v>
      </c>
      <c r="G108" s="134">
        <v>14.6</v>
      </c>
      <c r="H108" s="134"/>
      <c r="I108" s="134"/>
      <c r="J108">
        <v>156</v>
      </c>
      <c r="K108" s="165">
        <v>11.24</v>
      </c>
      <c r="L108" s="159">
        <f t="shared" si="1"/>
        <v>2.7227136331111539</v>
      </c>
      <c r="M108" s="144"/>
      <c r="N108" s="141"/>
      <c r="O108" s="141"/>
    </row>
    <row r="109" spans="1:15" x14ac:dyDescent="0.25">
      <c r="A109" s="133" t="s">
        <v>873</v>
      </c>
      <c r="B109" s="135">
        <v>3</v>
      </c>
      <c r="C109" s="163">
        <v>10</v>
      </c>
      <c r="D109" s="137" t="s">
        <v>90</v>
      </c>
      <c r="E109" s="134" t="s">
        <v>65</v>
      </c>
      <c r="F109" s="134">
        <v>8312</v>
      </c>
      <c r="G109" s="134">
        <v>13.4</v>
      </c>
      <c r="H109" s="134"/>
      <c r="I109" s="134"/>
      <c r="J109">
        <v>154</v>
      </c>
      <c r="K109" s="165">
        <v>7.61</v>
      </c>
      <c r="L109" s="159">
        <f t="shared" si="1"/>
        <v>2.6878070480712677</v>
      </c>
      <c r="M109" s="144"/>
      <c r="N109" s="141"/>
      <c r="O109" s="141"/>
    </row>
    <row r="110" spans="1:15" x14ac:dyDescent="0.25">
      <c r="A110" s="133" t="s">
        <v>873</v>
      </c>
      <c r="B110" s="135">
        <v>3</v>
      </c>
      <c r="C110" s="163">
        <v>10</v>
      </c>
      <c r="D110" s="137" t="s">
        <v>90</v>
      </c>
      <c r="E110" s="134" t="s">
        <v>65</v>
      </c>
      <c r="F110" s="134">
        <v>8313</v>
      </c>
      <c r="G110" s="134">
        <v>12.1</v>
      </c>
      <c r="H110" s="134"/>
      <c r="I110" s="134"/>
      <c r="J110">
        <v>124</v>
      </c>
      <c r="K110" s="165">
        <v>5.91</v>
      </c>
      <c r="L110" s="159">
        <f t="shared" si="1"/>
        <v>2.1642082724729685</v>
      </c>
      <c r="M110" s="144"/>
      <c r="N110" s="141"/>
      <c r="O110" s="141"/>
    </row>
    <row r="111" spans="1:15" x14ac:dyDescent="0.25">
      <c r="A111" s="133" t="s">
        <v>873</v>
      </c>
      <c r="B111" s="135">
        <v>3</v>
      </c>
      <c r="C111" s="163">
        <v>10</v>
      </c>
      <c r="D111" s="137" t="s">
        <v>90</v>
      </c>
      <c r="E111" s="134" t="s">
        <v>82</v>
      </c>
      <c r="F111" s="134">
        <v>8314</v>
      </c>
      <c r="G111" s="134">
        <v>14.5</v>
      </c>
      <c r="H111" s="134"/>
      <c r="I111" s="134"/>
      <c r="J111">
        <v>151</v>
      </c>
      <c r="K111" s="165">
        <v>4.8899999999999997</v>
      </c>
      <c r="L111" s="159">
        <f t="shared" si="1"/>
        <v>2.6354471705114375</v>
      </c>
      <c r="M111" s="144"/>
      <c r="N111" s="141"/>
      <c r="O111" s="141"/>
    </row>
    <row r="112" spans="1:15" x14ac:dyDescent="0.25">
      <c r="A112" s="133" t="s">
        <v>873</v>
      </c>
      <c r="B112" s="135">
        <v>3</v>
      </c>
      <c r="C112" s="163">
        <v>10</v>
      </c>
      <c r="D112" s="137" t="s">
        <v>90</v>
      </c>
      <c r="E112" s="134" t="s">
        <v>1126</v>
      </c>
      <c r="F112" s="134">
        <v>8315</v>
      </c>
      <c r="G112" s="134">
        <v>28.7</v>
      </c>
      <c r="H112" s="134"/>
      <c r="I112" s="134"/>
      <c r="J112">
        <v>190</v>
      </c>
      <c r="K112" s="165">
        <v>7.45</v>
      </c>
      <c r="L112" s="159">
        <f t="shared" si="1"/>
        <v>3.3161255787892263</v>
      </c>
      <c r="M112" s="144"/>
      <c r="N112" s="141"/>
      <c r="O112" s="141"/>
    </row>
    <row r="113" spans="1:15" x14ac:dyDescent="0.25">
      <c r="A113" s="133" t="s">
        <v>873</v>
      </c>
      <c r="B113" s="135">
        <v>3</v>
      </c>
      <c r="C113" s="163">
        <v>10</v>
      </c>
      <c r="D113" s="137" t="s">
        <v>90</v>
      </c>
      <c r="E113" s="134" t="s">
        <v>65</v>
      </c>
      <c r="F113" s="134">
        <v>8316</v>
      </c>
      <c r="G113" s="134">
        <v>11.6</v>
      </c>
      <c r="H113" s="134"/>
      <c r="I113" s="134"/>
      <c r="J113">
        <v>190</v>
      </c>
      <c r="K113" s="165">
        <v>3.87</v>
      </c>
      <c r="L113" s="159">
        <f t="shared" si="1"/>
        <v>3.3161255787892263</v>
      </c>
      <c r="M113" s="144"/>
      <c r="N113" s="141"/>
      <c r="O113" s="141"/>
    </row>
    <row r="114" spans="1:15" x14ac:dyDescent="0.25">
      <c r="A114" s="133" t="s">
        <v>873</v>
      </c>
      <c r="B114" s="166">
        <v>3</v>
      </c>
      <c r="C114" s="163">
        <v>11</v>
      </c>
      <c r="D114" s="167" t="s">
        <v>92</v>
      </c>
      <c r="E114" s="134" t="s">
        <v>65</v>
      </c>
      <c r="F114" s="134">
        <v>1476</v>
      </c>
      <c r="G114" s="134">
        <v>10.9</v>
      </c>
      <c r="H114" s="134"/>
      <c r="I114" s="134" t="s">
        <v>1249</v>
      </c>
      <c r="J114">
        <v>200</v>
      </c>
      <c r="K114" s="165">
        <v>9.64</v>
      </c>
      <c r="L114" s="159">
        <f t="shared" si="1"/>
        <v>3.4906585039886591</v>
      </c>
      <c r="M114" s="144"/>
      <c r="N114" s="141"/>
      <c r="O114" s="141"/>
    </row>
    <row r="115" spans="1:15" x14ac:dyDescent="0.25">
      <c r="A115" s="133" t="s">
        <v>873</v>
      </c>
      <c r="B115" s="136">
        <v>3</v>
      </c>
      <c r="C115" s="163">
        <v>11</v>
      </c>
      <c r="D115" s="138" t="s">
        <v>92</v>
      </c>
      <c r="E115" s="134" t="s">
        <v>82</v>
      </c>
      <c r="F115" s="134">
        <v>8328</v>
      </c>
      <c r="G115" s="134">
        <v>16.3</v>
      </c>
      <c r="H115" s="134"/>
      <c r="I115" s="134"/>
      <c r="J115">
        <v>150</v>
      </c>
      <c r="K115" s="165">
        <v>10.43</v>
      </c>
      <c r="L115" s="159">
        <f t="shared" si="1"/>
        <v>2.6179938779914944</v>
      </c>
      <c r="M115" s="144"/>
      <c r="N115" s="141"/>
      <c r="O115" s="141"/>
    </row>
    <row r="116" spans="1:15" x14ac:dyDescent="0.25">
      <c r="A116" s="133" t="s">
        <v>873</v>
      </c>
      <c r="B116" s="136">
        <v>3</v>
      </c>
      <c r="C116" s="163">
        <v>11</v>
      </c>
      <c r="D116" s="151" t="s">
        <v>92</v>
      </c>
      <c r="E116" s="134" t="s">
        <v>76</v>
      </c>
      <c r="F116" s="134">
        <v>8330</v>
      </c>
      <c r="G116" s="134">
        <v>26.9</v>
      </c>
      <c r="H116" s="134"/>
      <c r="I116" s="134"/>
      <c r="J116">
        <v>172</v>
      </c>
      <c r="K116" s="165">
        <v>9.33</v>
      </c>
      <c r="L116" s="159">
        <f t="shared" si="1"/>
        <v>3.0019663134302466</v>
      </c>
      <c r="M116" s="144"/>
      <c r="N116" s="141"/>
      <c r="O116" s="141"/>
    </row>
    <row r="117" spans="1:15" x14ac:dyDescent="0.25">
      <c r="A117" s="133" t="s">
        <v>873</v>
      </c>
      <c r="B117" s="136">
        <v>3</v>
      </c>
      <c r="C117" s="163">
        <v>11</v>
      </c>
      <c r="D117" s="138" t="s">
        <v>92</v>
      </c>
      <c r="E117" s="134" t="s">
        <v>82</v>
      </c>
      <c r="F117" s="134">
        <v>8331</v>
      </c>
      <c r="G117" s="134">
        <v>18.2</v>
      </c>
      <c r="H117" s="134"/>
      <c r="I117" s="134"/>
      <c r="J117">
        <v>148</v>
      </c>
      <c r="K117" s="165">
        <v>6.9</v>
      </c>
      <c r="L117" s="159">
        <f t="shared" si="1"/>
        <v>2.5830872929516078</v>
      </c>
      <c r="M117" s="144"/>
      <c r="N117" s="141"/>
      <c r="O117" s="141"/>
    </row>
    <row r="118" spans="1:15" x14ac:dyDescent="0.25">
      <c r="A118" s="133" t="s">
        <v>873</v>
      </c>
      <c r="B118" s="136">
        <v>3</v>
      </c>
      <c r="C118" s="163">
        <v>11</v>
      </c>
      <c r="D118" s="138" t="s">
        <v>92</v>
      </c>
      <c r="E118" s="134" t="s">
        <v>53</v>
      </c>
      <c r="F118" s="134">
        <v>8332</v>
      </c>
      <c r="G118" s="134">
        <v>15.6</v>
      </c>
      <c r="H118" s="134"/>
      <c r="I118" s="134" t="s">
        <v>1074</v>
      </c>
      <c r="L118" s="159">
        <f t="shared" si="1"/>
        <v>0</v>
      </c>
      <c r="M118" s="144"/>
      <c r="N118" s="141"/>
      <c r="O118" s="141"/>
    </row>
    <row r="119" spans="1:15" x14ac:dyDescent="0.25">
      <c r="A119" s="133" t="s">
        <v>873</v>
      </c>
      <c r="B119" s="136">
        <v>3</v>
      </c>
      <c r="C119" s="163">
        <v>11</v>
      </c>
      <c r="D119" s="138" t="s">
        <v>92</v>
      </c>
      <c r="E119" s="134" t="s">
        <v>76</v>
      </c>
      <c r="F119" s="134">
        <v>8333</v>
      </c>
      <c r="G119" s="134">
        <v>22.8</v>
      </c>
      <c r="H119" s="134"/>
      <c r="I119" s="134"/>
      <c r="J119">
        <v>191</v>
      </c>
      <c r="K119" s="165">
        <v>4.76</v>
      </c>
      <c r="L119" s="159">
        <f t="shared" si="1"/>
        <v>3.3335788713091694</v>
      </c>
      <c r="M119" s="144"/>
      <c r="N119" s="141"/>
      <c r="O119" s="141"/>
    </row>
    <row r="120" spans="1:15" x14ac:dyDescent="0.25">
      <c r="A120" s="133" t="s">
        <v>873</v>
      </c>
      <c r="B120" s="166">
        <v>3</v>
      </c>
      <c r="C120" s="163">
        <v>12</v>
      </c>
      <c r="D120" s="167" t="s">
        <v>93</v>
      </c>
      <c r="E120" s="134" t="s">
        <v>82</v>
      </c>
      <c r="F120" s="134">
        <v>1472</v>
      </c>
      <c r="G120" s="134">
        <v>11.5</v>
      </c>
      <c r="H120" s="134"/>
      <c r="I120" s="134"/>
      <c r="J120">
        <v>122</v>
      </c>
      <c r="K120" s="165">
        <v>4.3099999999999996</v>
      </c>
      <c r="L120" s="159">
        <f t="shared" si="1"/>
        <v>2.1293016874330819</v>
      </c>
      <c r="M120" s="144"/>
      <c r="N120" s="141"/>
      <c r="O120" s="141"/>
    </row>
    <row r="121" spans="1:15" x14ac:dyDescent="0.25">
      <c r="A121" s="133" t="s">
        <v>873</v>
      </c>
      <c r="B121" s="136">
        <v>3</v>
      </c>
      <c r="C121" s="163">
        <v>12</v>
      </c>
      <c r="D121" s="138" t="s">
        <v>93</v>
      </c>
      <c r="E121" s="134" t="s">
        <v>29</v>
      </c>
      <c r="F121" s="134">
        <v>1479</v>
      </c>
      <c r="G121" s="134">
        <v>10.9</v>
      </c>
      <c r="H121" s="134"/>
      <c r="I121" s="134"/>
      <c r="L121" s="159">
        <f t="shared" si="1"/>
        <v>0</v>
      </c>
      <c r="M121" s="144"/>
      <c r="N121" s="141"/>
      <c r="O121" s="141"/>
    </row>
    <row r="122" spans="1:15" x14ac:dyDescent="0.25">
      <c r="A122" s="133" t="s">
        <v>873</v>
      </c>
      <c r="B122" s="136">
        <v>3</v>
      </c>
      <c r="C122" s="163">
        <v>12</v>
      </c>
      <c r="D122" s="151" t="s">
        <v>93</v>
      </c>
      <c r="E122" s="134" t="s">
        <v>29</v>
      </c>
      <c r="F122" s="134">
        <v>1480</v>
      </c>
      <c r="G122" s="134">
        <v>11.3</v>
      </c>
      <c r="H122" s="134"/>
      <c r="I122" s="134"/>
      <c r="J122">
        <v>173</v>
      </c>
      <c r="K122" s="165">
        <v>10.050000000000001</v>
      </c>
      <c r="L122" s="159">
        <f t="shared" si="1"/>
        <v>3.0194196059501901</v>
      </c>
      <c r="M122" s="144"/>
      <c r="N122" s="141"/>
      <c r="O122" s="141"/>
    </row>
    <row r="123" spans="1:15" x14ac:dyDescent="0.25">
      <c r="A123" s="133" t="s">
        <v>873</v>
      </c>
      <c r="B123" s="135">
        <v>3</v>
      </c>
      <c r="C123" s="163">
        <v>12</v>
      </c>
      <c r="D123" s="141" t="s">
        <v>93</v>
      </c>
      <c r="E123" s="141" t="s">
        <v>82</v>
      </c>
      <c r="F123" s="141">
        <v>2055</v>
      </c>
      <c r="G123" s="134">
        <v>10.199999999999999</v>
      </c>
      <c r="H123" s="134"/>
      <c r="I123" s="134" t="s">
        <v>1157</v>
      </c>
      <c r="L123" s="159">
        <f t="shared" si="1"/>
        <v>0</v>
      </c>
      <c r="M123" s="144"/>
      <c r="N123" s="141"/>
      <c r="O123" s="141"/>
    </row>
    <row r="124" spans="1:15" x14ac:dyDescent="0.25">
      <c r="A124" s="133" t="s">
        <v>873</v>
      </c>
      <c r="B124" s="135">
        <v>3</v>
      </c>
      <c r="C124" s="163">
        <v>12</v>
      </c>
      <c r="D124" s="137" t="s">
        <v>93</v>
      </c>
      <c r="E124" s="134" t="s">
        <v>82</v>
      </c>
      <c r="F124" s="134">
        <v>8293</v>
      </c>
      <c r="G124" s="134">
        <v>12.2</v>
      </c>
      <c r="H124" s="134"/>
      <c r="I124" s="134"/>
      <c r="J124">
        <v>154</v>
      </c>
      <c r="K124" s="165">
        <v>13.3</v>
      </c>
      <c r="L124" s="159">
        <f t="shared" si="1"/>
        <v>2.6878070480712677</v>
      </c>
      <c r="M124" s="144"/>
      <c r="N124" s="141"/>
      <c r="O124" s="141"/>
    </row>
    <row r="125" spans="1:15" x14ac:dyDescent="0.25">
      <c r="A125" s="133" t="s">
        <v>873</v>
      </c>
      <c r="B125" s="135">
        <v>3</v>
      </c>
      <c r="C125" s="163">
        <v>12</v>
      </c>
      <c r="D125" s="137" t="s">
        <v>93</v>
      </c>
      <c r="E125" s="143" t="s">
        <v>76</v>
      </c>
      <c r="F125" s="134">
        <v>8294</v>
      </c>
      <c r="G125" s="134">
        <v>20.399999999999999</v>
      </c>
      <c r="H125" s="134"/>
      <c r="I125" s="134"/>
      <c r="J125">
        <v>152</v>
      </c>
      <c r="K125" s="165">
        <v>12.21</v>
      </c>
      <c r="L125" s="159">
        <f t="shared" si="1"/>
        <v>2.6529004630313806</v>
      </c>
      <c r="M125" s="144"/>
      <c r="N125" s="141"/>
      <c r="O125" s="141"/>
    </row>
    <row r="126" spans="1:15" x14ac:dyDescent="0.25">
      <c r="A126" s="133" t="s">
        <v>873</v>
      </c>
      <c r="B126" s="135">
        <v>3</v>
      </c>
      <c r="C126" s="163">
        <v>12</v>
      </c>
      <c r="D126" s="137" t="s">
        <v>93</v>
      </c>
      <c r="E126" s="134" t="s">
        <v>82</v>
      </c>
      <c r="F126" s="134">
        <v>8295</v>
      </c>
      <c r="G126" s="134">
        <v>13.1</v>
      </c>
      <c r="H126" s="134"/>
      <c r="I126" s="165"/>
      <c r="J126">
        <v>154</v>
      </c>
      <c r="K126" s="165">
        <v>10.24</v>
      </c>
      <c r="L126" s="159">
        <f t="shared" si="1"/>
        <v>2.6878070480712677</v>
      </c>
      <c r="M126" s="144"/>
      <c r="N126" s="141"/>
      <c r="O126" s="141"/>
    </row>
    <row r="127" spans="1:15" x14ac:dyDescent="0.25">
      <c r="A127" s="133" t="s">
        <v>873</v>
      </c>
      <c r="B127" s="135">
        <v>3</v>
      </c>
      <c r="C127" s="163">
        <v>12</v>
      </c>
      <c r="D127" s="137" t="s">
        <v>93</v>
      </c>
      <c r="E127" s="134" t="s">
        <v>82</v>
      </c>
      <c r="F127" s="134">
        <v>8296</v>
      </c>
      <c r="G127" s="134">
        <v>17.600000000000001</v>
      </c>
      <c r="H127" s="134"/>
      <c r="I127" s="134"/>
      <c r="J127">
        <v>160</v>
      </c>
      <c r="K127" s="165">
        <v>7.04</v>
      </c>
      <c r="L127" s="159">
        <f t="shared" si="1"/>
        <v>2.7925268031909272</v>
      </c>
      <c r="M127" s="144"/>
      <c r="N127" s="141"/>
      <c r="O127" s="141"/>
    </row>
    <row r="128" spans="1:15" x14ac:dyDescent="0.25">
      <c r="A128" s="133" t="s">
        <v>873</v>
      </c>
      <c r="B128" s="135">
        <v>3</v>
      </c>
      <c r="C128" s="163">
        <v>12</v>
      </c>
      <c r="D128" s="137" t="s">
        <v>93</v>
      </c>
      <c r="E128" s="134" t="s">
        <v>65</v>
      </c>
      <c r="F128" s="134">
        <v>8297</v>
      </c>
      <c r="G128" s="134">
        <v>14.1</v>
      </c>
      <c r="H128" s="134"/>
      <c r="I128" s="168" t="s">
        <v>971</v>
      </c>
      <c r="J128">
        <v>117</v>
      </c>
      <c r="K128" s="165">
        <v>10.039999999999999</v>
      </c>
      <c r="L128" s="159">
        <f t="shared" si="1"/>
        <v>2.0420352248333655</v>
      </c>
      <c r="M128" s="144"/>
      <c r="N128" s="141"/>
      <c r="O128" s="141"/>
    </row>
    <row r="129" spans="1:15" x14ac:dyDescent="0.25">
      <c r="A129" s="133" t="s">
        <v>873</v>
      </c>
      <c r="B129" s="135">
        <v>3</v>
      </c>
      <c r="C129" s="163">
        <v>12</v>
      </c>
      <c r="D129" s="137" t="s">
        <v>93</v>
      </c>
      <c r="E129" s="165" t="s">
        <v>65</v>
      </c>
      <c r="F129" s="134">
        <v>8298</v>
      </c>
      <c r="G129" s="134">
        <v>14.5</v>
      </c>
      <c r="H129" s="134"/>
      <c r="I129" s="134" t="s">
        <v>1120</v>
      </c>
      <c r="J129">
        <v>114</v>
      </c>
      <c r="K129" s="165">
        <v>10.210000000000001</v>
      </c>
      <c r="L129" s="159">
        <f t="shared" si="1"/>
        <v>1.9896753472735356</v>
      </c>
      <c r="M129" s="144"/>
      <c r="N129" s="141"/>
      <c r="O129" s="141"/>
    </row>
    <row r="130" spans="1:15" x14ac:dyDescent="0.25">
      <c r="A130" s="133" t="s">
        <v>873</v>
      </c>
      <c r="B130" s="135">
        <v>3</v>
      </c>
      <c r="C130" s="163">
        <v>12</v>
      </c>
      <c r="D130" s="167" t="s">
        <v>93</v>
      </c>
      <c r="E130" s="165" t="s">
        <v>65</v>
      </c>
      <c r="F130" s="165">
        <v>8299</v>
      </c>
      <c r="G130" s="134">
        <v>13.4</v>
      </c>
      <c r="H130" s="134"/>
      <c r="I130" s="134"/>
      <c r="J130">
        <v>114</v>
      </c>
      <c r="K130" s="165">
        <v>9.58</v>
      </c>
      <c r="L130" s="159">
        <f t="shared" si="1"/>
        <v>1.9896753472735356</v>
      </c>
      <c r="M130" s="144"/>
      <c r="N130" s="141"/>
      <c r="O130" s="141"/>
    </row>
    <row r="131" spans="1:15" x14ac:dyDescent="0.25">
      <c r="A131" s="133" t="s">
        <v>873</v>
      </c>
      <c r="B131" s="135">
        <v>3</v>
      </c>
      <c r="C131" s="163">
        <v>12</v>
      </c>
      <c r="D131" s="137" t="s">
        <v>93</v>
      </c>
      <c r="E131" s="134" t="s">
        <v>65</v>
      </c>
      <c r="F131" s="134">
        <v>8300</v>
      </c>
      <c r="G131" s="134">
        <v>16.600000000000001</v>
      </c>
      <c r="H131" s="134"/>
      <c r="I131" s="134"/>
      <c r="J131">
        <v>111</v>
      </c>
      <c r="K131" s="165">
        <v>7.51</v>
      </c>
      <c r="L131" s="159">
        <f t="shared" ref="L131:L194" si="2">(PI()*J131)/180</f>
        <v>1.9373154697137058</v>
      </c>
      <c r="M131" s="144"/>
      <c r="N131" s="141"/>
      <c r="O131" s="141"/>
    </row>
    <row r="132" spans="1:15" x14ac:dyDescent="0.25">
      <c r="A132" s="133" t="s">
        <v>873</v>
      </c>
      <c r="B132" s="135">
        <v>3</v>
      </c>
      <c r="C132" s="163">
        <v>12</v>
      </c>
      <c r="D132" s="137" t="s">
        <v>93</v>
      </c>
      <c r="E132" s="134" t="s">
        <v>53</v>
      </c>
      <c r="F132" s="134">
        <v>8301</v>
      </c>
      <c r="G132" s="134"/>
      <c r="H132" s="134" t="s">
        <v>960</v>
      </c>
      <c r="I132" s="134"/>
      <c r="L132" s="159">
        <f t="shared" si="2"/>
        <v>0</v>
      </c>
      <c r="M132" s="144"/>
      <c r="N132" s="141"/>
      <c r="O132" s="141"/>
    </row>
    <row r="133" spans="1:15" x14ac:dyDescent="0.25">
      <c r="A133" s="165" t="s">
        <v>873</v>
      </c>
      <c r="B133" s="136">
        <v>3</v>
      </c>
      <c r="C133" s="163">
        <v>12</v>
      </c>
      <c r="D133" s="151" t="s">
        <v>93</v>
      </c>
      <c r="E133" s="165" t="s">
        <v>82</v>
      </c>
      <c r="F133" s="165">
        <v>8302</v>
      </c>
      <c r="G133" s="165">
        <v>12.7</v>
      </c>
      <c r="H133" s="165"/>
      <c r="I133" s="165"/>
      <c r="J133" s="69">
        <v>196</v>
      </c>
      <c r="K133" s="165">
        <v>5.76</v>
      </c>
      <c r="L133" s="159">
        <f t="shared" si="2"/>
        <v>3.4208453339088858</v>
      </c>
      <c r="M133" s="144"/>
      <c r="N133" s="141"/>
      <c r="O133" s="141"/>
    </row>
    <row r="134" spans="1:15" x14ac:dyDescent="0.25">
      <c r="A134" s="133" t="s">
        <v>873</v>
      </c>
      <c r="B134" s="135">
        <v>3</v>
      </c>
      <c r="C134" s="163">
        <v>12</v>
      </c>
      <c r="D134" s="137" t="s">
        <v>93</v>
      </c>
      <c r="E134" s="134" t="s">
        <v>65</v>
      </c>
      <c r="F134" s="134">
        <v>8303</v>
      </c>
      <c r="G134" s="134">
        <v>12.6</v>
      </c>
      <c r="H134" s="134"/>
      <c r="I134" s="134"/>
      <c r="J134">
        <v>190</v>
      </c>
      <c r="K134" s="165">
        <v>7.34</v>
      </c>
      <c r="L134" s="159">
        <f t="shared" si="2"/>
        <v>3.3161255787892263</v>
      </c>
      <c r="M134" s="144"/>
      <c r="N134" s="141"/>
      <c r="O134" s="141"/>
    </row>
    <row r="135" spans="1:15" x14ac:dyDescent="0.25">
      <c r="A135" s="133" t="s">
        <v>873</v>
      </c>
      <c r="B135" s="135">
        <v>3</v>
      </c>
      <c r="C135" s="163">
        <v>12</v>
      </c>
      <c r="D135" s="137" t="s">
        <v>93</v>
      </c>
      <c r="E135" s="143" t="s">
        <v>1126</v>
      </c>
      <c r="F135" s="134">
        <v>8304</v>
      </c>
      <c r="G135" s="134">
        <v>15.9</v>
      </c>
      <c r="H135" s="134"/>
      <c r="I135" s="134"/>
      <c r="J135">
        <v>170</v>
      </c>
      <c r="K135" s="165">
        <v>7.11</v>
      </c>
      <c r="L135" s="159">
        <f t="shared" si="2"/>
        <v>2.9670597283903604</v>
      </c>
      <c r="M135" s="144"/>
      <c r="N135" s="141"/>
      <c r="O135" s="141"/>
    </row>
    <row r="136" spans="1:15" x14ac:dyDescent="0.25">
      <c r="A136" s="133" t="s">
        <v>873</v>
      </c>
      <c r="B136" s="135">
        <v>3</v>
      </c>
      <c r="C136" s="163">
        <v>12</v>
      </c>
      <c r="D136" s="137" t="s">
        <v>93</v>
      </c>
      <c r="E136" s="134" t="s">
        <v>82</v>
      </c>
      <c r="F136" s="134">
        <v>8305</v>
      </c>
      <c r="G136" s="134">
        <v>15</v>
      </c>
      <c r="H136" s="134"/>
      <c r="I136" s="134"/>
      <c r="J136">
        <v>186</v>
      </c>
      <c r="K136" s="165">
        <v>8.8699999999999992</v>
      </c>
      <c r="L136" s="159">
        <f t="shared" si="2"/>
        <v>3.2463124087094526</v>
      </c>
      <c r="M136" s="144"/>
      <c r="N136" s="141"/>
      <c r="O136" s="141"/>
    </row>
    <row r="137" spans="1:15" x14ac:dyDescent="0.25">
      <c r="A137" s="133" t="s">
        <v>873</v>
      </c>
      <c r="B137" s="135">
        <v>4</v>
      </c>
      <c r="C137" s="133">
        <v>13</v>
      </c>
      <c r="D137" s="137" t="s">
        <v>89</v>
      </c>
      <c r="E137" s="143" t="s">
        <v>47</v>
      </c>
      <c r="F137" s="134">
        <v>801</v>
      </c>
      <c r="G137" s="134">
        <v>11.4</v>
      </c>
      <c r="H137" s="134"/>
      <c r="I137" s="134"/>
      <c r="J137">
        <v>162</v>
      </c>
      <c r="K137" s="165">
        <v>7.48</v>
      </c>
      <c r="L137" s="159">
        <f t="shared" si="2"/>
        <v>2.8274333882308138</v>
      </c>
      <c r="M137" s="144"/>
      <c r="N137" s="141"/>
      <c r="O137" s="141"/>
    </row>
    <row r="138" spans="1:15" x14ac:dyDescent="0.25">
      <c r="A138" s="133" t="s">
        <v>873</v>
      </c>
      <c r="B138" s="135">
        <v>4</v>
      </c>
      <c r="C138" s="163">
        <v>13</v>
      </c>
      <c r="D138" s="137" t="s">
        <v>89</v>
      </c>
      <c r="E138" s="165" t="s">
        <v>76</v>
      </c>
      <c r="F138" s="134">
        <v>819</v>
      </c>
      <c r="G138" s="134">
        <v>12.9</v>
      </c>
      <c r="H138" s="134"/>
      <c r="I138" s="134"/>
      <c r="J138">
        <v>140</v>
      </c>
      <c r="K138" s="165">
        <v>3.89</v>
      </c>
      <c r="L138" s="159">
        <f t="shared" si="2"/>
        <v>2.4434609527920612</v>
      </c>
      <c r="M138" s="144"/>
      <c r="N138" s="141"/>
      <c r="O138" s="141"/>
    </row>
    <row r="139" spans="1:15" x14ac:dyDescent="0.25">
      <c r="A139" s="133" t="s">
        <v>873</v>
      </c>
      <c r="B139" s="135">
        <v>4</v>
      </c>
      <c r="C139" s="163">
        <v>13</v>
      </c>
      <c r="D139" s="137" t="s">
        <v>89</v>
      </c>
      <c r="E139" s="134" t="s">
        <v>82</v>
      </c>
      <c r="F139" s="134">
        <v>854</v>
      </c>
      <c r="G139" s="134">
        <v>13.4</v>
      </c>
      <c r="H139" s="134"/>
      <c r="I139" s="134"/>
      <c r="J139">
        <v>123</v>
      </c>
      <c r="K139" s="165">
        <v>5.51</v>
      </c>
      <c r="L139" s="159">
        <f t="shared" si="2"/>
        <v>2.1467549799530254</v>
      </c>
      <c r="M139" s="144"/>
      <c r="N139" s="141"/>
      <c r="O139" s="141"/>
    </row>
    <row r="140" spans="1:15" x14ac:dyDescent="0.25">
      <c r="A140" s="133" t="s">
        <v>873</v>
      </c>
      <c r="B140" s="135">
        <v>4</v>
      </c>
      <c r="C140" s="163">
        <v>13</v>
      </c>
      <c r="D140" s="137" t="s">
        <v>89</v>
      </c>
      <c r="E140" s="143" t="s">
        <v>47</v>
      </c>
      <c r="F140" s="134">
        <v>873</v>
      </c>
      <c r="G140" s="134">
        <v>15.3</v>
      </c>
      <c r="H140" s="134"/>
      <c r="I140" s="134"/>
      <c r="J140">
        <v>158</v>
      </c>
      <c r="K140" s="165">
        <v>7.39</v>
      </c>
      <c r="L140" s="159">
        <f t="shared" si="2"/>
        <v>2.7576202181510405</v>
      </c>
      <c r="M140" s="144"/>
      <c r="N140" s="141"/>
      <c r="O140" s="141"/>
    </row>
    <row r="141" spans="1:15" x14ac:dyDescent="0.25">
      <c r="A141" s="133" t="s">
        <v>873</v>
      </c>
      <c r="B141" s="135">
        <v>4</v>
      </c>
      <c r="C141" s="163">
        <v>13</v>
      </c>
      <c r="D141" s="137" t="s">
        <v>89</v>
      </c>
      <c r="E141" s="134" t="s">
        <v>53</v>
      </c>
      <c r="F141" s="134">
        <v>876</v>
      </c>
      <c r="G141" s="134">
        <v>12.4</v>
      </c>
      <c r="H141" s="134"/>
      <c r="I141" s="134"/>
      <c r="L141" s="159">
        <f t="shared" si="2"/>
        <v>0</v>
      </c>
      <c r="M141" s="144"/>
      <c r="N141" s="141"/>
      <c r="O141" s="141"/>
    </row>
    <row r="142" spans="1:15" x14ac:dyDescent="0.25">
      <c r="A142" s="133" t="s">
        <v>873</v>
      </c>
      <c r="B142" s="135">
        <v>4</v>
      </c>
      <c r="C142" s="163">
        <v>13</v>
      </c>
      <c r="D142" s="137" t="s">
        <v>89</v>
      </c>
      <c r="E142" s="134" t="s">
        <v>82</v>
      </c>
      <c r="F142" s="134">
        <v>877</v>
      </c>
      <c r="G142" s="134">
        <v>11.6</v>
      </c>
      <c r="H142" s="134"/>
      <c r="I142" s="134"/>
      <c r="J142">
        <v>150</v>
      </c>
      <c r="K142" s="165">
        <v>10.15</v>
      </c>
      <c r="L142" s="159">
        <f t="shared" si="2"/>
        <v>2.6179938779914944</v>
      </c>
      <c r="M142" s="144"/>
      <c r="N142" s="141"/>
      <c r="O142" s="141"/>
    </row>
    <row r="143" spans="1:15" x14ac:dyDescent="0.25">
      <c r="A143" s="133" t="s">
        <v>873</v>
      </c>
      <c r="B143" s="135">
        <v>4</v>
      </c>
      <c r="C143" s="163">
        <v>13</v>
      </c>
      <c r="D143" s="153" t="s">
        <v>89</v>
      </c>
      <c r="E143" s="134" t="s">
        <v>53</v>
      </c>
      <c r="F143" s="134">
        <v>879</v>
      </c>
      <c r="G143" s="134">
        <v>13</v>
      </c>
      <c r="H143" s="134"/>
      <c r="I143" s="134"/>
      <c r="J143">
        <v>119</v>
      </c>
      <c r="K143">
        <v>8.0399999999999991</v>
      </c>
      <c r="L143" s="159">
        <f t="shared" si="2"/>
        <v>2.0769418098732522</v>
      </c>
      <c r="M143" s="144"/>
      <c r="N143" s="141"/>
      <c r="O143" s="141"/>
    </row>
    <row r="144" spans="1:15" x14ac:dyDescent="0.25">
      <c r="A144" s="133" t="s">
        <v>873</v>
      </c>
      <c r="B144" s="135">
        <v>4</v>
      </c>
      <c r="C144" s="163">
        <v>13</v>
      </c>
      <c r="D144" s="137" t="s">
        <v>89</v>
      </c>
      <c r="E144" s="134" t="s">
        <v>82</v>
      </c>
      <c r="F144" s="134">
        <v>881</v>
      </c>
      <c r="G144" s="134">
        <v>18.600000000000001</v>
      </c>
      <c r="H144" s="134"/>
      <c r="I144" s="134"/>
      <c r="J144">
        <v>166</v>
      </c>
      <c r="K144" s="165">
        <v>9.6999999999999993</v>
      </c>
      <c r="L144" s="159">
        <f t="shared" si="2"/>
        <v>2.8972465583105871</v>
      </c>
      <c r="M144" s="144"/>
      <c r="N144" s="141"/>
      <c r="O144" s="141"/>
    </row>
    <row r="145" spans="1:15" x14ac:dyDescent="0.25">
      <c r="A145" s="133" t="s">
        <v>873</v>
      </c>
      <c r="B145" s="135">
        <v>4</v>
      </c>
      <c r="C145" s="163">
        <v>13</v>
      </c>
      <c r="D145" s="137" t="s">
        <v>89</v>
      </c>
      <c r="E145" s="134" t="s">
        <v>53</v>
      </c>
      <c r="F145" s="134">
        <v>1469</v>
      </c>
      <c r="G145" s="134">
        <v>11.2</v>
      </c>
      <c r="H145" s="134"/>
      <c r="I145" s="134"/>
      <c r="L145" s="159">
        <f t="shared" si="2"/>
        <v>0</v>
      </c>
      <c r="M145" s="144"/>
      <c r="N145" s="141"/>
      <c r="O145" s="141"/>
    </row>
    <row r="146" spans="1:15" x14ac:dyDescent="0.25">
      <c r="A146" s="133" t="s">
        <v>873</v>
      </c>
      <c r="B146" s="135">
        <v>4</v>
      </c>
      <c r="C146" s="163">
        <v>13</v>
      </c>
      <c r="D146" s="137" t="s">
        <v>89</v>
      </c>
      <c r="E146" s="134" t="s">
        <v>82</v>
      </c>
      <c r="F146" s="143">
        <v>1739</v>
      </c>
      <c r="G146" s="143">
        <v>14.4</v>
      </c>
      <c r="H146" s="143"/>
      <c r="I146" s="143"/>
      <c r="L146" s="159">
        <f t="shared" si="2"/>
        <v>0</v>
      </c>
      <c r="M146" s="144"/>
      <c r="N146" s="141"/>
      <c r="O146" s="141"/>
    </row>
    <row r="147" spans="1:15" x14ac:dyDescent="0.25">
      <c r="A147" s="133" t="s">
        <v>873</v>
      </c>
      <c r="B147" s="135">
        <v>4</v>
      </c>
      <c r="C147" s="163">
        <v>13</v>
      </c>
      <c r="D147" s="141" t="s">
        <v>89</v>
      </c>
      <c r="E147" s="141" t="s">
        <v>82</v>
      </c>
      <c r="F147" s="141">
        <v>2047</v>
      </c>
      <c r="G147" s="134">
        <v>10.8</v>
      </c>
      <c r="H147" s="134"/>
      <c r="I147" s="134" t="s">
        <v>1241</v>
      </c>
      <c r="J147">
        <v>177</v>
      </c>
      <c r="K147" s="165">
        <v>3.77</v>
      </c>
      <c r="L147" s="159">
        <f t="shared" si="2"/>
        <v>3.0892327760299634</v>
      </c>
      <c r="M147" s="144"/>
      <c r="N147" s="141"/>
      <c r="O147" s="141"/>
    </row>
    <row r="148" spans="1:15" x14ac:dyDescent="0.25">
      <c r="A148" s="165" t="s">
        <v>873</v>
      </c>
      <c r="B148" s="136">
        <v>4</v>
      </c>
      <c r="C148" s="165">
        <v>14</v>
      </c>
      <c r="D148" s="151" t="s">
        <v>90</v>
      </c>
      <c r="E148" s="165" t="s">
        <v>76</v>
      </c>
      <c r="F148" s="165">
        <v>874</v>
      </c>
      <c r="G148" s="165">
        <v>15.9</v>
      </c>
      <c r="H148" s="165"/>
      <c r="I148" s="165"/>
      <c r="J148" s="69">
        <v>106</v>
      </c>
      <c r="K148" s="165">
        <v>1.55</v>
      </c>
      <c r="L148" s="159">
        <f t="shared" si="2"/>
        <v>1.8500490071139892</v>
      </c>
      <c r="M148" s="144"/>
      <c r="N148" s="141"/>
      <c r="O148" s="141"/>
    </row>
    <row r="149" spans="1:15" x14ac:dyDescent="0.25">
      <c r="A149" s="133" t="s">
        <v>873</v>
      </c>
      <c r="B149" s="135">
        <v>4</v>
      </c>
      <c r="C149" s="165">
        <v>14</v>
      </c>
      <c r="D149" s="137" t="s">
        <v>90</v>
      </c>
      <c r="E149" s="134" t="s">
        <v>53</v>
      </c>
      <c r="F149" s="134">
        <v>864</v>
      </c>
      <c r="G149" s="134"/>
      <c r="H149" s="134" t="s">
        <v>960</v>
      </c>
      <c r="I149" s="134" t="s">
        <v>1008</v>
      </c>
      <c r="L149" s="159">
        <f t="shared" si="2"/>
        <v>0</v>
      </c>
      <c r="M149" s="144"/>
      <c r="N149" s="141"/>
      <c r="O149" s="141"/>
    </row>
    <row r="150" spans="1:15" x14ac:dyDescent="0.25">
      <c r="A150" s="133" t="s">
        <v>873</v>
      </c>
      <c r="B150" s="135">
        <v>4</v>
      </c>
      <c r="C150" s="165">
        <v>14</v>
      </c>
      <c r="D150" s="137" t="s">
        <v>90</v>
      </c>
      <c r="E150" s="134" t="s">
        <v>65</v>
      </c>
      <c r="F150" s="134">
        <v>839</v>
      </c>
      <c r="G150" s="134">
        <v>11.9</v>
      </c>
      <c r="H150" s="134"/>
      <c r="I150" s="134"/>
      <c r="J150">
        <v>129</v>
      </c>
      <c r="K150" s="165">
        <v>4.5999999999999996</v>
      </c>
      <c r="L150" s="159">
        <f t="shared" si="2"/>
        <v>2.2514747350726849</v>
      </c>
      <c r="M150" s="144"/>
      <c r="N150" s="141"/>
      <c r="O150" s="141"/>
    </row>
    <row r="151" spans="1:15" x14ac:dyDescent="0.25">
      <c r="A151" s="133" t="s">
        <v>873</v>
      </c>
      <c r="B151" s="135">
        <v>4</v>
      </c>
      <c r="C151" s="165">
        <v>14</v>
      </c>
      <c r="D151" s="137" t="s">
        <v>90</v>
      </c>
      <c r="E151" s="134" t="s">
        <v>65</v>
      </c>
      <c r="F151" s="134">
        <v>811</v>
      </c>
      <c r="G151" s="134">
        <v>15.2</v>
      </c>
      <c r="H151" s="134"/>
      <c r="I151" s="134"/>
      <c r="J151">
        <v>173</v>
      </c>
      <c r="K151" s="165">
        <v>8.51</v>
      </c>
      <c r="L151" s="159">
        <f t="shared" si="2"/>
        <v>3.0194196059501901</v>
      </c>
      <c r="M151" s="144"/>
      <c r="N151" s="141"/>
      <c r="O151" s="141"/>
    </row>
    <row r="152" spans="1:15" x14ac:dyDescent="0.25">
      <c r="A152" s="133" t="s">
        <v>873</v>
      </c>
      <c r="B152" s="135">
        <v>4</v>
      </c>
      <c r="C152" s="165">
        <v>14</v>
      </c>
      <c r="D152" s="137" t="s">
        <v>90</v>
      </c>
      <c r="E152" s="134" t="s">
        <v>65</v>
      </c>
      <c r="F152" s="134">
        <v>883</v>
      </c>
      <c r="G152" s="134"/>
      <c r="H152" s="134"/>
      <c r="I152" s="139" t="s">
        <v>959</v>
      </c>
      <c r="L152" s="159">
        <f t="shared" si="2"/>
        <v>0</v>
      </c>
      <c r="M152" s="144"/>
      <c r="N152" s="141"/>
      <c r="O152" s="141"/>
    </row>
    <row r="153" spans="1:15" x14ac:dyDescent="0.25">
      <c r="A153" s="133" t="s">
        <v>873</v>
      </c>
      <c r="B153" s="135">
        <v>4</v>
      </c>
      <c r="C153" s="165">
        <v>14</v>
      </c>
      <c r="D153" s="137" t="s">
        <v>90</v>
      </c>
      <c r="E153" s="134" t="s">
        <v>76</v>
      </c>
      <c r="F153" s="134">
        <v>851</v>
      </c>
      <c r="G153" s="134">
        <v>13.7</v>
      </c>
      <c r="H153" s="134"/>
      <c r="I153" s="134"/>
      <c r="J153">
        <v>160</v>
      </c>
      <c r="K153" s="165">
        <v>12.47</v>
      </c>
      <c r="L153" s="159">
        <f t="shared" si="2"/>
        <v>2.7925268031909272</v>
      </c>
      <c r="M153" s="144"/>
      <c r="N153" s="141"/>
      <c r="O153" s="141"/>
    </row>
    <row r="154" spans="1:15" x14ac:dyDescent="0.25">
      <c r="A154" s="133" t="s">
        <v>873</v>
      </c>
      <c r="B154" s="135">
        <v>4</v>
      </c>
      <c r="C154" s="165">
        <v>14</v>
      </c>
      <c r="D154" s="137" t="s">
        <v>90</v>
      </c>
      <c r="E154" s="134" t="s">
        <v>76</v>
      </c>
      <c r="F154" s="134">
        <v>867</v>
      </c>
      <c r="G154" s="134">
        <v>21.5</v>
      </c>
      <c r="H154" s="134"/>
      <c r="I154" s="134"/>
      <c r="L154" s="159">
        <f t="shared" si="2"/>
        <v>0</v>
      </c>
      <c r="M154" s="144"/>
      <c r="N154" s="141"/>
      <c r="O154" s="141"/>
    </row>
    <row r="155" spans="1:15" x14ac:dyDescent="0.25">
      <c r="A155" s="133" t="s">
        <v>873</v>
      </c>
      <c r="B155" s="135">
        <v>4</v>
      </c>
      <c r="C155" s="165">
        <v>14</v>
      </c>
      <c r="D155" s="137" t="s">
        <v>90</v>
      </c>
      <c r="E155" s="134" t="s">
        <v>82</v>
      </c>
      <c r="F155" s="134">
        <v>1456</v>
      </c>
      <c r="G155" s="134">
        <v>11.8</v>
      </c>
      <c r="H155" s="134"/>
      <c r="I155" s="134"/>
      <c r="L155" s="159">
        <f t="shared" si="2"/>
        <v>0</v>
      </c>
      <c r="M155" s="144"/>
      <c r="N155" s="141"/>
      <c r="O155" s="141"/>
    </row>
    <row r="156" spans="1:15" x14ac:dyDescent="0.25">
      <c r="A156" s="133" t="s">
        <v>873</v>
      </c>
      <c r="B156" s="135">
        <v>4</v>
      </c>
      <c r="C156" s="165">
        <v>14</v>
      </c>
      <c r="D156" s="137" t="s">
        <v>90</v>
      </c>
      <c r="E156" s="134" t="s">
        <v>82</v>
      </c>
      <c r="F156" s="134">
        <v>842</v>
      </c>
      <c r="G156" s="134">
        <v>14.6</v>
      </c>
      <c r="H156" s="134"/>
      <c r="I156" s="134"/>
      <c r="J156">
        <v>184</v>
      </c>
      <c r="K156" s="165">
        <v>10.28</v>
      </c>
      <c r="L156" s="159">
        <f t="shared" si="2"/>
        <v>3.211405823669566</v>
      </c>
      <c r="M156" s="144"/>
      <c r="N156" s="141"/>
      <c r="O156" s="141"/>
    </row>
    <row r="157" spans="1:15" x14ac:dyDescent="0.25">
      <c r="A157" s="133" t="s">
        <v>873</v>
      </c>
      <c r="B157" s="135">
        <v>4</v>
      </c>
      <c r="C157" s="165">
        <v>14</v>
      </c>
      <c r="D157" s="137" t="s">
        <v>90</v>
      </c>
      <c r="E157" s="134" t="s">
        <v>82</v>
      </c>
      <c r="F157" s="134">
        <v>887</v>
      </c>
      <c r="G157" s="134">
        <v>15.6</v>
      </c>
      <c r="H157" s="134"/>
      <c r="I157" s="134"/>
      <c r="L157" s="159">
        <f t="shared" si="2"/>
        <v>0</v>
      </c>
      <c r="M157" s="144"/>
      <c r="N157" s="141"/>
      <c r="O157" s="141"/>
    </row>
    <row r="158" spans="1:15" x14ac:dyDescent="0.25">
      <c r="A158" s="133" t="s">
        <v>873</v>
      </c>
      <c r="B158" s="135">
        <v>4</v>
      </c>
      <c r="C158" s="165">
        <v>14</v>
      </c>
      <c r="D158" s="137" t="s">
        <v>90</v>
      </c>
      <c r="E158" s="134" t="s">
        <v>82</v>
      </c>
      <c r="F158" s="134">
        <v>800</v>
      </c>
      <c r="G158" s="134">
        <v>17.5</v>
      </c>
      <c r="H158" s="134"/>
      <c r="I158" s="134"/>
      <c r="J158">
        <v>160</v>
      </c>
      <c r="K158" s="165">
        <v>4.66</v>
      </c>
      <c r="L158" s="159">
        <f t="shared" si="2"/>
        <v>2.7925268031909272</v>
      </c>
      <c r="M158" s="144"/>
      <c r="N158" s="141"/>
      <c r="O158" s="141"/>
    </row>
    <row r="159" spans="1:15" x14ac:dyDescent="0.25">
      <c r="A159" s="133" t="s">
        <v>873</v>
      </c>
      <c r="B159" s="135">
        <v>4</v>
      </c>
      <c r="C159" s="165">
        <v>14</v>
      </c>
      <c r="D159" s="137" t="s">
        <v>90</v>
      </c>
      <c r="E159" s="134" t="s">
        <v>82</v>
      </c>
      <c r="F159" s="134">
        <v>845</v>
      </c>
      <c r="G159" s="134">
        <v>20.3</v>
      </c>
      <c r="H159" s="134"/>
      <c r="I159" s="134"/>
      <c r="J159">
        <v>208</v>
      </c>
      <c r="K159" s="165">
        <v>10.039999999999999</v>
      </c>
      <c r="L159" s="159">
        <f t="shared" si="2"/>
        <v>3.6302848441482056</v>
      </c>
      <c r="M159" s="144"/>
      <c r="N159" s="141"/>
      <c r="O159" s="141"/>
    </row>
    <row r="160" spans="1:15" x14ac:dyDescent="0.25">
      <c r="A160" s="133" t="s">
        <v>873</v>
      </c>
      <c r="B160" s="135">
        <v>4</v>
      </c>
      <c r="C160" s="165">
        <v>14</v>
      </c>
      <c r="D160" s="137" t="s">
        <v>90</v>
      </c>
      <c r="E160" s="134" t="s">
        <v>76</v>
      </c>
      <c r="F160" s="134">
        <v>2838</v>
      </c>
      <c r="G160" s="134">
        <v>12.9</v>
      </c>
      <c r="H160" s="134"/>
      <c r="I160" s="134" t="s">
        <v>977</v>
      </c>
      <c r="J160">
        <v>216</v>
      </c>
      <c r="K160" s="165">
        <v>3.5</v>
      </c>
      <c r="L160" s="159">
        <f t="shared" si="2"/>
        <v>3.7699111843077517</v>
      </c>
      <c r="M160" s="144"/>
      <c r="N160" s="141"/>
      <c r="O160" s="141"/>
    </row>
    <row r="161" spans="1:15" x14ac:dyDescent="0.25">
      <c r="A161" s="165" t="s">
        <v>873</v>
      </c>
      <c r="B161" s="136">
        <v>4</v>
      </c>
      <c r="C161" s="165">
        <v>14</v>
      </c>
      <c r="D161" s="151" t="s">
        <v>90</v>
      </c>
      <c r="E161" s="165" t="s">
        <v>82</v>
      </c>
      <c r="F161" s="165">
        <v>1465</v>
      </c>
      <c r="G161" s="165">
        <v>12.7</v>
      </c>
      <c r="H161" s="165"/>
      <c r="I161" s="165"/>
      <c r="J161" s="69">
        <v>138</v>
      </c>
      <c r="K161" s="165">
        <v>10.52</v>
      </c>
      <c r="L161" s="159">
        <f t="shared" si="2"/>
        <v>2.4085543677521746</v>
      </c>
      <c r="M161" s="144"/>
      <c r="N161" s="141"/>
      <c r="O161" s="141"/>
    </row>
    <row r="162" spans="1:15" x14ac:dyDescent="0.25">
      <c r="A162" s="165" t="s">
        <v>873</v>
      </c>
      <c r="B162" s="136">
        <v>4</v>
      </c>
      <c r="C162" s="165">
        <v>15</v>
      </c>
      <c r="D162" s="151" t="s">
        <v>92</v>
      </c>
      <c r="E162" s="165" t="s">
        <v>65</v>
      </c>
      <c r="F162" s="165">
        <v>2837</v>
      </c>
      <c r="G162" s="165">
        <v>10.3</v>
      </c>
      <c r="H162" s="165"/>
      <c r="I162" s="165" t="s">
        <v>1250</v>
      </c>
      <c r="J162" s="69">
        <v>198</v>
      </c>
      <c r="K162" s="165">
        <v>0.37</v>
      </c>
      <c r="L162" s="159">
        <f t="shared" si="2"/>
        <v>3.4557519189487729</v>
      </c>
      <c r="M162" s="144"/>
      <c r="N162" s="141"/>
      <c r="O162" s="141"/>
    </row>
    <row r="163" spans="1:15" x14ac:dyDescent="0.25">
      <c r="A163" s="133" t="s">
        <v>873</v>
      </c>
      <c r="B163" s="135">
        <v>4</v>
      </c>
      <c r="C163" s="165">
        <v>15</v>
      </c>
      <c r="D163" s="137" t="s">
        <v>92</v>
      </c>
      <c r="E163" s="134" t="s">
        <v>65</v>
      </c>
      <c r="F163" s="134">
        <v>832</v>
      </c>
      <c r="G163" s="134">
        <v>18.3</v>
      </c>
      <c r="H163" s="134"/>
      <c r="I163" s="134"/>
      <c r="J163">
        <v>140</v>
      </c>
      <c r="K163" s="165">
        <v>3.28</v>
      </c>
      <c r="L163" s="159">
        <f t="shared" si="2"/>
        <v>2.4434609527920612</v>
      </c>
      <c r="M163" s="144"/>
      <c r="N163" s="141"/>
      <c r="O163" s="141"/>
    </row>
    <row r="164" spans="1:15" x14ac:dyDescent="0.25">
      <c r="A164" s="133" t="s">
        <v>873</v>
      </c>
      <c r="B164" s="135">
        <v>4</v>
      </c>
      <c r="C164" s="165">
        <v>15</v>
      </c>
      <c r="D164" s="137" t="s">
        <v>92</v>
      </c>
      <c r="E164" s="165" t="s">
        <v>1115</v>
      </c>
      <c r="F164" s="134">
        <v>840</v>
      </c>
      <c r="G164" s="134">
        <v>19.600000000000001</v>
      </c>
      <c r="H164" s="134"/>
      <c r="I164" s="134"/>
      <c r="J164">
        <v>191</v>
      </c>
      <c r="K164" s="165">
        <v>8.58</v>
      </c>
      <c r="L164" s="159">
        <f t="shared" si="2"/>
        <v>3.3335788713091694</v>
      </c>
      <c r="M164" s="144"/>
      <c r="N164" s="141"/>
      <c r="O164" s="141"/>
    </row>
    <row r="165" spans="1:15" x14ac:dyDescent="0.25">
      <c r="A165" s="133" t="s">
        <v>873</v>
      </c>
      <c r="B165" s="135">
        <v>4</v>
      </c>
      <c r="C165" s="165">
        <v>15</v>
      </c>
      <c r="D165" s="137" t="s">
        <v>92</v>
      </c>
      <c r="E165" s="134" t="s">
        <v>76</v>
      </c>
      <c r="F165" s="134">
        <v>843</v>
      </c>
      <c r="G165" s="134">
        <v>16.5</v>
      </c>
      <c r="H165" s="134"/>
      <c r="I165" s="134"/>
      <c r="J165">
        <v>150</v>
      </c>
      <c r="K165" s="165">
        <v>6.64</v>
      </c>
      <c r="L165" s="159">
        <f t="shared" si="2"/>
        <v>2.6179938779914944</v>
      </c>
      <c r="M165" s="144"/>
      <c r="N165" s="141"/>
      <c r="O165" s="141"/>
    </row>
    <row r="166" spans="1:15" x14ac:dyDescent="0.25">
      <c r="A166" s="133" t="s">
        <v>873</v>
      </c>
      <c r="B166" s="135">
        <v>4</v>
      </c>
      <c r="C166" s="165">
        <v>15</v>
      </c>
      <c r="D166" s="137" t="s">
        <v>92</v>
      </c>
      <c r="E166" s="143" t="s">
        <v>1126</v>
      </c>
      <c r="F166" s="134">
        <v>846</v>
      </c>
      <c r="G166" s="134">
        <v>13.5</v>
      </c>
      <c r="H166" s="134"/>
      <c r="I166" s="134"/>
      <c r="J166">
        <v>156</v>
      </c>
      <c r="K166" s="165">
        <v>10.62</v>
      </c>
      <c r="L166" s="159">
        <f t="shared" si="2"/>
        <v>2.7227136331111539</v>
      </c>
      <c r="M166" s="144"/>
      <c r="N166" s="141"/>
      <c r="O166" s="141"/>
    </row>
    <row r="167" spans="1:15" x14ac:dyDescent="0.25">
      <c r="A167" s="133" t="s">
        <v>873</v>
      </c>
      <c r="B167" s="135">
        <v>4</v>
      </c>
      <c r="C167" s="165">
        <v>15</v>
      </c>
      <c r="D167" s="137" t="s">
        <v>92</v>
      </c>
      <c r="E167" s="143" t="s">
        <v>1126</v>
      </c>
      <c r="F167" s="134">
        <v>853</v>
      </c>
      <c r="G167" s="134">
        <v>21.8</v>
      </c>
      <c r="H167" s="134"/>
      <c r="I167" s="134"/>
      <c r="J167">
        <v>176</v>
      </c>
      <c r="K167" s="165">
        <v>10.95</v>
      </c>
      <c r="L167" s="159">
        <f t="shared" si="2"/>
        <v>3.0717794835100198</v>
      </c>
      <c r="M167" s="144"/>
      <c r="N167" s="141"/>
      <c r="O167" s="141"/>
    </row>
    <row r="168" spans="1:15" x14ac:dyDescent="0.25">
      <c r="A168" s="133" t="s">
        <v>873</v>
      </c>
      <c r="B168" s="135">
        <v>4</v>
      </c>
      <c r="C168" s="165">
        <v>15</v>
      </c>
      <c r="D168" s="137" t="s">
        <v>92</v>
      </c>
      <c r="E168" s="165" t="s">
        <v>82</v>
      </c>
      <c r="F168" s="134">
        <v>856</v>
      </c>
      <c r="G168" s="134">
        <v>13.2</v>
      </c>
      <c r="H168" s="134"/>
      <c r="I168" s="134"/>
      <c r="L168" s="159">
        <f t="shared" si="2"/>
        <v>0</v>
      </c>
      <c r="M168" s="144"/>
      <c r="N168" s="141"/>
      <c r="O168" s="141"/>
    </row>
    <row r="169" spans="1:15" x14ac:dyDescent="0.25">
      <c r="A169" s="133" t="s">
        <v>873</v>
      </c>
      <c r="B169" s="135">
        <v>4</v>
      </c>
      <c r="C169" s="165">
        <v>15</v>
      </c>
      <c r="D169" s="137" t="s">
        <v>92</v>
      </c>
      <c r="E169" s="134" t="s">
        <v>82</v>
      </c>
      <c r="F169" s="134">
        <v>862</v>
      </c>
      <c r="G169" s="134">
        <v>22.8</v>
      </c>
      <c r="H169" s="134"/>
      <c r="I169" s="134"/>
      <c r="J169">
        <v>126</v>
      </c>
      <c r="K169" s="165">
        <v>7.7</v>
      </c>
      <c r="L169" s="159">
        <f t="shared" si="2"/>
        <v>2.1991148575128552</v>
      </c>
      <c r="M169" s="144"/>
      <c r="N169" s="141"/>
      <c r="O169" s="141"/>
    </row>
    <row r="170" spans="1:15" x14ac:dyDescent="0.25">
      <c r="A170" s="133" t="s">
        <v>873</v>
      </c>
      <c r="B170" s="135">
        <v>4</v>
      </c>
      <c r="C170" s="165">
        <v>15</v>
      </c>
      <c r="D170" s="137" t="s">
        <v>92</v>
      </c>
      <c r="E170" s="134" t="s">
        <v>82</v>
      </c>
      <c r="F170" s="134">
        <v>871</v>
      </c>
      <c r="G170" s="134">
        <v>16</v>
      </c>
      <c r="H170" s="134"/>
      <c r="I170" s="134"/>
      <c r="J170">
        <v>158</v>
      </c>
      <c r="K170" s="165">
        <v>12.46</v>
      </c>
      <c r="L170" s="159">
        <f t="shared" si="2"/>
        <v>2.7576202181510405</v>
      </c>
      <c r="M170" s="144"/>
      <c r="N170" s="141"/>
      <c r="O170" s="141"/>
    </row>
    <row r="171" spans="1:15" x14ac:dyDescent="0.25">
      <c r="A171" s="133" t="s">
        <v>873</v>
      </c>
      <c r="B171" s="135">
        <v>4</v>
      </c>
      <c r="C171" s="165">
        <v>15</v>
      </c>
      <c r="D171" s="137" t="s">
        <v>92</v>
      </c>
      <c r="E171" s="134" t="s">
        <v>76</v>
      </c>
      <c r="F171" s="134">
        <v>872</v>
      </c>
      <c r="G171" s="134">
        <v>12.5</v>
      </c>
      <c r="H171" s="134"/>
      <c r="I171" s="134"/>
      <c r="J171">
        <v>198</v>
      </c>
      <c r="K171" s="165">
        <v>4.9400000000000004</v>
      </c>
      <c r="L171" s="159">
        <f t="shared" si="2"/>
        <v>3.4557519189487729</v>
      </c>
      <c r="M171" s="144"/>
      <c r="N171" s="141"/>
      <c r="O171" s="141"/>
    </row>
    <row r="172" spans="1:15" x14ac:dyDescent="0.25">
      <c r="A172" s="133" t="s">
        <v>873</v>
      </c>
      <c r="B172" s="135">
        <v>4</v>
      </c>
      <c r="C172" s="165">
        <v>15</v>
      </c>
      <c r="D172" s="137" t="s">
        <v>92</v>
      </c>
      <c r="E172" s="143" t="s">
        <v>1115</v>
      </c>
      <c r="F172" s="134">
        <v>889</v>
      </c>
      <c r="G172" s="134">
        <v>16.100000000000001</v>
      </c>
      <c r="H172" s="134"/>
      <c r="I172" s="134"/>
      <c r="J172">
        <v>155</v>
      </c>
      <c r="K172" s="165">
        <v>8.7899999999999991</v>
      </c>
      <c r="L172" s="159">
        <f t="shared" si="2"/>
        <v>2.7052603405912108</v>
      </c>
      <c r="M172" s="144"/>
      <c r="N172" s="141"/>
      <c r="O172" s="141"/>
    </row>
    <row r="173" spans="1:15" x14ac:dyDescent="0.25">
      <c r="A173" s="133" t="s">
        <v>873</v>
      </c>
      <c r="B173" s="135">
        <v>4</v>
      </c>
      <c r="C173" s="165">
        <v>15</v>
      </c>
      <c r="D173" s="137" t="s">
        <v>92</v>
      </c>
      <c r="E173" s="143" t="s">
        <v>1115</v>
      </c>
      <c r="F173" s="134">
        <v>897</v>
      </c>
      <c r="G173" s="134">
        <v>20.399999999999999</v>
      </c>
      <c r="H173" s="134"/>
      <c r="I173" s="134"/>
      <c r="J173">
        <v>164</v>
      </c>
      <c r="K173" s="165">
        <v>9.33</v>
      </c>
      <c r="L173" s="159">
        <f t="shared" si="2"/>
        <v>2.8623399732707</v>
      </c>
      <c r="M173" s="144"/>
      <c r="N173" s="141"/>
      <c r="O173" s="141"/>
    </row>
    <row r="174" spans="1:15" x14ac:dyDescent="0.25">
      <c r="A174" s="133" t="s">
        <v>873</v>
      </c>
      <c r="B174" s="135">
        <v>4</v>
      </c>
      <c r="C174" s="133">
        <v>16</v>
      </c>
      <c r="D174" s="137" t="s">
        <v>93</v>
      </c>
      <c r="E174" s="134" t="s">
        <v>65</v>
      </c>
      <c r="F174" s="134">
        <v>817</v>
      </c>
      <c r="G174" s="134">
        <v>10.8</v>
      </c>
      <c r="H174" s="134"/>
      <c r="I174" s="134"/>
      <c r="L174" s="159">
        <f t="shared" si="2"/>
        <v>0</v>
      </c>
      <c r="M174" s="144"/>
      <c r="N174" s="141"/>
      <c r="O174" s="141"/>
    </row>
    <row r="175" spans="1:15" x14ac:dyDescent="0.25">
      <c r="A175" s="133" t="s">
        <v>873</v>
      </c>
      <c r="B175" s="135">
        <v>4</v>
      </c>
      <c r="C175" s="163">
        <v>16</v>
      </c>
      <c r="D175" s="137" t="s">
        <v>93</v>
      </c>
      <c r="E175" s="134" t="s">
        <v>65</v>
      </c>
      <c r="F175" s="134">
        <v>852</v>
      </c>
      <c r="G175" s="134">
        <v>13.1</v>
      </c>
      <c r="H175" s="134"/>
      <c r="I175" s="134"/>
      <c r="L175" s="159">
        <f t="shared" si="2"/>
        <v>0</v>
      </c>
      <c r="M175" s="144"/>
      <c r="N175" s="141"/>
      <c r="O175" s="141"/>
    </row>
    <row r="176" spans="1:15" x14ac:dyDescent="0.25">
      <c r="A176" s="133" t="s">
        <v>873</v>
      </c>
      <c r="B176" s="135">
        <v>4</v>
      </c>
      <c r="C176" s="163">
        <v>16</v>
      </c>
      <c r="D176" s="137" t="s">
        <v>93</v>
      </c>
      <c r="E176" s="134" t="s">
        <v>65</v>
      </c>
      <c r="F176" s="134">
        <v>885</v>
      </c>
      <c r="G176" s="134"/>
      <c r="H176" s="134"/>
      <c r="I176" s="139" t="s">
        <v>959</v>
      </c>
      <c r="L176" s="159">
        <f t="shared" si="2"/>
        <v>0</v>
      </c>
      <c r="M176" s="144"/>
      <c r="N176" s="141"/>
      <c r="O176" s="141"/>
    </row>
    <row r="177" spans="1:15" x14ac:dyDescent="0.25">
      <c r="A177" s="133" t="s">
        <v>873</v>
      </c>
      <c r="B177" s="135">
        <v>4</v>
      </c>
      <c r="C177" s="163">
        <v>16</v>
      </c>
      <c r="D177" s="137" t="s">
        <v>93</v>
      </c>
      <c r="E177" s="134" t="s">
        <v>76</v>
      </c>
      <c r="F177" s="134">
        <v>882</v>
      </c>
      <c r="G177" s="134">
        <v>12</v>
      </c>
      <c r="H177" s="134"/>
      <c r="I177" s="134"/>
      <c r="J177">
        <v>154</v>
      </c>
      <c r="K177" s="165">
        <v>9.1300000000000008</v>
      </c>
      <c r="L177" s="159">
        <f t="shared" si="2"/>
        <v>2.6878070480712677</v>
      </c>
      <c r="M177" s="144"/>
      <c r="N177" s="141"/>
      <c r="O177" s="141"/>
    </row>
    <row r="178" spans="1:15" x14ac:dyDescent="0.25">
      <c r="A178" s="133" t="s">
        <v>873</v>
      </c>
      <c r="B178" s="135">
        <v>4</v>
      </c>
      <c r="C178" s="163">
        <v>16</v>
      </c>
      <c r="D178" s="137" t="s">
        <v>93</v>
      </c>
      <c r="E178" s="143" t="s">
        <v>76</v>
      </c>
      <c r="F178" s="134">
        <v>867</v>
      </c>
      <c r="G178" s="134">
        <v>20.7</v>
      </c>
      <c r="H178" s="134"/>
      <c r="I178" s="134"/>
      <c r="J178">
        <v>225</v>
      </c>
      <c r="K178">
        <v>5.52</v>
      </c>
      <c r="L178" s="159">
        <f t="shared" si="2"/>
        <v>3.9269908169872414</v>
      </c>
      <c r="M178" s="144"/>
      <c r="N178" s="141"/>
      <c r="O178" s="141"/>
    </row>
    <row r="179" spans="1:15" x14ac:dyDescent="0.25">
      <c r="A179" s="133" t="s">
        <v>873</v>
      </c>
      <c r="B179" s="135">
        <v>4</v>
      </c>
      <c r="C179" s="163">
        <v>16</v>
      </c>
      <c r="D179" s="140" t="s">
        <v>93</v>
      </c>
      <c r="E179" s="134" t="s">
        <v>76</v>
      </c>
      <c r="F179" s="134">
        <v>870</v>
      </c>
      <c r="G179" s="134">
        <v>21.4</v>
      </c>
      <c r="H179" s="134"/>
      <c r="I179" s="134"/>
      <c r="J179">
        <v>168</v>
      </c>
      <c r="K179">
        <v>8.65</v>
      </c>
      <c r="L179" s="159">
        <f t="shared" si="2"/>
        <v>2.9321531433504737</v>
      </c>
      <c r="M179" s="144"/>
      <c r="N179" s="141"/>
      <c r="O179" s="141"/>
    </row>
    <row r="180" spans="1:15" x14ac:dyDescent="0.25">
      <c r="A180" s="133" t="s">
        <v>873</v>
      </c>
      <c r="B180" s="135">
        <v>4</v>
      </c>
      <c r="C180" s="163">
        <v>16</v>
      </c>
      <c r="D180" s="137" t="s">
        <v>93</v>
      </c>
      <c r="E180" s="134" t="s">
        <v>82</v>
      </c>
      <c r="F180" s="134">
        <v>1454</v>
      </c>
      <c r="G180" s="134">
        <v>11.9</v>
      </c>
      <c r="H180" s="134"/>
      <c r="I180" s="134"/>
      <c r="J180">
        <v>140</v>
      </c>
      <c r="K180" s="165">
        <v>3.23</v>
      </c>
      <c r="L180" s="159">
        <f t="shared" si="2"/>
        <v>2.4434609527920612</v>
      </c>
      <c r="M180" s="144"/>
      <c r="N180" s="141"/>
      <c r="O180" s="141"/>
    </row>
    <row r="181" spans="1:15" x14ac:dyDescent="0.25">
      <c r="A181" s="133" t="s">
        <v>873</v>
      </c>
      <c r="B181" s="135">
        <v>4</v>
      </c>
      <c r="C181" s="163">
        <v>16</v>
      </c>
      <c r="D181" s="140" t="s">
        <v>93</v>
      </c>
      <c r="E181" s="134" t="s">
        <v>82</v>
      </c>
      <c r="F181" s="134">
        <v>886</v>
      </c>
      <c r="G181" s="134">
        <v>12.3</v>
      </c>
      <c r="H181" s="134"/>
      <c r="I181" s="134"/>
      <c r="J181">
        <v>190</v>
      </c>
      <c r="K181" s="165">
        <v>9.0299999999999994</v>
      </c>
      <c r="L181" s="159">
        <f t="shared" si="2"/>
        <v>3.3161255787892263</v>
      </c>
      <c r="M181" s="144"/>
      <c r="N181" s="141"/>
      <c r="O181" s="141"/>
    </row>
    <row r="182" spans="1:15" x14ac:dyDescent="0.25">
      <c r="A182" s="133" t="s">
        <v>873</v>
      </c>
      <c r="B182" s="135">
        <v>4</v>
      </c>
      <c r="C182" s="163">
        <v>16</v>
      </c>
      <c r="D182" s="137" t="s">
        <v>93</v>
      </c>
      <c r="E182" s="134" t="s">
        <v>82</v>
      </c>
      <c r="F182" s="134">
        <v>875</v>
      </c>
      <c r="G182" s="134">
        <v>12.5</v>
      </c>
      <c r="H182" s="134"/>
      <c r="I182" s="134"/>
      <c r="L182" s="159">
        <f t="shared" si="2"/>
        <v>0</v>
      </c>
      <c r="M182" s="144"/>
      <c r="N182" s="141"/>
      <c r="O182" s="141"/>
    </row>
    <row r="183" spans="1:15" x14ac:dyDescent="0.25">
      <c r="A183" s="133" t="s">
        <v>873</v>
      </c>
      <c r="B183" s="135">
        <v>4</v>
      </c>
      <c r="C183" s="163">
        <v>16</v>
      </c>
      <c r="D183" s="137" t="s">
        <v>93</v>
      </c>
      <c r="E183" s="134" t="s">
        <v>82</v>
      </c>
      <c r="F183" s="134">
        <v>895</v>
      </c>
      <c r="G183" s="134">
        <v>12.7</v>
      </c>
      <c r="H183" s="134"/>
      <c r="I183" s="134"/>
      <c r="L183" s="159">
        <f t="shared" si="2"/>
        <v>0</v>
      </c>
      <c r="M183" s="144"/>
      <c r="N183" s="141"/>
      <c r="O183" s="141"/>
    </row>
    <row r="184" spans="1:15" x14ac:dyDescent="0.25">
      <c r="A184" s="133" t="s">
        <v>873</v>
      </c>
      <c r="B184" s="135">
        <v>4</v>
      </c>
      <c r="C184" s="163">
        <v>16</v>
      </c>
      <c r="D184" s="137" t="s">
        <v>93</v>
      </c>
      <c r="E184" s="134" t="s">
        <v>82</v>
      </c>
      <c r="F184" s="134">
        <v>869</v>
      </c>
      <c r="G184" s="134">
        <v>13.4</v>
      </c>
      <c r="H184" s="134"/>
      <c r="I184" s="134"/>
      <c r="L184" s="159">
        <f t="shared" si="2"/>
        <v>0</v>
      </c>
      <c r="M184" s="144"/>
      <c r="N184" s="141"/>
      <c r="O184" s="141"/>
    </row>
    <row r="185" spans="1:15" x14ac:dyDescent="0.25">
      <c r="A185" s="133" t="s">
        <v>873</v>
      </c>
      <c r="B185" s="135">
        <v>4</v>
      </c>
      <c r="C185" s="163">
        <v>16</v>
      </c>
      <c r="D185" s="137" t="s">
        <v>93</v>
      </c>
      <c r="E185" s="134" t="s">
        <v>82</v>
      </c>
      <c r="F185" s="134">
        <v>878</v>
      </c>
      <c r="G185" s="134">
        <v>13.8</v>
      </c>
      <c r="H185" s="134"/>
      <c r="I185" s="134"/>
      <c r="J185">
        <v>138</v>
      </c>
      <c r="K185" s="165">
        <v>10.62</v>
      </c>
      <c r="L185" s="159">
        <f t="shared" si="2"/>
        <v>2.4085543677521746</v>
      </c>
      <c r="M185" s="144"/>
      <c r="N185" s="141"/>
      <c r="O185" s="141"/>
    </row>
    <row r="186" spans="1:15" x14ac:dyDescent="0.25">
      <c r="A186" s="133" t="s">
        <v>873</v>
      </c>
      <c r="B186" s="135">
        <v>4</v>
      </c>
      <c r="C186" s="163">
        <v>16</v>
      </c>
      <c r="D186" s="137" t="s">
        <v>93</v>
      </c>
      <c r="E186" s="134" t="s">
        <v>82</v>
      </c>
      <c r="F186" s="134">
        <v>899</v>
      </c>
      <c r="G186" s="134">
        <v>17.600000000000001</v>
      </c>
      <c r="H186" s="134"/>
      <c r="I186" s="134"/>
      <c r="J186">
        <v>196</v>
      </c>
      <c r="K186">
        <v>6.6</v>
      </c>
      <c r="L186" s="159">
        <f t="shared" si="2"/>
        <v>3.4208453339088858</v>
      </c>
      <c r="M186" s="144"/>
      <c r="N186" s="141"/>
      <c r="O186" s="141"/>
    </row>
    <row r="187" spans="1:15" x14ac:dyDescent="0.25">
      <c r="A187" s="133" t="s">
        <v>873</v>
      </c>
      <c r="B187" s="135">
        <v>5</v>
      </c>
      <c r="C187" s="133">
        <v>17</v>
      </c>
      <c r="D187" s="137" t="s">
        <v>89</v>
      </c>
      <c r="E187" s="134" t="s">
        <v>65</v>
      </c>
      <c r="F187" s="134">
        <v>1438</v>
      </c>
      <c r="G187" s="134">
        <v>11.4</v>
      </c>
      <c r="H187" s="134"/>
      <c r="I187" s="134"/>
      <c r="L187" s="159">
        <f t="shared" si="2"/>
        <v>0</v>
      </c>
      <c r="M187" s="144"/>
      <c r="N187" s="141"/>
      <c r="O187" s="141"/>
    </row>
    <row r="188" spans="1:15" x14ac:dyDescent="0.25">
      <c r="A188" s="133" t="s">
        <v>873</v>
      </c>
      <c r="B188" s="135">
        <v>5</v>
      </c>
      <c r="C188" s="163">
        <v>17</v>
      </c>
      <c r="D188" s="137" t="s">
        <v>89</v>
      </c>
      <c r="E188" s="134" t="s">
        <v>76</v>
      </c>
      <c r="F188" s="134">
        <v>1439</v>
      </c>
      <c r="G188" s="134">
        <v>16.399999999999999</v>
      </c>
      <c r="H188" s="134"/>
      <c r="I188" s="134"/>
      <c r="J188">
        <v>138</v>
      </c>
      <c r="K188" s="165">
        <v>7.37</v>
      </c>
      <c r="L188" s="159">
        <f t="shared" si="2"/>
        <v>2.4085543677521746</v>
      </c>
      <c r="M188" s="144"/>
      <c r="N188" s="141"/>
      <c r="O188" s="141"/>
    </row>
    <row r="189" spans="1:15" x14ac:dyDescent="0.25">
      <c r="A189" s="133" t="s">
        <v>873</v>
      </c>
      <c r="B189" s="135">
        <v>5</v>
      </c>
      <c r="C189" s="163">
        <v>17</v>
      </c>
      <c r="D189" s="137" t="s">
        <v>89</v>
      </c>
      <c r="E189" s="134" t="s">
        <v>53</v>
      </c>
      <c r="F189" s="134">
        <v>1440</v>
      </c>
      <c r="G189" s="134">
        <v>10.4</v>
      </c>
      <c r="H189" s="134" t="s">
        <v>960</v>
      </c>
      <c r="I189" s="134"/>
      <c r="L189" s="159">
        <f t="shared" si="2"/>
        <v>0</v>
      </c>
      <c r="M189" s="144"/>
      <c r="N189" s="141"/>
      <c r="O189" s="141"/>
    </row>
    <row r="190" spans="1:15" x14ac:dyDescent="0.25">
      <c r="A190" s="133" t="s">
        <v>873</v>
      </c>
      <c r="B190" s="135">
        <v>5</v>
      </c>
      <c r="C190" s="163">
        <v>17</v>
      </c>
      <c r="D190" s="137" t="s">
        <v>89</v>
      </c>
      <c r="E190" s="134" t="s">
        <v>82</v>
      </c>
      <c r="F190" s="134">
        <v>1441</v>
      </c>
      <c r="G190" s="134">
        <v>16</v>
      </c>
      <c r="H190" s="134"/>
      <c r="I190" s="134"/>
      <c r="J190">
        <v>98</v>
      </c>
      <c r="K190" s="165">
        <v>10.029999999999999</v>
      </c>
      <c r="L190" s="159">
        <f t="shared" si="2"/>
        <v>1.7104226669544429</v>
      </c>
      <c r="M190" s="144"/>
      <c r="N190" s="141"/>
      <c r="O190" s="141"/>
    </row>
    <row r="191" spans="1:15" x14ac:dyDescent="0.25">
      <c r="A191" s="133" t="s">
        <v>873</v>
      </c>
      <c r="B191" s="135">
        <v>5</v>
      </c>
      <c r="C191" s="163">
        <v>17</v>
      </c>
      <c r="D191" s="137" t="s">
        <v>89</v>
      </c>
      <c r="E191" s="134" t="s">
        <v>53</v>
      </c>
      <c r="F191" s="134">
        <v>1442</v>
      </c>
      <c r="G191" s="134">
        <v>12</v>
      </c>
      <c r="H191" s="134"/>
      <c r="I191" s="134"/>
      <c r="L191" s="159">
        <f t="shared" si="2"/>
        <v>0</v>
      </c>
      <c r="M191" s="144"/>
      <c r="N191" s="141"/>
      <c r="O191" s="141"/>
    </row>
    <row r="192" spans="1:15" x14ac:dyDescent="0.25">
      <c r="A192" s="133" t="s">
        <v>873</v>
      </c>
      <c r="B192" s="135">
        <v>5</v>
      </c>
      <c r="C192" s="163">
        <v>17</v>
      </c>
      <c r="D192" s="137" t="s">
        <v>89</v>
      </c>
      <c r="E192" s="134" t="s">
        <v>65</v>
      </c>
      <c r="F192" s="134">
        <v>1443</v>
      </c>
      <c r="G192" s="134">
        <v>13.7</v>
      </c>
      <c r="H192" s="134"/>
      <c r="I192" s="134"/>
      <c r="J192">
        <v>163</v>
      </c>
      <c r="K192" s="165">
        <v>3.81</v>
      </c>
      <c r="L192" s="159">
        <f t="shared" si="2"/>
        <v>2.8448866807507569</v>
      </c>
      <c r="M192" s="144"/>
      <c r="N192" s="141"/>
      <c r="O192" s="141"/>
    </row>
    <row r="193" spans="1:15" x14ac:dyDescent="0.25">
      <c r="A193" s="133" t="s">
        <v>873</v>
      </c>
      <c r="B193" s="135">
        <v>5</v>
      </c>
      <c r="C193" s="163">
        <v>17</v>
      </c>
      <c r="D193" s="137" t="s">
        <v>89</v>
      </c>
      <c r="E193" s="134" t="s">
        <v>53</v>
      </c>
      <c r="F193" s="134">
        <v>1444</v>
      </c>
      <c r="G193" s="134">
        <v>15</v>
      </c>
      <c r="H193" s="134"/>
      <c r="I193" s="134"/>
      <c r="J193">
        <v>147</v>
      </c>
      <c r="K193" s="165">
        <v>6.2</v>
      </c>
      <c r="L193" s="159">
        <f t="shared" si="2"/>
        <v>2.5656340004316647</v>
      </c>
      <c r="M193" s="144"/>
      <c r="N193" s="141"/>
      <c r="O193" s="141"/>
    </row>
    <row r="194" spans="1:15" x14ac:dyDescent="0.25">
      <c r="A194" s="133" t="s">
        <v>873</v>
      </c>
      <c r="B194" s="135">
        <v>5</v>
      </c>
      <c r="C194" s="163">
        <v>17</v>
      </c>
      <c r="D194" s="137" t="s">
        <v>89</v>
      </c>
      <c r="E194" s="134" t="s">
        <v>65</v>
      </c>
      <c r="F194" s="134">
        <v>1451</v>
      </c>
      <c r="G194" s="134">
        <v>13.3</v>
      </c>
      <c r="H194" s="134"/>
      <c r="I194" s="134"/>
      <c r="L194" s="159">
        <f t="shared" si="2"/>
        <v>0</v>
      </c>
      <c r="M194" s="144"/>
      <c r="N194" s="141"/>
      <c r="O194" s="141"/>
    </row>
    <row r="195" spans="1:15" x14ac:dyDescent="0.25">
      <c r="A195" s="133" t="s">
        <v>873</v>
      </c>
      <c r="B195" s="135">
        <v>5</v>
      </c>
      <c r="C195" s="163">
        <v>17</v>
      </c>
      <c r="D195" s="137" t="s">
        <v>89</v>
      </c>
      <c r="E195" s="134" t="s">
        <v>65</v>
      </c>
      <c r="F195" s="134">
        <v>1452</v>
      </c>
      <c r="G195" s="134">
        <v>12.5</v>
      </c>
      <c r="H195" s="134"/>
      <c r="I195" s="134"/>
      <c r="J195">
        <v>131</v>
      </c>
      <c r="K195" s="165">
        <v>11.71</v>
      </c>
      <c r="L195" s="159">
        <f t="shared" ref="L195:L236" si="3">(PI()*J195)/180</f>
        <v>2.286381320112572</v>
      </c>
      <c r="M195" s="144"/>
      <c r="N195" s="141"/>
      <c r="O195" s="141"/>
    </row>
    <row r="196" spans="1:15" x14ac:dyDescent="0.25">
      <c r="A196" s="133" t="s">
        <v>873</v>
      </c>
      <c r="B196" s="135">
        <v>5</v>
      </c>
      <c r="C196" s="163">
        <v>17</v>
      </c>
      <c r="D196" s="137" t="s">
        <v>89</v>
      </c>
      <c r="E196" s="134" t="s">
        <v>65</v>
      </c>
      <c r="F196" s="134">
        <v>1453</v>
      </c>
      <c r="G196" s="134">
        <v>12.6</v>
      </c>
      <c r="H196" s="134"/>
      <c r="I196" s="134"/>
      <c r="L196" s="159">
        <f t="shared" si="3"/>
        <v>0</v>
      </c>
      <c r="M196" s="144"/>
      <c r="N196" s="141"/>
      <c r="O196" s="141"/>
    </row>
    <row r="197" spans="1:15" x14ac:dyDescent="0.25">
      <c r="A197" s="133" t="s">
        <v>873</v>
      </c>
      <c r="B197" s="135">
        <v>5</v>
      </c>
      <c r="C197" s="163">
        <v>17</v>
      </c>
      <c r="D197" s="137" t="s">
        <v>89</v>
      </c>
      <c r="E197" s="134" t="s">
        <v>65</v>
      </c>
      <c r="F197" s="134">
        <v>1457</v>
      </c>
      <c r="G197" s="134">
        <v>18.100000000000001</v>
      </c>
      <c r="H197" s="134"/>
      <c r="I197" s="134"/>
      <c r="J197">
        <v>136</v>
      </c>
      <c r="K197" s="165">
        <v>9.36</v>
      </c>
      <c r="L197" s="159">
        <f t="shared" si="3"/>
        <v>2.3736477827122884</v>
      </c>
      <c r="M197" s="144"/>
      <c r="N197" s="141"/>
      <c r="O197" s="141"/>
    </row>
    <row r="198" spans="1:15" x14ac:dyDescent="0.25">
      <c r="A198" s="133" t="s">
        <v>873</v>
      </c>
      <c r="B198" s="135">
        <v>5</v>
      </c>
      <c r="C198" s="163">
        <v>17</v>
      </c>
      <c r="D198" s="137" t="s">
        <v>89</v>
      </c>
      <c r="E198" s="134" t="s">
        <v>82</v>
      </c>
      <c r="F198" s="134">
        <v>1458</v>
      </c>
      <c r="G198" s="134">
        <v>19</v>
      </c>
      <c r="H198" s="134"/>
      <c r="I198" s="134"/>
      <c r="J198">
        <v>136</v>
      </c>
      <c r="K198" s="165">
        <v>10.66</v>
      </c>
      <c r="L198" s="159">
        <f t="shared" si="3"/>
        <v>2.3736477827122884</v>
      </c>
      <c r="M198" s="144"/>
      <c r="N198" s="141"/>
      <c r="O198" s="141"/>
    </row>
    <row r="199" spans="1:15" x14ac:dyDescent="0.25">
      <c r="A199" s="133" t="s">
        <v>873</v>
      </c>
      <c r="B199" s="135">
        <v>5</v>
      </c>
      <c r="C199" s="163">
        <v>17</v>
      </c>
      <c r="D199" s="167" t="s">
        <v>89</v>
      </c>
      <c r="E199" s="165" t="s">
        <v>53</v>
      </c>
      <c r="F199" s="165">
        <v>1459</v>
      </c>
      <c r="G199" s="165">
        <v>14</v>
      </c>
      <c r="H199" s="165"/>
      <c r="I199" s="165"/>
      <c r="L199" s="159">
        <f t="shared" si="3"/>
        <v>0</v>
      </c>
      <c r="M199" s="144"/>
      <c r="N199" s="141"/>
      <c r="O199" s="141"/>
    </row>
    <row r="200" spans="1:15" x14ac:dyDescent="0.25">
      <c r="A200" s="133" t="s">
        <v>873</v>
      </c>
      <c r="B200" s="135">
        <v>5</v>
      </c>
      <c r="C200" s="163">
        <v>17</v>
      </c>
      <c r="D200" s="167" t="s">
        <v>89</v>
      </c>
      <c r="E200" s="165" t="s">
        <v>1126</v>
      </c>
      <c r="F200" s="165">
        <v>1460</v>
      </c>
      <c r="G200" s="165">
        <v>21</v>
      </c>
      <c r="H200" s="165"/>
      <c r="I200" s="134"/>
      <c r="J200">
        <v>147</v>
      </c>
      <c r="K200" s="165">
        <v>10.31</v>
      </c>
      <c r="L200" s="159">
        <f t="shared" si="3"/>
        <v>2.5656340004316647</v>
      </c>
      <c r="M200" s="144"/>
      <c r="N200" s="141"/>
      <c r="O200" s="141"/>
    </row>
    <row r="201" spans="1:15" x14ac:dyDescent="0.25">
      <c r="A201" s="133" t="s">
        <v>873</v>
      </c>
      <c r="B201" s="135">
        <v>5</v>
      </c>
      <c r="C201" s="163">
        <v>17</v>
      </c>
      <c r="D201" s="137" t="s">
        <v>89</v>
      </c>
      <c r="E201" s="165" t="s">
        <v>82</v>
      </c>
      <c r="F201" s="165">
        <v>1461</v>
      </c>
      <c r="G201" s="165">
        <v>12.2</v>
      </c>
      <c r="H201" s="165"/>
      <c r="I201" s="165"/>
      <c r="J201">
        <v>152</v>
      </c>
      <c r="K201" s="165">
        <v>11.43</v>
      </c>
      <c r="L201" s="159">
        <f t="shared" si="3"/>
        <v>2.6529004630313806</v>
      </c>
      <c r="M201" s="144"/>
      <c r="N201" s="141"/>
      <c r="O201" s="141"/>
    </row>
    <row r="202" spans="1:15" x14ac:dyDescent="0.25">
      <c r="A202" s="133" t="s">
        <v>873</v>
      </c>
      <c r="B202" s="135">
        <v>5</v>
      </c>
      <c r="C202" s="163">
        <v>17</v>
      </c>
      <c r="D202" s="137" t="s">
        <v>89</v>
      </c>
      <c r="E202" s="163" t="s">
        <v>82</v>
      </c>
      <c r="F202" s="163">
        <v>1462</v>
      </c>
      <c r="G202" s="163">
        <v>11.3</v>
      </c>
      <c r="H202" s="159"/>
      <c r="I202" s="159"/>
      <c r="L202" s="159">
        <f t="shared" si="3"/>
        <v>0</v>
      </c>
      <c r="M202" s="144"/>
      <c r="N202" s="141"/>
      <c r="O202" s="141"/>
    </row>
    <row r="203" spans="1:15" x14ac:dyDescent="0.25">
      <c r="A203" s="133" t="s">
        <v>873</v>
      </c>
      <c r="B203" s="135">
        <v>5</v>
      </c>
      <c r="C203" s="163">
        <v>17</v>
      </c>
      <c r="D203" s="141" t="s">
        <v>89</v>
      </c>
      <c r="E203" s="141" t="s">
        <v>82</v>
      </c>
      <c r="F203" s="141">
        <v>1501</v>
      </c>
      <c r="G203" s="159"/>
      <c r="H203" s="159"/>
      <c r="I203" s="168" t="s">
        <v>959</v>
      </c>
      <c r="L203" s="159">
        <f t="shared" si="3"/>
        <v>0</v>
      </c>
      <c r="M203" s="144"/>
      <c r="N203" s="141"/>
      <c r="O203" s="141"/>
    </row>
    <row r="204" spans="1:15" x14ac:dyDescent="0.25">
      <c r="A204" s="133" t="s">
        <v>873</v>
      </c>
      <c r="B204" s="135">
        <v>5</v>
      </c>
      <c r="C204" s="163">
        <v>17</v>
      </c>
      <c r="D204" s="141" t="s">
        <v>89</v>
      </c>
      <c r="E204" s="141" t="s">
        <v>82</v>
      </c>
      <c r="F204" s="141">
        <v>2051</v>
      </c>
      <c r="G204" s="163">
        <v>11.4</v>
      </c>
      <c r="H204" s="159"/>
      <c r="I204" s="134" t="s">
        <v>1241</v>
      </c>
      <c r="L204" s="159">
        <f t="shared" si="3"/>
        <v>0</v>
      </c>
      <c r="M204" s="144"/>
      <c r="N204" s="141"/>
      <c r="O204" s="141"/>
    </row>
    <row r="205" spans="1:15" x14ac:dyDescent="0.25">
      <c r="A205" s="133" t="s">
        <v>873</v>
      </c>
      <c r="B205" s="135">
        <v>5</v>
      </c>
      <c r="C205" s="163">
        <v>17</v>
      </c>
      <c r="D205" s="137" t="s">
        <v>89</v>
      </c>
      <c r="E205" s="134" t="s">
        <v>82</v>
      </c>
      <c r="F205" s="134">
        <v>2878</v>
      </c>
      <c r="G205" s="134">
        <v>10.4</v>
      </c>
      <c r="H205" s="134"/>
      <c r="I205" s="134" t="s">
        <v>977</v>
      </c>
      <c r="L205" s="159">
        <f t="shared" si="3"/>
        <v>0</v>
      </c>
      <c r="M205" s="144"/>
      <c r="N205" s="141"/>
      <c r="O205" s="141"/>
    </row>
    <row r="206" spans="1:15" x14ac:dyDescent="0.25">
      <c r="A206" s="133" t="s">
        <v>873</v>
      </c>
      <c r="B206" s="135">
        <v>5</v>
      </c>
      <c r="C206" s="163">
        <v>17</v>
      </c>
      <c r="D206" s="137" t="s">
        <v>89</v>
      </c>
      <c r="E206" s="134" t="s">
        <v>65</v>
      </c>
      <c r="F206" s="134">
        <v>2881</v>
      </c>
      <c r="G206" s="134">
        <v>10.3</v>
      </c>
      <c r="H206" s="134"/>
      <c r="I206" s="134" t="s">
        <v>977</v>
      </c>
      <c r="J206">
        <v>160</v>
      </c>
      <c r="K206" s="165">
        <v>3.93</v>
      </c>
      <c r="L206" s="159">
        <f t="shared" si="3"/>
        <v>2.7925268031909272</v>
      </c>
      <c r="M206" s="144"/>
      <c r="N206" s="141"/>
      <c r="O206" s="141"/>
    </row>
    <row r="207" spans="1:15" x14ac:dyDescent="0.25">
      <c r="A207" s="133" t="s">
        <v>873</v>
      </c>
      <c r="B207" s="135">
        <v>5</v>
      </c>
      <c r="C207" s="133">
        <v>18</v>
      </c>
      <c r="D207" s="137" t="s">
        <v>90</v>
      </c>
      <c r="E207" s="133" t="s">
        <v>82</v>
      </c>
      <c r="F207" s="133">
        <v>1420</v>
      </c>
      <c r="G207" s="133">
        <v>17.7</v>
      </c>
      <c r="H207" s="132"/>
      <c r="I207" s="159"/>
      <c r="J207">
        <v>162</v>
      </c>
      <c r="K207">
        <v>5.09</v>
      </c>
      <c r="L207" s="159">
        <f t="shared" si="3"/>
        <v>2.8274333882308138</v>
      </c>
      <c r="M207" s="144"/>
      <c r="N207" s="141"/>
      <c r="O207" s="141"/>
    </row>
    <row r="208" spans="1:15" x14ac:dyDescent="0.25">
      <c r="A208" s="133" t="s">
        <v>873</v>
      </c>
      <c r="B208" s="135">
        <v>5</v>
      </c>
      <c r="C208" s="163">
        <v>18</v>
      </c>
      <c r="D208" s="137" t="s">
        <v>90</v>
      </c>
      <c r="E208" s="133" t="s">
        <v>82</v>
      </c>
      <c r="F208" s="133">
        <v>1421</v>
      </c>
      <c r="G208" s="159"/>
      <c r="H208" s="132"/>
      <c r="I208" s="168" t="s">
        <v>959</v>
      </c>
      <c r="L208" s="159">
        <f t="shared" si="3"/>
        <v>0</v>
      </c>
      <c r="M208" s="144"/>
      <c r="N208" s="141"/>
      <c r="O208" s="141"/>
    </row>
    <row r="209" spans="1:15" x14ac:dyDescent="0.25">
      <c r="A209" s="133" t="s">
        <v>873</v>
      </c>
      <c r="B209" s="135">
        <v>5</v>
      </c>
      <c r="C209" s="163">
        <v>18</v>
      </c>
      <c r="D209" s="137" t="s">
        <v>90</v>
      </c>
      <c r="E209" s="133" t="s">
        <v>65</v>
      </c>
      <c r="F209" s="133">
        <v>1422</v>
      </c>
      <c r="G209" s="133">
        <v>12</v>
      </c>
      <c r="H209" s="132"/>
      <c r="I209" s="132"/>
      <c r="J209">
        <v>160</v>
      </c>
      <c r="K209">
        <v>8.81</v>
      </c>
      <c r="L209" s="159">
        <f t="shared" si="3"/>
        <v>2.7925268031909272</v>
      </c>
      <c r="M209" s="144"/>
      <c r="N209" s="141"/>
      <c r="O209" s="141"/>
    </row>
    <row r="210" spans="1:15" x14ac:dyDescent="0.25">
      <c r="A210" s="133" t="s">
        <v>873</v>
      </c>
      <c r="B210" s="135">
        <v>5</v>
      </c>
      <c r="C210" s="163">
        <v>18</v>
      </c>
      <c r="D210" s="137" t="s">
        <v>90</v>
      </c>
      <c r="E210" s="133" t="s">
        <v>53</v>
      </c>
      <c r="F210" s="133">
        <v>1423</v>
      </c>
      <c r="G210" s="133">
        <v>17.2</v>
      </c>
      <c r="H210" s="132"/>
      <c r="I210" s="163" t="s">
        <v>1149</v>
      </c>
      <c r="J210">
        <v>154</v>
      </c>
      <c r="K210" s="165">
        <v>4.5599999999999996</v>
      </c>
      <c r="L210" s="159">
        <f t="shared" si="3"/>
        <v>2.6878070480712677</v>
      </c>
      <c r="M210" s="144"/>
      <c r="N210" s="141"/>
      <c r="O210" s="141"/>
    </row>
    <row r="211" spans="1:15" x14ac:dyDescent="0.25">
      <c r="A211" s="133" t="s">
        <v>873</v>
      </c>
      <c r="B211" s="135">
        <v>5</v>
      </c>
      <c r="C211" s="163">
        <v>18</v>
      </c>
      <c r="D211" s="137" t="s">
        <v>90</v>
      </c>
      <c r="E211" s="133" t="s">
        <v>65</v>
      </c>
      <c r="F211" s="133">
        <v>1424</v>
      </c>
      <c r="G211" s="133">
        <v>15.5</v>
      </c>
      <c r="H211" s="132"/>
      <c r="I211" s="132"/>
      <c r="L211" s="159">
        <f t="shared" si="3"/>
        <v>0</v>
      </c>
      <c r="M211" s="144"/>
      <c r="N211" s="141"/>
      <c r="O211" s="141"/>
    </row>
    <row r="212" spans="1:15" x14ac:dyDescent="0.25">
      <c r="A212" s="133" t="s">
        <v>873</v>
      </c>
      <c r="B212" s="135">
        <v>5</v>
      </c>
      <c r="C212" s="163">
        <v>18</v>
      </c>
      <c r="D212" s="137" t="s">
        <v>90</v>
      </c>
      <c r="E212" s="133" t="s">
        <v>82</v>
      </c>
      <c r="F212" s="133">
        <v>1425</v>
      </c>
      <c r="G212" s="133">
        <v>14.5</v>
      </c>
      <c r="H212" s="132"/>
      <c r="I212" s="132"/>
      <c r="J212">
        <v>142</v>
      </c>
      <c r="K212">
        <v>10.01</v>
      </c>
      <c r="L212" s="159">
        <f t="shared" si="3"/>
        <v>2.4783675378319479</v>
      </c>
      <c r="M212" s="144"/>
      <c r="N212" s="141"/>
      <c r="O212" s="141"/>
    </row>
    <row r="213" spans="1:15" x14ac:dyDescent="0.25">
      <c r="A213" s="133" t="s">
        <v>873</v>
      </c>
      <c r="B213" s="135">
        <v>5</v>
      </c>
      <c r="C213" s="163">
        <v>18</v>
      </c>
      <c r="D213" s="137" t="s">
        <v>90</v>
      </c>
      <c r="E213" s="133" t="s">
        <v>82</v>
      </c>
      <c r="F213" s="133">
        <v>1426</v>
      </c>
      <c r="G213" s="133">
        <v>11.6</v>
      </c>
      <c r="H213" s="132"/>
      <c r="I213" s="132"/>
      <c r="L213" s="159">
        <f t="shared" si="3"/>
        <v>0</v>
      </c>
      <c r="M213" s="144"/>
      <c r="N213" s="141"/>
      <c r="O213" s="141"/>
    </row>
    <row r="214" spans="1:15" x14ac:dyDescent="0.25">
      <c r="A214" s="133" t="s">
        <v>873</v>
      </c>
      <c r="B214" s="135">
        <v>5</v>
      </c>
      <c r="C214" s="163">
        <v>18</v>
      </c>
      <c r="D214" s="137" t="s">
        <v>90</v>
      </c>
      <c r="E214" s="133" t="s">
        <v>82</v>
      </c>
      <c r="F214" s="133">
        <v>1428</v>
      </c>
      <c r="G214" s="133">
        <v>12.9</v>
      </c>
      <c r="H214" s="132"/>
      <c r="I214" s="132"/>
      <c r="J214">
        <v>150</v>
      </c>
      <c r="K214">
        <v>12.43</v>
      </c>
      <c r="L214" s="159">
        <f t="shared" si="3"/>
        <v>2.6179938779914944</v>
      </c>
      <c r="M214" s="144"/>
      <c r="N214" s="141"/>
      <c r="O214" s="141"/>
    </row>
    <row r="215" spans="1:15" x14ac:dyDescent="0.25">
      <c r="A215" s="133" t="s">
        <v>873</v>
      </c>
      <c r="B215" s="135">
        <v>5</v>
      </c>
      <c r="C215" s="163">
        <v>18</v>
      </c>
      <c r="D215" s="137" t="s">
        <v>90</v>
      </c>
      <c r="E215" s="133" t="s">
        <v>82</v>
      </c>
      <c r="F215" s="133">
        <v>1437</v>
      </c>
      <c r="G215" s="163">
        <v>13</v>
      </c>
      <c r="H215" s="132"/>
      <c r="I215" s="159"/>
      <c r="L215" s="159">
        <f t="shared" si="3"/>
        <v>0</v>
      </c>
      <c r="M215" s="144"/>
      <c r="N215" s="141"/>
      <c r="O215" s="141"/>
    </row>
    <row r="216" spans="1:15" x14ac:dyDescent="0.25">
      <c r="A216" s="133" t="s">
        <v>873</v>
      </c>
      <c r="B216" s="135">
        <v>5</v>
      </c>
      <c r="C216" s="163">
        <v>18</v>
      </c>
      <c r="D216" s="137" t="s">
        <v>90</v>
      </c>
      <c r="E216" s="133" t="s">
        <v>82</v>
      </c>
      <c r="F216" s="133">
        <v>2049</v>
      </c>
      <c r="G216" s="133">
        <v>14.2</v>
      </c>
      <c r="H216" s="132"/>
      <c r="I216" s="134" t="s">
        <v>958</v>
      </c>
      <c r="J216">
        <v>178</v>
      </c>
      <c r="K216" s="165">
        <v>9.07</v>
      </c>
      <c r="L216" s="159">
        <f t="shared" si="3"/>
        <v>3.1066860685499069</v>
      </c>
      <c r="M216" s="144"/>
      <c r="N216" s="141"/>
      <c r="O216" s="141"/>
    </row>
    <row r="217" spans="1:15" x14ac:dyDescent="0.25">
      <c r="A217" s="133" t="s">
        <v>873</v>
      </c>
      <c r="B217" s="135">
        <v>5</v>
      </c>
      <c r="C217" s="163">
        <v>18</v>
      </c>
      <c r="D217" s="137" t="s">
        <v>90</v>
      </c>
      <c r="E217" s="133" t="s">
        <v>82</v>
      </c>
      <c r="F217" s="133">
        <v>2896</v>
      </c>
      <c r="G217" s="133">
        <v>12.9</v>
      </c>
      <c r="H217" s="132"/>
      <c r="I217" s="134" t="s">
        <v>977</v>
      </c>
      <c r="J217">
        <v>164</v>
      </c>
      <c r="K217" s="165">
        <v>10.97</v>
      </c>
      <c r="L217" s="159">
        <f t="shared" si="3"/>
        <v>2.8623399732707</v>
      </c>
      <c r="M217" s="144"/>
      <c r="N217" s="141"/>
      <c r="O217" s="141"/>
    </row>
    <row r="218" spans="1:15" x14ac:dyDescent="0.25">
      <c r="A218" s="133" t="s">
        <v>873</v>
      </c>
      <c r="B218" s="135">
        <v>5</v>
      </c>
      <c r="C218" s="133">
        <v>19</v>
      </c>
      <c r="D218" s="137" t="s">
        <v>92</v>
      </c>
      <c r="E218" s="133" t="s">
        <v>82</v>
      </c>
      <c r="F218" s="133">
        <v>1005</v>
      </c>
      <c r="G218" s="133">
        <v>14.1</v>
      </c>
      <c r="H218" s="132"/>
      <c r="I218" s="132"/>
      <c r="J218">
        <v>148</v>
      </c>
      <c r="K218">
        <v>7.39</v>
      </c>
      <c r="L218" s="159">
        <f t="shared" si="3"/>
        <v>2.5830872929516078</v>
      </c>
      <c r="M218" s="144"/>
      <c r="N218" s="141"/>
      <c r="O218" s="141"/>
    </row>
    <row r="219" spans="1:15" x14ac:dyDescent="0.25">
      <c r="A219" s="133" t="s">
        <v>873</v>
      </c>
      <c r="B219" s="135">
        <v>5</v>
      </c>
      <c r="C219" s="163">
        <v>19</v>
      </c>
      <c r="D219" s="167" t="s">
        <v>92</v>
      </c>
      <c r="E219" s="163" t="s">
        <v>82</v>
      </c>
      <c r="F219" s="163">
        <v>1348</v>
      </c>
      <c r="G219" s="133">
        <v>18.2</v>
      </c>
      <c r="H219" s="132"/>
      <c r="I219" s="159"/>
      <c r="J219">
        <v>118</v>
      </c>
      <c r="K219">
        <v>9.6999999999999993</v>
      </c>
      <c r="L219" s="159">
        <f t="shared" si="3"/>
        <v>2.0594885173533086</v>
      </c>
      <c r="M219" s="144"/>
      <c r="N219" s="141"/>
      <c r="O219" s="141"/>
    </row>
    <row r="220" spans="1:15" x14ac:dyDescent="0.25">
      <c r="A220" s="133" t="s">
        <v>873</v>
      </c>
      <c r="B220" s="135">
        <v>5</v>
      </c>
      <c r="C220" s="163">
        <v>19</v>
      </c>
      <c r="D220" s="137" t="s">
        <v>92</v>
      </c>
      <c r="E220" s="133" t="s">
        <v>82</v>
      </c>
      <c r="F220" s="133">
        <v>1410</v>
      </c>
      <c r="G220" s="133">
        <v>19.399999999999999</v>
      </c>
      <c r="H220" s="132"/>
      <c r="I220" s="132"/>
      <c r="J220">
        <v>138</v>
      </c>
      <c r="K220">
        <v>4.7</v>
      </c>
      <c r="L220" s="159">
        <f t="shared" si="3"/>
        <v>2.4085543677521746</v>
      </c>
      <c r="M220" s="144"/>
      <c r="N220" s="141"/>
      <c r="O220" s="141"/>
    </row>
    <row r="221" spans="1:15" x14ac:dyDescent="0.25">
      <c r="A221" s="133" t="s">
        <v>873</v>
      </c>
      <c r="B221" s="135">
        <v>5</v>
      </c>
      <c r="C221" s="163">
        <v>19</v>
      </c>
      <c r="D221" s="137" t="s">
        <v>92</v>
      </c>
      <c r="E221" s="133" t="s">
        <v>82</v>
      </c>
      <c r="F221" s="133">
        <v>1411</v>
      </c>
      <c r="G221" s="133">
        <v>18.5</v>
      </c>
      <c r="H221" s="132"/>
      <c r="I221" s="132"/>
      <c r="J221">
        <v>108</v>
      </c>
      <c r="K221">
        <v>7.54</v>
      </c>
      <c r="L221" s="159">
        <f t="shared" si="3"/>
        <v>1.8849555921538759</v>
      </c>
      <c r="M221" s="144"/>
      <c r="N221" s="141"/>
      <c r="O221" s="141"/>
    </row>
    <row r="222" spans="1:15" x14ac:dyDescent="0.25">
      <c r="A222" s="133" t="s">
        <v>873</v>
      </c>
      <c r="B222" s="135">
        <v>5</v>
      </c>
      <c r="C222" s="163">
        <v>19</v>
      </c>
      <c r="D222" s="137" t="s">
        <v>92</v>
      </c>
      <c r="E222" s="133" t="s">
        <v>76</v>
      </c>
      <c r="F222" s="133">
        <v>1430</v>
      </c>
      <c r="G222" s="133">
        <v>12.1</v>
      </c>
      <c r="H222" s="132"/>
      <c r="I222" s="132"/>
      <c r="J222">
        <v>169</v>
      </c>
      <c r="K222">
        <v>8.7899999999999991</v>
      </c>
      <c r="L222" s="159">
        <f t="shared" si="3"/>
        <v>2.9496064358704168</v>
      </c>
      <c r="M222" s="144"/>
      <c r="N222" s="141"/>
      <c r="O222" s="141"/>
    </row>
    <row r="223" spans="1:15" x14ac:dyDescent="0.25">
      <c r="A223" s="133" t="s">
        <v>873</v>
      </c>
      <c r="B223" s="135">
        <v>5</v>
      </c>
      <c r="C223" s="163">
        <v>19</v>
      </c>
      <c r="D223" s="137" t="s">
        <v>92</v>
      </c>
      <c r="E223" s="133" t="s">
        <v>82</v>
      </c>
      <c r="F223" s="133">
        <v>2052</v>
      </c>
      <c r="G223" s="133">
        <v>16.100000000000001</v>
      </c>
      <c r="H223" s="132"/>
      <c r="I223" s="132"/>
      <c r="J223">
        <v>114</v>
      </c>
      <c r="K223">
        <v>8.3699999999999992</v>
      </c>
      <c r="L223" s="159">
        <f t="shared" si="3"/>
        <v>1.9896753472735356</v>
      </c>
    </row>
    <row r="224" spans="1:15" x14ac:dyDescent="0.25">
      <c r="A224" s="133" t="s">
        <v>873</v>
      </c>
      <c r="B224" s="135">
        <v>5</v>
      </c>
      <c r="C224" s="163">
        <v>19</v>
      </c>
      <c r="D224" s="141" t="s">
        <v>92</v>
      </c>
      <c r="E224" s="141" t="s">
        <v>82</v>
      </c>
      <c r="F224" s="141">
        <v>2053</v>
      </c>
      <c r="G224" s="133">
        <v>11</v>
      </c>
      <c r="H224" s="132"/>
      <c r="I224" s="165" t="s">
        <v>1241</v>
      </c>
      <c r="J224">
        <v>178</v>
      </c>
      <c r="K224">
        <v>3.3</v>
      </c>
      <c r="L224" s="159">
        <f t="shared" si="3"/>
        <v>3.1066860685499069</v>
      </c>
      <c r="M224" s="144"/>
      <c r="N224" s="141"/>
      <c r="O224" s="141"/>
    </row>
    <row r="225" spans="1:15" x14ac:dyDescent="0.25">
      <c r="A225" s="133" t="s">
        <v>873</v>
      </c>
      <c r="B225" s="135">
        <v>5</v>
      </c>
      <c r="C225" s="163">
        <v>19</v>
      </c>
      <c r="D225" s="137" t="s">
        <v>92</v>
      </c>
      <c r="E225" s="133" t="s">
        <v>65</v>
      </c>
      <c r="F225" s="133">
        <v>2895</v>
      </c>
      <c r="G225" s="133">
        <v>10.7</v>
      </c>
      <c r="H225" s="132"/>
      <c r="I225" s="134" t="s">
        <v>1251</v>
      </c>
      <c r="J225">
        <v>159</v>
      </c>
      <c r="K225" s="165">
        <v>9.51</v>
      </c>
      <c r="L225" s="159">
        <f t="shared" si="3"/>
        <v>2.7750735106709841</v>
      </c>
      <c r="M225" s="144"/>
      <c r="N225" s="141"/>
      <c r="O225" s="141"/>
    </row>
    <row r="226" spans="1:15" x14ac:dyDescent="0.25">
      <c r="A226" s="133" t="s">
        <v>873</v>
      </c>
      <c r="B226" s="135">
        <v>5</v>
      </c>
      <c r="C226" s="133">
        <v>20</v>
      </c>
      <c r="D226" s="137" t="s">
        <v>93</v>
      </c>
      <c r="E226" s="133" t="s">
        <v>82</v>
      </c>
      <c r="F226" s="133">
        <v>1032</v>
      </c>
      <c r="G226" s="133">
        <v>11</v>
      </c>
      <c r="H226" s="159"/>
      <c r="I226" s="163" t="s">
        <v>1253</v>
      </c>
      <c r="J226">
        <v>105</v>
      </c>
      <c r="K226" s="165">
        <v>2.85</v>
      </c>
      <c r="L226" s="159">
        <f t="shared" si="3"/>
        <v>1.8325957145940461</v>
      </c>
      <c r="M226" s="144"/>
      <c r="N226" s="141"/>
      <c r="O226" s="141"/>
    </row>
    <row r="227" spans="1:15" x14ac:dyDescent="0.25">
      <c r="A227" s="133" t="s">
        <v>873</v>
      </c>
      <c r="B227" s="135">
        <v>5</v>
      </c>
      <c r="C227" s="163">
        <v>20</v>
      </c>
      <c r="D227" s="137" t="s">
        <v>93</v>
      </c>
      <c r="E227" s="133" t="s">
        <v>82</v>
      </c>
      <c r="F227" s="133">
        <v>1412</v>
      </c>
      <c r="G227" s="133">
        <v>16.600000000000001</v>
      </c>
      <c r="H227" s="132"/>
      <c r="I227" s="132"/>
      <c r="J227">
        <v>140</v>
      </c>
      <c r="K227">
        <v>11.96</v>
      </c>
      <c r="L227" s="159">
        <f t="shared" si="3"/>
        <v>2.4434609527920612</v>
      </c>
      <c r="M227" s="144"/>
      <c r="N227" s="141"/>
      <c r="O227" s="141"/>
    </row>
    <row r="228" spans="1:15" x14ac:dyDescent="0.25">
      <c r="A228" s="133" t="s">
        <v>873</v>
      </c>
      <c r="B228" s="135">
        <v>5</v>
      </c>
      <c r="C228" s="163">
        <v>20</v>
      </c>
      <c r="D228" s="137" t="s">
        <v>93</v>
      </c>
      <c r="E228" s="133" t="s">
        <v>65</v>
      </c>
      <c r="F228" s="133">
        <v>1414</v>
      </c>
      <c r="G228" s="133">
        <v>16.600000000000001</v>
      </c>
      <c r="H228" s="132"/>
      <c r="I228" s="132"/>
      <c r="J228">
        <v>157</v>
      </c>
      <c r="K228">
        <v>11.23</v>
      </c>
      <c r="L228" s="159">
        <f t="shared" si="3"/>
        <v>2.740166925631097</v>
      </c>
      <c r="M228" s="144"/>
      <c r="N228" s="141"/>
      <c r="O228" s="141"/>
    </row>
    <row r="229" spans="1:15" x14ac:dyDescent="0.25">
      <c r="A229" s="133" t="s">
        <v>873</v>
      </c>
      <c r="B229" s="135">
        <v>5</v>
      </c>
      <c r="C229" s="163">
        <v>20</v>
      </c>
      <c r="D229" s="137" t="s">
        <v>93</v>
      </c>
      <c r="E229" s="133" t="s">
        <v>65</v>
      </c>
      <c r="F229" s="133">
        <v>1415</v>
      </c>
      <c r="G229" s="133">
        <v>12.9</v>
      </c>
      <c r="H229" s="132"/>
      <c r="I229" s="132"/>
      <c r="J229">
        <v>157</v>
      </c>
      <c r="K229">
        <v>7.93</v>
      </c>
      <c r="L229" s="159">
        <f t="shared" si="3"/>
        <v>2.740166925631097</v>
      </c>
      <c r="M229" s="144"/>
      <c r="N229" s="141"/>
      <c r="O229" s="141"/>
    </row>
    <row r="230" spans="1:15" x14ac:dyDescent="0.25">
      <c r="A230" s="133" t="s">
        <v>873</v>
      </c>
      <c r="B230" s="135">
        <v>5</v>
      </c>
      <c r="C230" s="163">
        <v>20</v>
      </c>
      <c r="D230" s="137" t="s">
        <v>93</v>
      </c>
      <c r="E230" s="133" t="s">
        <v>65</v>
      </c>
      <c r="F230" s="133">
        <v>1416</v>
      </c>
      <c r="G230" s="133">
        <v>13.5</v>
      </c>
      <c r="H230" s="132"/>
      <c r="I230" s="163" t="s">
        <v>1252</v>
      </c>
      <c r="J230">
        <v>159</v>
      </c>
      <c r="K230" s="165">
        <v>6.94</v>
      </c>
      <c r="L230" s="159">
        <f t="shared" si="3"/>
        <v>2.7750735106709841</v>
      </c>
      <c r="M230" s="144"/>
      <c r="N230" s="141"/>
      <c r="O230" s="141"/>
    </row>
    <row r="231" spans="1:15" x14ac:dyDescent="0.25">
      <c r="A231" s="133" t="s">
        <v>873</v>
      </c>
      <c r="B231" s="135">
        <v>5</v>
      </c>
      <c r="C231" s="163">
        <v>20</v>
      </c>
      <c r="D231" s="137" t="s">
        <v>93</v>
      </c>
      <c r="E231" s="133" t="s">
        <v>65</v>
      </c>
      <c r="F231" s="133">
        <v>1417</v>
      </c>
      <c r="G231" s="133">
        <v>14.9</v>
      </c>
      <c r="H231" s="132"/>
      <c r="I231" s="132"/>
      <c r="J231">
        <v>158</v>
      </c>
      <c r="K231">
        <v>6.78</v>
      </c>
      <c r="L231" s="159">
        <f t="shared" si="3"/>
        <v>2.7576202181510405</v>
      </c>
      <c r="M231" s="144"/>
      <c r="N231" s="141"/>
      <c r="O231" s="141"/>
    </row>
    <row r="232" spans="1:15" x14ac:dyDescent="0.25">
      <c r="A232" s="133" t="s">
        <v>873</v>
      </c>
      <c r="B232" s="135">
        <v>5</v>
      </c>
      <c r="C232" s="163">
        <v>20</v>
      </c>
      <c r="D232" s="137" t="s">
        <v>93</v>
      </c>
      <c r="E232" s="133" t="s">
        <v>65</v>
      </c>
      <c r="F232" s="133">
        <v>1418</v>
      </c>
      <c r="G232" s="133">
        <v>14.1</v>
      </c>
      <c r="H232" s="132"/>
      <c r="I232" s="132"/>
      <c r="J232">
        <v>178</v>
      </c>
      <c r="K232">
        <v>9.2100000000000009</v>
      </c>
      <c r="L232" s="159">
        <f t="shared" si="3"/>
        <v>3.1066860685499069</v>
      </c>
      <c r="M232" s="144"/>
      <c r="N232" s="141"/>
      <c r="O232" s="141"/>
    </row>
    <row r="233" spans="1:15" x14ac:dyDescent="0.25">
      <c r="A233" s="133" t="s">
        <v>873</v>
      </c>
      <c r="B233" s="135">
        <v>5</v>
      </c>
      <c r="C233" s="163">
        <v>20</v>
      </c>
      <c r="D233" s="167" t="s">
        <v>93</v>
      </c>
      <c r="E233" s="163" t="s">
        <v>53</v>
      </c>
      <c r="F233" s="163">
        <v>1419</v>
      </c>
      <c r="G233" s="133">
        <v>13.8</v>
      </c>
      <c r="H233" s="132"/>
      <c r="I233" s="159"/>
      <c r="J233">
        <v>172</v>
      </c>
      <c r="K233">
        <v>10.46</v>
      </c>
      <c r="L233" s="159">
        <f t="shared" si="3"/>
        <v>3.0019663134302466</v>
      </c>
      <c r="M233" s="144"/>
      <c r="N233" s="141"/>
      <c r="O233" s="141"/>
    </row>
    <row r="234" spans="1:15" x14ac:dyDescent="0.25">
      <c r="A234" s="133" t="s">
        <v>873</v>
      </c>
      <c r="B234" s="135">
        <v>5</v>
      </c>
      <c r="C234" s="163">
        <v>20</v>
      </c>
      <c r="D234" s="137" t="s">
        <v>93</v>
      </c>
      <c r="E234" s="133" t="s">
        <v>65</v>
      </c>
      <c r="F234" s="133">
        <v>1429</v>
      </c>
      <c r="G234" s="133">
        <v>14</v>
      </c>
      <c r="H234" s="132"/>
      <c r="I234" s="132"/>
      <c r="J234">
        <v>158</v>
      </c>
      <c r="K234">
        <v>5.0999999999999996</v>
      </c>
      <c r="L234" s="159">
        <f t="shared" si="3"/>
        <v>2.7576202181510405</v>
      </c>
      <c r="M234" s="144"/>
      <c r="N234" s="141"/>
      <c r="O234" s="141"/>
    </row>
    <row r="235" spans="1:15" x14ac:dyDescent="0.25">
      <c r="A235" s="133" t="s">
        <v>873</v>
      </c>
      <c r="B235" s="135">
        <v>5</v>
      </c>
      <c r="C235" s="163">
        <v>20</v>
      </c>
      <c r="D235" s="137" t="s">
        <v>93</v>
      </c>
      <c r="E235" s="133" t="s">
        <v>82</v>
      </c>
      <c r="F235" s="133">
        <v>1435</v>
      </c>
      <c r="G235" s="133">
        <v>13.1</v>
      </c>
      <c r="H235" s="132"/>
      <c r="I235" s="132"/>
      <c r="J235">
        <v>105</v>
      </c>
      <c r="K235">
        <v>9.0500000000000007</v>
      </c>
      <c r="L235" s="159">
        <f t="shared" si="3"/>
        <v>1.8325957145940461</v>
      </c>
      <c r="M235" s="144"/>
      <c r="N235" s="141"/>
      <c r="O235" s="141"/>
    </row>
    <row r="236" spans="1:15" x14ac:dyDescent="0.25">
      <c r="A236" s="133" t="s">
        <v>873</v>
      </c>
      <c r="B236" s="135">
        <v>5</v>
      </c>
      <c r="C236" s="163">
        <v>20</v>
      </c>
      <c r="D236" s="141" t="s">
        <v>93</v>
      </c>
      <c r="E236" s="141" t="s">
        <v>82</v>
      </c>
      <c r="F236" s="141">
        <v>2048</v>
      </c>
      <c r="G236" s="133">
        <v>10.8</v>
      </c>
      <c r="H236" s="132"/>
      <c r="I236" s="165" t="s">
        <v>1157</v>
      </c>
      <c r="J236">
        <v>162</v>
      </c>
      <c r="K236">
        <v>0.92</v>
      </c>
      <c r="L236" s="159">
        <f t="shared" si="3"/>
        <v>2.8274333882308138</v>
      </c>
      <c r="M236" s="144"/>
      <c r="N236" s="141"/>
      <c r="O236" s="141"/>
    </row>
    <row r="237" spans="1:15" x14ac:dyDescent="0.25">
      <c r="L237" s="134"/>
      <c r="M237" s="144"/>
      <c r="N237" s="141"/>
      <c r="O237" s="141"/>
    </row>
    <row r="238" spans="1:15" x14ac:dyDescent="0.25">
      <c r="M238" s="144"/>
      <c r="N238" s="141"/>
      <c r="O238" s="141"/>
    </row>
    <row r="239" spans="1:15" x14ac:dyDescent="0.25">
      <c r="L239" s="134"/>
      <c r="M239" s="144"/>
      <c r="N239" s="141"/>
      <c r="O239" s="141"/>
    </row>
    <row r="240" spans="1:15" x14ac:dyDescent="0.25">
      <c r="L240" s="134"/>
      <c r="M240" s="144"/>
      <c r="N240" s="141"/>
      <c r="O240" s="141"/>
    </row>
    <row r="246" spans="12:15" x14ac:dyDescent="0.25">
      <c r="L246" s="134"/>
      <c r="M246" s="144"/>
      <c r="N246" s="141"/>
      <c r="O246" s="141"/>
    </row>
    <row r="247" spans="12:15" x14ac:dyDescent="0.25">
      <c r="L247" s="132"/>
      <c r="M247" s="144"/>
      <c r="N247" s="141"/>
      <c r="O247" s="141"/>
    </row>
    <row r="255" spans="12:15" x14ac:dyDescent="0.25">
      <c r="L255" s="132"/>
      <c r="M255" s="144"/>
      <c r="N255" s="141"/>
      <c r="O255" s="141"/>
    </row>
    <row r="256" spans="12:15" x14ac:dyDescent="0.25">
      <c r="L256" s="132"/>
      <c r="M256" s="144"/>
      <c r="N256" s="141"/>
      <c r="O256" s="141"/>
    </row>
    <row r="257" spans="12:15" x14ac:dyDescent="0.25">
      <c r="L257" s="134"/>
      <c r="M257" s="144"/>
      <c r="N257" s="141"/>
      <c r="O257" s="141"/>
    </row>
    <row r="258" spans="12:15" x14ac:dyDescent="0.25">
      <c r="L258" s="134"/>
      <c r="M258" s="144"/>
      <c r="N258" s="141"/>
      <c r="O258" s="141"/>
    </row>
    <row r="259" spans="12:15" x14ac:dyDescent="0.25">
      <c r="L259" s="134"/>
      <c r="M259" s="144"/>
      <c r="N259" s="141"/>
      <c r="O259" s="141"/>
    </row>
    <row r="260" spans="12:15" x14ac:dyDescent="0.25">
      <c r="L260" s="134"/>
      <c r="M260" s="144"/>
      <c r="N260" s="141"/>
      <c r="O260" s="141"/>
    </row>
    <row r="261" spans="12:15" x14ac:dyDescent="0.25">
      <c r="L261" s="134"/>
      <c r="M261" s="144"/>
      <c r="N261" s="141"/>
      <c r="O261" s="141"/>
    </row>
    <row r="262" spans="12:15" x14ac:dyDescent="0.25">
      <c r="L262" s="132"/>
      <c r="M262" s="144"/>
      <c r="N262" s="141"/>
      <c r="O262" s="141"/>
    </row>
    <row r="263" spans="12:15" x14ac:dyDescent="0.25">
      <c r="L263" s="132"/>
      <c r="M263" s="144"/>
      <c r="N263" s="141"/>
      <c r="O263" s="141"/>
    </row>
    <row r="264" spans="12:15" x14ac:dyDescent="0.25">
      <c r="L264" s="132"/>
      <c r="M264" s="144"/>
      <c r="N264" s="141"/>
      <c r="O264" s="141"/>
    </row>
    <row r="265" spans="12:15" x14ac:dyDescent="0.25">
      <c r="L265" s="132"/>
      <c r="M265" s="144"/>
      <c r="N265" s="141"/>
      <c r="O265" s="141"/>
    </row>
    <row r="266" spans="12:15" x14ac:dyDescent="0.25">
      <c r="L266" s="132"/>
      <c r="M266" s="144"/>
      <c r="N266" s="141"/>
      <c r="O266" s="141"/>
    </row>
    <row r="267" spans="12:15" x14ac:dyDescent="0.25">
      <c r="L267" s="132"/>
      <c r="M267" s="144"/>
      <c r="N267" s="141"/>
      <c r="O267" s="141"/>
    </row>
    <row r="268" spans="12:15" x14ac:dyDescent="0.25">
      <c r="L268" s="132"/>
      <c r="M268" s="144"/>
      <c r="N268" s="141"/>
      <c r="O268" s="141"/>
    </row>
    <row r="269" spans="12:15" x14ac:dyDescent="0.25">
      <c r="L269" s="132"/>
      <c r="M269" s="144"/>
      <c r="N269" s="141"/>
      <c r="O269" s="141"/>
    </row>
    <row r="270" spans="12:15" x14ac:dyDescent="0.25">
      <c r="L270" s="132"/>
      <c r="M270" s="144"/>
      <c r="N270" s="141"/>
      <c r="O270" s="141"/>
    </row>
    <row r="271" spans="12:15" x14ac:dyDescent="0.25">
      <c r="L271" s="132"/>
      <c r="M271" s="144"/>
      <c r="N271" s="141"/>
      <c r="O271" s="141"/>
    </row>
    <row r="272" spans="12:15" x14ac:dyDescent="0.25">
      <c r="L272" s="132"/>
      <c r="M272" s="144"/>
      <c r="N272" s="141"/>
      <c r="O272" s="141"/>
    </row>
    <row r="273" spans="12:15" x14ac:dyDescent="0.25">
      <c r="L273" s="132"/>
      <c r="M273" s="144"/>
      <c r="N273" s="141"/>
      <c r="O273" s="141"/>
    </row>
    <row r="274" spans="12:15" x14ac:dyDescent="0.25">
      <c r="L274" s="132"/>
      <c r="M274" s="144"/>
      <c r="N274" s="141"/>
      <c r="O274" s="141"/>
    </row>
    <row r="275" spans="12:15" x14ac:dyDescent="0.25">
      <c r="L275" s="132"/>
      <c r="M275" s="144"/>
      <c r="N275" s="141"/>
      <c r="O275" s="141"/>
    </row>
    <row r="276" spans="12:15" x14ac:dyDescent="0.25">
      <c r="L276" s="132"/>
      <c r="M276" s="144"/>
      <c r="N276" s="141"/>
      <c r="O276" s="141"/>
    </row>
    <row r="277" spans="12:15" x14ac:dyDescent="0.25">
      <c r="L277" s="132"/>
      <c r="M277" s="144"/>
      <c r="N277" s="141"/>
      <c r="O277" s="141"/>
    </row>
    <row r="278" spans="12:15" x14ac:dyDescent="0.25">
      <c r="L278" s="132"/>
      <c r="M278" s="144"/>
      <c r="N278" s="141"/>
      <c r="O278" s="141"/>
    </row>
    <row r="279" spans="12:15" x14ac:dyDescent="0.25">
      <c r="L279" s="132"/>
      <c r="M279" s="144"/>
      <c r="N279" s="141"/>
      <c r="O279" s="141"/>
    </row>
    <row r="280" spans="12:15" x14ac:dyDescent="0.25">
      <c r="L280" s="132"/>
      <c r="M280" s="144"/>
      <c r="N280" s="141"/>
      <c r="O280" s="141"/>
    </row>
    <row r="281" spans="12:15" x14ac:dyDescent="0.25">
      <c r="L281" s="132"/>
      <c r="M281" s="144"/>
      <c r="N281" s="141"/>
      <c r="O281" s="141"/>
    </row>
    <row r="282" spans="12:15" x14ac:dyDescent="0.25">
      <c r="L282" s="132"/>
      <c r="M282" s="144"/>
      <c r="N282" s="141"/>
      <c r="O282" s="141"/>
    </row>
    <row r="283" spans="12:15" x14ac:dyDescent="0.25">
      <c r="L283" s="132"/>
      <c r="M283" s="144"/>
      <c r="N283" s="141"/>
      <c r="O283" s="141"/>
    </row>
    <row r="284" spans="12:15" x14ac:dyDescent="0.25">
      <c r="L284" s="132"/>
      <c r="M284" s="144"/>
      <c r="N284" s="141"/>
      <c r="O284" s="141"/>
    </row>
    <row r="285" spans="12:15" x14ac:dyDescent="0.25">
      <c r="L285" s="132"/>
      <c r="M285" s="144"/>
      <c r="N285" s="141"/>
      <c r="O285" s="141"/>
    </row>
    <row r="286" spans="12:15" x14ac:dyDescent="0.25">
      <c r="L286" s="132"/>
      <c r="M286" s="144"/>
      <c r="N286" s="141"/>
      <c r="O286" s="141"/>
    </row>
    <row r="287" spans="12:15" x14ac:dyDescent="0.25">
      <c r="L287" s="132"/>
      <c r="M287" s="144"/>
      <c r="N287" s="141"/>
      <c r="O287" s="141"/>
    </row>
    <row r="288" spans="12:15" x14ac:dyDescent="0.25">
      <c r="L288" s="132"/>
      <c r="M288" s="144"/>
      <c r="N288" s="141"/>
      <c r="O288" s="141"/>
    </row>
    <row r="289" spans="12:15" x14ac:dyDescent="0.25">
      <c r="L289" s="132"/>
      <c r="M289" s="144"/>
      <c r="N289" s="141"/>
      <c r="O289" s="141"/>
    </row>
    <row r="290" spans="12:15" x14ac:dyDescent="0.25">
      <c r="L290" s="132"/>
      <c r="M290" s="144"/>
      <c r="N290" s="141"/>
      <c r="O290" s="141"/>
    </row>
    <row r="291" spans="12:15" x14ac:dyDescent="0.25">
      <c r="L291" s="132"/>
      <c r="M291" s="144"/>
      <c r="N291" s="141"/>
      <c r="O291" s="141"/>
    </row>
    <row r="292" spans="12:15" x14ac:dyDescent="0.25">
      <c r="L292" s="132"/>
      <c r="M292" s="144"/>
      <c r="N292" s="141"/>
      <c r="O292" s="141"/>
    </row>
    <row r="293" spans="12:15" x14ac:dyDescent="0.25">
      <c r="L293" s="132"/>
      <c r="M293" s="144"/>
      <c r="N293" s="141"/>
      <c r="O293" s="141"/>
    </row>
    <row r="294" spans="12:15" x14ac:dyDescent="0.25">
      <c r="L294" s="132"/>
      <c r="M294" s="144"/>
      <c r="N294" s="141"/>
      <c r="O294" s="141"/>
    </row>
    <row r="295" spans="12:15" x14ac:dyDescent="0.25">
      <c r="L295" s="132"/>
      <c r="M295" s="144"/>
      <c r="N295" s="141"/>
      <c r="O295" s="141"/>
    </row>
    <row r="296" spans="12:15" x14ac:dyDescent="0.25">
      <c r="L296" s="132"/>
      <c r="M296" s="144"/>
      <c r="N296" s="141"/>
      <c r="O296" s="141"/>
    </row>
    <row r="297" spans="12:15" x14ac:dyDescent="0.25">
      <c r="L297" s="132"/>
      <c r="M297" s="144"/>
      <c r="N297" s="141"/>
      <c r="O297" s="141"/>
    </row>
    <row r="298" spans="12:15" x14ac:dyDescent="0.25">
      <c r="L298" s="132"/>
      <c r="M298" s="144"/>
      <c r="N298" s="141"/>
      <c r="O298" s="141"/>
    </row>
    <row r="299" spans="12:15" x14ac:dyDescent="0.25">
      <c r="L299" s="132"/>
      <c r="M299" s="144"/>
      <c r="N299" s="141"/>
      <c r="O299" s="141"/>
    </row>
    <row r="300" spans="12:15" x14ac:dyDescent="0.25">
      <c r="L300" s="132"/>
      <c r="M300" s="144"/>
      <c r="N300" s="141"/>
      <c r="O300" s="141"/>
    </row>
    <row r="301" spans="12:15" x14ac:dyDescent="0.25">
      <c r="L301" s="132"/>
      <c r="M301" s="144"/>
      <c r="N301" s="141"/>
      <c r="O301" s="141"/>
    </row>
    <row r="302" spans="12:15" x14ac:dyDescent="0.25">
      <c r="L302" s="132"/>
      <c r="M302" s="144"/>
      <c r="N302" s="141"/>
      <c r="O302" s="141"/>
    </row>
    <row r="303" spans="12:15" x14ac:dyDescent="0.25">
      <c r="L303" s="132"/>
      <c r="M303" s="144"/>
      <c r="N303" s="141"/>
      <c r="O303" s="141"/>
    </row>
    <row r="304" spans="12:15" x14ac:dyDescent="0.25">
      <c r="L304" s="132"/>
      <c r="M304" s="144"/>
      <c r="N304" s="141"/>
      <c r="O304" s="141"/>
    </row>
    <row r="305" spans="12:15" x14ac:dyDescent="0.25">
      <c r="L305" s="132"/>
      <c r="M305" s="144"/>
      <c r="N305" s="141"/>
      <c r="O305" s="141"/>
    </row>
    <row r="306" spans="12:15" x14ac:dyDescent="0.25">
      <c r="L306" s="132"/>
      <c r="M306" s="144"/>
      <c r="N306" s="141"/>
      <c r="O306" s="141"/>
    </row>
    <row r="307" spans="12:15" x14ac:dyDescent="0.25">
      <c r="L307" s="132"/>
      <c r="M307" s="144"/>
      <c r="N307" s="141"/>
      <c r="O307" s="141"/>
    </row>
    <row r="308" spans="12:15" x14ac:dyDescent="0.25">
      <c r="L308" s="132"/>
      <c r="M308" s="144"/>
      <c r="N308" s="141"/>
      <c r="O308" s="141"/>
    </row>
    <row r="309" spans="12:15" x14ac:dyDescent="0.25">
      <c r="L309" s="132"/>
      <c r="M309" s="144"/>
      <c r="N309" s="141"/>
      <c r="O309" s="141"/>
    </row>
  </sheetData>
  <sortState ref="A218:K225">
    <sortCondition ref="F218:F225"/>
  </sortState>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2"/>
  <sheetViews>
    <sheetView zoomScaleNormal="100" workbookViewId="0">
      <selection activeCell="L1" sqref="L1"/>
    </sheetView>
  </sheetViews>
  <sheetFormatPr defaultRowHeight="15" x14ac:dyDescent="0.25"/>
  <sheetData>
    <row r="1" spans="1:12" ht="26.25" x14ac:dyDescent="0.25">
      <c r="A1" t="s">
        <v>1143</v>
      </c>
      <c r="B1" t="s">
        <v>1188</v>
      </c>
      <c r="C1" t="s">
        <v>1147</v>
      </c>
      <c r="D1" t="s">
        <v>1139</v>
      </c>
      <c r="E1" t="s">
        <v>1144</v>
      </c>
      <c r="F1" t="s">
        <v>1146</v>
      </c>
      <c r="G1" t="s">
        <v>1145</v>
      </c>
      <c r="H1" s="75" t="s">
        <v>1136</v>
      </c>
      <c r="I1" s="75" t="s">
        <v>1494</v>
      </c>
      <c r="J1" s="75" t="s">
        <v>1000</v>
      </c>
      <c r="K1" s="75" t="s">
        <v>1142</v>
      </c>
      <c r="L1" s="75" t="s">
        <v>1002</v>
      </c>
    </row>
    <row r="2" spans="1:12" x14ac:dyDescent="0.25">
      <c r="A2" t="s">
        <v>512</v>
      </c>
      <c r="B2">
        <v>3</v>
      </c>
      <c r="C2" t="s">
        <v>96</v>
      </c>
      <c r="E2" t="s">
        <v>1189</v>
      </c>
      <c r="F2">
        <v>108</v>
      </c>
      <c r="G2">
        <v>8.2899999999999991</v>
      </c>
    </row>
    <row r="3" spans="1:12" x14ac:dyDescent="0.25">
      <c r="A3" t="s">
        <v>1190</v>
      </c>
      <c r="B3">
        <v>3</v>
      </c>
      <c r="C3" t="s">
        <v>1191</v>
      </c>
      <c r="E3" t="s">
        <v>1192</v>
      </c>
      <c r="F3">
        <v>179</v>
      </c>
      <c r="G3">
        <v>4.08</v>
      </c>
    </row>
    <row r="4" spans="1:12" x14ac:dyDescent="0.25">
      <c r="A4" t="s">
        <v>1190</v>
      </c>
      <c r="B4">
        <v>3</v>
      </c>
      <c r="C4" t="s">
        <v>1193</v>
      </c>
      <c r="E4" t="s">
        <v>1194</v>
      </c>
      <c r="F4">
        <v>137</v>
      </c>
      <c r="G4">
        <v>12.03</v>
      </c>
    </row>
    <row r="5" spans="1:12" x14ac:dyDescent="0.25">
      <c r="A5" t="s">
        <v>512</v>
      </c>
      <c r="B5">
        <v>3</v>
      </c>
      <c r="C5" t="s">
        <v>1195</v>
      </c>
      <c r="E5" t="s">
        <v>1196</v>
      </c>
      <c r="F5">
        <v>164</v>
      </c>
      <c r="G5">
        <v>5.48</v>
      </c>
    </row>
    <row r="6" spans="1:12" x14ac:dyDescent="0.25">
      <c r="A6" t="s">
        <v>512</v>
      </c>
      <c r="B6">
        <v>3</v>
      </c>
      <c r="C6" t="s">
        <v>1197</v>
      </c>
      <c r="E6" t="s">
        <v>1198</v>
      </c>
      <c r="F6">
        <v>185</v>
      </c>
      <c r="G6">
        <v>3.69</v>
      </c>
    </row>
    <row r="7" spans="1:12" x14ac:dyDescent="0.25">
      <c r="A7" t="s">
        <v>512</v>
      </c>
      <c r="B7">
        <v>3</v>
      </c>
      <c r="C7" t="s">
        <v>89</v>
      </c>
      <c r="E7" t="s">
        <v>1199</v>
      </c>
      <c r="F7">
        <v>128</v>
      </c>
      <c r="G7">
        <v>1.27</v>
      </c>
    </row>
    <row r="8" spans="1:12" x14ac:dyDescent="0.25">
      <c r="A8" t="s">
        <v>512</v>
      </c>
      <c r="B8">
        <v>3</v>
      </c>
      <c r="C8" t="s">
        <v>90</v>
      </c>
      <c r="E8" t="s">
        <v>1200</v>
      </c>
      <c r="F8">
        <v>158</v>
      </c>
    </row>
    <row r="9" spans="1:12" x14ac:dyDescent="0.25">
      <c r="A9" t="s">
        <v>512</v>
      </c>
      <c r="B9">
        <v>1</v>
      </c>
      <c r="C9" t="s">
        <v>90</v>
      </c>
      <c r="E9" t="s">
        <v>1201</v>
      </c>
      <c r="F9">
        <v>132</v>
      </c>
    </row>
    <row r="10" spans="1:12" x14ac:dyDescent="0.25">
      <c r="A10" t="s">
        <v>512</v>
      </c>
      <c r="B10">
        <v>1</v>
      </c>
      <c r="C10" t="s">
        <v>89</v>
      </c>
      <c r="E10" t="s">
        <v>1202</v>
      </c>
      <c r="F10">
        <v>138</v>
      </c>
      <c r="G10">
        <v>2.2999999999999998</v>
      </c>
    </row>
    <row r="11" spans="1:12" x14ac:dyDescent="0.25">
      <c r="A11" t="s">
        <v>512</v>
      </c>
      <c r="B11">
        <v>1</v>
      </c>
      <c r="C11" t="s">
        <v>93</v>
      </c>
      <c r="E11" t="s">
        <v>1203</v>
      </c>
      <c r="F11">
        <v>171</v>
      </c>
      <c r="G11">
        <v>3.69</v>
      </c>
    </row>
    <row r="12" spans="1:12" x14ac:dyDescent="0.25">
      <c r="A12" t="s">
        <v>512</v>
      </c>
      <c r="B12">
        <v>1</v>
      </c>
      <c r="C12" t="s">
        <v>93</v>
      </c>
      <c r="E12" t="s">
        <v>1204</v>
      </c>
      <c r="F12">
        <v>133</v>
      </c>
      <c r="G12">
        <v>11.5</v>
      </c>
    </row>
    <row r="13" spans="1:12" x14ac:dyDescent="0.25">
      <c r="A13" t="s">
        <v>512</v>
      </c>
      <c r="B13">
        <v>1</v>
      </c>
      <c r="C13" t="s">
        <v>93</v>
      </c>
      <c r="E13" t="s">
        <v>1205</v>
      </c>
      <c r="F13">
        <v>105</v>
      </c>
      <c r="G13">
        <v>7.03</v>
      </c>
    </row>
    <row r="14" spans="1:12" x14ac:dyDescent="0.25">
      <c r="A14" t="s">
        <v>512</v>
      </c>
      <c r="B14">
        <v>1</v>
      </c>
      <c r="C14" t="s">
        <v>97</v>
      </c>
      <c r="E14" t="s">
        <v>1208</v>
      </c>
      <c r="F14">
        <v>136</v>
      </c>
      <c r="G14">
        <v>10.81</v>
      </c>
    </row>
    <row r="15" spans="1:12" x14ac:dyDescent="0.25">
      <c r="A15" t="s">
        <v>512</v>
      </c>
      <c r="B15">
        <v>1</v>
      </c>
      <c r="C15" t="s">
        <v>1191</v>
      </c>
      <c r="E15" t="s">
        <v>1209</v>
      </c>
      <c r="F15">
        <v>114</v>
      </c>
      <c r="G15">
        <v>6.04</v>
      </c>
    </row>
    <row r="16" spans="1:12" x14ac:dyDescent="0.25">
      <c r="A16" t="s">
        <v>512</v>
      </c>
      <c r="B16">
        <v>5</v>
      </c>
      <c r="C16" t="s">
        <v>89</v>
      </c>
      <c r="E16" t="s">
        <v>1212</v>
      </c>
      <c r="F16">
        <v>132</v>
      </c>
      <c r="G16">
        <v>1.95</v>
      </c>
    </row>
    <row r="17" spans="1:7" x14ac:dyDescent="0.25">
      <c r="A17" t="s">
        <v>512</v>
      </c>
      <c r="B17">
        <v>5</v>
      </c>
      <c r="C17" t="s">
        <v>1210</v>
      </c>
      <c r="E17" t="s">
        <v>1211</v>
      </c>
    </row>
    <row r="18" spans="1:7" x14ac:dyDescent="0.25">
      <c r="A18" t="s">
        <v>512</v>
      </c>
      <c r="B18">
        <v>5</v>
      </c>
      <c r="C18" t="s">
        <v>1195</v>
      </c>
      <c r="E18" t="s">
        <v>1213</v>
      </c>
      <c r="F18">
        <v>132</v>
      </c>
      <c r="G18">
        <v>2.04</v>
      </c>
    </row>
    <row r="19" spans="1:7" x14ac:dyDescent="0.25">
      <c r="A19" t="s">
        <v>512</v>
      </c>
      <c r="B19">
        <v>5</v>
      </c>
      <c r="C19" t="s">
        <v>1197</v>
      </c>
      <c r="E19" t="s">
        <v>1211</v>
      </c>
      <c r="F19">
        <v>140</v>
      </c>
      <c r="G19">
        <v>1.62</v>
      </c>
    </row>
    <row r="20" spans="1:7" x14ac:dyDescent="0.25">
      <c r="A20" t="s">
        <v>512</v>
      </c>
      <c r="B20">
        <v>5</v>
      </c>
      <c r="C20" t="s">
        <v>1214</v>
      </c>
      <c r="E20" t="s">
        <v>1215</v>
      </c>
      <c r="F20">
        <v>145</v>
      </c>
      <c r="G20">
        <v>2.56</v>
      </c>
    </row>
    <row r="21" spans="1:7" x14ac:dyDescent="0.25">
      <c r="A21" t="s">
        <v>512</v>
      </c>
      <c r="B21">
        <v>5</v>
      </c>
      <c r="C21" t="s">
        <v>1191</v>
      </c>
      <c r="E21" t="s">
        <v>1213</v>
      </c>
      <c r="F21">
        <v>160</v>
      </c>
      <c r="G21">
        <v>3.93</v>
      </c>
    </row>
    <row r="22" spans="1:7" x14ac:dyDescent="0.25">
      <c r="A22" t="s">
        <v>512</v>
      </c>
      <c r="B22">
        <v>5</v>
      </c>
      <c r="C22" t="s">
        <v>1193</v>
      </c>
      <c r="E22" t="s">
        <v>1216</v>
      </c>
      <c r="F22">
        <v>137</v>
      </c>
      <c r="G22">
        <v>1.97</v>
      </c>
    </row>
    <row r="23" spans="1:7" x14ac:dyDescent="0.25">
      <c r="A23" t="s">
        <v>512</v>
      </c>
      <c r="B23">
        <v>2</v>
      </c>
      <c r="C23" t="s">
        <v>1214</v>
      </c>
      <c r="E23" t="s">
        <v>1217</v>
      </c>
      <c r="F23">
        <v>111</v>
      </c>
      <c r="G23">
        <v>7.6</v>
      </c>
    </row>
    <row r="24" spans="1:7" x14ac:dyDescent="0.25">
      <c r="A24" t="s">
        <v>512</v>
      </c>
      <c r="B24">
        <v>2</v>
      </c>
      <c r="C24" t="s">
        <v>1218</v>
      </c>
      <c r="E24" t="s">
        <v>1219</v>
      </c>
      <c r="F24">
        <v>130</v>
      </c>
      <c r="G24">
        <v>2.3199999999999998</v>
      </c>
    </row>
    <row r="25" spans="1:7" x14ac:dyDescent="0.25">
      <c r="A25" t="s">
        <v>512</v>
      </c>
      <c r="B25">
        <v>2</v>
      </c>
      <c r="C25" t="s">
        <v>1210</v>
      </c>
      <c r="E25" t="s">
        <v>1220</v>
      </c>
      <c r="F25">
        <v>144</v>
      </c>
      <c r="G25">
        <v>9.01</v>
      </c>
    </row>
    <row r="26" spans="1:7" x14ac:dyDescent="0.25">
      <c r="A26" t="s">
        <v>512</v>
      </c>
      <c r="B26">
        <v>2</v>
      </c>
      <c r="C26" t="s">
        <v>1197</v>
      </c>
      <c r="E26" t="s">
        <v>1221</v>
      </c>
      <c r="F26">
        <v>124</v>
      </c>
      <c r="G26">
        <v>6.95</v>
      </c>
    </row>
    <row r="27" spans="1:7" x14ac:dyDescent="0.25">
      <c r="A27" t="s">
        <v>512</v>
      </c>
      <c r="B27">
        <v>2</v>
      </c>
      <c r="C27" t="s">
        <v>1195</v>
      </c>
      <c r="E27" t="s">
        <v>1222</v>
      </c>
      <c r="F27">
        <v>174</v>
      </c>
      <c r="G27">
        <v>8.77</v>
      </c>
    </row>
    <row r="28" spans="1:7" x14ac:dyDescent="0.25">
      <c r="A28" t="s">
        <v>512</v>
      </c>
      <c r="B28">
        <v>2</v>
      </c>
      <c r="C28" t="s">
        <v>1193</v>
      </c>
      <c r="E28" t="s">
        <v>1223</v>
      </c>
      <c r="F28">
        <v>130</v>
      </c>
      <c r="G28">
        <v>12.25</v>
      </c>
    </row>
    <row r="29" spans="1:7" x14ac:dyDescent="0.25">
      <c r="A29" t="s">
        <v>512</v>
      </c>
      <c r="B29">
        <v>2</v>
      </c>
      <c r="C29" t="s">
        <v>1191</v>
      </c>
      <c r="E29" t="s">
        <v>1224</v>
      </c>
      <c r="F29">
        <v>112</v>
      </c>
      <c r="G29">
        <v>4.25</v>
      </c>
    </row>
    <row r="30" spans="1:7" x14ac:dyDescent="0.25">
      <c r="A30" t="s">
        <v>512</v>
      </c>
      <c r="B30">
        <v>4</v>
      </c>
      <c r="C30" t="s">
        <v>1218</v>
      </c>
      <c r="E30" t="s">
        <v>1225</v>
      </c>
      <c r="F30">
        <v>140</v>
      </c>
      <c r="G30">
        <v>7.85</v>
      </c>
    </row>
    <row r="31" spans="1:7" x14ac:dyDescent="0.25">
      <c r="A31" t="s">
        <v>512</v>
      </c>
      <c r="B31">
        <v>4</v>
      </c>
      <c r="C31" t="s">
        <v>1226</v>
      </c>
      <c r="E31" t="s">
        <v>1227</v>
      </c>
      <c r="F31">
        <v>100</v>
      </c>
      <c r="G31">
        <v>10.1</v>
      </c>
    </row>
    <row r="32" spans="1:7" x14ac:dyDescent="0.25">
      <c r="A32" t="s">
        <v>512</v>
      </c>
      <c r="B32">
        <v>4</v>
      </c>
      <c r="C32" t="s">
        <v>1195</v>
      </c>
      <c r="E32" t="s">
        <v>1228</v>
      </c>
      <c r="F32">
        <v>180</v>
      </c>
      <c r="G32">
        <v>3.92</v>
      </c>
    </row>
    <row r="33" spans="1:7" x14ac:dyDescent="0.25">
      <c r="A33" t="s">
        <v>512</v>
      </c>
      <c r="B33">
        <v>4</v>
      </c>
      <c r="C33" t="s">
        <v>1197</v>
      </c>
      <c r="E33" t="s">
        <v>1229</v>
      </c>
      <c r="F33">
        <v>176</v>
      </c>
      <c r="G33">
        <v>7.98</v>
      </c>
    </row>
    <row r="34" spans="1:7" x14ac:dyDescent="0.25">
      <c r="A34" t="s">
        <v>512</v>
      </c>
      <c r="B34">
        <v>4</v>
      </c>
      <c r="C34" t="s">
        <v>1197</v>
      </c>
      <c r="E34" t="s">
        <v>1230</v>
      </c>
      <c r="F34">
        <v>134</v>
      </c>
      <c r="G34">
        <v>13.65</v>
      </c>
    </row>
    <row r="35" spans="1:7" x14ac:dyDescent="0.25">
      <c r="A35" t="s">
        <v>512</v>
      </c>
      <c r="B35">
        <v>4</v>
      </c>
      <c r="C35" t="s">
        <v>1197</v>
      </c>
      <c r="E35" t="s">
        <v>1231</v>
      </c>
      <c r="F35">
        <v>94</v>
      </c>
      <c r="G35">
        <v>7.09</v>
      </c>
    </row>
    <row r="36" spans="1:7" x14ac:dyDescent="0.25">
      <c r="A36" t="s">
        <v>512</v>
      </c>
      <c r="B36">
        <v>4</v>
      </c>
      <c r="C36" t="s">
        <v>1193</v>
      </c>
      <c r="E36" t="s">
        <v>1232</v>
      </c>
      <c r="F36">
        <v>142</v>
      </c>
      <c r="G36">
        <v>11.26</v>
      </c>
    </row>
    <row r="37" spans="1:7" x14ac:dyDescent="0.25">
      <c r="A37" t="s">
        <v>132</v>
      </c>
      <c r="B37">
        <v>1</v>
      </c>
      <c r="C37" t="s">
        <v>89</v>
      </c>
      <c r="E37" t="s">
        <v>1285</v>
      </c>
      <c r="F37">
        <v>176</v>
      </c>
      <c r="G37">
        <v>12.32</v>
      </c>
    </row>
    <row r="38" spans="1:7" x14ac:dyDescent="0.25">
      <c r="A38" t="s">
        <v>132</v>
      </c>
      <c r="B38">
        <v>1</v>
      </c>
      <c r="C38" t="s">
        <v>1218</v>
      </c>
      <c r="E38" t="s">
        <v>1284</v>
      </c>
      <c r="F38">
        <v>184</v>
      </c>
      <c r="G38">
        <v>1.46</v>
      </c>
    </row>
    <row r="39" spans="1:7" x14ac:dyDescent="0.25">
      <c r="A39" t="s">
        <v>132</v>
      </c>
      <c r="B39">
        <v>1</v>
      </c>
      <c r="C39" t="s">
        <v>1195</v>
      </c>
      <c r="E39" t="s">
        <v>1283</v>
      </c>
      <c r="F39">
        <v>164</v>
      </c>
      <c r="G39">
        <v>4.43</v>
      </c>
    </row>
    <row r="40" spans="1:7" x14ac:dyDescent="0.25">
      <c r="A40" t="s">
        <v>132</v>
      </c>
      <c r="B40">
        <v>1</v>
      </c>
      <c r="C40" t="s">
        <v>1197</v>
      </c>
      <c r="E40" t="s">
        <v>1282</v>
      </c>
      <c r="F40">
        <v>196</v>
      </c>
      <c r="G40">
        <v>7.16</v>
      </c>
    </row>
    <row r="41" spans="1:7" x14ac:dyDescent="0.25">
      <c r="A41" t="s">
        <v>132</v>
      </c>
      <c r="B41">
        <v>1</v>
      </c>
      <c r="C41" t="s">
        <v>1214</v>
      </c>
      <c r="E41" t="s">
        <v>1281</v>
      </c>
      <c r="F41">
        <v>174</v>
      </c>
      <c r="G41">
        <v>11.47</v>
      </c>
    </row>
    <row r="42" spans="1:7" x14ac:dyDescent="0.25">
      <c r="A42" t="s">
        <v>132</v>
      </c>
      <c r="B42">
        <v>1</v>
      </c>
      <c r="C42" t="s">
        <v>1191</v>
      </c>
      <c r="E42" t="s">
        <v>1280</v>
      </c>
      <c r="F42">
        <v>206</v>
      </c>
      <c r="G42">
        <v>9.23</v>
      </c>
    </row>
    <row r="43" spans="1:7" x14ac:dyDescent="0.25">
      <c r="A43" t="s">
        <v>132</v>
      </c>
      <c r="B43">
        <v>1</v>
      </c>
      <c r="C43" t="s">
        <v>1193</v>
      </c>
      <c r="E43" t="s">
        <v>1279</v>
      </c>
      <c r="F43">
        <v>176</v>
      </c>
      <c r="G43">
        <v>13.26</v>
      </c>
    </row>
    <row r="44" spans="1:7" x14ac:dyDescent="0.25">
      <c r="A44" t="s">
        <v>132</v>
      </c>
      <c r="B44">
        <v>2</v>
      </c>
      <c r="C44" t="s">
        <v>1218</v>
      </c>
      <c r="E44" t="s">
        <v>1278</v>
      </c>
      <c r="F44">
        <v>176</v>
      </c>
      <c r="G44">
        <v>13.26</v>
      </c>
    </row>
    <row r="45" spans="1:7" x14ac:dyDescent="0.25">
      <c r="A45" t="s">
        <v>132</v>
      </c>
      <c r="B45">
        <v>2</v>
      </c>
      <c r="C45" t="s">
        <v>1195</v>
      </c>
      <c r="E45" t="s">
        <v>1277</v>
      </c>
      <c r="F45">
        <v>154</v>
      </c>
      <c r="G45">
        <v>2.78</v>
      </c>
    </row>
    <row r="46" spans="1:7" x14ac:dyDescent="0.25">
      <c r="A46" t="s">
        <v>132</v>
      </c>
      <c r="B46">
        <v>2</v>
      </c>
      <c r="C46" t="s">
        <v>1197</v>
      </c>
      <c r="E46" t="s">
        <v>1276</v>
      </c>
      <c r="F46">
        <v>448</v>
      </c>
      <c r="G46">
        <v>2.89</v>
      </c>
    </row>
    <row r="47" spans="1:7" x14ac:dyDescent="0.25">
      <c r="A47" t="s">
        <v>132</v>
      </c>
      <c r="B47">
        <v>2</v>
      </c>
      <c r="C47" t="s">
        <v>1193</v>
      </c>
      <c r="E47" t="s">
        <v>1292</v>
      </c>
      <c r="F47">
        <v>178</v>
      </c>
      <c r="G47">
        <v>10.050000000000001</v>
      </c>
    </row>
    <row r="48" spans="1:7" x14ac:dyDescent="0.25">
      <c r="A48" t="s">
        <v>132</v>
      </c>
      <c r="B48">
        <v>2</v>
      </c>
      <c r="C48" t="s">
        <v>1191</v>
      </c>
      <c r="E48" t="s">
        <v>1293</v>
      </c>
      <c r="F48">
        <v>174</v>
      </c>
      <c r="G48">
        <v>9.2200000000000006</v>
      </c>
    </row>
    <row r="49" spans="1:7" x14ac:dyDescent="0.25">
      <c r="A49" t="s">
        <v>132</v>
      </c>
      <c r="B49">
        <v>2</v>
      </c>
      <c r="C49" t="s">
        <v>1191</v>
      </c>
      <c r="E49" t="s">
        <v>1294</v>
      </c>
      <c r="F49">
        <v>206</v>
      </c>
      <c r="G49">
        <v>8.52</v>
      </c>
    </row>
    <row r="50" spans="1:7" x14ac:dyDescent="0.25">
      <c r="A50" t="s">
        <v>132</v>
      </c>
      <c r="B50">
        <v>2</v>
      </c>
      <c r="C50" t="s">
        <v>1197</v>
      </c>
      <c r="E50" t="s">
        <v>1276</v>
      </c>
      <c r="F50">
        <v>448</v>
      </c>
      <c r="G50">
        <v>2.89</v>
      </c>
    </row>
    <row r="51" spans="1:7" x14ac:dyDescent="0.25">
      <c r="A51" t="s">
        <v>132</v>
      </c>
      <c r="B51">
        <v>3</v>
      </c>
      <c r="C51" t="s">
        <v>1195</v>
      </c>
      <c r="E51" t="s">
        <v>1286</v>
      </c>
      <c r="F51">
        <v>152</v>
      </c>
      <c r="G51">
        <v>4.76</v>
      </c>
    </row>
    <row r="52" spans="1:7" x14ac:dyDescent="0.25">
      <c r="A52" t="s">
        <v>132</v>
      </c>
      <c r="B52">
        <v>3</v>
      </c>
      <c r="C52" t="s">
        <v>1193</v>
      </c>
      <c r="E52" t="s">
        <v>1275</v>
      </c>
      <c r="F52">
        <v>170</v>
      </c>
      <c r="G52">
        <v>12.28</v>
      </c>
    </row>
    <row r="53" spans="1:7" x14ac:dyDescent="0.25">
      <c r="A53" t="s">
        <v>132</v>
      </c>
      <c r="B53">
        <v>3</v>
      </c>
      <c r="C53" t="s">
        <v>1191</v>
      </c>
      <c r="E53" t="s">
        <v>1287</v>
      </c>
      <c r="F53">
        <v>202</v>
      </c>
      <c r="G53">
        <v>6.45</v>
      </c>
    </row>
    <row r="54" spans="1:7" x14ac:dyDescent="0.25">
      <c r="A54" t="s">
        <v>132</v>
      </c>
      <c r="B54">
        <v>3</v>
      </c>
      <c r="C54" t="s">
        <v>1197</v>
      </c>
      <c r="E54" t="s">
        <v>1288</v>
      </c>
      <c r="F54">
        <v>197</v>
      </c>
      <c r="G54">
        <v>4.82</v>
      </c>
    </row>
    <row r="55" spans="1:7" x14ac:dyDescent="0.25">
      <c r="A55" t="s">
        <v>132</v>
      </c>
      <c r="B55">
        <v>3</v>
      </c>
      <c r="C55" t="s">
        <v>1214</v>
      </c>
      <c r="E55" t="s">
        <v>1289</v>
      </c>
      <c r="F55">
        <v>178</v>
      </c>
      <c r="G55">
        <v>9</v>
      </c>
    </row>
    <row r="56" spans="1:7" x14ac:dyDescent="0.25">
      <c r="A56" t="s">
        <v>132</v>
      </c>
      <c r="B56">
        <v>3</v>
      </c>
      <c r="C56" t="s">
        <v>1218</v>
      </c>
      <c r="E56" t="s">
        <v>1290</v>
      </c>
      <c r="F56">
        <v>170</v>
      </c>
      <c r="G56">
        <v>3.59</v>
      </c>
    </row>
    <row r="57" spans="1:7" x14ac:dyDescent="0.25">
      <c r="A57" t="s">
        <v>132</v>
      </c>
      <c r="B57">
        <v>3</v>
      </c>
      <c r="C57" t="s">
        <v>1210</v>
      </c>
      <c r="E57" t="s">
        <v>1291</v>
      </c>
      <c r="F57">
        <v>158</v>
      </c>
      <c r="G57">
        <v>8.85</v>
      </c>
    </row>
    <row r="58" spans="1:7" x14ac:dyDescent="0.25">
      <c r="A58" t="s">
        <v>132</v>
      </c>
      <c r="B58">
        <v>4</v>
      </c>
      <c r="C58" t="s">
        <v>1191</v>
      </c>
      <c r="E58" t="s">
        <v>1449</v>
      </c>
      <c r="F58">
        <v>200</v>
      </c>
      <c r="G58">
        <v>7.08</v>
      </c>
    </row>
    <row r="59" spans="1:7" x14ac:dyDescent="0.25">
      <c r="A59" t="s">
        <v>132</v>
      </c>
      <c r="B59">
        <v>4</v>
      </c>
      <c r="C59" t="s">
        <v>1193</v>
      </c>
      <c r="E59" t="s">
        <v>1450</v>
      </c>
      <c r="F59">
        <v>172</v>
      </c>
      <c r="G59">
        <v>12.44</v>
      </c>
    </row>
    <row r="60" spans="1:7" x14ac:dyDescent="0.25">
      <c r="A60" t="s">
        <v>132</v>
      </c>
      <c r="B60">
        <v>4</v>
      </c>
      <c r="C60" t="s">
        <v>1195</v>
      </c>
      <c r="E60" t="s">
        <v>1451</v>
      </c>
      <c r="F60">
        <v>192</v>
      </c>
      <c r="G60">
        <v>3.07</v>
      </c>
    </row>
    <row r="61" spans="1:7" x14ac:dyDescent="0.25">
      <c r="A61" t="s">
        <v>132</v>
      </c>
      <c r="B61">
        <v>4</v>
      </c>
      <c r="C61" t="s">
        <v>1197</v>
      </c>
      <c r="E61" t="s">
        <v>1452</v>
      </c>
      <c r="F61">
        <v>174</v>
      </c>
      <c r="G61">
        <v>5.48</v>
      </c>
    </row>
    <row r="62" spans="1:7" x14ac:dyDescent="0.25">
      <c r="A62" t="s">
        <v>132</v>
      </c>
      <c r="B62">
        <v>4</v>
      </c>
      <c r="C62" t="s">
        <v>1214</v>
      </c>
      <c r="E62" t="s">
        <v>1453</v>
      </c>
      <c r="F62">
        <v>172</v>
      </c>
      <c r="G62">
        <v>11.92</v>
      </c>
    </row>
    <row r="63" spans="1:7" x14ac:dyDescent="0.25">
      <c r="A63" t="s">
        <v>132</v>
      </c>
      <c r="B63">
        <v>4</v>
      </c>
      <c r="C63" t="s">
        <v>1210</v>
      </c>
      <c r="E63" t="s">
        <v>1454</v>
      </c>
      <c r="F63">
        <v>146</v>
      </c>
      <c r="G63">
        <v>7.2</v>
      </c>
    </row>
    <row r="64" spans="1:7" x14ac:dyDescent="0.25">
      <c r="A64" t="s">
        <v>132</v>
      </c>
      <c r="B64">
        <v>4</v>
      </c>
    </row>
    <row r="65" spans="1:7" x14ac:dyDescent="0.25">
      <c r="A65" t="s">
        <v>827</v>
      </c>
      <c r="B65">
        <v>3</v>
      </c>
      <c r="C65" t="s">
        <v>1210</v>
      </c>
      <c r="E65" t="s">
        <v>1295</v>
      </c>
      <c r="F65">
        <v>345</v>
      </c>
      <c r="G65">
        <v>4.99</v>
      </c>
    </row>
    <row r="66" spans="1:7" x14ac:dyDescent="0.25">
      <c r="A66" t="s">
        <v>827</v>
      </c>
      <c r="C66" t="s">
        <v>1210</v>
      </c>
      <c r="E66" t="s">
        <v>1296</v>
      </c>
      <c r="F66">
        <v>353</v>
      </c>
      <c r="G66">
        <v>9.91</v>
      </c>
    </row>
    <row r="67" spans="1:7" x14ac:dyDescent="0.25">
      <c r="A67" t="s">
        <v>827</v>
      </c>
      <c r="C67" t="s">
        <v>1218</v>
      </c>
      <c r="E67" t="s">
        <v>1297</v>
      </c>
      <c r="F67">
        <v>19</v>
      </c>
      <c r="G67">
        <v>9.33</v>
      </c>
    </row>
    <row r="68" spans="1:7" x14ac:dyDescent="0.25">
      <c r="A68" t="s">
        <v>827</v>
      </c>
      <c r="C68" t="s">
        <v>1218</v>
      </c>
      <c r="E68" t="s">
        <v>1299</v>
      </c>
      <c r="F68">
        <v>69</v>
      </c>
      <c r="G68">
        <v>3.71</v>
      </c>
    </row>
    <row r="69" spans="1:7" x14ac:dyDescent="0.25">
      <c r="A69" t="s">
        <v>827</v>
      </c>
      <c r="C69" t="s">
        <v>1218</v>
      </c>
      <c r="E69" t="s">
        <v>1300</v>
      </c>
      <c r="F69">
        <v>320</v>
      </c>
      <c r="G69">
        <v>9.9700000000000006</v>
      </c>
    </row>
    <row r="70" spans="1:7" x14ac:dyDescent="0.25">
      <c r="A70" t="s">
        <v>827</v>
      </c>
      <c r="C70" t="s">
        <v>1197</v>
      </c>
      <c r="E70" t="s">
        <v>1301</v>
      </c>
      <c r="F70">
        <v>10</v>
      </c>
      <c r="G70">
        <v>7.67</v>
      </c>
    </row>
    <row r="71" spans="1:7" x14ac:dyDescent="0.25">
      <c r="A71" t="s">
        <v>827</v>
      </c>
      <c r="C71" t="s">
        <v>1197</v>
      </c>
      <c r="E71" t="s">
        <v>1302</v>
      </c>
      <c r="F71">
        <v>351</v>
      </c>
      <c r="G71">
        <v>12.37</v>
      </c>
    </row>
    <row r="72" spans="1:7" x14ac:dyDescent="0.25">
      <c r="A72" t="s">
        <v>827</v>
      </c>
      <c r="B72">
        <v>2</v>
      </c>
      <c r="C72" t="s">
        <v>1197</v>
      </c>
      <c r="E72" t="s">
        <v>1303</v>
      </c>
      <c r="F72">
        <v>15</v>
      </c>
      <c r="G72">
        <v>12.78</v>
      </c>
    </row>
    <row r="73" spans="1:7" x14ac:dyDescent="0.25">
      <c r="A73" t="s">
        <v>827</v>
      </c>
      <c r="C73" t="s">
        <v>1197</v>
      </c>
      <c r="E73" t="s">
        <v>1304</v>
      </c>
      <c r="F73">
        <v>38</v>
      </c>
      <c r="G73">
        <v>7.93</v>
      </c>
    </row>
    <row r="74" spans="1:7" x14ac:dyDescent="0.25">
      <c r="A74" t="s">
        <v>827</v>
      </c>
      <c r="C74" t="s">
        <v>1210</v>
      </c>
      <c r="E74" t="s">
        <v>1305</v>
      </c>
      <c r="F74">
        <v>25</v>
      </c>
      <c r="G74">
        <v>11.28</v>
      </c>
    </row>
    <row r="75" spans="1:7" x14ac:dyDescent="0.25">
      <c r="A75" t="s">
        <v>827</v>
      </c>
      <c r="C75" t="s">
        <v>1210</v>
      </c>
      <c r="E75" t="s">
        <v>1306</v>
      </c>
      <c r="F75">
        <v>45</v>
      </c>
      <c r="G75">
        <v>7.44</v>
      </c>
    </row>
    <row r="76" spans="1:7" x14ac:dyDescent="0.25">
      <c r="A76" t="s">
        <v>827</v>
      </c>
      <c r="C76" t="s">
        <v>1218</v>
      </c>
      <c r="E76" t="s">
        <v>1307</v>
      </c>
      <c r="F76">
        <v>52</v>
      </c>
      <c r="G76">
        <v>9.35</v>
      </c>
    </row>
    <row r="77" spans="1:7" x14ac:dyDescent="0.25">
      <c r="A77" t="s">
        <v>827</v>
      </c>
      <c r="C77" t="s">
        <v>1218</v>
      </c>
      <c r="E77" t="s">
        <v>1308</v>
      </c>
      <c r="F77">
        <v>355</v>
      </c>
      <c r="G77">
        <v>3.01</v>
      </c>
    </row>
    <row r="78" spans="1:7" x14ac:dyDescent="0.25">
      <c r="A78" t="s">
        <v>827</v>
      </c>
      <c r="B78">
        <v>4</v>
      </c>
      <c r="C78" t="s">
        <v>1218</v>
      </c>
      <c r="E78" t="s">
        <v>1309</v>
      </c>
      <c r="F78">
        <v>34</v>
      </c>
      <c r="G78">
        <v>2.7</v>
      </c>
    </row>
    <row r="79" spans="1:7" x14ac:dyDescent="0.25">
      <c r="A79" t="s">
        <v>827</v>
      </c>
      <c r="C79" t="s">
        <v>1218</v>
      </c>
      <c r="E79" t="s">
        <v>1310</v>
      </c>
      <c r="F79">
        <v>5</v>
      </c>
      <c r="G79">
        <v>7.62</v>
      </c>
    </row>
    <row r="80" spans="1:7" x14ac:dyDescent="0.25">
      <c r="A80" t="s">
        <v>827</v>
      </c>
      <c r="C80" t="s">
        <v>1210</v>
      </c>
      <c r="E80" t="s">
        <v>1311</v>
      </c>
      <c r="F80">
        <v>355</v>
      </c>
      <c r="G80">
        <v>7.56</v>
      </c>
    </row>
    <row r="81" spans="1:7" x14ac:dyDescent="0.25">
      <c r="A81" t="s">
        <v>827</v>
      </c>
      <c r="C81" t="s">
        <v>1197</v>
      </c>
      <c r="E81" t="s">
        <v>1312</v>
      </c>
      <c r="F81">
        <v>330</v>
      </c>
      <c r="G81">
        <v>5.22</v>
      </c>
    </row>
    <row r="82" spans="1:7" x14ac:dyDescent="0.25">
      <c r="A82" t="s">
        <v>827</v>
      </c>
      <c r="C82" t="s">
        <v>1197</v>
      </c>
      <c r="E82" t="s">
        <v>1313</v>
      </c>
      <c r="F82">
        <v>18</v>
      </c>
      <c r="G82">
        <v>7.64</v>
      </c>
    </row>
    <row r="83" spans="1:7" x14ac:dyDescent="0.25">
      <c r="A83" t="s">
        <v>827</v>
      </c>
      <c r="C83" t="s">
        <v>1197</v>
      </c>
      <c r="E83" t="s">
        <v>1314</v>
      </c>
      <c r="F83">
        <v>15</v>
      </c>
      <c r="G83">
        <v>11.5</v>
      </c>
    </row>
    <row r="84" spans="1:7" x14ac:dyDescent="0.25">
      <c r="A84" t="s">
        <v>827</v>
      </c>
      <c r="C84" t="s">
        <v>1214</v>
      </c>
      <c r="E84" t="s">
        <v>1315</v>
      </c>
      <c r="F84">
        <v>3</v>
      </c>
      <c r="G84">
        <v>5.26</v>
      </c>
    </row>
    <row r="85" spans="1:7" x14ac:dyDescent="0.25">
      <c r="A85" t="s">
        <v>827</v>
      </c>
      <c r="B85">
        <v>1</v>
      </c>
      <c r="C85" t="s">
        <v>1197</v>
      </c>
      <c r="E85" t="s">
        <v>1316</v>
      </c>
      <c r="F85">
        <v>1</v>
      </c>
      <c r="G85">
        <v>13.72</v>
      </c>
    </row>
    <row r="86" spans="1:7" x14ac:dyDescent="0.25">
      <c r="A86" t="s">
        <v>827</v>
      </c>
      <c r="C86" t="s">
        <v>1197</v>
      </c>
      <c r="E86" t="s">
        <v>1317</v>
      </c>
      <c r="F86">
        <v>46</v>
      </c>
      <c r="G86">
        <v>10.130000000000001</v>
      </c>
    </row>
    <row r="87" spans="1:7" x14ac:dyDescent="0.25">
      <c r="A87" t="s">
        <v>827</v>
      </c>
      <c r="C87" t="s">
        <v>1214</v>
      </c>
      <c r="E87" t="s">
        <v>1318</v>
      </c>
      <c r="F87">
        <v>334</v>
      </c>
      <c r="G87">
        <v>4.45</v>
      </c>
    </row>
    <row r="88" spans="1:7" x14ac:dyDescent="0.25">
      <c r="A88" t="s">
        <v>827</v>
      </c>
      <c r="C88" t="s">
        <v>1218</v>
      </c>
      <c r="E88" t="s">
        <v>1319</v>
      </c>
      <c r="F88">
        <v>36</v>
      </c>
      <c r="G88">
        <v>2.2400000000000002</v>
      </c>
    </row>
    <row r="89" spans="1:7" x14ac:dyDescent="0.25">
      <c r="A89" t="s">
        <v>827</v>
      </c>
      <c r="C89" t="s">
        <v>1210</v>
      </c>
      <c r="E89" t="s">
        <v>1320</v>
      </c>
      <c r="F89">
        <v>30</v>
      </c>
      <c r="G89">
        <v>6.52</v>
      </c>
    </row>
    <row r="90" spans="1:7" x14ac:dyDescent="0.25">
      <c r="A90" t="s">
        <v>827</v>
      </c>
      <c r="C90" t="s">
        <v>1210</v>
      </c>
      <c r="E90" t="s">
        <v>1321</v>
      </c>
      <c r="F90">
        <v>9</v>
      </c>
      <c r="G90">
        <v>13.24</v>
      </c>
    </row>
    <row r="91" spans="1:7" x14ac:dyDescent="0.25">
      <c r="A91" t="s">
        <v>106</v>
      </c>
      <c r="B91">
        <v>2</v>
      </c>
      <c r="C91" t="s">
        <v>97</v>
      </c>
      <c r="E91" t="s">
        <v>1324</v>
      </c>
      <c r="F91">
        <v>44</v>
      </c>
      <c r="G91">
        <v>13.59</v>
      </c>
    </row>
    <row r="92" spans="1:7" x14ac:dyDescent="0.25">
      <c r="A92" t="s">
        <v>106</v>
      </c>
      <c r="C92" t="s">
        <v>97</v>
      </c>
      <c r="E92" t="s">
        <v>1325</v>
      </c>
      <c r="F92">
        <v>15</v>
      </c>
      <c r="G92">
        <v>3.17</v>
      </c>
    </row>
    <row r="93" spans="1:7" x14ac:dyDescent="0.25">
      <c r="A93" t="s">
        <v>106</v>
      </c>
      <c r="C93" t="s">
        <v>1191</v>
      </c>
      <c r="E93" t="s">
        <v>1326</v>
      </c>
      <c r="F93">
        <v>22</v>
      </c>
      <c r="G93">
        <v>4.33</v>
      </c>
    </row>
    <row r="94" spans="1:7" x14ac:dyDescent="0.25">
      <c r="A94" t="s">
        <v>106</v>
      </c>
      <c r="C94" t="s">
        <v>92</v>
      </c>
      <c r="E94" t="s">
        <v>1327</v>
      </c>
      <c r="F94">
        <v>18</v>
      </c>
      <c r="G94">
        <v>5.83</v>
      </c>
    </row>
    <row r="95" spans="1:7" x14ac:dyDescent="0.25">
      <c r="A95" t="s">
        <v>106</v>
      </c>
      <c r="C95" t="s">
        <v>1197</v>
      </c>
      <c r="E95" t="s">
        <v>1328</v>
      </c>
      <c r="F95">
        <v>64</v>
      </c>
      <c r="G95">
        <v>6.13</v>
      </c>
    </row>
    <row r="96" spans="1:7" x14ac:dyDescent="0.25">
      <c r="A96" t="s">
        <v>106</v>
      </c>
      <c r="C96" t="s">
        <v>1197</v>
      </c>
      <c r="E96" t="s">
        <v>1329</v>
      </c>
      <c r="F96">
        <v>354</v>
      </c>
      <c r="G96">
        <v>10.3</v>
      </c>
    </row>
    <row r="97" spans="1:7" x14ac:dyDescent="0.25">
      <c r="A97" t="s">
        <v>106</v>
      </c>
      <c r="C97" t="s">
        <v>89</v>
      </c>
      <c r="E97" t="s">
        <v>1330</v>
      </c>
      <c r="F97">
        <v>25</v>
      </c>
      <c r="G97">
        <v>3.62</v>
      </c>
    </row>
    <row r="98" spans="1:7" x14ac:dyDescent="0.25">
      <c r="A98" t="s">
        <v>106</v>
      </c>
      <c r="B98">
        <v>1</v>
      </c>
      <c r="C98" t="s">
        <v>96</v>
      </c>
      <c r="E98" t="s">
        <v>1331</v>
      </c>
      <c r="F98">
        <v>34</v>
      </c>
      <c r="G98">
        <v>4.0599999999999996</v>
      </c>
    </row>
    <row r="99" spans="1:7" x14ac:dyDescent="0.25">
      <c r="A99" t="s">
        <v>106</v>
      </c>
      <c r="C99" t="s">
        <v>1193</v>
      </c>
      <c r="E99" t="s">
        <v>1332</v>
      </c>
      <c r="F99">
        <v>44</v>
      </c>
      <c r="G99">
        <v>11.96</v>
      </c>
    </row>
    <row r="100" spans="1:7" x14ac:dyDescent="0.25">
      <c r="A100" t="s">
        <v>106</v>
      </c>
      <c r="C100" t="s">
        <v>1195</v>
      </c>
      <c r="E100" t="s">
        <v>1333</v>
      </c>
      <c r="F100">
        <v>62</v>
      </c>
      <c r="G100">
        <v>10.48</v>
      </c>
    </row>
    <row r="101" spans="1:7" x14ac:dyDescent="0.25">
      <c r="A101" t="s">
        <v>106</v>
      </c>
      <c r="C101" t="s">
        <v>1195</v>
      </c>
      <c r="E101" t="s">
        <v>1334</v>
      </c>
      <c r="F101">
        <v>39</v>
      </c>
      <c r="G101">
        <v>3.92</v>
      </c>
    </row>
    <row r="102" spans="1:7" x14ac:dyDescent="0.25">
      <c r="A102" t="s">
        <v>106</v>
      </c>
      <c r="C102" t="s">
        <v>1210</v>
      </c>
      <c r="E102" t="s">
        <v>1335</v>
      </c>
      <c r="F102">
        <v>66</v>
      </c>
      <c r="G102">
        <v>12.35</v>
      </c>
    </row>
    <row r="103" spans="1:7" x14ac:dyDescent="0.25">
      <c r="A103" t="s">
        <v>106</v>
      </c>
      <c r="C103" t="s">
        <v>1218</v>
      </c>
      <c r="E103" t="s">
        <v>1336</v>
      </c>
      <c r="F103">
        <v>74</v>
      </c>
      <c r="G103">
        <v>2.63</v>
      </c>
    </row>
    <row r="104" spans="1:7" x14ac:dyDescent="0.25">
      <c r="A104" t="s">
        <v>106</v>
      </c>
      <c r="B104">
        <v>4</v>
      </c>
      <c r="C104" t="s">
        <v>1226</v>
      </c>
      <c r="E104" t="s">
        <v>1337</v>
      </c>
      <c r="F104">
        <v>287</v>
      </c>
      <c r="G104">
        <v>9.42</v>
      </c>
    </row>
    <row r="105" spans="1:7" x14ac:dyDescent="0.25">
      <c r="A105" t="s">
        <v>106</v>
      </c>
      <c r="C105" t="s">
        <v>1195</v>
      </c>
      <c r="E105" t="s">
        <v>1338</v>
      </c>
      <c r="F105">
        <v>156</v>
      </c>
      <c r="G105">
        <v>8.32</v>
      </c>
    </row>
    <row r="106" spans="1:7" x14ac:dyDescent="0.25">
      <c r="A106" t="s">
        <v>106</v>
      </c>
      <c r="C106" t="s">
        <v>1218</v>
      </c>
      <c r="E106" t="s">
        <v>1339</v>
      </c>
      <c r="F106">
        <v>19</v>
      </c>
      <c r="G106">
        <v>3.2</v>
      </c>
    </row>
    <row r="107" spans="1:7" x14ac:dyDescent="0.25">
      <c r="A107" t="s">
        <v>106</v>
      </c>
      <c r="C107" t="s">
        <v>1218</v>
      </c>
      <c r="E107" t="s">
        <v>1340</v>
      </c>
      <c r="F107">
        <v>19</v>
      </c>
      <c r="G107">
        <v>10.34</v>
      </c>
    </row>
    <row r="108" spans="1:7" x14ac:dyDescent="0.25">
      <c r="A108" t="s">
        <v>106</v>
      </c>
      <c r="C108" t="s">
        <v>1218</v>
      </c>
      <c r="E108" t="s">
        <v>1341</v>
      </c>
      <c r="F108">
        <v>56</v>
      </c>
      <c r="G108">
        <v>12.57</v>
      </c>
    </row>
    <row r="109" spans="1:7" x14ac:dyDescent="0.25">
      <c r="A109" t="s">
        <v>106</v>
      </c>
      <c r="C109" t="s">
        <v>1342</v>
      </c>
      <c r="E109" t="s">
        <v>1343</v>
      </c>
      <c r="F109">
        <v>5</v>
      </c>
      <c r="G109">
        <v>7.13</v>
      </c>
    </row>
    <row r="110" spans="1:7" x14ac:dyDescent="0.25">
      <c r="A110" t="s">
        <v>106</v>
      </c>
      <c r="B110">
        <v>3</v>
      </c>
      <c r="C110" t="s">
        <v>1193</v>
      </c>
      <c r="E110" t="s">
        <v>1344</v>
      </c>
      <c r="F110">
        <v>48</v>
      </c>
      <c r="G110">
        <v>14.35</v>
      </c>
    </row>
    <row r="111" spans="1:7" x14ac:dyDescent="0.25">
      <c r="A111" t="s">
        <v>106</v>
      </c>
      <c r="C111" t="s">
        <v>1193</v>
      </c>
      <c r="E111" t="s">
        <v>1345</v>
      </c>
      <c r="F111">
        <v>25</v>
      </c>
      <c r="G111">
        <v>2.1</v>
      </c>
    </row>
    <row r="112" spans="1:7" x14ac:dyDescent="0.25">
      <c r="A112" t="s">
        <v>106</v>
      </c>
      <c r="C112" t="s">
        <v>1226</v>
      </c>
      <c r="E112" t="s">
        <v>1346</v>
      </c>
      <c r="F112">
        <v>95</v>
      </c>
      <c r="G112">
        <v>7.8</v>
      </c>
    </row>
    <row r="113" spans="1:7" x14ac:dyDescent="0.25">
      <c r="A113" t="s">
        <v>106</v>
      </c>
      <c r="C113" t="s">
        <v>1197</v>
      </c>
      <c r="E113" t="s">
        <v>1347</v>
      </c>
      <c r="F113">
        <v>19</v>
      </c>
      <c r="G113">
        <v>2.67</v>
      </c>
    </row>
    <row r="114" spans="1:7" x14ac:dyDescent="0.25">
      <c r="A114" t="s">
        <v>106</v>
      </c>
      <c r="C114" t="s">
        <v>1191</v>
      </c>
      <c r="E114" t="s">
        <v>1348</v>
      </c>
      <c r="F114">
        <v>29</v>
      </c>
      <c r="G114">
        <v>9.6300000000000008</v>
      </c>
    </row>
    <row r="115" spans="1:7" x14ac:dyDescent="0.25">
      <c r="A115" t="s">
        <v>106</v>
      </c>
      <c r="C115" t="s">
        <v>1214</v>
      </c>
      <c r="E115" t="s">
        <v>1349</v>
      </c>
      <c r="F115">
        <v>15</v>
      </c>
      <c r="G115">
        <v>7.17</v>
      </c>
    </row>
    <row r="116" spans="1:7" x14ac:dyDescent="0.25">
      <c r="A116" t="s">
        <v>106</v>
      </c>
      <c r="C116" t="s">
        <v>1218</v>
      </c>
      <c r="E116" t="s">
        <v>1350</v>
      </c>
      <c r="F116">
        <v>40</v>
      </c>
      <c r="G116">
        <v>2.56</v>
      </c>
    </row>
    <row r="117" spans="1:7" x14ac:dyDescent="0.25">
      <c r="A117" t="s">
        <v>106</v>
      </c>
      <c r="B117">
        <v>7</v>
      </c>
      <c r="C117" t="s">
        <v>1197</v>
      </c>
      <c r="E117" t="s">
        <v>1351</v>
      </c>
      <c r="F117">
        <v>44</v>
      </c>
      <c r="G117">
        <v>9.99</v>
      </c>
    </row>
    <row r="118" spans="1:7" x14ac:dyDescent="0.25">
      <c r="A118" t="s">
        <v>106</v>
      </c>
      <c r="B118">
        <v>7</v>
      </c>
      <c r="C118" t="s">
        <v>1218</v>
      </c>
      <c r="E118" t="s">
        <v>1352</v>
      </c>
      <c r="F118">
        <v>24</v>
      </c>
      <c r="G118">
        <v>6.12</v>
      </c>
    </row>
    <row r="119" spans="1:7" x14ac:dyDescent="0.25">
      <c r="A119" t="s">
        <v>873</v>
      </c>
      <c r="B119">
        <v>4</v>
      </c>
      <c r="C119" t="s">
        <v>1197</v>
      </c>
      <c r="E119" t="s">
        <v>1353</v>
      </c>
      <c r="F119">
        <v>176</v>
      </c>
      <c r="G119">
        <v>11.3</v>
      </c>
    </row>
    <row r="120" spans="1:7" x14ac:dyDescent="0.25">
      <c r="A120" t="s">
        <v>873</v>
      </c>
      <c r="C120" t="s">
        <v>1197</v>
      </c>
      <c r="E120" t="s">
        <v>1354</v>
      </c>
      <c r="F120">
        <v>218</v>
      </c>
      <c r="G120">
        <v>7.46</v>
      </c>
    </row>
    <row r="121" spans="1:7" x14ac:dyDescent="0.25">
      <c r="A121" t="s">
        <v>873</v>
      </c>
      <c r="C121" t="s">
        <v>1214</v>
      </c>
      <c r="E121" t="s">
        <v>1355</v>
      </c>
      <c r="F121">
        <v>164</v>
      </c>
      <c r="G121">
        <v>11.35</v>
      </c>
    </row>
    <row r="122" spans="1:7" x14ac:dyDescent="0.25">
      <c r="A122" t="s">
        <v>873</v>
      </c>
      <c r="C122" t="s">
        <v>1218</v>
      </c>
      <c r="E122" t="s">
        <v>1356</v>
      </c>
      <c r="F122">
        <v>130</v>
      </c>
      <c r="G122">
        <v>11.27</v>
      </c>
    </row>
    <row r="123" spans="1:7" x14ac:dyDescent="0.25">
      <c r="A123" t="s">
        <v>873</v>
      </c>
      <c r="C123" t="s">
        <v>1218</v>
      </c>
      <c r="E123" t="s">
        <v>1357</v>
      </c>
      <c r="F123">
        <v>126</v>
      </c>
      <c r="G123">
        <v>3.25</v>
      </c>
    </row>
    <row r="124" spans="1:7" x14ac:dyDescent="0.25">
      <c r="A124" t="s">
        <v>873</v>
      </c>
      <c r="C124" t="s">
        <v>1218</v>
      </c>
      <c r="E124" t="s">
        <v>1358</v>
      </c>
      <c r="F124">
        <v>192</v>
      </c>
      <c r="G124">
        <v>7.35</v>
      </c>
    </row>
    <row r="125" spans="1:7" x14ac:dyDescent="0.25">
      <c r="A125" t="s">
        <v>873</v>
      </c>
      <c r="C125" t="s">
        <v>1210</v>
      </c>
      <c r="E125" t="s">
        <v>1359</v>
      </c>
      <c r="F125">
        <v>163</v>
      </c>
      <c r="G125">
        <v>3.83</v>
      </c>
    </row>
    <row r="126" spans="1:7" x14ac:dyDescent="0.25">
      <c r="A126" t="s">
        <v>873</v>
      </c>
      <c r="B126">
        <v>3</v>
      </c>
      <c r="C126" t="s">
        <v>1210</v>
      </c>
      <c r="E126" t="s">
        <v>1360</v>
      </c>
      <c r="F126">
        <v>120</v>
      </c>
      <c r="G126">
        <v>3.42</v>
      </c>
    </row>
    <row r="127" spans="1:7" x14ac:dyDescent="0.25">
      <c r="A127" t="s">
        <v>873</v>
      </c>
      <c r="C127" t="s">
        <v>1197</v>
      </c>
      <c r="E127" t="s">
        <v>1361</v>
      </c>
      <c r="F127">
        <v>163</v>
      </c>
      <c r="G127">
        <v>12.82</v>
      </c>
    </row>
    <row r="128" spans="1:7" x14ac:dyDescent="0.25">
      <c r="A128" t="s">
        <v>873</v>
      </c>
      <c r="C128" t="s">
        <v>1197</v>
      </c>
      <c r="E128" t="s">
        <v>1362</v>
      </c>
      <c r="F128">
        <v>160</v>
      </c>
      <c r="G128">
        <v>9.1</v>
      </c>
    </row>
    <row r="129" spans="1:7" x14ac:dyDescent="0.25">
      <c r="A129" t="s">
        <v>873</v>
      </c>
      <c r="C129" t="s">
        <v>1214</v>
      </c>
      <c r="E129" t="s">
        <v>1363</v>
      </c>
      <c r="F129">
        <v>150</v>
      </c>
      <c r="G129">
        <v>8.27</v>
      </c>
    </row>
    <row r="130" spans="1:7" x14ac:dyDescent="0.25">
      <c r="A130" t="s">
        <v>873</v>
      </c>
      <c r="C130" t="s">
        <v>1218</v>
      </c>
      <c r="E130" t="s">
        <v>1364</v>
      </c>
      <c r="F130">
        <v>130</v>
      </c>
      <c r="G130">
        <v>8.25</v>
      </c>
    </row>
    <row r="131" spans="1:7" x14ac:dyDescent="0.25">
      <c r="A131" t="s">
        <v>873</v>
      </c>
      <c r="C131" t="s">
        <v>1218</v>
      </c>
      <c r="E131" t="s">
        <v>1365</v>
      </c>
      <c r="F131">
        <v>146</v>
      </c>
      <c r="G131">
        <v>2.71</v>
      </c>
    </row>
    <row r="132" spans="1:7" x14ac:dyDescent="0.25">
      <c r="A132" t="s">
        <v>873</v>
      </c>
      <c r="C132" t="s">
        <v>1218</v>
      </c>
      <c r="E132" t="s">
        <v>1366</v>
      </c>
      <c r="F132">
        <v>176</v>
      </c>
      <c r="G132">
        <v>7.24</v>
      </c>
    </row>
    <row r="133" spans="1:7" x14ac:dyDescent="0.25">
      <c r="A133" t="s">
        <v>873</v>
      </c>
      <c r="B133">
        <v>2</v>
      </c>
      <c r="C133" t="s">
        <v>1218</v>
      </c>
      <c r="E133" t="s">
        <v>1367</v>
      </c>
      <c r="F133">
        <v>223</v>
      </c>
      <c r="G133">
        <v>723</v>
      </c>
    </row>
    <row r="134" spans="1:7" x14ac:dyDescent="0.25">
      <c r="A134" t="s">
        <v>873</v>
      </c>
      <c r="C134" t="s">
        <v>1218</v>
      </c>
      <c r="E134" t="s">
        <v>1368</v>
      </c>
      <c r="F134">
        <v>160</v>
      </c>
      <c r="G134">
        <v>8.32</v>
      </c>
    </row>
    <row r="135" spans="1:7" x14ac:dyDescent="0.25">
      <c r="A135" t="s">
        <v>873</v>
      </c>
      <c r="C135" t="s">
        <v>1218</v>
      </c>
      <c r="E135" t="s">
        <v>1369</v>
      </c>
      <c r="F135">
        <v>193</v>
      </c>
      <c r="G135">
        <v>4.3499999999999996</v>
      </c>
    </row>
    <row r="136" spans="1:7" x14ac:dyDescent="0.25">
      <c r="A136" t="s">
        <v>873</v>
      </c>
      <c r="C136" t="s">
        <v>1210</v>
      </c>
      <c r="E136" t="s">
        <v>1370</v>
      </c>
      <c r="F136">
        <v>186</v>
      </c>
      <c r="G136">
        <v>6.96</v>
      </c>
    </row>
    <row r="137" spans="1:7" x14ac:dyDescent="0.25">
      <c r="A137" t="s">
        <v>873</v>
      </c>
      <c r="C137" t="s">
        <v>1197</v>
      </c>
      <c r="E137" t="s">
        <v>1371</v>
      </c>
      <c r="F137">
        <v>183</v>
      </c>
      <c r="G137">
        <v>13.11</v>
      </c>
    </row>
    <row r="138" spans="1:7" x14ac:dyDescent="0.25">
      <c r="A138" t="s">
        <v>873</v>
      </c>
      <c r="C138" t="s">
        <v>1197</v>
      </c>
      <c r="E138" t="s">
        <v>1372</v>
      </c>
      <c r="F138">
        <v>213</v>
      </c>
      <c r="G138">
        <v>9.43</v>
      </c>
    </row>
    <row r="139" spans="1:7" x14ac:dyDescent="0.25">
      <c r="A139" t="s">
        <v>873</v>
      </c>
      <c r="C139" t="s">
        <v>1214</v>
      </c>
      <c r="E139" t="s">
        <v>1373</v>
      </c>
      <c r="F139">
        <v>166</v>
      </c>
      <c r="G139">
        <v>10.199999999999999</v>
      </c>
    </row>
    <row r="140" spans="1:7" x14ac:dyDescent="0.25">
      <c r="A140" t="s">
        <v>873</v>
      </c>
      <c r="B140">
        <v>1</v>
      </c>
      <c r="C140" t="s">
        <v>1214</v>
      </c>
      <c r="E140" t="s">
        <v>1374</v>
      </c>
      <c r="F140">
        <v>171</v>
      </c>
      <c r="G140">
        <v>10.33</v>
      </c>
    </row>
    <row r="141" spans="1:7" x14ac:dyDescent="0.25">
      <c r="A141" t="s">
        <v>873</v>
      </c>
      <c r="C141" t="s">
        <v>1218</v>
      </c>
      <c r="E141" t="s">
        <v>1375</v>
      </c>
      <c r="F141">
        <v>223</v>
      </c>
      <c r="G141">
        <v>2.0099999999999998</v>
      </c>
    </row>
    <row r="142" spans="1:7" x14ac:dyDescent="0.25">
      <c r="A142" t="s">
        <v>873</v>
      </c>
      <c r="C142" t="s">
        <v>1218</v>
      </c>
      <c r="E142" s="120" t="s">
        <v>1376</v>
      </c>
      <c r="F142">
        <v>154</v>
      </c>
      <c r="G142">
        <v>8.64</v>
      </c>
    </row>
    <row r="143" spans="1:7" x14ac:dyDescent="0.25">
      <c r="A143" t="s">
        <v>873</v>
      </c>
      <c r="C143" t="s">
        <v>1218</v>
      </c>
      <c r="E143" s="120" t="s">
        <v>1377</v>
      </c>
      <c r="F143">
        <v>214</v>
      </c>
      <c r="G143">
        <v>8.75</v>
      </c>
    </row>
    <row r="144" spans="1:7" x14ac:dyDescent="0.25">
      <c r="A144" t="s">
        <v>873</v>
      </c>
      <c r="C144" t="s">
        <v>1210</v>
      </c>
      <c r="E144" s="120" t="s">
        <v>1378</v>
      </c>
      <c r="F144">
        <v>150</v>
      </c>
      <c r="G144">
        <v>9.6300000000000008</v>
      </c>
    </row>
    <row r="145" spans="1:7" x14ac:dyDescent="0.25">
      <c r="A145" t="s">
        <v>873</v>
      </c>
      <c r="C145" t="s">
        <v>1210</v>
      </c>
      <c r="E145" s="120" t="s">
        <v>1379</v>
      </c>
      <c r="F145">
        <v>173</v>
      </c>
      <c r="G145">
        <v>5.07</v>
      </c>
    </row>
    <row r="146" spans="1:7" x14ac:dyDescent="0.25">
      <c r="A146" t="s">
        <v>873</v>
      </c>
      <c r="C146" t="s">
        <v>1197</v>
      </c>
      <c r="E146" s="120" t="s">
        <v>1376</v>
      </c>
      <c r="F146">
        <v>158</v>
      </c>
      <c r="G146">
        <v>8.06</v>
      </c>
    </row>
    <row r="147" spans="1:7" x14ac:dyDescent="0.25">
      <c r="A147" t="s">
        <v>873</v>
      </c>
      <c r="C147" t="s">
        <v>1197</v>
      </c>
      <c r="E147" s="120" t="s">
        <v>1380</v>
      </c>
      <c r="F147">
        <v>188</v>
      </c>
      <c r="G147">
        <v>11.45</v>
      </c>
    </row>
    <row r="148" spans="1:7" x14ac:dyDescent="0.25">
      <c r="A148" t="s">
        <v>873</v>
      </c>
      <c r="B148">
        <v>5</v>
      </c>
      <c r="C148" t="s">
        <v>1197</v>
      </c>
      <c r="E148" s="120" t="s">
        <v>1381</v>
      </c>
      <c r="F148">
        <v>138</v>
      </c>
      <c r="G148">
        <v>13.05</v>
      </c>
    </row>
    <row r="149" spans="1:7" x14ac:dyDescent="0.25">
      <c r="A149" t="s">
        <v>873</v>
      </c>
      <c r="C149" t="s">
        <v>1197</v>
      </c>
      <c r="E149" s="120" t="s">
        <v>1382</v>
      </c>
      <c r="F149">
        <v>106</v>
      </c>
      <c r="G149">
        <v>9.57</v>
      </c>
    </row>
    <row r="150" spans="1:7" x14ac:dyDescent="0.25">
      <c r="A150" t="s">
        <v>873</v>
      </c>
      <c r="C150" t="s">
        <v>1197</v>
      </c>
      <c r="E150" s="120" t="s">
        <v>1383</v>
      </c>
      <c r="F150">
        <v>131</v>
      </c>
      <c r="G150">
        <v>2.06</v>
      </c>
    </row>
    <row r="151" spans="1:7" x14ac:dyDescent="0.25">
      <c r="A151" t="s">
        <v>873</v>
      </c>
      <c r="C151" t="s">
        <v>1210</v>
      </c>
      <c r="E151" s="120" t="s">
        <v>1384</v>
      </c>
      <c r="F151">
        <v>137</v>
      </c>
      <c r="G151">
        <v>13.42</v>
      </c>
    </row>
    <row r="152" spans="1:7" x14ac:dyDescent="0.25">
      <c r="A152" t="s">
        <v>873</v>
      </c>
      <c r="C152" t="s">
        <v>1210</v>
      </c>
      <c r="E152" s="120" t="s">
        <v>1383</v>
      </c>
      <c r="F152">
        <v>138</v>
      </c>
      <c r="G152">
        <v>160</v>
      </c>
    </row>
    <row r="153" spans="1:7" x14ac:dyDescent="0.25">
      <c r="A153" t="s">
        <v>873</v>
      </c>
      <c r="C153" t="s">
        <v>1218</v>
      </c>
      <c r="E153" s="120" t="s">
        <v>1385</v>
      </c>
      <c r="F153">
        <v>172</v>
      </c>
      <c r="G153">
        <v>1.26</v>
      </c>
    </row>
    <row r="154" spans="1:7" x14ac:dyDescent="0.25">
      <c r="A154" t="s">
        <v>873</v>
      </c>
      <c r="C154" t="s">
        <v>1214</v>
      </c>
      <c r="E154" s="120" t="s">
        <v>1383</v>
      </c>
      <c r="F154">
        <v>172</v>
      </c>
      <c r="G154">
        <v>1.51</v>
      </c>
    </row>
    <row r="155" spans="1:7" x14ac:dyDescent="0.25">
      <c r="A155" t="s">
        <v>103</v>
      </c>
      <c r="B155">
        <v>1</v>
      </c>
      <c r="C155" t="s">
        <v>1218</v>
      </c>
      <c r="E155" s="120" t="s">
        <v>1386</v>
      </c>
      <c r="F155">
        <v>167</v>
      </c>
      <c r="G155">
        <v>4.72</v>
      </c>
    </row>
    <row r="156" spans="1:7" x14ac:dyDescent="0.25">
      <c r="A156" t="s">
        <v>103</v>
      </c>
      <c r="C156" t="s">
        <v>1214</v>
      </c>
      <c r="E156" s="120" t="s">
        <v>1387</v>
      </c>
      <c r="F156">
        <v>181</v>
      </c>
      <c r="G156">
        <v>7.88</v>
      </c>
    </row>
    <row r="157" spans="1:7" x14ac:dyDescent="0.25">
      <c r="C157" t="s">
        <v>1388</v>
      </c>
      <c r="E157" s="120" t="s">
        <v>1389</v>
      </c>
      <c r="F157">
        <v>184</v>
      </c>
      <c r="G157">
        <v>7.5</v>
      </c>
    </row>
    <row r="158" spans="1:7" x14ac:dyDescent="0.25">
      <c r="C158" t="s">
        <v>1191</v>
      </c>
      <c r="E158" s="120" t="s">
        <v>1390</v>
      </c>
      <c r="F158">
        <v>147</v>
      </c>
      <c r="G158">
        <v>5.46</v>
      </c>
    </row>
    <row r="159" spans="1:7" x14ac:dyDescent="0.25">
      <c r="C159" t="s">
        <v>1197</v>
      </c>
      <c r="E159" s="120" t="s">
        <v>1391</v>
      </c>
      <c r="F159">
        <v>172</v>
      </c>
      <c r="G159">
        <v>8.94</v>
      </c>
    </row>
    <row r="160" spans="1:7" x14ac:dyDescent="0.25">
      <c r="C160" t="s">
        <v>1195</v>
      </c>
      <c r="E160" s="120" t="s">
        <v>1392</v>
      </c>
      <c r="F160">
        <v>141</v>
      </c>
      <c r="G160">
        <v>6.38</v>
      </c>
    </row>
    <row r="161" spans="2:7" x14ac:dyDescent="0.25">
      <c r="C161" t="s">
        <v>1193</v>
      </c>
      <c r="E161" s="120" t="s">
        <v>1393</v>
      </c>
      <c r="F161">
        <v>136</v>
      </c>
      <c r="G161">
        <v>10.52</v>
      </c>
    </row>
    <row r="162" spans="2:7" x14ac:dyDescent="0.25">
      <c r="B162">
        <v>2</v>
      </c>
      <c r="C162" t="s">
        <v>1193</v>
      </c>
      <c r="E162" s="120" t="s">
        <v>1394</v>
      </c>
      <c r="F162">
        <v>151</v>
      </c>
      <c r="G162">
        <v>11.91</v>
      </c>
    </row>
    <row r="163" spans="2:7" x14ac:dyDescent="0.25">
      <c r="C163" t="s">
        <v>1193</v>
      </c>
      <c r="E163" s="120" t="s">
        <v>1395</v>
      </c>
      <c r="F163">
        <v>54</v>
      </c>
      <c r="G163">
        <v>1.34</v>
      </c>
    </row>
    <row r="164" spans="2:7" x14ac:dyDescent="0.25">
      <c r="C164" t="s">
        <v>1195</v>
      </c>
      <c r="E164" s="120" t="s">
        <v>1396</v>
      </c>
      <c r="F164">
        <v>148</v>
      </c>
      <c r="G164">
        <v>5.68</v>
      </c>
    </row>
    <row r="165" spans="2:7" x14ac:dyDescent="0.25">
      <c r="C165" t="s">
        <v>1197</v>
      </c>
      <c r="E165" s="120" t="s">
        <v>1397</v>
      </c>
      <c r="F165">
        <v>207</v>
      </c>
      <c r="G165">
        <v>9.5</v>
      </c>
    </row>
    <row r="166" spans="2:7" x14ac:dyDescent="0.25">
      <c r="C166" t="s">
        <v>1197</v>
      </c>
      <c r="E166" s="120" t="s">
        <v>1398</v>
      </c>
      <c r="F166">
        <v>181</v>
      </c>
      <c r="G166">
        <v>4.22</v>
      </c>
    </row>
    <row r="167" spans="2:7" x14ac:dyDescent="0.25">
      <c r="C167" t="s">
        <v>1191</v>
      </c>
      <c r="E167" s="120" t="s">
        <v>1399</v>
      </c>
      <c r="F167">
        <v>60</v>
      </c>
      <c r="G167">
        <v>2.57</v>
      </c>
    </row>
    <row r="168" spans="2:7" x14ac:dyDescent="0.25">
      <c r="C168" t="s">
        <v>1218</v>
      </c>
      <c r="E168" s="120" t="s">
        <v>1400</v>
      </c>
      <c r="F168">
        <v>161</v>
      </c>
      <c r="G168">
        <v>2.5499999999999998</v>
      </c>
    </row>
    <row r="169" spans="2:7" x14ac:dyDescent="0.25">
      <c r="B169">
        <v>3</v>
      </c>
      <c r="C169" t="s">
        <v>1195</v>
      </c>
      <c r="E169" s="120" t="s">
        <v>1401</v>
      </c>
      <c r="F169">
        <v>114</v>
      </c>
      <c r="G169">
        <v>2.61</v>
      </c>
    </row>
    <row r="170" spans="2:7" x14ac:dyDescent="0.25">
      <c r="C170" t="s">
        <v>1195</v>
      </c>
      <c r="E170" s="120" t="s">
        <v>1407</v>
      </c>
      <c r="F170">
        <v>6</v>
      </c>
      <c r="G170">
        <v>4.33</v>
      </c>
    </row>
    <row r="171" spans="2:7" x14ac:dyDescent="0.25">
      <c r="C171" t="s">
        <v>1193</v>
      </c>
      <c r="E171" s="120" t="s">
        <v>1402</v>
      </c>
      <c r="F171">
        <v>19</v>
      </c>
      <c r="G171">
        <v>1.32</v>
      </c>
    </row>
    <row r="172" spans="2:7" x14ac:dyDescent="0.25">
      <c r="C172" t="s">
        <v>1193</v>
      </c>
      <c r="E172" s="120" t="s">
        <v>1403</v>
      </c>
      <c r="F172">
        <v>142</v>
      </c>
      <c r="G172">
        <v>10.56</v>
      </c>
    </row>
    <row r="173" spans="2:7" x14ac:dyDescent="0.25">
      <c r="C173" t="s">
        <v>1191</v>
      </c>
      <c r="E173" s="120" t="s">
        <v>1404</v>
      </c>
      <c r="F173">
        <v>336</v>
      </c>
      <c r="G173">
        <v>1.41</v>
      </c>
    </row>
    <row r="174" spans="2:7" x14ac:dyDescent="0.25">
      <c r="C174" t="s">
        <v>1218</v>
      </c>
      <c r="E174" s="120" t="s">
        <v>1405</v>
      </c>
      <c r="F174">
        <v>134</v>
      </c>
      <c r="G174">
        <v>9.83</v>
      </c>
    </row>
    <row r="175" spans="2:7" x14ac:dyDescent="0.25">
      <c r="C175" t="s">
        <v>1218</v>
      </c>
      <c r="E175" s="120" t="s">
        <v>1406</v>
      </c>
      <c r="F175">
        <v>158</v>
      </c>
      <c r="G175">
        <v>3.12</v>
      </c>
    </row>
    <row r="176" spans="2:7" x14ac:dyDescent="0.25">
      <c r="B176">
        <v>4</v>
      </c>
      <c r="C176" t="s">
        <v>1226</v>
      </c>
      <c r="E176" s="120" t="s">
        <v>1408</v>
      </c>
      <c r="F176">
        <v>176</v>
      </c>
      <c r="G176">
        <v>9.73</v>
      </c>
    </row>
    <row r="177" spans="1:7" x14ac:dyDescent="0.25">
      <c r="C177" t="s">
        <v>1195</v>
      </c>
      <c r="E177" s="120" t="s">
        <v>1409</v>
      </c>
      <c r="F177">
        <v>50</v>
      </c>
      <c r="G177">
        <v>4.4400000000000004</v>
      </c>
    </row>
    <row r="178" spans="1:7" x14ac:dyDescent="0.25">
      <c r="C178" t="s">
        <v>1195</v>
      </c>
      <c r="E178" s="120" t="s">
        <v>1410</v>
      </c>
      <c r="F178">
        <v>0</v>
      </c>
      <c r="G178">
        <v>7.07</v>
      </c>
    </row>
    <row r="179" spans="1:7" x14ac:dyDescent="0.25">
      <c r="C179" t="s">
        <v>1193</v>
      </c>
      <c r="E179" s="120" t="s">
        <v>1411</v>
      </c>
      <c r="F179">
        <v>143</v>
      </c>
      <c r="G179">
        <v>11.14</v>
      </c>
    </row>
    <row r="180" spans="1:7" x14ac:dyDescent="0.25">
      <c r="C180" t="s">
        <v>1193</v>
      </c>
      <c r="E180" s="120" t="s">
        <v>1412</v>
      </c>
      <c r="F180">
        <v>12</v>
      </c>
      <c r="G180">
        <v>7.13</v>
      </c>
    </row>
    <row r="181" spans="1:7" x14ac:dyDescent="0.25">
      <c r="C181" t="s">
        <v>1191</v>
      </c>
      <c r="E181" s="120" t="s">
        <v>1413</v>
      </c>
      <c r="F181">
        <v>326</v>
      </c>
      <c r="G181">
        <v>3.17</v>
      </c>
    </row>
    <row r="182" spans="1:7" x14ac:dyDescent="0.25">
      <c r="C182" t="s">
        <v>1218</v>
      </c>
      <c r="E182" s="120" t="s">
        <v>1414</v>
      </c>
      <c r="F182">
        <v>140</v>
      </c>
      <c r="G182">
        <v>4</v>
      </c>
    </row>
    <row r="183" spans="1:7" x14ac:dyDescent="0.25">
      <c r="A183" t="s">
        <v>469</v>
      </c>
      <c r="B183">
        <v>4</v>
      </c>
      <c r="C183" t="s">
        <v>1218</v>
      </c>
      <c r="E183" t="s">
        <v>1422</v>
      </c>
      <c r="F183">
        <v>114</v>
      </c>
      <c r="G183">
        <v>4.84</v>
      </c>
    </row>
    <row r="184" spans="1:7" x14ac:dyDescent="0.25">
      <c r="A184" t="s">
        <v>469</v>
      </c>
      <c r="C184" t="s">
        <v>1210</v>
      </c>
      <c r="E184" t="s">
        <v>1423</v>
      </c>
      <c r="F184">
        <v>80</v>
      </c>
      <c r="G184">
        <v>9.07</v>
      </c>
    </row>
    <row r="185" spans="1:7" x14ac:dyDescent="0.25">
      <c r="A185" t="s">
        <v>469</v>
      </c>
      <c r="C185" t="s">
        <v>1195</v>
      </c>
      <c r="E185" t="s">
        <v>1424</v>
      </c>
      <c r="F185">
        <v>88</v>
      </c>
      <c r="G185">
        <v>4.45</v>
      </c>
    </row>
    <row r="186" spans="1:7" x14ac:dyDescent="0.25">
      <c r="A186" t="s">
        <v>469</v>
      </c>
      <c r="C186" t="s">
        <v>1197</v>
      </c>
      <c r="E186" t="s">
        <v>1425</v>
      </c>
      <c r="F186">
        <v>119</v>
      </c>
      <c r="G186">
        <v>8.9700000000000006</v>
      </c>
    </row>
    <row r="187" spans="1:7" x14ac:dyDescent="0.25">
      <c r="A187" t="s">
        <v>469</v>
      </c>
      <c r="C187" t="s">
        <v>1388</v>
      </c>
      <c r="E187" t="s">
        <v>1426</v>
      </c>
      <c r="F187">
        <v>134</v>
      </c>
      <c r="G187">
        <v>8.57</v>
      </c>
    </row>
    <row r="188" spans="1:7" x14ac:dyDescent="0.25">
      <c r="A188" t="s">
        <v>469</v>
      </c>
      <c r="C188" t="s">
        <v>1191</v>
      </c>
      <c r="E188" t="s">
        <v>1427</v>
      </c>
      <c r="F188">
        <v>113</v>
      </c>
      <c r="G188">
        <v>10.42</v>
      </c>
    </row>
    <row r="189" spans="1:7" x14ac:dyDescent="0.25">
      <c r="A189" t="s">
        <v>469</v>
      </c>
      <c r="C189" t="s">
        <v>1193</v>
      </c>
      <c r="E189" t="s">
        <v>1428</v>
      </c>
      <c r="F189">
        <v>90</v>
      </c>
      <c r="G189">
        <v>13.88</v>
      </c>
    </row>
    <row r="190" spans="1:7" x14ac:dyDescent="0.25">
      <c r="A190" t="s">
        <v>469</v>
      </c>
      <c r="B190">
        <v>3</v>
      </c>
      <c r="C190" t="s">
        <v>1218</v>
      </c>
      <c r="E190" t="s">
        <v>1429</v>
      </c>
      <c r="F190">
        <v>193</v>
      </c>
      <c r="G190">
        <v>2.56</v>
      </c>
    </row>
    <row r="191" spans="1:7" x14ac:dyDescent="0.25">
      <c r="A191" t="s">
        <v>469</v>
      </c>
      <c r="C191" t="s">
        <v>1210</v>
      </c>
      <c r="E191" t="s">
        <v>1430</v>
      </c>
      <c r="F191">
        <v>160</v>
      </c>
      <c r="G191">
        <v>7.69</v>
      </c>
    </row>
    <row r="192" spans="1:7" x14ac:dyDescent="0.25">
      <c r="A192" t="s">
        <v>469</v>
      </c>
      <c r="C192" t="s">
        <v>1195</v>
      </c>
      <c r="E192" t="s">
        <v>1431</v>
      </c>
      <c r="F192">
        <v>189</v>
      </c>
      <c r="G192">
        <v>6.21</v>
      </c>
    </row>
    <row r="193" spans="1:7" x14ac:dyDescent="0.25">
      <c r="A193" t="s">
        <v>469</v>
      </c>
      <c r="C193" t="s">
        <v>1197</v>
      </c>
      <c r="E193" t="s">
        <v>1432</v>
      </c>
      <c r="F193">
        <v>209</v>
      </c>
      <c r="G193">
        <v>9.4499999999999993</v>
      </c>
    </row>
    <row r="194" spans="1:7" x14ac:dyDescent="0.25">
      <c r="A194" t="s">
        <v>469</v>
      </c>
      <c r="C194" t="s">
        <v>1388</v>
      </c>
      <c r="E194" t="s">
        <v>1433</v>
      </c>
      <c r="F194">
        <v>195</v>
      </c>
      <c r="G194">
        <v>8.98</v>
      </c>
    </row>
    <row r="195" spans="1:7" x14ac:dyDescent="0.25">
      <c r="A195" t="s">
        <v>469</v>
      </c>
      <c r="B195">
        <v>2</v>
      </c>
      <c r="C195" t="s">
        <v>1195</v>
      </c>
      <c r="E195" t="s">
        <v>1434</v>
      </c>
      <c r="F195">
        <v>186</v>
      </c>
      <c r="G195">
        <v>2.04</v>
      </c>
    </row>
    <row r="196" spans="1:7" x14ac:dyDescent="0.25">
      <c r="A196" t="s">
        <v>469</v>
      </c>
      <c r="C196" t="s">
        <v>1197</v>
      </c>
      <c r="E196" t="s">
        <v>1435</v>
      </c>
      <c r="F196">
        <v>180</v>
      </c>
      <c r="G196">
        <v>12.11</v>
      </c>
    </row>
    <row r="197" spans="1:7" x14ac:dyDescent="0.25">
      <c r="A197" t="s">
        <v>469</v>
      </c>
      <c r="B197">
        <v>3</v>
      </c>
      <c r="C197" t="s">
        <v>1191</v>
      </c>
      <c r="E197" t="s">
        <v>1436</v>
      </c>
      <c r="F197">
        <v>200</v>
      </c>
      <c r="G197">
        <v>9.86</v>
      </c>
    </row>
    <row r="198" spans="1:7" x14ac:dyDescent="0.25">
      <c r="A198" t="s">
        <v>469</v>
      </c>
      <c r="C198" t="s">
        <v>1193</v>
      </c>
      <c r="E198" t="s">
        <v>1437</v>
      </c>
      <c r="F198">
        <v>172</v>
      </c>
      <c r="G198">
        <v>12.86</v>
      </c>
    </row>
    <row r="199" spans="1:7" x14ac:dyDescent="0.25">
      <c r="A199" t="s">
        <v>469</v>
      </c>
      <c r="B199">
        <v>2</v>
      </c>
      <c r="C199" t="s">
        <v>1218</v>
      </c>
      <c r="E199" t="s">
        <v>1438</v>
      </c>
      <c r="F199">
        <v>178</v>
      </c>
      <c r="G199">
        <v>2.1800000000000002</v>
      </c>
    </row>
    <row r="200" spans="1:7" x14ac:dyDescent="0.25">
      <c r="A200" t="s">
        <v>469</v>
      </c>
      <c r="C200" t="s">
        <v>1210</v>
      </c>
      <c r="E200" t="s">
        <v>1439</v>
      </c>
      <c r="F200">
        <v>161</v>
      </c>
      <c r="G200">
        <v>8.52</v>
      </c>
    </row>
    <row r="201" spans="1:7" x14ac:dyDescent="0.25">
      <c r="A201" t="s">
        <v>469</v>
      </c>
      <c r="C201" t="s">
        <v>1191</v>
      </c>
      <c r="E201" t="s">
        <v>1440</v>
      </c>
      <c r="F201">
        <v>121</v>
      </c>
      <c r="G201">
        <v>9.66</v>
      </c>
    </row>
    <row r="202" spans="1:7" x14ac:dyDescent="0.25">
      <c r="A202" t="s">
        <v>469</v>
      </c>
      <c r="C202" t="s">
        <v>1193</v>
      </c>
      <c r="E202" t="s">
        <v>1441</v>
      </c>
      <c r="F202">
        <v>184</v>
      </c>
      <c r="G202">
        <v>11.11</v>
      </c>
    </row>
    <row r="203" spans="1:7" x14ac:dyDescent="0.25">
      <c r="A203" t="s">
        <v>469</v>
      </c>
      <c r="B203">
        <v>1</v>
      </c>
      <c r="C203" t="s">
        <v>1218</v>
      </c>
      <c r="E203" t="s">
        <v>1442</v>
      </c>
      <c r="F203">
        <v>159</v>
      </c>
      <c r="G203">
        <v>6.32</v>
      </c>
    </row>
    <row r="204" spans="1:7" x14ac:dyDescent="0.25">
      <c r="A204" t="s">
        <v>469</v>
      </c>
      <c r="C204" t="s">
        <v>1210</v>
      </c>
      <c r="E204" t="s">
        <v>1443</v>
      </c>
      <c r="F204">
        <v>160</v>
      </c>
      <c r="G204">
        <v>9.7200000000000006</v>
      </c>
    </row>
    <row r="205" spans="1:7" x14ac:dyDescent="0.25">
      <c r="A205" t="s">
        <v>469</v>
      </c>
      <c r="C205" t="s">
        <v>1195</v>
      </c>
      <c r="E205" t="s">
        <v>1444</v>
      </c>
      <c r="F205">
        <v>146</v>
      </c>
      <c r="G205">
        <v>8.23</v>
      </c>
    </row>
    <row r="206" spans="1:7" x14ac:dyDescent="0.25">
      <c r="A206" t="s">
        <v>469</v>
      </c>
      <c r="C206" t="s">
        <v>1197</v>
      </c>
      <c r="E206" t="s">
        <v>1445</v>
      </c>
      <c r="F206">
        <v>171</v>
      </c>
      <c r="G206">
        <v>6.88</v>
      </c>
    </row>
    <row r="207" spans="1:7" x14ac:dyDescent="0.25">
      <c r="A207" t="s">
        <v>469</v>
      </c>
      <c r="C207" t="s">
        <v>1214</v>
      </c>
      <c r="E207" t="s">
        <v>1446</v>
      </c>
      <c r="F207">
        <v>195</v>
      </c>
      <c r="G207">
        <v>10.4</v>
      </c>
    </row>
    <row r="208" spans="1:7" x14ac:dyDescent="0.25">
      <c r="A208" t="s">
        <v>469</v>
      </c>
      <c r="C208" t="s">
        <v>1191</v>
      </c>
      <c r="E208" t="s">
        <v>1447</v>
      </c>
      <c r="F208">
        <v>191</v>
      </c>
      <c r="G208">
        <v>7.9</v>
      </c>
    </row>
    <row r="209" spans="1:7" x14ac:dyDescent="0.25">
      <c r="A209" t="s">
        <v>469</v>
      </c>
      <c r="C209" t="s">
        <v>1193</v>
      </c>
      <c r="E209" t="s">
        <v>1448</v>
      </c>
      <c r="F209">
        <v>190</v>
      </c>
      <c r="G209">
        <v>12.33</v>
      </c>
    </row>
    <row r="210" spans="1:7" x14ac:dyDescent="0.25">
      <c r="A210" t="s">
        <v>88</v>
      </c>
      <c r="B210">
        <v>1</v>
      </c>
      <c r="C210" t="s">
        <v>1193</v>
      </c>
      <c r="E210" s="120" t="s">
        <v>1415</v>
      </c>
      <c r="F210">
        <v>94</v>
      </c>
      <c r="G210">
        <v>10.029999999999999</v>
      </c>
    </row>
    <row r="211" spans="1:7" x14ac:dyDescent="0.25">
      <c r="C211" t="s">
        <v>1193</v>
      </c>
      <c r="E211" s="120" t="s">
        <v>1416</v>
      </c>
      <c r="F211">
        <v>22</v>
      </c>
      <c r="G211">
        <v>3</v>
      </c>
    </row>
    <row r="212" spans="1:7" x14ac:dyDescent="0.25">
      <c r="C212" t="s">
        <v>1193</v>
      </c>
      <c r="E212" s="120" t="s">
        <v>1417</v>
      </c>
      <c r="F212">
        <v>300</v>
      </c>
      <c r="G212">
        <v>7.98</v>
      </c>
    </row>
    <row r="213" spans="1:7" x14ac:dyDescent="0.25">
      <c r="C213" t="s">
        <v>1195</v>
      </c>
      <c r="E213" s="120" t="s">
        <v>1418</v>
      </c>
      <c r="F213">
        <v>295</v>
      </c>
      <c r="G213">
        <v>1.89</v>
      </c>
    </row>
    <row r="214" spans="1:7" x14ac:dyDescent="0.25">
      <c r="C214" t="s">
        <v>1197</v>
      </c>
      <c r="E214" s="120" t="s">
        <v>1419</v>
      </c>
      <c r="F214">
        <v>232</v>
      </c>
      <c r="G214">
        <v>3.39</v>
      </c>
    </row>
    <row r="215" spans="1:7" x14ac:dyDescent="0.25">
      <c r="C215" t="s">
        <v>1218</v>
      </c>
      <c r="E215" s="120" t="s">
        <v>1420</v>
      </c>
      <c r="F215">
        <v>108</v>
      </c>
      <c r="G215">
        <v>1.68</v>
      </c>
    </row>
    <row r="216" spans="1:7" x14ac:dyDescent="0.25">
      <c r="C216" t="s">
        <v>1191</v>
      </c>
      <c r="E216" s="120" t="s">
        <v>1421</v>
      </c>
      <c r="F216">
        <v>93</v>
      </c>
      <c r="G216">
        <v>3.43</v>
      </c>
    </row>
    <row r="217" spans="1:7" x14ac:dyDescent="0.25">
      <c r="A217" t="s">
        <v>88</v>
      </c>
      <c r="B217">
        <v>2</v>
      </c>
      <c r="C217" t="s">
        <v>97</v>
      </c>
      <c r="E217" s="184" t="s">
        <v>1455</v>
      </c>
      <c r="F217">
        <v>106</v>
      </c>
      <c r="G217" s="185">
        <v>13.36</v>
      </c>
    </row>
    <row r="218" spans="1:7" x14ac:dyDescent="0.25">
      <c r="A218" t="s">
        <v>88</v>
      </c>
      <c r="B218">
        <v>2</v>
      </c>
      <c r="C218" t="s">
        <v>97</v>
      </c>
      <c r="E218" s="184" t="s">
        <v>1456</v>
      </c>
      <c r="F218">
        <v>356</v>
      </c>
      <c r="G218" s="185">
        <v>4.24</v>
      </c>
    </row>
    <row r="219" spans="1:7" x14ac:dyDescent="0.25">
      <c r="A219" t="s">
        <v>88</v>
      </c>
      <c r="B219">
        <v>2</v>
      </c>
      <c r="C219" t="s">
        <v>94</v>
      </c>
      <c r="E219" s="184" t="s">
        <v>1457</v>
      </c>
      <c r="F219">
        <v>263</v>
      </c>
      <c r="G219" s="185">
        <v>3.12</v>
      </c>
    </row>
    <row r="220" spans="1:7" x14ac:dyDescent="0.25">
      <c r="A220" t="s">
        <v>88</v>
      </c>
      <c r="B220">
        <v>2</v>
      </c>
      <c r="C220" t="s">
        <v>94</v>
      </c>
      <c r="E220" s="184" t="s">
        <v>1458</v>
      </c>
      <c r="F220">
        <v>226</v>
      </c>
      <c r="G220" s="185">
        <v>4.28</v>
      </c>
    </row>
    <row r="221" spans="1:7" x14ac:dyDescent="0.25">
      <c r="A221" t="s">
        <v>88</v>
      </c>
      <c r="B221">
        <v>2</v>
      </c>
      <c r="C221" t="s">
        <v>89</v>
      </c>
      <c r="E221" s="184" t="s">
        <v>1459</v>
      </c>
      <c r="F221">
        <v>116</v>
      </c>
      <c r="G221" s="185">
        <v>3.12</v>
      </c>
    </row>
    <row r="222" spans="1:7" x14ac:dyDescent="0.25">
      <c r="A222" t="s">
        <v>88</v>
      </c>
      <c r="B222">
        <v>2</v>
      </c>
      <c r="C222" t="s">
        <v>96</v>
      </c>
      <c r="E222" s="184" t="s">
        <v>1460</v>
      </c>
      <c r="F222">
        <v>292</v>
      </c>
      <c r="G222" s="185">
        <v>7.24</v>
      </c>
    </row>
    <row r="223" spans="1:7" x14ac:dyDescent="0.25">
      <c r="A223" t="s">
        <v>88</v>
      </c>
      <c r="B223">
        <v>2</v>
      </c>
      <c r="C223" t="s">
        <v>96</v>
      </c>
      <c r="E223" s="184" t="s">
        <v>1461</v>
      </c>
      <c r="F223">
        <v>112</v>
      </c>
      <c r="G223" s="185">
        <v>2.16</v>
      </c>
    </row>
    <row r="224" spans="1:7" x14ac:dyDescent="0.25">
      <c r="A224" t="s">
        <v>88</v>
      </c>
      <c r="B224">
        <v>3</v>
      </c>
      <c r="C224" t="s">
        <v>94</v>
      </c>
      <c r="E224" s="184" t="s">
        <v>1462</v>
      </c>
      <c r="F224">
        <v>330</v>
      </c>
      <c r="G224" s="185">
        <v>2.56</v>
      </c>
    </row>
    <row r="225" spans="1:7" x14ac:dyDescent="0.25">
      <c r="A225" t="s">
        <v>88</v>
      </c>
      <c r="B225">
        <v>3</v>
      </c>
      <c r="C225" t="s">
        <v>94</v>
      </c>
      <c r="E225" s="184" t="s">
        <v>1463</v>
      </c>
      <c r="F225">
        <v>136</v>
      </c>
      <c r="G225" s="185">
        <v>9.4</v>
      </c>
    </row>
    <row r="226" spans="1:7" x14ac:dyDescent="0.25">
      <c r="A226" t="s">
        <v>88</v>
      </c>
      <c r="B226">
        <v>3</v>
      </c>
      <c r="C226" t="s">
        <v>94</v>
      </c>
      <c r="E226" s="184" t="s">
        <v>1464</v>
      </c>
      <c r="F226">
        <v>200</v>
      </c>
      <c r="G226" s="185">
        <v>4.93</v>
      </c>
    </row>
    <row r="227" spans="1:7" x14ac:dyDescent="0.25">
      <c r="A227" t="s">
        <v>88</v>
      </c>
      <c r="B227">
        <v>3</v>
      </c>
      <c r="C227" t="s">
        <v>92</v>
      </c>
      <c r="E227" s="184" t="s">
        <v>1465</v>
      </c>
      <c r="F227">
        <v>164</v>
      </c>
      <c r="G227" s="185">
        <v>2.4500000000000002</v>
      </c>
    </row>
    <row r="228" spans="1:7" x14ac:dyDescent="0.25">
      <c r="A228" t="s">
        <v>88</v>
      </c>
      <c r="B228">
        <v>3</v>
      </c>
      <c r="C228" t="s">
        <v>89</v>
      </c>
      <c r="E228" s="184" t="s">
        <v>1466</v>
      </c>
      <c r="F228">
        <v>120</v>
      </c>
      <c r="G228" s="185">
        <v>2.8</v>
      </c>
    </row>
    <row r="229" spans="1:7" x14ac:dyDescent="0.25">
      <c r="A229" t="s">
        <v>88</v>
      </c>
      <c r="B229">
        <v>3</v>
      </c>
      <c r="C229" t="s">
        <v>96</v>
      </c>
      <c r="E229" s="184" t="s">
        <v>1467</v>
      </c>
      <c r="F229">
        <v>130</v>
      </c>
      <c r="G229" s="185">
        <v>3.32</v>
      </c>
    </row>
    <row r="230" spans="1:7" x14ac:dyDescent="0.25">
      <c r="A230" t="s">
        <v>88</v>
      </c>
      <c r="B230">
        <v>3</v>
      </c>
      <c r="C230" t="s">
        <v>97</v>
      </c>
      <c r="E230" s="184" t="s">
        <v>1468</v>
      </c>
      <c r="F230">
        <v>90</v>
      </c>
      <c r="G230" s="185">
        <v>10.74</v>
      </c>
    </row>
    <row r="231" spans="1:7" x14ac:dyDescent="0.25">
      <c r="A231" t="s">
        <v>88</v>
      </c>
      <c r="B231">
        <v>5</v>
      </c>
      <c r="C231" t="s">
        <v>97</v>
      </c>
      <c r="E231" s="184" t="s">
        <v>1469</v>
      </c>
      <c r="F231">
        <v>80</v>
      </c>
      <c r="G231" s="185">
        <v>1.9</v>
      </c>
    </row>
    <row r="232" spans="1:7" x14ac:dyDescent="0.25">
      <c r="A232" t="s">
        <v>88</v>
      </c>
      <c r="B232">
        <v>5</v>
      </c>
      <c r="C232" t="s">
        <v>94</v>
      </c>
      <c r="E232" s="184" t="s">
        <v>1469</v>
      </c>
      <c r="F232">
        <v>103</v>
      </c>
      <c r="G232" s="185">
        <v>2.36</v>
      </c>
    </row>
    <row r="233" spans="1:7" x14ac:dyDescent="0.25">
      <c r="A233" t="s">
        <v>88</v>
      </c>
      <c r="B233">
        <v>5</v>
      </c>
      <c r="C233" t="s">
        <v>93</v>
      </c>
      <c r="E233" s="184" t="s">
        <v>1469</v>
      </c>
      <c r="F233">
        <v>46</v>
      </c>
      <c r="G233" s="185">
        <v>1.06</v>
      </c>
    </row>
    <row r="234" spans="1:7" x14ac:dyDescent="0.25">
      <c r="A234" t="s">
        <v>88</v>
      </c>
      <c r="B234">
        <v>5</v>
      </c>
      <c r="C234" t="s">
        <v>90</v>
      </c>
      <c r="E234" s="184" t="s">
        <v>1470</v>
      </c>
      <c r="F234">
        <v>112</v>
      </c>
      <c r="G234" s="185">
        <v>1.58</v>
      </c>
    </row>
    <row r="235" spans="1:7" x14ac:dyDescent="0.25">
      <c r="A235" t="s">
        <v>88</v>
      </c>
      <c r="B235">
        <v>5</v>
      </c>
      <c r="C235" t="s">
        <v>89</v>
      </c>
      <c r="E235" s="184" t="s">
        <v>1469</v>
      </c>
      <c r="F235">
        <v>82</v>
      </c>
      <c r="G235" s="185">
        <v>2.34</v>
      </c>
    </row>
    <row r="236" spans="1:7" x14ac:dyDescent="0.25">
      <c r="A236" t="s">
        <v>88</v>
      </c>
      <c r="B236">
        <v>5</v>
      </c>
      <c r="C236" t="s">
        <v>96</v>
      </c>
      <c r="E236" s="184" t="s">
        <v>1469</v>
      </c>
      <c r="F236">
        <v>60</v>
      </c>
      <c r="G236" s="185">
        <v>3.39</v>
      </c>
    </row>
    <row r="237" spans="1:7" x14ac:dyDescent="0.25">
      <c r="A237" t="s">
        <v>88</v>
      </c>
      <c r="B237">
        <v>5</v>
      </c>
      <c r="C237" t="s">
        <v>92</v>
      </c>
      <c r="E237" s="184" t="s">
        <v>1469</v>
      </c>
      <c r="F237">
        <v>42</v>
      </c>
      <c r="G237" s="185">
        <v>2.02</v>
      </c>
    </row>
    <row r="238" spans="1:7" x14ac:dyDescent="0.25">
      <c r="A238" t="s">
        <v>88</v>
      </c>
      <c r="B238">
        <v>4</v>
      </c>
      <c r="C238" t="s">
        <v>97</v>
      </c>
      <c r="E238" s="184" t="s">
        <v>1471</v>
      </c>
      <c r="F238">
        <v>148</v>
      </c>
      <c r="G238" s="185">
        <v>11.02</v>
      </c>
    </row>
    <row r="239" spans="1:7" x14ac:dyDescent="0.25">
      <c r="A239" t="s">
        <v>88</v>
      </c>
      <c r="B239">
        <v>4</v>
      </c>
      <c r="C239" t="s">
        <v>97</v>
      </c>
      <c r="E239" s="184" t="s">
        <v>1472</v>
      </c>
      <c r="F239">
        <v>90</v>
      </c>
      <c r="G239" s="185">
        <v>2.67</v>
      </c>
    </row>
    <row r="240" spans="1:7" x14ac:dyDescent="0.25">
      <c r="A240" t="s">
        <v>88</v>
      </c>
      <c r="B240">
        <v>4</v>
      </c>
      <c r="C240" t="s">
        <v>94</v>
      </c>
      <c r="E240" s="184" t="s">
        <v>1473</v>
      </c>
      <c r="F240">
        <v>42</v>
      </c>
      <c r="G240" s="185">
        <v>6.42</v>
      </c>
    </row>
    <row r="241" spans="1:7" x14ac:dyDescent="0.25">
      <c r="A241" t="s">
        <v>88</v>
      </c>
      <c r="B241">
        <v>4</v>
      </c>
      <c r="C241" t="s">
        <v>94</v>
      </c>
      <c r="E241" s="184" t="s">
        <v>1474</v>
      </c>
      <c r="F241">
        <v>248</v>
      </c>
      <c r="G241" s="185">
        <v>2.64</v>
      </c>
    </row>
    <row r="242" spans="1:7" x14ac:dyDescent="0.25">
      <c r="A242" t="s">
        <v>88</v>
      </c>
      <c r="B242">
        <v>4</v>
      </c>
      <c r="C242" t="s">
        <v>93</v>
      </c>
      <c r="E242" s="184" t="s">
        <v>1475</v>
      </c>
      <c r="F242">
        <v>38</v>
      </c>
      <c r="G242" s="185">
        <v>1.59</v>
      </c>
    </row>
    <row r="243" spans="1:7" x14ac:dyDescent="0.25">
      <c r="A243" t="s">
        <v>88</v>
      </c>
      <c r="B243">
        <v>4</v>
      </c>
      <c r="C243" t="s">
        <v>89</v>
      </c>
      <c r="E243" s="184" t="s">
        <v>1476</v>
      </c>
      <c r="F243">
        <v>135</v>
      </c>
      <c r="G243" s="185">
        <v>4.49</v>
      </c>
    </row>
    <row r="244" spans="1:7" x14ac:dyDescent="0.25">
      <c r="A244" t="s">
        <v>88</v>
      </c>
      <c r="B244">
        <v>4</v>
      </c>
      <c r="C244" t="s">
        <v>96</v>
      </c>
      <c r="E244" s="184" t="s">
        <v>1477</v>
      </c>
      <c r="F244">
        <v>298</v>
      </c>
      <c r="G244" s="185">
        <v>3.98</v>
      </c>
    </row>
    <row r="245" spans="1:7" x14ac:dyDescent="0.25">
      <c r="A245" t="s">
        <v>100</v>
      </c>
      <c r="B245">
        <v>1</v>
      </c>
      <c r="C245" t="s">
        <v>89</v>
      </c>
      <c r="E245" s="184" t="s">
        <v>1478</v>
      </c>
      <c r="F245">
        <v>253</v>
      </c>
      <c r="G245" s="185">
        <v>4.75</v>
      </c>
    </row>
    <row r="246" spans="1:7" x14ac:dyDescent="0.25">
      <c r="A246" t="s">
        <v>100</v>
      </c>
      <c r="B246">
        <v>1</v>
      </c>
      <c r="C246" t="s">
        <v>93</v>
      </c>
      <c r="E246" s="184" t="s">
        <v>1479</v>
      </c>
      <c r="F246">
        <v>296</v>
      </c>
      <c r="G246" s="185">
        <v>2.99</v>
      </c>
    </row>
    <row r="247" spans="1:7" x14ac:dyDescent="0.25">
      <c r="A247" t="s">
        <v>100</v>
      </c>
      <c r="B247">
        <v>1</v>
      </c>
      <c r="C247" t="s">
        <v>96</v>
      </c>
      <c r="E247" s="184" t="s">
        <v>1480</v>
      </c>
      <c r="F247">
        <v>15</v>
      </c>
      <c r="G247" s="185">
        <v>3.49</v>
      </c>
    </row>
    <row r="248" spans="1:7" x14ac:dyDescent="0.25">
      <c r="A248" t="s">
        <v>100</v>
      </c>
      <c r="B248">
        <v>1</v>
      </c>
      <c r="C248" t="s">
        <v>96</v>
      </c>
      <c r="E248" s="184" t="s">
        <v>1481</v>
      </c>
      <c r="F248">
        <v>98</v>
      </c>
      <c r="G248" s="185">
        <v>4.42</v>
      </c>
    </row>
    <row r="249" spans="1:7" x14ac:dyDescent="0.25">
      <c r="A249" t="s">
        <v>100</v>
      </c>
      <c r="B249">
        <v>1</v>
      </c>
      <c r="C249" t="s">
        <v>97</v>
      </c>
      <c r="E249" s="184" t="s">
        <v>1482</v>
      </c>
      <c r="F249">
        <v>153</v>
      </c>
      <c r="G249" s="185">
        <v>2.84</v>
      </c>
    </row>
    <row r="250" spans="1:7" x14ac:dyDescent="0.25">
      <c r="A250" t="s">
        <v>100</v>
      </c>
      <c r="B250">
        <v>1</v>
      </c>
      <c r="C250" t="s">
        <v>97</v>
      </c>
      <c r="E250" s="184" t="s">
        <v>1483</v>
      </c>
      <c r="F250">
        <v>240</v>
      </c>
      <c r="G250" s="185">
        <v>12.05</v>
      </c>
    </row>
    <row r="251" spans="1:7" x14ac:dyDescent="0.25">
      <c r="A251" t="s">
        <v>100</v>
      </c>
      <c r="B251">
        <v>1</v>
      </c>
      <c r="C251" t="s">
        <v>94</v>
      </c>
      <c r="E251" s="184" t="s">
        <v>1484</v>
      </c>
      <c r="F251">
        <v>254</v>
      </c>
      <c r="G251" s="185">
        <v>1.55</v>
      </c>
    </row>
    <row r="252" spans="1:7" x14ac:dyDescent="0.25">
      <c r="A252" t="s">
        <v>100</v>
      </c>
      <c r="B252">
        <v>2</v>
      </c>
      <c r="C252" t="s">
        <v>89</v>
      </c>
      <c r="E252" s="184" t="s">
        <v>1459</v>
      </c>
      <c r="F252">
        <v>234</v>
      </c>
      <c r="G252" s="185">
        <v>2.62</v>
      </c>
    </row>
    <row r="253" spans="1:7" x14ac:dyDescent="0.25">
      <c r="A253" t="s">
        <v>100</v>
      </c>
      <c r="B253">
        <v>2</v>
      </c>
      <c r="C253" t="s">
        <v>93</v>
      </c>
      <c r="E253" s="184" t="s">
        <v>1485</v>
      </c>
      <c r="F253">
        <v>328</v>
      </c>
      <c r="G253" s="185">
        <v>3.76</v>
      </c>
    </row>
    <row r="254" spans="1:7" x14ac:dyDescent="0.25">
      <c r="A254" t="s">
        <v>100</v>
      </c>
      <c r="B254">
        <v>2</v>
      </c>
      <c r="C254" t="s">
        <v>93</v>
      </c>
      <c r="E254" s="184" t="s">
        <v>1460</v>
      </c>
      <c r="F254">
        <v>264</v>
      </c>
      <c r="G254" s="185">
        <v>8</v>
      </c>
    </row>
    <row r="255" spans="1:7" x14ac:dyDescent="0.25">
      <c r="A255" t="s">
        <v>100</v>
      </c>
      <c r="B255">
        <v>2</v>
      </c>
      <c r="C255" t="s">
        <v>96</v>
      </c>
      <c r="E255" s="184" t="s">
        <v>1458</v>
      </c>
      <c r="F255">
        <v>104</v>
      </c>
      <c r="G255" s="185">
        <v>1.39</v>
      </c>
    </row>
    <row r="256" spans="1:7" x14ac:dyDescent="0.25">
      <c r="A256" t="s">
        <v>100</v>
      </c>
      <c r="B256">
        <v>2</v>
      </c>
      <c r="C256" t="s">
        <v>96</v>
      </c>
      <c r="E256" s="184" t="s">
        <v>1486</v>
      </c>
      <c r="F256">
        <v>254</v>
      </c>
      <c r="G256" s="185">
        <v>10.077</v>
      </c>
    </row>
    <row r="257" spans="1:7" x14ac:dyDescent="0.25">
      <c r="A257" t="s">
        <v>100</v>
      </c>
      <c r="B257">
        <v>2</v>
      </c>
      <c r="C257" t="s">
        <v>97</v>
      </c>
      <c r="E257" s="184" t="s">
        <v>1455</v>
      </c>
      <c r="F257">
        <v>245</v>
      </c>
      <c r="G257" s="185">
        <v>13.06</v>
      </c>
    </row>
    <row r="258" spans="1:7" x14ac:dyDescent="0.25">
      <c r="A258" t="s">
        <v>100</v>
      </c>
      <c r="B258">
        <v>2</v>
      </c>
      <c r="C258" t="s">
        <v>97</v>
      </c>
      <c r="E258" s="184" t="s">
        <v>1487</v>
      </c>
      <c r="F258">
        <v>16</v>
      </c>
      <c r="G258" s="185">
        <v>8.08</v>
      </c>
    </row>
    <row r="259" spans="1:7" x14ac:dyDescent="0.25">
      <c r="A259" t="s">
        <v>100</v>
      </c>
      <c r="B259">
        <v>4</v>
      </c>
      <c r="C259" t="s">
        <v>96</v>
      </c>
      <c r="E259" s="184" t="s">
        <v>1475</v>
      </c>
      <c r="F259">
        <v>317</v>
      </c>
      <c r="G259" s="185">
        <v>0.87</v>
      </c>
    </row>
    <row r="260" spans="1:7" x14ac:dyDescent="0.25">
      <c r="A260" t="s">
        <v>100</v>
      </c>
      <c r="B260">
        <v>4</v>
      </c>
      <c r="C260" t="s">
        <v>97</v>
      </c>
      <c r="E260" s="184" t="s">
        <v>1477</v>
      </c>
      <c r="F260">
        <v>46</v>
      </c>
      <c r="G260" s="185">
        <v>1.26</v>
      </c>
    </row>
    <row r="261" spans="1:7" x14ac:dyDescent="0.25">
      <c r="A261" t="s">
        <v>100</v>
      </c>
      <c r="B261">
        <v>4</v>
      </c>
      <c r="C261" t="s">
        <v>97</v>
      </c>
      <c r="E261" s="184" t="s">
        <v>1471</v>
      </c>
      <c r="F261">
        <v>161</v>
      </c>
      <c r="G261" s="185">
        <v>11.87</v>
      </c>
    </row>
    <row r="262" spans="1:7" x14ac:dyDescent="0.25">
      <c r="A262" t="s">
        <v>100</v>
      </c>
      <c r="B262">
        <v>4</v>
      </c>
      <c r="C262" t="s">
        <v>94</v>
      </c>
      <c r="E262" s="184" t="s">
        <v>1474</v>
      </c>
      <c r="F262">
        <v>180</v>
      </c>
      <c r="G262" s="185">
        <v>4.4800000000000004</v>
      </c>
    </row>
    <row r="263" spans="1:7" x14ac:dyDescent="0.25">
      <c r="A263" t="s">
        <v>100</v>
      </c>
      <c r="B263">
        <v>4</v>
      </c>
      <c r="C263" t="s">
        <v>94</v>
      </c>
      <c r="E263" s="184" t="s">
        <v>1472</v>
      </c>
      <c r="F263">
        <v>65</v>
      </c>
      <c r="G263" s="185">
        <v>1.39</v>
      </c>
    </row>
    <row r="264" spans="1:7" x14ac:dyDescent="0.25">
      <c r="A264" t="s">
        <v>100</v>
      </c>
      <c r="B264">
        <v>4</v>
      </c>
      <c r="C264" t="s">
        <v>90</v>
      </c>
      <c r="E264" s="184" t="s">
        <v>1475</v>
      </c>
      <c r="F264">
        <v>117</v>
      </c>
      <c r="G264" s="185">
        <v>5.95</v>
      </c>
    </row>
    <row r="265" spans="1:7" x14ac:dyDescent="0.25">
      <c r="A265" t="s">
        <v>100</v>
      </c>
      <c r="B265">
        <v>4</v>
      </c>
      <c r="C265" t="s">
        <v>90</v>
      </c>
      <c r="E265" s="184" t="s">
        <v>1476</v>
      </c>
      <c r="F265">
        <v>57</v>
      </c>
      <c r="G265" s="185">
        <v>9.7799999999999994</v>
      </c>
    </row>
    <row r="266" spans="1:7" x14ac:dyDescent="0.25">
      <c r="A266" t="s">
        <v>100</v>
      </c>
      <c r="B266">
        <v>3</v>
      </c>
      <c r="C266" t="s">
        <v>94</v>
      </c>
      <c r="E266" s="184" t="s">
        <v>1462</v>
      </c>
      <c r="F266">
        <v>276</v>
      </c>
      <c r="G266" s="185">
        <v>3.62</v>
      </c>
    </row>
    <row r="267" spans="1:7" x14ac:dyDescent="0.25">
      <c r="A267" t="s">
        <v>100</v>
      </c>
      <c r="B267">
        <v>3</v>
      </c>
      <c r="C267" t="s">
        <v>94</v>
      </c>
      <c r="E267" s="184" t="s">
        <v>1488</v>
      </c>
      <c r="F267">
        <v>170</v>
      </c>
      <c r="G267" s="185">
        <v>7.76</v>
      </c>
    </row>
    <row r="268" spans="1:7" x14ac:dyDescent="0.25">
      <c r="A268" t="s">
        <v>100</v>
      </c>
      <c r="B268">
        <v>3</v>
      </c>
      <c r="C268" t="s">
        <v>96</v>
      </c>
      <c r="E268" s="184" t="s">
        <v>1467</v>
      </c>
      <c r="F268">
        <v>44</v>
      </c>
      <c r="G268" s="185">
        <v>4.3</v>
      </c>
    </row>
    <row r="269" spans="1:7" x14ac:dyDescent="0.25">
      <c r="A269" t="s">
        <v>100</v>
      </c>
      <c r="B269">
        <v>3</v>
      </c>
      <c r="C269" t="s">
        <v>96</v>
      </c>
      <c r="E269" s="184" t="s">
        <v>1464</v>
      </c>
      <c r="F269">
        <v>280</v>
      </c>
      <c r="G269" s="185">
        <v>9</v>
      </c>
    </row>
    <row r="270" spans="1:7" x14ac:dyDescent="0.25">
      <c r="A270" t="s">
        <v>100</v>
      </c>
      <c r="B270">
        <v>3</v>
      </c>
      <c r="C270" t="s">
        <v>97</v>
      </c>
      <c r="E270" s="184" t="s">
        <v>1468</v>
      </c>
      <c r="F270">
        <v>242</v>
      </c>
      <c r="G270" s="185">
        <v>13.74</v>
      </c>
    </row>
    <row r="271" spans="1:7" x14ac:dyDescent="0.25">
      <c r="A271" t="s">
        <v>100</v>
      </c>
      <c r="B271">
        <v>3</v>
      </c>
      <c r="C271" t="s">
        <v>89</v>
      </c>
      <c r="E271" s="184" t="s">
        <v>1489</v>
      </c>
      <c r="F271">
        <v>250</v>
      </c>
      <c r="G271" s="185">
        <v>13.82</v>
      </c>
    </row>
    <row r="272" spans="1:7" x14ac:dyDescent="0.25">
      <c r="A272" t="s">
        <v>100</v>
      </c>
      <c r="B272">
        <v>3</v>
      </c>
      <c r="C272" t="s">
        <v>89</v>
      </c>
      <c r="E272" s="184" t="s">
        <v>1466</v>
      </c>
      <c r="F272">
        <v>264</v>
      </c>
      <c r="G272" s="185">
        <v>3.8</v>
      </c>
    </row>
  </sheetData>
  <pageMargins left="0.7" right="0.7" top="0.75" bottom="0.75" header="0.3" footer="0.3"/>
  <pageSetup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92"/>
  <sheetViews>
    <sheetView zoomScale="80" zoomScaleNormal="80" workbookViewId="0">
      <pane ySplit="480" topLeftCell="A974" activePane="bottomLeft"/>
      <selection activeCell="G1" sqref="A1:G1"/>
      <selection pane="bottomLeft" activeCell="H983" sqref="H983"/>
    </sheetView>
  </sheetViews>
  <sheetFormatPr defaultRowHeight="15" x14ac:dyDescent="0.25"/>
  <sheetData>
    <row r="1" spans="1:7" x14ac:dyDescent="0.25">
      <c r="A1" t="s">
        <v>110</v>
      </c>
      <c r="B1" t="s">
        <v>98</v>
      </c>
      <c r="C1" t="s">
        <v>111</v>
      </c>
      <c r="D1" t="s">
        <v>112</v>
      </c>
      <c r="E1" t="s">
        <v>113</v>
      </c>
      <c r="F1" t="s">
        <v>114</v>
      </c>
      <c r="G1" t="s">
        <v>115</v>
      </c>
    </row>
    <row r="2" spans="1:7" x14ac:dyDescent="0.25">
      <c r="A2" t="s">
        <v>95</v>
      </c>
      <c r="B2" t="s">
        <v>116</v>
      </c>
      <c r="C2" t="s">
        <v>89</v>
      </c>
      <c r="D2" t="s">
        <v>117</v>
      </c>
      <c r="E2" t="s">
        <v>118</v>
      </c>
      <c r="F2">
        <v>314067.88586099999</v>
      </c>
      <c r="G2">
        <v>4879226.6787900003</v>
      </c>
    </row>
    <row r="3" spans="1:7" x14ac:dyDescent="0.25">
      <c r="A3" t="s">
        <v>95</v>
      </c>
      <c r="B3" t="s">
        <v>116</v>
      </c>
      <c r="C3" t="s">
        <v>90</v>
      </c>
      <c r="D3" t="s">
        <v>119</v>
      </c>
      <c r="E3" t="s">
        <v>120</v>
      </c>
      <c r="F3">
        <v>314061.70898900001</v>
      </c>
      <c r="G3">
        <v>4879234.5435199998</v>
      </c>
    </row>
    <row r="4" spans="1:7" x14ac:dyDescent="0.25">
      <c r="A4" t="s">
        <v>95</v>
      </c>
      <c r="B4" t="s">
        <v>116</v>
      </c>
      <c r="C4" t="s">
        <v>91</v>
      </c>
      <c r="D4" t="s">
        <v>119</v>
      </c>
      <c r="E4" t="s">
        <v>121</v>
      </c>
      <c r="F4">
        <v>314055.53211700002</v>
      </c>
      <c r="G4">
        <v>4879242.4082599999</v>
      </c>
    </row>
    <row r="5" spans="1:7" x14ac:dyDescent="0.25">
      <c r="A5" t="s">
        <v>95</v>
      </c>
      <c r="B5" t="s">
        <v>116</v>
      </c>
      <c r="C5" t="s">
        <v>122</v>
      </c>
      <c r="D5" t="s">
        <v>117</v>
      </c>
      <c r="E5" t="s">
        <v>123</v>
      </c>
      <c r="F5">
        <v>314049.35524399998</v>
      </c>
      <c r="G5">
        <v>4879250.2729900004</v>
      </c>
    </row>
    <row r="6" spans="1:7" x14ac:dyDescent="0.25">
      <c r="A6" t="s">
        <v>95</v>
      </c>
      <c r="B6" t="s">
        <v>116</v>
      </c>
      <c r="C6" t="s">
        <v>92</v>
      </c>
      <c r="D6" t="s">
        <v>119</v>
      </c>
      <c r="E6" t="s">
        <v>124</v>
      </c>
      <c r="F6">
        <v>314075.75059399998</v>
      </c>
      <c r="G6">
        <v>4879232.8556599999</v>
      </c>
    </row>
    <row r="7" spans="1:7" x14ac:dyDescent="0.25">
      <c r="A7" t="s">
        <v>95</v>
      </c>
      <c r="B7" t="s">
        <v>116</v>
      </c>
      <c r="C7" t="s">
        <v>93</v>
      </c>
      <c r="D7" t="s">
        <v>119</v>
      </c>
      <c r="E7" t="s">
        <v>125</v>
      </c>
      <c r="F7">
        <v>314069.57372300001</v>
      </c>
      <c r="G7">
        <v>4879240.7203900004</v>
      </c>
    </row>
    <row r="8" spans="1:7" x14ac:dyDescent="0.25">
      <c r="A8" t="s">
        <v>95</v>
      </c>
      <c r="B8" t="s">
        <v>116</v>
      </c>
      <c r="C8" t="s">
        <v>94</v>
      </c>
      <c r="D8" t="s">
        <v>119</v>
      </c>
      <c r="E8" t="s">
        <v>126</v>
      </c>
      <c r="F8">
        <v>314063.39685100003</v>
      </c>
      <c r="G8">
        <v>4879248.5851299996</v>
      </c>
    </row>
    <row r="9" spans="1:7" x14ac:dyDescent="0.25">
      <c r="A9" t="s">
        <v>95</v>
      </c>
      <c r="B9" t="s">
        <v>116</v>
      </c>
      <c r="C9" t="s">
        <v>127</v>
      </c>
      <c r="D9" t="s">
        <v>119</v>
      </c>
      <c r="E9" t="s">
        <v>128</v>
      </c>
      <c r="F9">
        <v>314057.21997899999</v>
      </c>
      <c r="G9">
        <v>4879256.4498600001</v>
      </c>
    </row>
    <row r="10" spans="1:7" x14ac:dyDescent="0.25">
      <c r="A10" t="s">
        <v>95</v>
      </c>
      <c r="B10" t="s">
        <v>116</v>
      </c>
      <c r="C10" t="s">
        <v>95</v>
      </c>
      <c r="D10" t="s">
        <v>119</v>
      </c>
      <c r="E10" t="s">
        <v>129</v>
      </c>
      <c r="F10">
        <v>314083.61532799999</v>
      </c>
      <c r="G10">
        <v>4879239.0325300004</v>
      </c>
    </row>
    <row r="11" spans="1:7" x14ac:dyDescent="0.25">
      <c r="A11" t="s">
        <v>95</v>
      </c>
      <c r="B11" t="s">
        <v>116</v>
      </c>
      <c r="C11" t="s">
        <v>96</v>
      </c>
      <c r="D11" t="s">
        <v>119</v>
      </c>
      <c r="E11" t="s">
        <v>130</v>
      </c>
      <c r="F11">
        <v>314077.43845700001</v>
      </c>
      <c r="G11">
        <v>4879246.8972699996</v>
      </c>
    </row>
    <row r="12" spans="1:7" x14ac:dyDescent="0.25">
      <c r="A12" t="s">
        <v>95</v>
      </c>
      <c r="B12" t="s">
        <v>116</v>
      </c>
      <c r="C12" t="s">
        <v>97</v>
      </c>
      <c r="D12" t="s">
        <v>119</v>
      </c>
      <c r="E12" t="s">
        <v>131</v>
      </c>
      <c r="F12">
        <v>314071.26158499997</v>
      </c>
      <c r="G12">
        <v>4879254.7620000001</v>
      </c>
    </row>
    <row r="13" spans="1:7" x14ac:dyDescent="0.25">
      <c r="A13" t="s">
        <v>95</v>
      </c>
      <c r="B13" t="s">
        <v>116</v>
      </c>
      <c r="C13" t="s">
        <v>132</v>
      </c>
      <c r="D13" t="s">
        <v>119</v>
      </c>
      <c r="E13" t="s">
        <v>133</v>
      </c>
      <c r="F13">
        <v>314065.084714</v>
      </c>
      <c r="G13">
        <v>4879262.6267299997</v>
      </c>
    </row>
    <row r="14" spans="1:7" x14ac:dyDescent="0.25">
      <c r="A14" t="s">
        <v>95</v>
      </c>
      <c r="B14" t="s">
        <v>116</v>
      </c>
      <c r="C14" t="s">
        <v>134</v>
      </c>
      <c r="D14" t="s">
        <v>117</v>
      </c>
      <c r="E14" t="s">
        <v>135</v>
      </c>
      <c r="F14">
        <v>314091.48006099998</v>
      </c>
      <c r="G14">
        <v>4879245.2094000001</v>
      </c>
    </row>
    <row r="15" spans="1:7" x14ac:dyDescent="0.25">
      <c r="A15" t="s">
        <v>95</v>
      </c>
      <c r="B15" t="s">
        <v>116</v>
      </c>
      <c r="C15" t="s">
        <v>136</v>
      </c>
      <c r="D15" t="s">
        <v>119</v>
      </c>
      <c r="E15" t="s">
        <v>137</v>
      </c>
      <c r="F15">
        <v>314085.30319000001</v>
      </c>
      <c r="G15">
        <v>4879253.0741400002</v>
      </c>
    </row>
    <row r="16" spans="1:7" x14ac:dyDescent="0.25">
      <c r="A16" t="s">
        <v>95</v>
      </c>
      <c r="B16" t="s">
        <v>116</v>
      </c>
      <c r="C16" t="s">
        <v>138</v>
      </c>
      <c r="D16" t="s">
        <v>119</v>
      </c>
      <c r="E16" t="s">
        <v>139</v>
      </c>
      <c r="F16">
        <v>314079.12631999998</v>
      </c>
      <c r="G16">
        <v>4879260.9388699997</v>
      </c>
    </row>
    <row r="17" spans="1:7" x14ac:dyDescent="0.25">
      <c r="A17" t="s">
        <v>95</v>
      </c>
      <c r="B17" t="s">
        <v>116</v>
      </c>
      <c r="C17" t="s">
        <v>140</v>
      </c>
      <c r="D17" t="s">
        <v>117</v>
      </c>
      <c r="E17" t="s">
        <v>141</v>
      </c>
      <c r="F17">
        <v>314072.94944900001</v>
      </c>
      <c r="G17">
        <v>4879268.8036099998</v>
      </c>
    </row>
    <row r="18" spans="1:7" x14ac:dyDescent="0.25">
      <c r="A18" t="s">
        <v>95</v>
      </c>
      <c r="B18" t="s">
        <v>116</v>
      </c>
      <c r="C18" t="s">
        <v>142</v>
      </c>
      <c r="D18" t="s">
        <v>143</v>
      </c>
      <c r="E18" t="s">
        <v>144</v>
      </c>
      <c r="F18">
        <v>314105.521664</v>
      </c>
      <c r="G18">
        <v>4879243.5215400001</v>
      </c>
    </row>
    <row r="19" spans="1:7" x14ac:dyDescent="0.25">
      <c r="A19" t="s">
        <v>95</v>
      </c>
      <c r="B19" t="s">
        <v>116</v>
      </c>
      <c r="C19" t="s">
        <v>109</v>
      </c>
      <c r="D19" t="s">
        <v>143</v>
      </c>
      <c r="E19" t="s">
        <v>145</v>
      </c>
      <c r="F19">
        <v>314074.63731399999</v>
      </c>
      <c r="G19">
        <v>4879282.8452099999</v>
      </c>
    </row>
    <row r="20" spans="1:7" x14ac:dyDescent="0.25">
      <c r="A20" t="s">
        <v>95</v>
      </c>
      <c r="B20" t="s">
        <v>146</v>
      </c>
      <c r="C20" t="s">
        <v>89</v>
      </c>
      <c r="D20" t="s">
        <v>117</v>
      </c>
      <c r="E20" t="s">
        <v>147</v>
      </c>
      <c r="F20">
        <v>314028.56219199998</v>
      </c>
      <c r="G20">
        <v>4879195.7944200002</v>
      </c>
    </row>
    <row r="21" spans="1:7" x14ac:dyDescent="0.25">
      <c r="A21" t="s">
        <v>95</v>
      </c>
      <c r="B21" t="s">
        <v>146</v>
      </c>
      <c r="C21" t="s">
        <v>90</v>
      </c>
      <c r="D21" t="s">
        <v>119</v>
      </c>
      <c r="E21" t="s">
        <v>148</v>
      </c>
      <c r="F21">
        <v>314022.38531699998</v>
      </c>
      <c r="G21">
        <v>4879203.6591600003</v>
      </c>
    </row>
    <row r="22" spans="1:7" x14ac:dyDescent="0.25">
      <c r="A22" t="s">
        <v>95</v>
      </c>
      <c r="B22" t="s">
        <v>146</v>
      </c>
      <c r="C22" t="s">
        <v>91</v>
      </c>
      <c r="D22" t="s">
        <v>119</v>
      </c>
      <c r="E22" t="s">
        <v>149</v>
      </c>
      <c r="F22">
        <v>314016.20844199997</v>
      </c>
      <c r="G22">
        <v>4879211.5238899998</v>
      </c>
    </row>
    <row r="23" spans="1:7" x14ac:dyDescent="0.25">
      <c r="A23" t="s">
        <v>95</v>
      </c>
      <c r="B23" t="s">
        <v>146</v>
      </c>
      <c r="C23" t="s">
        <v>122</v>
      </c>
      <c r="D23" t="s">
        <v>117</v>
      </c>
      <c r="E23" t="s">
        <v>150</v>
      </c>
      <c r="F23">
        <v>314010.03156799998</v>
      </c>
      <c r="G23">
        <v>4879219.3886299999</v>
      </c>
    </row>
    <row r="24" spans="1:7" x14ac:dyDescent="0.25">
      <c r="A24" t="s">
        <v>95</v>
      </c>
      <c r="B24" t="s">
        <v>146</v>
      </c>
      <c r="C24" t="s">
        <v>92</v>
      </c>
      <c r="D24" t="s">
        <v>119</v>
      </c>
      <c r="E24" t="s">
        <v>151</v>
      </c>
      <c r="F24">
        <v>314036.42692599999</v>
      </c>
      <c r="G24">
        <v>4879201.9713000003</v>
      </c>
    </row>
    <row r="25" spans="1:7" x14ac:dyDescent="0.25">
      <c r="A25" t="s">
        <v>95</v>
      </c>
      <c r="B25" t="s">
        <v>146</v>
      </c>
      <c r="C25" t="s">
        <v>93</v>
      </c>
      <c r="D25" t="s">
        <v>119</v>
      </c>
      <c r="E25" t="s">
        <v>152</v>
      </c>
      <c r="F25">
        <v>314030.25005199999</v>
      </c>
      <c r="G25">
        <v>4879209.8360299999</v>
      </c>
    </row>
    <row r="26" spans="1:7" x14ac:dyDescent="0.25">
      <c r="A26" t="s">
        <v>95</v>
      </c>
      <c r="B26" t="s">
        <v>146</v>
      </c>
      <c r="C26" t="s">
        <v>94</v>
      </c>
      <c r="D26" t="s">
        <v>119</v>
      </c>
      <c r="E26" t="s">
        <v>153</v>
      </c>
      <c r="F26">
        <v>314024.07317699998</v>
      </c>
      <c r="G26">
        <v>4879217.7007600004</v>
      </c>
    </row>
    <row r="27" spans="1:7" x14ac:dyDescent="0.25">
      <c r="A27" t="s">
        <v>95</v>
      </c>
      <c r="B27" t="s">
        <v>146</v>
      </c>
      <c r="C27" t="s">
        <v>127</v>
      </c>
      <c r="D27" t="s">
        <v>119</v>
      </c>
      <c r="E27" t="s">
        <v>154</v>
      </c>
      <c r="F27">
        <v>314017.89630299999</v>
      </c>
      <c r="G27">
        <v>4879225.5654999996</v>
      </c>
    </row>
    <row r="28" spans="1:7" x14ac:dyDescent="0.25">
      <c r="A28" t="s">
        <v>95</v>
      </c>
      <c r="B28" t="s">
        <v>146</v>
      </c>
      <c r="C28" t="s">
        <v>95</v>
      </c>
      <c r="D28" t="s">
        <v>119</v>
      </c>
      <c r="E28" t="s">
        <v>155</v>
      </c>
      <c r="F28">
        <v>314044.29165999999</v>
      </c>
      <c r="G28">
        <v>4879208.1481699999</v>
      </c>
    </row>
    <row r="29" spans="1:7" x14ac:dyDescent="0.25">
      <c r="A29" t="s">
        <v>95</v>
      </c>
      <c r="B29" t="s">
        <v>146</v>
      </c>
      <c r="C29" t="s">
        <v>96</v>
      </c>
      <c r="D29" t="s">
        <v>119</v>
      </c>
      <c r="E29" t="s">
        <v>156</v>
      </c>
      <c r="F29">
        <v>314038.11478599999</v>
      </c>
      <c r="G29">
        <v>4879216.0129000004</v>
      </c>
    </row>
    <row r="30" spans="1:7" x14ac:dyDescent="0.25">
      <c r="A30" t="s">
        <v>95</v>
      </c>
      <c r="B30" t="s">
        <v>146</v>
      </c>
      <c r="C30" t="s">
        <v>97</v>
      </c>
      <c r="D30" t="s">
        <v>119</v>
      </c>
      <c r="E30" t="s">
        <v>157</v>
      </c>
      <c r="F30">
        <v>314031.93791199999</v>
      </c>
      <c r="G30">
        <v>4879223.8776399996</v>
      </c>
    </row>
    <row r="31" spans="1:7" x14ac:dyDescent="0.25">
      <c r="A31" t="s">
        <v>95</v>
      </c>
      <c r="B31" t="s">
        <v>146</v>
      </c>
      <c r="C31" t="s">
        <v>132</v>
      </c>
      <c r="D31" t="s">
        <v>119</v>
      </c>
      <c r="E31" t="s">
        <v>158</v>
      </c>
      <c r="F31">
        <v>314025.761039</v>
      </c>
      <c r="G31">
        <v>4879231.7423700001</v>
      </c>
    </row>
    <row r="32" spans="1:7" x14ac:dyDescent="0.25">
      <c r="A32" t="s">
        <v>95</v>
      </c>
      <c r="B32" t="s">
        <v>146</v>
      </c>
      <c r="C32" t="s">
        <v>134</v>
      </c>
      <c r="D32" t="s">
        <v>117</v>
      </c>
      <c r="E32" t="s">
        <v>159</v>
      </c>
      <c r="F32">
        <v>314052.15639399999</v>
      </c>
      <c r="G32">
        <v>4879214.3250399996</v>
      </c>
    </row>
    <row r="33" spans="1:7" x14ac:dyDescent="0.25">
      <c r="A33" t="s">
        <v>95</v>
      </c>
      <c r="B33" t="s">
        <v>146</v>
      </c>
      <c r="C33" t="s">
        <v>136</v>
      </c>
      <c r="D33" t="s">
        <v>119</v>
      </c>
      <c r="E33" t="s">
        <v>160</v>
      </c>
      <c r="F33">
        <v>314045.97951999999</v>
      </c>
      <c r="G33">
        <v>4879222.1897799997</v>
      </c>
    </row>
    <row r="34" spans="1:7" x14ac:dyDescent="0.25">
      <c r="A34" t="s">
        <v>95</v>
      </c>
      <c r="B34" t="s">
        <v>146</v>
      </c>
      <c r="C34" t="s">
        <v>138</v>
      </c>
      <c r="D34" t="s">
        <v>119</v>
      </c>
      <c r="E34" t="s">
        <v>161</v>
      </c>
      <c r="F34">
        <v>314039.802647</v>
      </c>
      <c r="G34">
        <v>4879230.0545100002</v>
      </c>
    </row>
    <row r="35" spans="1:7" x14ac:dyDescent="0.25">
      <c r="A35" t="s">
        <v>95</v>
      </c>
      <c r="B35" t="s">
        <v>146</v>
      </c>
      <c r="C35" t="s">
        <v>140</v>
      </c>
      <c r="D35" t="s">
        <v>117</v>
      </c>
      <c r="E35" t="s">
        <v>162</v>
      </c>
      <c r="F35">
        <v>314033.62577400001</v>
      </c>
      <c r="G35">
        <v>4879237.9192500003</v>
      </c>
    </row>
    <row r="36" spans="1:7" x14ac:dyDescent="0.25">
      <c r="A36" t="s">
        <v>95</v>
      </c>
      <c r="B36" t="s">
        <v>146</v>
      </c>
      <c r="C36" t="s">
        <v>163</v>
      </c>
      <c r="D36" t="s">
        <v>143</v>
      </c>
      <c r="E36" t="s">
        <v>164</v>
      </c>
      <c r="F36">
        <v>314026.87433299999</v>
      </c>
      <c r="G36">
        <v>4879181.7528100004</v>
      </c>
    </row>
    <row r="37" spans="1:7" x14ac:dyDescent="0.25">
      <c r="A37" t="s">
        <v>95</v>
      </c>
      <c r="B37" t="s">
        <v>146</v>
      </c>
      <c r="C37" t="s">
        <v>165</v>
      </c>
      <c r="D37" t="s">
        <v>143</v>
      </c>
      <c r="E37" t="s">
        <v>166</v>
      </c>
      <c r="F37">
        <v>313995.98995700001</v>
      </c>
      <c r="G37">
        <v>4879221.0764899999</v>
      </c>
    </row>
    <row r="38" spans="1:7" x14ac:dyDescent="0.25">
      <c r="A38" t="s">
        <v>95</v>
      </c>
      <c r="B38" t="s">
        <v>167</v>
      </c>
      <c r="C38" t="s">
        <v>89</v>
      </c>
      <c r="D38" t="s">
        <v>117</v>
      </c>
      <c r="E38" t="s">
        <v>168</v>
      </c>
      <c r="F38">
        <v>313964.87716799998</v>
      </c>
      <c r="G38">
        <v>4879166.4344100002</v>
      </c>
    </row>
    <row r="39" spans="1:7" x14ac:dyDescent="0.25">
      <c r="A39" t="s">
        <v>95</v>
      </c>
      <c r="B39" t="s">
        <v>167</v>
      </c>
      <c r="C39" t="s">
        <v>90</v>
      </c>
      <c r="D39" t="s">
        <v>119</v>
      </c>
      <c r="E39" t="s">
        <v>169</v>
      </c>
      <c r="F39">
        <v>313964.55357699998</v>
      </c>
      <c r="G39">
        <v>4879156.4392499998</v>
      </c>
    </row>
    <row r="40" spans="1:7" x14ac:dyDescent="0.25">
      <c r="A40" t="s">
        <v>95</v>
      </c>
      <c r="B40" t="s">
        <v>167</v>
      </c>
      <c r="C40" t="s">
        <v>91</v>
      </c>
      <c r="D40" t="s">
        <v>119</v>
      </c>
      <c r="E40" t="s">
        <v>170</v>
      </c>
      <c r="F40">
        <v>313964.22998599999</v>
      </c>
      <c r="G40">
        <v>4879146.4440900004</v>
      </c>
    </row>
    <row r="41" spans="1:7" x14ac:dyDescent="0.25">
      <c r="A41" t="s">
        <v>95</v>
      </c>
      <c r="B41" t="s">
        <v>167</v>
      </c>
      <c r="C41" t="s">
        <v>122</v>
      </c>
      <c r="D41" t="s">
        <v>117</v>
      </c>
      <c r="E41" t="s">
        <v>171</v>
      </c>
      <c r="F41">
        <v>313963.90639600001</v>
      </c>
      <c r="G41">
        <v>4879136.44893</v>
      </c>
    </row>
    <row r="42" spans="1:7" x14ac:dyDescent="0.25">
      <c r="A42" t="s">
        <v>95</v>
      </c>
      <c r="B42" t="s">
        <v>167</v>
      </c>
      <c r="C42" t="s">
        <v>92</v>
      </c>
      <c r="D42" t="s">
        <v>119</v>
      </c>
      <c r="E42" t="s">
        <v>172</v>
      </c>
      <c r="F42">
        <v>313974.87232600001</v>
      </c>
      <c r="G42">
        <v>4879166.1108200001</v>
      </c>
    </row>
    <row r="43" spans="1:7" x14ac:dyDescent="0.25">
      <c r="A43" t="s">
        <v>95</v>
      </c>
      <c r="B43" t="s">
        <v>167</v>
      </c>
      <c r="C43" t="s">
        <v>93</v>
      </c>
      <c r="D43" t="s">
        <v>119</v>
      </c>
      <c r="E43" t="s">
        <v>173</v>
      </c>
      <c r="F43">
        <v>313974.54873500002</v>
      </c>
      <c r="G43">
        <v>4879156.1156599997</v>
      </c>
    </row>
    <row r="44" spans="1:7" x14ac:dyDescent="0.25">
      <c r="A44" t="s">
        <v>95</v>
      </c>
      <c r="B44" t="s">
        <v>167</v>
      </c>
      <c r="C44" t="s">
        <v>94</v>
      </c>
      <c r="D44" t="s">
        <v>119</v>
      </c>
      <c r="E44" t="s">
        <v>174</v>
      </c>
      <c r="F44">
        <v>313974.22514400003</v>
      </c>
      <c r="G44">
        <v>4879146.1205000002</v>
      </c>
    </row>
    <row r="45" spans="1:7" x14ac:dyDescent="0.25">
      <c r="A45" t="s">
        <v>95</v>
      </c>
      <c r="B45" t="s">
        <v>167</v>
      </c>
      <c r="C45" t="s">
        <v>127</v>
      </c>
      <c r="D45" t="s">
        <v>119</v>
      </c>
      <c r="E45" t="s">
        <v>175</v>
      </c>
      <c r="F45">
        <v>313973.90155399998</v>
      </c>
      <c r="G45">
        <v>4879136.1253399998</v>
      </c>
    </row>
    <row r="46" spans="1:7" x14ac:dyDescent="0.25">
      <c r="A46" t="s">
        <v>95</v>
      </c>
      <c r="B46" t="s">
        <v>167</v>
      </c>
      <c r="C46" t="s">
        <v>95</v>
      </c>
      <c r="D46" t="s">
        <v>119</v>
      </c>
      <c r="E46" t="s">
        <v>176</v>
      </c>
      <c r="F46">
        <v>313984.86748299998</v>
      </c>
      <c r="G46">
        <v>4879165.7872200003</v>
      </c>
    </row>
    <row r="47" spans="1:7" x14ac:dyDescent="0.25">
      <c r="A47" t="s">
        <v>95</v>
      </c>
      <c r="B47" t="s">
        <v>167</v>
      </c>
      <c r="C47" t="s">
        <v>96</v>
      </c>
      <c r="D47" t="s">
        <v>119</v>
      </c>
      <c r="E47" t="s">
        <v>177</v>
      </c>
      <c r="F47">
        <v>313984.54389199999</v>
      </c>
      <c r="G47">
        <v>4879155.7920700004</v>
      </c>
    </row>
    <row r="48" spans="1:7" x14ac:dyDescent="0.25">
      <c r="A48" t="s">
        <v>95</v>
      </c>
      <c r="B48" t="s">
        <v>167</v>
      </c>
      <c r="C48" t="s">
        <v>97</v>
      </c>
      <c r="D48" t="s">
        <v>119</v>
      </c>
      <c r="E48" t="s">
        <v>178</v>
      </c>
      <c r="F48">
        <v>313984.22030099999</v>
      </c>
      <c r="G48">
        <v>4879145.79691</v>
      </c>
    </row>
    <row r="49" spans="1:7" x14ac:dyDescent="0.25">
      <c r="A49" t="s">
        <v>95</v>
      </c>
      <c r="B49" t="s">
        <v>167</v>
      </c>
      <c r="C49" t="s">
        <v>132</v>
      </c>
      <c r="D49" t="s">
        <v>119</v>
      </c>
      <c r="E49" t="s">
        <v>179</v>
      </c>
      <c r="F49">
        <v>313983.89671100001</v>
      </c>
      <c r="G49">
        <v>4879135.8017499996</v>
      </c>
    </row>
    <row r="50" spans="1:7" x14ac:dyDescent="0.25">
      <c r="A50" t="s">
        <v>95</v>
      </c>
      <c r="B50" t="s">
        <v>167</v>
      </c>
      <c r="C50" t="s">
        <v>134</v>
      </c>
      <c r="D50" t="s">
        <v>117</v>
      </c>
      <c r="E50" t="s">
        <v>180</v>
      </c>
      <c r="F50">
        <v>313994.86264000001</v>
      </c>
      <c r="G50">
        <v>4879165.4636300001</v>
      </c>
    </row>
    <row r="51" spans="1:7" x14ac:dyDescent="0.25">
      <c r="A51" t="s">
        <v>95</v>
      </c>
      <c r="B51" t="s">
        <v>167</v>
      </c>
      <c r="C51" t="s">
        <v>136</v>
      </c>
      <c r="D51" t="s">
        <v>119</v>
      </c>
      <c r="E51" t="s">
        <v>181</v>
      </c>
      <c r="F51">
        <v>313994.53904900001</v>
      </c>
      <c r="G51">
        <v>4879155.4684800003</v>
      </c>
    </row>
    <row r="52" spans="1:7" x14ac:dyDescent="0.25">
      <c r="A52" t="s">
        <v>95</v>
      </c>
      <c r="B52" t="s">
        <v>167</v>
      </c>
      <c r="C52" t="s">
        <v>138</v>
      </c>
      <c r="D52" t="s">
        <v>119</v>
      </c>
      <c r="E52" t="s">
        <v>182</v>
      </c>
      <c r="F52">
        <v>313994.21545800002</v>
      </c>
      <c r="G52">
        <v>4879145.4733199999</v>
      </c>
    </row>
    <row r="53" spans="1:7" x14ac:dyDescent="0.25">
      <c r="A53" t="s">
        <v>95</v>
      </c>
      <c r="B53" t="s">
        <v>167</v>
      </c>
      <c r="C53" t="s">
        <v>140</v>
      </c>
      <c r="D53" t="s">
        <v>117</v>
      </c>
      <c r="E53" t="s">
        <v>183</v>
      </c>
      <c r="F53">
        <v>313993.89186799998</v>
      </c>
      <c r="G53">
        <v>4879135.4781600004</v>
      </c>
    </row>
    <row r="54" spans="1:7" x14ac:dyDescent="0.25">
      <c r="A54" t="s">
        <v>95</v>
      </c>
      <c r="B54" t="s">
        <v>167</v>
      </c>
      <c r="C54" t="s">
        <v>184</v>
      </c>
      <c r="D54" t="s">
        <v>143</v>
      </c>
      <c r="E54" t="s">
        <v>185</v>
      </c>
      <c r="F54">
        <v>314005.18138700002</v>
      </c>
      <c r="G54">
        <v>4879175.1352000004</v>
      </c>
    </row>
    <row r="55" spans="1:7" x14ac:dyDescent="0.25">
      <c r="A55" t="s">
        <v>95</v>
      </c>
      <c r="B55" t="s">
        <v>167</v>
      </c>
      <c r="C55" t="s">
        <v>186</v>
      </c>
      <c r="D55" t="s">
        <v>143</v>
      </c>
      <c r="E55" t="s">
        <v>187</v>
      </c>
      <c r="F55">
        <v>313955.205602</v>
      </c>
      <c r="G55">
        <v>4879176.7531599998</v>
      </c>
    </row>
    <row r="56" spans="1:7" x14ac:dyDescent="0.25">
      <c r="A56" t="s">
        <v>95</v>
      </c>
      <c r="B56" t="s">
        <v>167</v>
      </c>
      <c r="C56" t="s">
        <v>188</v>
      </c>
      <c r="D56" t="s">
        <v>143</v>
      </c>
      <c r="E56" t="s">
        <v>189</v>
      </c>
      <c r="F56">
        <v>314003.56343500002</v>
      </c>
      <c r="G56">
        <v>4879125.1594200004</v>
      </c>
    </row>
    <row r="57" spans="1:7" x14ac:dyDescent="0.25">
      <c r="A57" t="s">
        <v>95</v>
      </c>
      <c r="B57" t="s">
        <v>167</v>
      </c>
      <c r="C57" t="s">
        <v>190</v>
      </c>
      <c r="D57" t="s">
        <v>143</v>
      </c>
      <c r="E57" t="s">
        <v>191</v>
      </c>
      <c r="F57">
        <v>313953.58764799999</v>
      </c>
      <c r="G57">
        <v>4879126.7773599997</v>
      </c>
    </row>
    <row r="58" spans="1:7" x14ac:dyDescent="0.25">
      <c r="A58" t="s">
        <v>95</v>
      </c>
      <c r="B58" t="s">
        <v>192</v>
      </c>
      <c r="C58" t="s">
        <v>89</v>
      </c>
      <c r="D58" t="s">
        <v>117</v>
      </c>
      <c r="E58" t="s">
        <v>193</v>
      </c>
      <c r="F58">
        <v>313953.49532599997</v>
      </c>
      <c r="G58">
        <v>4879235.3982100002</v>
      </c>
    </row>
    <row r="59" spans="1:7" x14ac:dyDescent="0.25">
      <c r="A59" t="s">
        <v>95</v>
      </c>
      <c r="B59" t="s">
        <v>192</v>
      </c>
      <c r="C59" t="s">
        <v>90</v>
      </c>
      <c r="D59" t="s">
        <v>119</v>
      </c>
      <c r="E59" t="s">
        <v>194</v>
      </c>
      <c r="F59">
        <v>313954.91228799999</v>
      </c>
      <c r="G59">
        <v>4879225.49871</v>
      </c>
    </row>
    <row r="60" spans="1:7" x14ac:dyDescent="0.25">
      <c r="A60" t="s">
        <v>95</v>
      </c>
      <c r="B60" t="s">
        <v>192</v>
      </c>
      <c r="C60" t="s">
        <v>91</v>
      </c>
      <c r="D60" t="s">
        <v>119</v>
      </c>
      <c r="E60" t="s">
        <v>195</v>
      </c>
      <c r="F60">
        <v>313956.32925100002</v>
      </c>
      <c r="G60">
        <v>4879215.5992099997</v>
      </c>
    </row>
    <row r="61" spans="1:7" x14ac:dyDescent="0.25">
      <c r="A61" t="s">
        <v>95</v>
      </c>
      <c r="B61" t="s">
        <v>192</v>
      </c>
      <c r="C61" t="s">
        <v>122</v>
      </c>
      <c r="D61" t="s">
        <v>117</v>
      </c>
      <c r="E61" t="s">
        <v>196</v>
      </c>
      <c r="F61">
        <v>313957.74621399998</v>
      </c>
      <c r="G61">
        <v>4879205.6997100003</v>
      </c>
    </row>
    <row r="62" spans="1:7" x14ac:dyDescent="0.25">
      <c r="A62" t="s">
        <v>95</v>
      </c>
      <c r="B62" t="s">
        <v>192</v>
      </c>
      <c r="C62" t="s">
        <v>92</v>
      </c>
      <c r="D62" t="s">
        <v>119</v>
      </c>
      <c r="E62" t="s">
        <v>197</v>
      </c>
      <c r="F62">
        <v>313963.39482699998</v>
      </c>
      <c r="G62">
        <v>4879236.8151799999</v>
      </c>
    </row>
    <row r="63" spans="1:7" x14ac:dyDescent="0.25">
      <c r="A63" t="s">
        <v>95</v>
      </c>
      <c r="B63" t="s">
        <v>192</v>
      </c>
      <c r="C63" t="s">
        <v>93</v>
      </c>
      <c r="D63" t="s">
        <v>119</v>
      </c>
      <c r="E63" t="s">
        <v>198</v>
      </c>
      <c r="F63">
        <v>313964.811789</v>
      </c>
      <c r="G63">
        <v>4879226.9156799996</v>
      </c>
    </row>
    <row r="64" spans="1:7" x14ac:dyDescent="0.25">
      <c r="A64" t="s">
        <v>95</v>
      </c>
      <c r="B64" t="s">
        <v>192</v>
      </c>
      <c r="C64" t="s">
        <v>94</v>
      </c>
      <c r="D64" t="s">
        <v>119</v>
      </c>
      <c r="E64" t="s">
        <v>199</v>
      </c>
      <c r="F64">
        <v>313966.22875200002</v>
      </c>
      <c r="G64">
        <v>4879217.0161800003</v>
      </c>
    </row>
    <row r="65" spans="1:7" x14ac:dyDescent="0.25">
      <c r="A65" t="s">
        <v>95</v>
      </c>
      <c r="B65" t="s">
        <v>192</v>
      </c>
      <c r="C65" t="s">
        <v>127</v>
      </c>
      <c r="D65" t="s">
        <v>119</v>
      </c>
      <c r="E65" t="s">
        <v>200</v>
      </c>
      <c r="F65">
        <v>313967.64571499999</v>
      </c>
      <c r="G65">
        <v>4879207.1166700004</v>
      </c>
    </row>
    <row r="66" spans="1:7" x14ac:dyDescent="0.25">
      <c r="A66" t="s">
        <v>95</v>
      </c>
      <c r="B66" t="s">
        <v>192</v>
      </c>
      <c r="C66" t="s">
        <v>95</v>
      </c>
      <c r="D66" t="s">
        <v>119</v>
      </c>
      <c r="E66" t="s">
        <v>201</v>
      </c>
      <c r="F66">
        <v>313973.29432699998</v>
      </c>
      <c r="G66">
        <v>4879238.23214</v>
      </c>
    </row>
    <row r="67" spans="1:7" x14ac:dyDescent="0.25">
      <c r="A67" t="s">
        <v>95</v>
      </c>
      <c r="B67" t="s">
        <v>192</v>
      </c>
      <c r="C67" t="s">
        <v>96</v>
      </c>
      <c r="D67" t="s">
        <v>119</v>
      </c>
      <c r="E67" t="s">
        <v>202</v>
      </c>
      <c r="F67">
        <v>313974.711289</v>
      </c>
      <c r="G67">
        <v>4879228.3326399997</v>
      </c>
    </row>
    <row r="68" spans="1:7" x14ac:dyDescent="0.25">
      <c r="A68" t="s">
        <v>95</v>
      </c>
      <c r="B68" t="s">
        <v>192</v>
      </c>
      <c r="C68" t="s">
        <v>97</v>
      </c>
      <c r="D68" t="s">
        <v>119</v>
      </c>
      <c r="E68" t="s">
        <v>203</v>
      </c>
      <c r="F68">
        <v>313976.12825200002</v>
      </c>
      <c r="G68">
        <v>4879218.4331400003</v>
      </c>
    </row>
    <row r="69" spans="1:7" x14ac:dyDescent="0.25">
      <c r="A69" t="s">
        <v>95</v>
      </c>
      <c r="B69" t="s">
        <v>192</v>
      </c>
      <c r="C69" t="s">
        <v>132</v>
      </c>
      <c r="D69" t="s">
        <v>119</v>
      </c>
      <c r="E69" t="s">
        <v>204</v>
      </c>
      <c r="F69">
        <v>313977.54521499999</v>
      </c>
      <c r="G69">
        <v>4879208.53364</v>
      </c>
    </row>
    <row r="70" spans="1:7" x14ac:dyDescent="0.25">
      <c r="A70" t="s">
        <v>95</v>
      </c>
      <c r="B70" t="s">
        <v>192</v>
      </c>
      <c r="C70" t="s">
        <v>134</v>
      </c>
      <c r="D70" t="s">
        <v>117</v>
      </c>
      <c r="E70" t="s">
        <v>205</v>
      </c>
      <c r="F70">
        <v>313983.19382699998</v>
      </c>
      <c r="G70">
        <v>4879239.6491</v>
      </c>
    </row>
    <row r="71" spans="1:7" x14ac:dyDescent="0.25">
      <c r="A71" t="s">
        <v>95</v>
      </c>
      <c r="B71" t="s">
        <v>192</v>
      </c>
      <c r="C71" t="s">
        <v>136</v>
      </c>
      <c r="D71" t="s">
        <v>119</v>
      </c>
      <c r="E71" t="s">
        <v>206</v>
      </c>
      <c r="F71">
        <v>313984.610789</v>
      </c>
      <c r="G71">
        <v>4879229.7495999997</v>
      </c>
    </row>
    <row r="72" spans="1:7" x14ac:dyDescent="0.25">
      <c r="A72" t="s">
        <v>95</v>
      </c>
      <c r="B72" t="s">
        <v>192</v>
      </c>
      <c r="C72" t="s">
        <v>138</v>
      </c>
      <c r="D72" t="s">
        <v>119</v>
      </c>
      <c r="E72" t="s">
        <v>207</v>
      </c>
      <c r="F72">
        <v>313986.02775100002</v>
      </c>
      <c r="G72">
        <v>4879219.8501000004</v>
      </c>
    </row>
    <row r="73" spans="1:7" x14ac:dyDescent="0.25">
      <c r="A73" t="s">
        <v>95</v>
      </c>
      <c r="B73" t="s">
        <v>192</v>
      </c>
      <c r="C73" t="s">
        <v>140</v>
      </c>
      <c r="D73" t="s">
        <v>117</v>
      </c>
      <c r="E73" t="s">
        <v>208</v>
      </c>
      <c r="F73">
        <v>313987.44471399998</v>
      </c>
      <c r="G73">
        <v>4879209.9506000001</v>
      </c>
    </row>
    <row r="74" spans="1:7" x14ac:dyDescent="0.25">
      <c r="A74" t="s">
        <v>95</v>
      </c>
      <c r="B74" t="s">
        <v>192</v>
      </c>
      <c r="C74" t="s">
        <v>184</v>
      </c>
      <c r="D74" t="s">
        <v>143</v>
      </c>
      <c r="E74" t="s">
        <v>209</v>
      </c>
      <c r="F74">
        <v>313991.67636600003</v>
      </c>
      <c r="G74">
        <v>4879250.9655600004</v>
      </c>
    </row>
    <row r="75" spans="1:7" x14ac:dyDescent="0.25">
      <c r="A75" t="s">
        <v>95</v>
      </c>
      <c r="B75" t="s">
        <v>192</v>
      </c>
      <c r="C75" t="s">
        <v>186</v>
      </c>
      <c r="D75" t="s">
        <v>143</v>
      </c>
      <c r="E75" t="s">
        <v>210</v>
      </c>
      <c r="F75">
        <v>313942.178862</v>
      </c>
      <c r="G75">
        <v>4879243.8807499995</v>
      </c>
    </row>
    <row r="76" spans="1:7" x14ac:dyDescent="0.25">
      <c r="A76" t="s">
        <v>95</v>
      </c>
      <c r="B76" t="s">
        <v>192</v>
      </c>
      <c r="C76" t="s">
        <v>188</v>
      </c>
      <c r="D76" t="s">
        <v>143</v>
      </c>
      <c r="E76" t="s">
        <v>211</v>
      </c>
      <c r="F76">
        <v>313998.76117700001</v>
      </c>
      <c r="G76">
        <v>4879201.4680700004</v>
      </c>
    </row>
    <row r="77" spans="1:7" x14ac:dyDescent="0.25">
      <c r="A77" t="s">
        <v>95</v>
      </c>
      <c r="B77" t="s">
        <v>192</v>
      </c>
      <c r="C77" t="s">
        <v>190</v>
      </c>
      <c r="D77" t="s">
        <v>143</v>
      </c>
      <c r="E77" t="s">
        <v>212</v>
      </c>
      <c r="F77">
        <v>313949.26367700001</v>
      </c>
      <c r="G77">
        <v>4879194.38325</v>
      </c>
    </row>
    <row r="78" spans="1:7" x14ac:dyDescent="0.25">
      <c r="A78" t="s">
        <v>95</v>
      </c>
      <c r="B78" t="s">
        <v>213</v>
      </c>
      <c r="C78" t="s">
        <v>89</v>
      </c>
      <c r="D78" t="s">
        <v>117</v>
      </c>
      <c r="E78" t="s">
        <v>214</v>
      </c>
      <c r="F78">
        <v>314135.96236100001</v>
      </c>
      <c r="G78">
        <v>4879269.2062900001</v>
      </c>
    </row>
    <row r="79" spans="1:7" x14ac:dyDescent="0.25">
      <c r="A79" t="s">
        <v>95</v>
      </c>
      <c r="B79" t="s">
        <v>213</v>
      </c>
      <c r="C79" t="s">
        <v>90</v>
      </c>
      <c r="D79" t="s">
        <v>119</v>
      </c>
      <c r="E79" t="s">
        <v>215</v>
      </c>
      <c r="F79">
        <v>314126.680498</v>
      </c>
      <c r="G79">
        <v>4879272.9289199999</v>
      </c>
    </row>
    <row r="80" spans="1:7" x14ac:dyDescent="0.25">
      <c r="A80" t="s">
        <v>95</v>
      </c>
      <c r="B80" t="s">
        <v>213</v>
      </c>
      <c r="C80" t="s">
        <v>91</v>
      </c>
      <c r="D80" t="s">
        <v>119</v>
      </c>
      <c r="E80" t="s">
        <v>216</v>
      </c>
      <c r="F80">
        <v>314117.39893899998</v>
      </c>
      <c r="G80">
        <v>4879276.65154</v>
      </c>
    </row>
    <row r="81" spans="1:7" x14ac:dyDescent="0.25">
      <c r="A81" t="s">
        <v>95</v>
      </c>
      <c r="B81" t="s">
        <v>213</v>
      </c>
      <c r="C81" t="s">
        <v>122</v>
      </c>
      <c r="D81" t="s">
        <v>117</v>
      </c>
      <c r="E81" t="s">
        <v>217</v>
      </c>
      <c r="F81">
        <v>314108.11707500002</v>
      </c>
      <c r="G81">
        <v>4879280.3741699997</v>
      </c>
    </row>
    <row r="82" spans="1:7" x14ac:dyDescent="0.25">
      <c r="A82" t="s">
        <v>95</v>
      </c>
      <c r="B82" t="s">
        <v>213</v>
      </c>
      <c r="C82" t="s">
        <v>92</v>
      </c>
      <c r="D82" t="s">
        <v>119</v>
      </c>
      <c r="E82" t="s">
        <v>218</v>
      </c>
      <c r="F82">
        <v>314139.68499099999</v>
      </c>
      <c r="G82">
        <v>4879278.4881499996</v>
      </c>
    </row>
    <row r="83" spans="1:7" x14ac:dyDescent="0.25">
      <c r="A83" t="s">
        <v>95</v>
      </c>
      <c r="B83" t="s">
        <v>213</v>
      </c>
      <c r="C83" t="s">
        <v>93</v>
      </c>
      <c r="D83" t="s">
        <v>119</v>
      </c>
      <c r="E83" t="s">
        <v>219</v>
      </c>
      <c r="F83">
        <v>314130.40312799998</v>
      </c>
      <c r="G83">
        <v>4879282.2107800003</v>
      </c>
    </row>
    <row r="84" spans="1:7" x14ac:dyDescent="0.25">
      <c r="A84" t="s">
        <v>95</v>
      </c>
      <c r="B84" t="s">
        <v>213</v>
      </c>
      <c r="C84" t="s">
        <v>94</v>
      </c>
      <c r="D84" t="s">
        <v>119</v>
      </c>
      <c r="E84" t="s">
        <v>220</v>
      </c>
      <c r="F84">
        <v>314121.12157000002</v>
      </c>
      <c r="G84">
        <v>4879285.9334000004</v>
      </c>
    </row>
    <row r="85" spans="1:7" x14ac:dyDescent="0.25">
      <c r="A85" t="s">
        <v>95</v>
      </c>
      <c r="B85" t="s">
        <v>213</v>
      </c>
      <c r="C85" t="s">
        <v>127</v>
      </c>
      <c r="D85" t="s">
        <v>119</v>
      </c>
      <c r="E85" t="s">
        <v>221</v>
      </c>
      <c r="F85">
        <v>314111.839706</v>
      </c>
      <c r="G85">
        <v>4879289.6560300002</v>
      </c>
    </row>
    <row r="86" spans="1:7" x14ac:dyDescent="0.25">
      <c r="A86" t="s">
        <v>95</v>
      </c>
      <c r="B86" t="s">
        <v>213</v>
      </c>
      <c r="C86" t="s">
        <v>95</v>
      </c>
      <c r="D86" t="s">
        <v>119</v>
      </c>
      <c r="E86" t="s">
        <v>222</v>
      </c>
      <c r="F86">
        <v>314143.40761200001</v>
      </c>
      <c r="G86">
        <v>4879287.7697099997</v>
      </c>
    </row>
    <row r="87" spans="1:7" x14ac:dyDescent="0.25">
      <c r="A87" t="s">
        <v>95</v>
      </c>
      <c r="B87" t="s">
        <v>213</v>
      </c>
      <c r="C87" t="s">
        <v>96</v>
      </c>
      <c r="D87" t="s">
        <v>119</v>
      </c>
      <c r="E87" t="s">
        <v>223</v>
      </c>
      <c r="F87">
        <v>314134.12575000001</v>
      </c>
      <c r="G87">
        <v>4879291.4923400003</v>
      </c>
    </row>
    <row r="88" spans="1:7" x14ac:dyDescent="0.25">
      <c r="A88" t="s">
        <v>95</v>
      </c>
      <c r="B88" t="s">
        <v>213</v>
      </c>
      <c r="C88" t="s">
        <v>97</v>
      </c>
      <c r="D88" t="s">
        <v>119</v>
      </c>
      <c r="E88" t="s">
        <v>224</v>
      </c>
      <c r="F88">
        <v>314124.84419099998</v>
      </c>
      <c r="G88">
        <v>4879295.2149599995</v>
      </c>
    </row>
    <row r="89" spans="1:7" x14ac:dyDescent="0.25">
      <c r="A89" t="s">
        <v>95</v>
      </c>
      <c r="B89" t="s">
        <v>213</v>
      </c>
      <c r="C89" t="s">
        <v>132</v>
      </c>
      <c r="D89" t="s">
        <v>119</v>
      </c>
      <c r="E89" t="s">
        <v>225</v>
      </c>
      <c r="F89">
        <v>314115.56232800003</v>
      </c>
      <c r="G89">
        <v>4879298.9375900002</v>
      </c>
    </row>
    <row r="90" spans="1:7" x14ac:dyDescent="0.25">
      <c r="A90" t="s">
        <v>95</v>
      </c>
      <c r="B90" t="s">
        <v>213</v>
      </c>
      <c r="C90" t="s">
        <v>134</v>
      </c>
      <c r="D90" t="s">
        <v>117</v>
      </c>
      <c r="E90" t="s">
        <v>226</v>
      </c>
      <c r="F90">
        <v>314147.13024099998</v>
      </c>
      <c r="G90">
        <v>4879297.0515099997</v>
      </c>
    </row>
    <row r="91" spans="1:7" x14ac:dyDescent="0.25">
      <c r="A91" t="s">
        <v>95</v>
      </c>
      <c r="B91" t="s">
        <v>213</v>
      </c>
      <c r="C91" t="s">
        <v>136</v>
      </c>
      <c r="D91" t="s">
        <v>119</v>
      </c>
      <c r="E91" t="s">
        <v>227</v>
      </c>
      <c r="F91">
        <v>314137.84838099999</v>
      </c>
      <c r="G91">
        <v>4879300.7741999999</v>
      </c>
    </row>
    <row r="92" spans="1:7" x14ac:dyDescent="0.25">
      <c r="A92" t="s">
        <v>95</v>
      </c>
      <c r="B92" t="s">
        <v>213</v>
      </c>
      <c r="C92" t="s">
        <v>138</v>
      </c>
      <c r="D92" t="s">
        <v>119</v>
      </c>
      <c r="E92" t="s">
        <v>228</v>
      </c>
      <c r="F92">
        <v>314128.56682299997</v>
      </c>
      <c r="G92">
        <v>4879304.49682</v>
      </c>
    </row>
    <row r="93" spans="1:7" x14ac:dyDescent="0.25">
      <c r="A93" t="s">
        <v>95</v>
      </c>
      <c r="B93" t="s">
        <v>213</v>
      </c>
      <c r="C93" t="s">
        <v>140</v>
      </c>
      <c r="D93" t="s">
        <v>117</v>
      </c>
      <c r="E93" t="s">
        <v>229</v>
      </c>
      <c r="F93">
        <v>314119.28496000002</v>
      </c>
      <c r="G93">
        <v>4879308.2194600003</v>
      </c>
    </row>
    <row r="94" spans="1:7" x14ac:dyDescent="0.25">
      <c r="A94" t="s">
        <v>95</v>
      </c>
      <c r="B94" t="s">
        <v>213</v>
      </c>
      <c r="C94" t="s">
        <v>184</v>
      </c>
      <c r="D94" t="s">
        <v>143</v>
      </c>
      <c r="E94" t="s">
        <v>230</v>
      </c>
      <c r="F94">
        <v>314160.13442100002</v>
      </c>
      <c r="G94">
        <v>4879302.61051</v>
      </c>
    </row>
    <row r="95" spans="1:7" x14ac:dyDescent="0.25">
      <c r="A95" t="s">
        <v>95</v>
      </c>
      <c r="B95" t="s">
        <v>213</v>
      </c>
      <c r="C95" t="s">
        <v>186</v>
      </c>
      <c r="D95" t="s">
        <v>143</v>
      </c>
      <c r="E95" t="s">
        <v>231</v>
      </c>
      <c r="F95">
        <v>314113.72602499998</v>
      </c>
      <c r="G95">
        <v>4879321.2236400004</v>
      </c>
    </row>
    <row r="96" spans="1:7" x14ac:dyDescent="0.25">
      <c r="A96" t="s">
        <v>95</v>
      </c>
      <c r="B96" t="s">
        <v>213</v>
      </c>
      <c r="C96" t="s">
        <v>188</v>
      </c>
      <c r="D96" t="s">
        <v>143</v>
      </c>
      <c r="E96" t="s">
        <v>232</v>
      </c>
      <c r="F96">
        <v>314141.52129900001</v>
      </c>
      <c r="G96">
        <v>4879256.20211</v>
      </c>
    </row>
    <row r="97" spans="1:7" x14ac:dyDescent="0.25">
      <c r="A97" t="s">
        <v>95</v>
      </c>
      <c r="B97" t="s">
        <v>213</v>
      </c>
      <c r="C97" t="s">
        <v>190</v>
      </c>
      <c r="D97" t="s">
        <v>143</v>
      </c>
      <c r="E97" t="s">
        <v>233</v>
      </c>
      <c r="F97">
        <v>314095.11289400002</v>
      </c>
      <c r="G97">
        <v>4879274.8152299998</v>
      </c>
    </row>
    <row r="98" spans="1:7" x14ac:dyDescent="0.25">
      <c r="A98" t="s">
        <v>95</v>
      </c>
      <c r="B98" t="s">
        <v>234</v>
      </c>
      <c r="D98" t="s">
        <v>143</v>
      </c>
      <c r="E98" t="s">
        <v>235</v>
      </c>
      <c r="F98">
        <v>314035.31363699998</v>
      </c>
      <c r="G98">
        <v>4879251.9608500004</v>
      </c>
    </row>
    <row r="99" spans="1:7" x14ac:dyDescent="0.25">
      <c r="A99" t="s">
        <v>95</v>
      </c>
      <c r="B99" t="s">
        <v>234</v>
      </c>
      <c r="D99" t="s">
        <v>143</v>
      </c>
      <c r="E99" t="s">
        <v>235</v>
      </c>
      <c r="F99">
        <v>314066.19799999997</v>
      </c>
      <c r="G99">
        <v>4879212.6371799996</v>
      </c>
    </row>
    <row r="100" spans="1:7" x14ac:dyDescent="0.25">
      <c r="A100" t="s">
        <v>96</v>
      </c>
      <c r="B100" t="s">
        <v>116</v>
      </c>
      <c r="C100" t="s">
        <v>89</v>
      </c>
      <c r="D100" t="s">
        <v>117</v>
      </c>
      <c r="E100" t="s">
        <v>236</v>
      </c>
      <c r="F100">
        <v>318204.658628</v>
      </c>
      <c r="G100">
        <v>4880925.6373399999</v>
      </c>
    </row>
    <row r="101" spans="1:7" x14ac:dyDescent="0.25">
      <c r="A101" t="s">
        <v>96</v>
      </c>
      <c r="B101" t="s">
        <v>116</v>
      </c>
      <c r="C101" t="s">
        <v>90</v>
      </c>
      <c r="D101" t="s">
        <v>119</v>
      </c>
      <c r="E101" t="s">
        <v>237</v>
      </c>
      <c r="F101">
        <v>318210.126345</v>
      </c>
      <c r="G101">
        <v>4880917.2643200001</v>
      </c>
    </row>
    <row r="102" spans="1:7" x14ac:dyDescent="0.25">
      <c r="A102" t="s">
        <v>96</v>
      </c>
      <c r="B102" t="s">
        <v>116</v>
      </c>
      <c r="C102" t="s">
        <v>91</v>
      </c>
      <c r="D102" t="s">
        <v>119</v>
      </c>
      <c r="E102" t="s">
        <v>238</v>
      </c>
      <c r="F102">
        <v>318215.59406199999</v>
      </c>
      <c r="G102">
        <v>4880908.8913000003</v>
      </c>
    </row>
    <row r="103" spans="1:7" x14ac:dyDescent="0.25">
      <c r="A103" t="s">
        <v>96</v>
      </c>
      <c r="B103" t="s">
        <v>116</v>
      </c>
      <c r="C103" t="s">
        <v>122</v>
      </c>
      <c r="D103" t="s">
        <v>117</v>
      </c>
      <c r="E103" t="s">
        <v>239</v>
      </c>
      <c r="F103">
        <v>318221.06177899998</v>
      </c>
      <c r="G103">
        <v>4880900.5182800004</v>
      </c>
    </row>
    <row r="104" spans="1:7" x14ac:dyDescent="0.25">
      <c r="A104" t="s">
        <v>96</v>
      </c>
      <c r="B104" t="s">
        <v>116</v>
      </c>
      <c r="C104" t="s">
        <v>92</v>
      </c>
      <c r="D104" t="s">
        <v>119</v>
      </c>
      <c r="E104" t="s">
        <v>240</v>
      </c>
      <c r="F104">
        <v>318213.03165199998</v>
      </c>
      <c r="G104">
        <v>4880931.10506</v>
      </c>
    </row>
    <row r="105" spans="1:7" x14ac:dyDescent="0.25">
      <c r="A105" t="s">
        <v>96</v>
      </c>
      <c r="B105" t="s">
        <v>116</v>
      </c>
      <c r="C105" t="s">
        <v>93</v>
      </c>
      <c r="D105" t="s">
        <v>119</v>
      </c>
      <c r="E105" t="s">
        <v>241</v>
      </c>
      <c r="F105">
        <v>318218.49936800002</v>
      </c>
      <c r="G105">
        <v>4880922.7320400001</v>
      </c>
    </row>
    <row r="106" spans="1:7" x14ac:dyDescent="0.25">
      <c r="A106" t="s">
        <v>96</v>
      </c>
      <c r="B106" t="s">
        <v>116</v>
      </c>
      <c r="C106" t="s">
        <v>94</v>
      </c>
      <c r="D106" t="s">
        <v>119</v>
      </c>
      <c r="E106" t="s">
        <v>242</v>
      </c>
      <c r="F106">
        <v>318223.967084</v>
      </c>
      <c r="G106">
        <v>4880914.3590099998</v>
      </c>
    </row>
    <row r="107" spans="1:7" x14ac:dyDescent="0.25">
      <c r="A107" t="s">
        <v>96</v>
      </c>
      <c r="B107" t="s">
        <v>116</v>
      </c>
      <c r="C107" t="s">
        <v>127</v>
      </c>
      <c r="D107" t="s">
        <v>119</v>
      </c>
      <c r="E107" t="s">
        <v>243</v>
      </c>
      <c r="F107">
        <v>318229.434801</v>
      </c>
      <c r="G107">
        <v>4880905.98599</v>
      </c>
    </row>
    <row r="108" spans="1:7" x14ac:dyDescent="0.25">
      <c r="A108" t="s">
        <v>96</v>
      </c>
      <c r="B108" t="s">
        <v>116</v>
      </c>
      <c r="C108" t="s">
        <v>95</v>
      </c>
      <c r="D108" t="s">
        <v>119</v>
      </c>
      <c r="E108" t="s">
        <v>244</v>
      </c>
      <c r="F108">
        <v>318221.404675</v>
      </c>
      <c r="G108">
        <v>4880936.57278</v>
      </c>
    </row>
    <row r="109" spans="1:7" x14ac:dyDescent="0.25">
      <c r="A109" t="s">
        <v>96</v>
      </c>
      <c r="B109" t="s">
        <v>116</v>
      </c>
      <c r="C109" t="s">
        <v>96</v>
      </c>
      <c r="D109" t="s">
        <v>119</v>
      </c>
      <c r="E109" t="s">
        <v>245</v>
      </c>
      <c r="F109">
        <v>318226.87238999997</v>
      </c>
      <c r="G109">
        <v>4880928.1997499997</v>
      </c>
    </row>
    <row r="110" spans="1:7" x14ac:dyDescent="0.25">
      <c r="A110" t="s">
        <v>96</v>
      </c>
      <c r="B110" t="s">
        <v>116</v>
      </c>
      <c r="C110" t="s">
        <v>97</v>
      </c>
      <c r="D110" t="s">
        <v>119</v>
      </c>
      <c r="E110" t="s">
        <v>246</v>
      </c>
      <c r="F110">
        <v>318232.34010600002</v>
      </c>
      <c r="G110">
        <v>4880919.8267299999</v>
      </c>
    </row>
    <row r="111" spans="1:7" x14ac:dyDescent="0.25">
      <c r="A111" t="s">
        <v>96</v>
      </c>
      <c r="B111" t="s">
        <v>116</v>
      </c>
      <c r="C111" t="s">
        <v>132</v>
      </c>
      <c r="D111" t="s">
        <v>119</v>
      </c>
      <c r="E111" t="s">
        <v>247</v>
      </c>
      <c r="F111">
        <v>318237.80782300001</v>
      </c>
      <c r="G111">
        <v>4880911.45371</v>
      </c>
    </row>
    <row r="112" spans="1:7" x14ac:dyDescent="0.25">
      <c r="A112" t="s">
        <v>96</v>
      </c>
      <c r="B112" t="s">
        <v>116</v>
      </c>
      <c r="C112" t="s">
        <v>134</v>
      </c>
      <c r="D112" t="s">
        <v>117</v>
      </c>
      <c r="E112" t="s">
        <v>248</v>
      </c>
      <c r="F112">
        <v>318229.77769800002</v>
      </c>
      <c r="G112">
        <v>4880942.0404899996</v>
      </c>
    </row>
    <row r="113" spans="1:7" x14ac:dyDescent="0.25">
      <c r="A113" t="s">
        <v>96</v>
      </c>
      <c r="B113" t="s">
        <v>116</v>
      </c>
      <c r="C113" t="s">
        <v>136</v>
      </c>
      <c r="D113" t="s">
        <v>119</v>
      </c>
      <c r="E113" t="s">
        <v>249</v>
      </c>
      <c r="F113">
        <v>318235.245413</v>
      </c>
      <c r="G113">
        <v>4880933.6674699998</v>
      </c>
    </row>
    <row r="114" spans="1:7" x14ac:dyDescent="0.25">
      <c r="A114" t="s">
        <v>96</v>
      </c>
      <c r="B114" t="s">
        <v>116</v>
      </c>
      <c r="C114" t="s">
        <v>138</v>
      </c>
      <c r="D114" t="s">
        <v>119</v>
      </c>
      <c r="E114" t="s">
        <v>250</v>
      </c>
      <c r="F114">
        <v>318240.71312799997</v>
      </c>
      <c r="G114">
        <v>4880925.2944499999</v>
      </c>
    </row>
    <row r="115" spans="1:7" x14ac:dyDescent="0.25">
      <c r="A115" t="s">
        <v>96</v>
      </c>
      <c r="B115" t="s">
        <v>116</v>
      </c>
      <c r="C115" t="s">
        <v>140</v>
      </c>
      <c r="D115" t="s">
        <v>117</v>
      </c>
      <c r="E115" t="s">
        <v>251</v>
      </c>
      <c r="F115">
        <v>318246.18084400002</v>
      </c>
      <c r="G115">
        <v>4880916.9214199996</v>
      </c>
    </row>
    <row r="116" spans="1:7" x14ac:dyDescent="0.25">
      <c r="A116" t="s">
        <v>96</v>
      </c>
      <c r="B116" t="s">
        <v>116</v>
      </c>
      <c r="C116" t="s">
        <v>184</v>
      </c>
      <c r="D116" t="s">
        <v>143</v>
      </c>
      <c r="E116" t="s">
        <v>252</v>
      </c>
      <c r="F116">
        <v>318231.96825999999</v>
      </c>
      <c r="G116">
        <v>4880952.4215799998</v>
      </c>
    </row>
    <row r="117" spans="1:7" x14ac:dyDescent="0.25">
      <c r="A117" t="s">
        <v>96</v>
      </c>
      <c r="B117" t="s">
        <v>116</v>
      </c>
      <c r="C117" t="s">
        <v>186</v>
      </c>
      <c r="D117" t="s">
        <v>143</v>
      </c>
      <c r="E117" t="s">
        <v>253</v>
      </c>
      <c r="F117">
        <v>318194.28965400002</v>
      </c>
      <c r="G117">
        <v>4880927.8168599997</v>
      </c>
    </row>
    <row r="118" spans="1:7" x14ac:dyDescent="0.25">
      <c r="A118" t="s">
        <v>96</v>
      </c>
      <c r="B118" t="s">
        <v>116</v>
      </c>
      <c r="C118" t="s">
        <v>188</v>
      </c>
      <c r="D118" t="s">
        <v>143</v>
      </c>
      <c r="E118" t="s">
        <v>254</v>
      </c>
      <c r="F118">
        <v>318256.57297799998</v>
      </c>
      <c r="G118">
        <v>4880914.7429900002</v>
      </c>
    </row>
    <row r="119" spans="1:7" x14ac:dyDescent="0.25">
      <c r="A119" t="s">
        <v>96</v>
      </c>
      <c r="B119" t="s">
        <v>116</v>
      </c>
      <c r="C119" t="s">
        <v>190</v>
      </c>
      <c r="D119" t="s">
        <v>143</v>
      </c>
      <c r="E119" t="s">
        <v>255</v>
      </c>
      <c r="F119">
        <v>318218.89438200003</v>
      </c>
      <c r="G119">
        <v>4880890.1382600004</v>
      </c>
    </row>
    <row r="120" spans="1:7" x14ac:dyDescent="0.25">
      <c r="A120" t="s">
        <v>96</v>
      </c>
      <c r="B120" t="s">
        <v>146</v>
      </c>
      <c r="C120" t="s">
        <v>89</v>
      </c>
      <c r="D120" t="s">
        <v>117</v>
      </c>
      <c r="E120" t="s">
        <v>256</v>
      </c>
      <c r="F120">
        <v>318260.486699</v>
      </c>
      <c r="G120">
        <v>4880986.1777400002</v>
      </c>
    </row>
    <row r="121" spans="1:7" x14ac:dyDescent="0.25">
      <c r="A121" t="s">
        <v>96</v>
      </c>
      <c r="B121" t="s">
        <v>146</v>
      </c>
      <c r="C121" t="s">
        <v>90</v>
      </c>
      <c r="D121" t="s">
        <v>119</v>
      </c>
      <c r="E121" t="s">
        <v>257</v>
      </c>
      <c r="F121">
        <v>318265.95441100001</v>
      </c>
      <c r="G121">
        <v>4880977.8047099998</v>
      </c>
    </row>
    <row r="122" spans="1:7" x14ac:dyDescent="0.25">
      <c r="A122" t="s">
        <v>96</v>
      </c>
      <c r="B122" t="s">
        <v>146</v>
      </c>
      <c r="C122" t="s">
        <v>91</v>
      </c>
      <c r="D122" t="s">
        <v>119</v>
      </c>
      <c r="E122" t="s">
        <v>258</v>
      </c>
      <c r="F122">
        <v>318271.42212399998</v>
      </c>
      <c r="G122">
        <v>4880969.43169</v>
      </c>
    </row>
    <row r="123" spans="1:7" x14ac:dyDescent="0.25">
      <c r="A123" t="s">
        <v>96</v>
      </c>
      <c r="B123" t="s">
        <v>146</v>
      </c>
      <c r="C123" t="s">
        <v>122</v>
      </c>
      <c r="D123" t="s">
        <v>117</v>
      </c>
      <c r="E123" t="s">
        <v>259</v>
      </c>
      <c r="F123">
        <v>318276.889837</v>
      </c>
      <c r="G123">
        <v>4880961.0586700002</v>
      </c>
    </row>
    <row r="124" spans="1:7" x14ac:dyDescent="0.25">
      <c r="A124" t="s">
        <v>96</v>
      </c>
      <c r="B124" t="s">
        <v>146</v>
      </c>
      <c r="C124" t="s">
        <v>92</v>
      </c>
      <c r="D124" t="s">
        <v>119</v>
      </c>
      <c r="E124" t="s">
        <v>260</v>
      </c>
      <c r="F124">
        <v>318268.85972100002</v>
      </c>
      <c r="G124">
        <v>4880991.6454499997</v>
      </c>
    </row>
    <row r="125" spans="1:7" x14ac:dyDescent="0.25">
      <c r="A125" t="s">
        <v>96</v>
      </c>
      <c r="B125" t="s">
        <v>146</v>
      </c>
      <c r="C125" t="s">
        <v>93</v>
      </c>
      <c r="D125" t="s">
        <v>119</v>
      </c>
      <c r="E125" t="s">
        <v>261</v>
      </c>
      <c r="F125">
        <v>318274.32743300003</v>
      </c>
      <c r="G125">
        <v>4880983.2724200003</v>
      </c>
    </row>
    <row r="126" spans="1:7" x14ac:dyDescent="0.25">
      <c r="A126" t="s">
        <v>96</v>
      </c>
      <c r="B126" t="s">
        <v>146</v>
      </c>
      <c r="C126" t="s">
        <v>94</v>
      </c>
      <c r="D126" t="s">
        <v>119</v>
      </c>
      <c r="E126" t="s">
        <v>262</v>
      </c>
      <c r="F126">
        <v>318279.79514499998</v>
      </c>
      <c r="G126">
        <v>4880974.8994000005</v>
      </c>
    </row>
    <row r="127" spans="1:7" x14ac:dyDescent="0.25">
      <c r="A127" t="s">
        <v>96</v>
      </c>
      <c r="B127" t="s">
        <v>146</v>
      </c>
      <c r="C127" t="s">
        <v>127</v>
      </c>
      <c r="D127" t="s">
        <v>119</v>
      </c>
      <c r="E127" t="s">
        <v>263</v>
      </c>
      <c r="F127">
        <v>318285.262858</v>
      </c>
      <c r="G127">
        <v>4880966.5263799997</v>
      </c>
    </row>
    <row r="128" spans="1:7" x14ac:dyDescent="0.25">
      <c r="A128" t="s">
        <v>96</v>
      </c>
      <c r="B128" t="s">
        <v>146</v>
      </c>
      <c r="C128" t="s">
        <v>95</v>
      </c>
      <c r="D128" t="s">
        <v>119</v>
      </c>
      <c r="E128" t="s">
        <v>264</v>
      </c>
      <c r="F128">
        <v>318277.23274399998</v>
      </c>
      <c r="G128">
        <v>4880997.1131600002</v>
      </c>
    </row>
    <row r="129" spans="1:7" x14ac:dyDescent="0.25">
      <c r="A129" t="s">
        <v>96</v>
      </c>
      <c r="B129" t="s">
        <v>146</v>
      </c>
      <c r="C129" t="s">
        <v>96</v>
      </c>
      <c r="D129" t="s">
        <v>119</v>
      </c>
      <c r="E129" t="s">
        <v>265</v>
      </c>
      <c r="F129">
        <v>318282.70045499998</v>
      </c>
      <c r="G129">
        <v>4880988.7401400004</v>
      </c>
    </row>
    <row r="130" spans="1:7" x14ac:dyDescent="0.25">
      <c r="A130" t="s">
        <v>96</v>
      </c>
      <c r="B130" t="s">
        <v>146</v>
      </c>
      <c r="C130" t="s">
        <v>97</v>
      </c>
      <c r="D130" t="s">
        <v>119</v>
      </c>
      <c r="E130" t="s">
        <v>266</v>
      </c>
      <c r="F130">
        <v>318288.168167</v>
      </c>
      <c r="G130">
        <v>4880980.3671199996</v>
      </c>
    </row>
    <row r="131" spans="1:7" x14ac:dyDescent="0.25">
      <c r="A131" t="s">
        <v>96</v>
      </c>
      <c r="B131" t="s">
        <v>146</v>
      </c>
      <c r="C131" t="s">
        <v>132</v>
      </c>
      <c r="D131" t="s">
        <v>119</v>
      </c>
      <c r="E131" t="s">
        <v>267</v>
      </c>
      <c r="F131">
        <v>318293.63587900001</v>
      </c>
      <c r="G131">
        <v>4880971.9940900002</v>
      </c>
    </row>
    <row r="132" spans="1:7" x14ac:dyDescent="0.25">
      <c r="A132" t="s">
        <v>96</v>
      </c>
      <c r="B132" t="s">
        <v>146</v>
      </c>
      <c r="C132" t="s">
        <v>134</v>
      </c>
      <c r="D132" t="s">
        <v>117</v>
      </c>
      <c r="E132" t="s">
        <v>268</v>
      </c>
      <c r="F132">
        <v>318285.60576599999</v>
      </c>
      <c r="G132">
        <v>4881002.5808699997</v>
      </c>
    </row>
    <row r="133" spans="1:7" x14ac:dyDescent="0.25">
      <c r="A133" t="s">
        <v>96</v>
      </c>
      <c r="B133" t="s">
        <v>146</v>
      </c>
      <c r="C133" t="s">
        <v>136</v>
      </c>
      <c r="D133" t="s">
        <v>119</v>
      </c>
      <c r="E133" t="s">
        <v>269</v>
      </c>
      <c r="F133">
        <v>318291.073477</v>
      </c>
      <c r="G133">
        <v>4880994.2078499999</v>
      </c>
    </row>
    <row r="134" spans="1:7" x14ac:dyDescent="0.25">
      <c r="A134" t="s">
        <v>96</v>
      </c>
      <c r="B134" t="s">
        <v>146</v>
      </c>
      <c r="C134" t="s">
        <v>138</v>
      </c>
      <c r="D134" t="s">
        <v>119</v>
      </c>
      <c r="E134" t="s">
        <v>270</v>
      </c>
      <c r="F134">
        <v>318296.541188</v>
      </c>
      <c r="G134">
        <v>4880985.8348300001</v>
      </c>
    </row>
    <row r="135" spans="1:7" x14ac:dyDescent="0.25">
      <c r="A135" t="s">
        <v>96</v>
      </c>
      <c r="B135" t="s">
        <v>146</v>
      </c>
      <c r="C135" t="s">
        <v>140</v>
      </c>
      <c r="D135" t="s">
        <v>117</v>
      </c>
      <c r="E135" t="s">
        <v>271</v>
      </c>
      <c r="F135">
        <v>318302.00890000002</v>
      </c>
      <c r="G135">
        <v>4880977.4618100002</v>
      </c>
    </row>
    <row r="136" spans="1:7" x14ac:dyDescent="0.25">
      <c r="A136" t="s">
        <v>96</v>
      </c>
      <c r="B136" t="s">
        <v>146</v>
      </c>
      <c r="C136" t="s">
        <v>188</v>
      </c>
      <c r="D136" t="s">
        <v>143</v>
      </c>
      <c r="E136" t="s">
        <v>272</v>
      </c>
      <c r="F136">
        <v>318312.40103000001</v>
      </c>
      <c r="G136">
        <v>4880975.2833599998</v>
      </c>
    </row>
    <row r="137" spans="1:7" x14ac:dyDescent="0.25">
      <c r="A137" t="s">
        <v>96</v>
      </c>
      <c r="B137" t="s">
        <v>146</v>
      </c>
      <c r="C137" t="s">
        <v>190</v>
      </c>
      <c r="D137" t="s">
        <v>143</v>
      </c>
      <c r="E137" t="s">
        <v>273</v>
      </c>
      <c r="F137">
        <v>318274.72243700002</v>
      </c>
      <c r="G137">
        <v>4880950.6786599997</v>
      </c>
    </row>
    <row r="138" spans="1:7" x14ac:dyDescent="0.25">
      <c r="A138" t="s">
        <v>96</v>
      </c>
      <c r="B138" t="s">
        <v>167</v>
      </c>
      <c r="C138" t="s">
        <v>89</v>
      </c>
      <c r="D138" t="s">
        <v>117</v>
      </c>
      <c r="E138" t="s">
        <v>274</v>
      </c>
      <c r="F138">
        <v>318235.881995</v>
      </c>
      <c r="G138">
        <v>4881023.8563400004</v>
      </c>
    </row>
    <row r="139" spans="1:7" x14ac:dyDescent="0.25">
      <c r="A139" t="s">
        <v>96</v>
      </c>
      <c r="B139" t="s">
        <v>167</v>
      </c>
      <c r="C139" t="s">
        <v>90</v>
      </c>
      <c r="D139" t="s">
        <v>119</v>
      </c>
      <c r="E139" t="s">
        <v>275</v>
      </c>
      <c r="F139">
        <v>318241.34970600001</v>
      </c>
      <c r="G139">
        <v>4881015.4833199997</v>
      </c>
    </row>
    <row r="140" spans="1:7" x14ac:dyDescent="0.25">
      <c r="A140" t="s">
        <v>96</v>
      </c>
      <c r="B140" t="s">
        <v>167</v>
      </c>
      <c r="C140" t="s">
        <v>91</v>
      </c>
      <c r="D140" t="s">
        <v>119</v>
      </c>
      <c r="E140" t="s">
        <v>276</v>
      </c>
      <c r="F140">
        <v>318246.81741800002</v>
      </c>
      <c r="G140">
        <v>4881007.1102999998</v>
      </c>
    </row>
    <row r="141" spans="1:7" x14ac:dyDescent="0.25">
      <c r="A141" t="s">
        <v>96</v>
      </c>
      <c r="B141" t="s">
        <v>167</v>
      </c>
      <c r="C141" t="s">
        <v>122</v>
      </c>
      <c r="D141" t="s">
        <v>117</v>
      </c>
      <c r="E141" t="s">
        <v>277</v>
      </c>
      <c r="F141">
        <v>318252.28512999997</v>
      </c>
      <c r="G141">
        <v>4880998.7372700004</v>
      </c>
    </row>
    <row r="142" spans="1:7" x14ac:dyDescent="0.25">
      <c r="A142" t="s">
        <v>96</v>
      </c>
      <c r="B142" t="s">
        <v>167</v>
      </c>
      <c r="C142" t="s">
        <v>92</v>
      </c>
      <c r="D142" t="s">
        <v>119</v>
      </c>
      <c r="E142" t="s">
        <v>278</v>
      </c>
      <c r="F142">
        <v>318244.25501899997</v>
      </c>
      <c r="G142">
        <v>4881029.3240599995</v>
      </c>
    </row>
    <row r="143" spans="1:7" x14ac:dyDescent="0.25">
      <c r="A143" t="s">
        <v>96</v>
      </c>
      <c r="B143" t="s">
        <v>167</v>
      </c>
      <c r="C143" t="s">
        <v>93</v>
      </c>
      <c r="D143" t="s">
        <v>119</v>
      </c>
      <c r="E143" t="s">
        <v>279</v>
      </c>
      <c r="F143">
        <v>318249.72272999998</v>
      </c>
      <c r="G143">
        <v>4881020.9510300001</v>
      </c>
    </row>
    <row r="144" spans="1:7" x14ac:dyDescent="0.25">
      <c r="A144" t="s">
        <v>96</v>
      </c>
      <c r="B144" t="s">
        <v>167</v>
      </c>
      <c r="C144" t="s">
        <v>94</v>
      </c>
      <c r="D144" t="s">
        <v>119</v>
      </c>
      <c r="E144" t="s">
        <v>280</v>
      </c>
      <c r="F144">
        <v>318255.19044199999</v>
      </c>
      <c r="G144">
        <v>4881012.5780100003</v>
      </c>
    </row>
    <row r="145" spans="1:7" x14ac:dyDescent="0.25">
      <c r="A145" t="s">
        <v>96</v>
      </c>
      <c r="B145" t="s">
        <v>167</v>
      </c>
      <c r="C145" t="s">
        <v>127</v>
      </c>
      <c r="D145" t="s">
        <v>119</v>
      </c>
      <c r="E145" t="s">
        <v>281</v>
      </c>
      <c r="F145">
        <v>318260.658153</v>
      </c>
      <c r="G145">
        <v>4881004.2049799999</v>
      </c>
    </row>
    <row r="146" spans="1:7" x14ac:dyDescent="0.25">
      <c r="A146" t="s">
        <v>96</v>
      </c>
      <c r="B146" t="s">
        <v>167</v>
      </c>
      <c r="C146" t="s">
        <v>95</v>
      </c>
      <c r="D146" t="s">
        <v>119</v>
      </c>
      <c r="E146" t="s">
        <v>282</v>
      </c>
      <c r="F146">
        <v>318252.62804400001</v>
      </c>
      <c r="G146">
        <v>4881034.79177</v>
      </c>
    </row>
    <row r="147" spans="1:7" x14ac:dyDescent="0.25">
      <c r="A147" t="s">
        <v>96</v>
      </c>
      <c r="B147" t="s">
        <v>167</v>
      </c>
      <c r="C147" t="s">
        <v>96</v>
      </c>
      <c r="D147" t="s">
        <v>119</v>
      </c>
      <c r="E147" t="s">
        <v>283</v>
      </c>
      <c r="F147">
        <v>318258.09575400001</v>
      </c>
      <c r="G147">
        <v>4881026.4187399996</v>
      </c>
    </row>
    <row r="148" spans="1:7" x14ac:dyDescent="0.25">
      <c r="A148" t="s">
        <v>96</v>
      </c>
      <c r="B148" t="s">
        <v>167</v>
      </c>
      <c r="C148" t="s">
        <v>97</v>
      </c>
      <c r="D148" t="s">
        <v>119</v>
      </c>
      <c r="E148" t="s">
        <v>284</v>
      </c>
      <c r="F148">
        <v>318263.56346500001</v>
      </c>
      <c r="G148">
        <v>4881018.0457199998</v>
      </c>
    </row>
    <row r="149" spans="1:7" x14ac:dyDescent="0.25">
      <c r="A149" t="s">
        <v>96</v>
      </c>
      <c r="B149" t="s">
        <v>167</v>
      </c>
      <c r="C149" t="s">
        <v>132</v>
      </c>
      <c r="D149" t="s">
        <v>119</v>
      </c>
      <c r="E149" t="s">
        <v>285</v>
      </c>
      <c r="F149">
        <v>318269.03117600002</v>
      </c>
      <c r="G149">
        <v>4881009.6726900004</v>
      </c>
    </row>
    <row r="150" spans="1:7" x14ac:dyDescent="0.25">
      <c r="A150" t="s">
        <v>96</v>
      </c>
      <c r="B150" t="s">
        <v>167</v>
      </c>
      <c r="C150" t="s">
        <v>134</v>
      </c>
      <c r="D150" t="s">
        <v>117</v>
      </c>
      <c r="E150" t="s">
        <v>286</v>
      </c>
      <c r="F150">
        <v>318261.00106799998</v>
      </c>
      <c r="G150">
        <v>4881040.2594799995</v>
      </c>
    </row>
    <row r="151" spans="1:7" x14ac:dyDescent="0.25">
      <c r="A151" t="s">
        <v>96</v>
      </c>
      <c r="B151" t="s">
        <v>167</v>
      </c>
      <c r="C151" t="s">
        <v>136</v>
      </c>
      <c r="D151" t="s">
        <v>119</v>
      </c>
      <c r="E151" t="s">
        <v>287</v>
      </c>
      <c r="F151">
        <v>318266.46877799998</v>
      </c>
      <c r="G151">
        <v>4881031.8864500001</v>
      </c>
    </row>
    <row r="152" spans="1:7" x14ac:dyDescent="0.25">
      <c r="A152" t="s">
        <v>96</v>
      </c>
      <c r="B152" t="s">
        <v>167</v>
      </c>
      <c r="C152" t="s">
        <v>138</v>
      </c>
      <c r="D152" t="s">
        <v>119</v>
      </c>
      <c r="E152" t="s">
        <v>288</v>
      </c>
      <c r="F152">
        <v>318271.93648899999</v>
      </c>
      <c r="G152">
        <v>4881023.5134300003</v>
      </c>
    </row>
    <row r="153" spans="1:7" x14ac:dyDescent="0.25">
      <c r="A153" t="s">
        <v>96</v>
      </c>
      <c r="B153" t="s">
        <v>167</v>
      </c>
      <c r="C153" t="s">
        <v>140</v>
      </c>
      <c r="D153" t="s">
        <v>117</v>
      </c>
      <c r="E153" t="s">
        <v>289</v>
      </c>
      <c r="F153">
        <v>318277.40419899998</v>
      </c>
      <c r="G153">
        <v>4881015.1404100005</v>
      </c>
    </row>
    <row r="154" spans="1:7" x14ac:dyDescent="0.25">
      <c r="A154" t="s">
        <v>96</v>
      </c>
      <c r="B154" t="s">
        <v>167</v>
      </c>
      <c r="C154" t="s">
        <v>184</v>
      </c>
      <c r="D154" t="s">
        <v>143</v>
      </c>
      <c r="E154" t="s">
        <v>290</v>
      </c>
      <c r="F154">
        <v>318263.191635</v>
      </c>
      <c r="G154">
        <v>4881050.6405699998</v>
      </c>
    </row>
    <row r="155" spans="1:7" x14ac:dyDescent="0.25">
      <c r="A155" t="s">
        <v>96</v>
      </c>
      <c r="B155" t="s">
        <v>167</v>
      </c>
      <c r="C155" t="s">
        <v>186</v>
      </c>
      <c r="D155" t="s">
        <v>143</v>
      </c>
      <c r="E155" t="s">
        <v>291</v>
      </c>
      <c r="F155">
        <v>318225.51302299998</v>
      </c>
      <c r="G155">
        <v>4881026.0358699998</v>
      </c>
    </row>
    <row r="156" spans="1:7" x14ac:dyDescent="0.25">
      <c r="A156" t="s">
        <v>96</v>
      </c>
      <c r="B156" t="s">
        <v>192</v>
      </c>
      <c r="C156" t="s">
        <v>89</v>
      </c>
      <c r="D156" t="s">
        <v>117</v>
      </c>
      <c r="E156" t="s">
        <v>292</v>
      </c>
      <c r="F156">
        <v>318176.24035699997</v>
      </c>
      <c r="G156">
        <v>4881006.1172099998</v>
      </c>
    </row>
    <row r="157" spans="1:7" x14ac:dyDescent="0.25">
      <c r="A157" t="s">
        <v>96</v>
      </c>
      <c r="B157" t="s">
        <v>192</v>
      </c>
      <c r="C157" t="s">
        <v>90</v>
      </c>
      <c r="D157" t="s">
        <v>119</v>
      </c>
      <c r="E157" t="s">
        <v>293</v>
      </c>
      <c r="F157">
        <v>318175.91667499999</v>
      </c>
      <c r="G157">
        <v>4880996.1222799998</v>
      </c>
    </row>
    <row r="158" spans="1:7" x14ac:dyDescent="0.25">
      <c r="A158" t="s">
        <v>96</v>
      </c>
      <c r="B158" t="s">
        <v>192</v>
      </c>
      <c r="C158" t="s">
        <v>91</v>
      </c>
      <c r="D158" t="s">
        <v>119</v>
      </c>
      <c r="E158" t="s">
        <v>294</v>
      </c>
      <c r="F158">
        <v>318175.59299400001</v>
      </c>
      <c r="G158">
        <v>4880986.1273499997</v>
      </c>
    </row>
    <row r="159" spans="1:7" x14ac:dyDescent="0.25">
      <c r="A159" t="s">
        <v>96</v>
      </c>
      <c r="B159" t="s">
        <v>192</v>
      </c>
      <c r="C159" t="s">
        <v>122</v>
      </c>
      <c r="D159" t="s">
        <v>117</v>
      </c>
      <c r="E159" t="s">
        <v>295</v>
      </c>
      <c r="F159">
        <v>318175.26931300003</v>
      </c>
      <c r="G159">
        <v>4880976.1324100001</v>
      </c>
    </row>
    <row r="160" spans="1:7" x14ac:dyDescent="0.25">
      <c r="A160" t="s">
        <v>96</v>
      </c>
      <c r="B160" t="s">
        <v>192</v>
      </c>
      <c r="C160" t="s">
        <v>92</v>
      </c>
      <c r="D160" t="s">
        <v>119</v>
      </c>
      <c r="E160" t="s">
        <v>296</v>
      </c>
      <c r="F160">
        <v>318186.23529099999</v>
      </c>
      <c r="G160">
        <v>4881005.7935300004</v>
      </c>
    </row>
    <row r="161" spans="1:7" x14ac:dyDescent="0.25">
      <c r="A161" t="s">
        <v>96</v>
      </c>
      <c r="B161" t="s">
        <v>192</v>
      </c>
      <c r="C161" t="s">
        <v>93</v>
      </c>
      <c r="D161" t="s">
        <v>119</v>
      </c>
      <c r="E161" t="s">
        <v>297</v>
      </c>
      <c r="F161">
        <v>318185.911609</v>
      </c>
      <c r="G161">
        <v>4880995.7986000003</v>
      </c>
    </row>
    <row r="162" spans="1:7" x14ac:dyDescent="0.25">
      <c r="A162" t="s">
        <v>96</v>
      </c>
      <c r="B162" t="s">
        <v>192</v>
      </c>
      <c r="C162" t="s">
        <v>94</v>
      </c>
      <c r="D162" t="s">
        <v>119</v>
      </c>
      <c r="E162" t="s">
        <v>298</v>
      </c>
      <c r="F162">
        <v>318185.58792800002</v>
      </c>
      <c r="G162">
        <v>4880985.8036599997</v>
      </c>
    </row>
    <row r="163" spans="1:7" x14ac:dyDescent="0.25">
      <c r="A163" t="s">
        <v>96</v>
      </c>
      <c r="B163" t="s">
        <v>192</v>
      </c>
      <c r="C163" t="s">
        <v>127</v>
      </c>
      <c r="D163" t="s">
        <v>119</v>
      </c>
      <c r="E163" t="s">
        <v>299</v>
      </c>
      <c r="F163">
        <v>318185.26424699998</v>
      </c>
      <c r="G163">
        <v>4880975.8087299997</v>
      </c>
    </row>
    <row r="164" spans="1:7" x14ac:dyDescent="0.25">
      <c r="A164" t="s">
        <v>96</v>
      </c>
      <c r="B164" t="s">
        <v>192</v>
      </c>
      <c r="C164" t="s">
        <v>95</v>
      </c>
      <c r="D164" t="s">
        <v>119</v>
      </c>
      <c r="E164" t="s">
        <v>300</v>
      </c>
      <c r="F164">
        <v>318196.230224</v>
      </c>
      <c r="G164">
        <v>4881005.46985</v>
      </c>
    </row>
    <row r="165" spans="1:7" x14ac:dyDescent="0.25">
      <c r="A165" t="s">
        <v>96</v>
      </c>
      <c r="B165" t="s">
        <v>192</v>
      </c>
      <c r="C165" t="s">
        <v>96</v>
      </c>
      <c r="D165" t="s">
        <v>119</v>
      </c>
      <c r="E165" t="s">
        <v>301</v>
      </c>
      <c r="F165">
        <v>318195.90654200001</v>
      </c>
      <c r="G165">
        <v>4880995.4749199999</v>
      </c>
    </row>
    <row r="166" spans="1:7" x14ac:dyDescent="0.25">
      <c r="A166" t="s">
        <v>96</v>
      </c>
      <c r="B166" t="s">
        <v>192</v>
      </c>
      <c r="C166" t="s">
        <v>97</v>
      </c>
      <c r="D166" t="s">
        <v>119</v>
      </c>
      <c r="E166" t="s">
        <v>302</v>
      </c>
      <c r="F166">
        <v>318195.58286099997</v>
      </c>
      <c r="G166">
        <v>4880985.4799800003</v>
      </c>
    </row>
    <row r="167" spans="1:7" x14ac:dyDescent="0.25">
      <c r="A167" t="s">
        <v>96</v>
      </c>
      <c r="B167" t="s">
        <v>192</v>
      </c>
      <c r="C167" t="s">
        <v>132</v>
      </c>
      <c r="D167" t="s">
        <v>119</v>
      </c>
      <c r="E167" t="s">
        <v>303</v>
      </c>
      <c r="F167">
        <v>318195.259181</v>
      </c>
      <c r="G167">
        <v>4880975.4850500003</v>
      </c>
    </row>
    <row r="168" spans="1:7" x14ac:dyDescent="0.25">
      <c r="A168" t="s">
        <v>96</v>
      </c>
      <c r="B168" t="s">
        <v>192</v>
      </c>
      <c r="C168" t="s">
        <v>134</v>
      </c>
      <c r="D168" t="s">
        <v>117</v>
      </c>
      <c r="E168" t="s">
        <v>304</v>
      </c>
      <c r="F168">
        <v>318206.22515700001</v>
      </c>
      <c r="G168">
        <v>4881005.1461699996</v>
      </c>
    </row>
    <row r="169" spans="1:7" x14ac:dyDescent="0.25">
      <c r="A169" t="s">
        <v>96</v>
      </c>
      <c r="B169" t="s">
        <v>192</v>
      </c>
      <c r="C169" t="s">
        <v>136</v>
      </c>
      <c r="D169" t="s">
        <v>119</v>
      </c>
      <c r="E169" t="s">
        <v>305</v>
      </c>
      <c r="F169">
        <v>318205.90147500002</v>
      </c>
      <c r="G169">
        <v>4880995.1512399996</v>
      </c>
    </row>
    <row r="170" spans="1:7" x14ac:dyDescent="0.25">
      <c r="A170" t="s">
        <v>96</v>
      </c>
      <c r="B170" t="s">
        <v>192</v>
      </c>
      <c r="C170" t="s">
        <v>138</v>
      </c>
      <c r="D170" t="s">
        <v>119</v>
      </c>
      <c r="E170" t="s">
        <v>306</v>
      </c>
      <c r="F170">
        <v>318205.57779399998</v>
      </c>
      <c r="G170">
        <v>4880985.1562999999</v>
      </c>
    </row>
    <row r="171" spans="1:7" x14ac:dyDescent="0.25">
      <c r="A171" t="s">
        <v>96</v>
      </c>
      <c r="B171" t="s">
        <v>192</v>
      </c>
      <c r="C171" t="s">
        <v>140</v>
      </c>
      <c r="D171" t="s">
        <v>117</v>
      </c>
      <c r="E171" t="s">
        <v>307</v>
      </c>
      <c r="F171">
        <v>318205.254113</v>
      </c>
      <c r="G171">
        <v>4880975.1613699999</v>
      </c>
    </row>
    <row r="172" spans="1:7" x14ac:dyDescent="0.25">
      <c r="A172" t="s">
        <v>96</v>
      </c>
      <c r="B172" t="s">
        <v>192</v>
      </c>
      <c r="C172" t="s">
        <v>184</v>
      </c>
      <c r="D172" t="s">
        <v>143</v>
      </c>
      <c r="E172" t="s">
        <v>308</v>
      </c>
      <c r="F172">
        <v>318213.97570000001</v>
      </c>
      <c r="G172">
        <v>4881012.7412099997</v>
      </c>
    </row>
    <row r="173" spans="1:7" x14ac:dyDescent="0.25">
      <c r="A173" t="s">
        <v>96</v>
      </c>
      <c r="B173" t="s">
        <v>192</v>
      </c>
      <c r="C173" t="s">
        <v>186</v>
      </c>
      <c r="D173" t="s">
        <v>143</v>
      </c>
      <c r="E173" t="s">
        <v>309</v>
      </c>
      <c r="F173">
        <v>318168.98990400002</v>
      </c>
      <c r="G173">
        <v>4881014.1980600003</v>
      </c>
    </row>
    <row r="174" spans="1:7" x14ac:dyDescent="0.25">
      <c r="A174" t="s">
        <v>96</v>
      </c>
      <c r="B174" t="s">
        <v>192</v>
      </c>
      <c r="C174" t="s">
        <v>188</v>
      </c>
      <c r="D174" t="s">
        <v>143</v>
      </c>
      <c r="E174" t="s">
        <v>310</v>
      </c>
      <c r="F174">
        <v>318212.50828100002</v>
      </c>
      <c r="G174">
        <v>4880967.4288400002</v>
      </c>
    </row>
    <row r="175" spans="1:7" x14ac:dyDescent="0.25">
      <c r="A175" t="s">
        <v>96</v>
      </c>
      <c r="B175" t="s">
        <v>192</v>
      </c>
      <c r="C175" t="s">
        <v>190</v>
      </c>
      <c r="D175" t="s">
        <v>143</v>
      </c>
      <c r="E175" t="s">
        <v>311</v>
      </c>
      <c r="F175">
        <v>318167.54735000001</v>
      </c>
      <c r="G175">
        <v>4880968.8241999997</v>
      </c>
    </row>
    <row r="176" spans="1:7" x14ac:dyDescent="0.25">
      <c r="A176" t="s">
        <v>96</v>
      </c>
      <c r="B176" t="s">
        <v>312</v>
      </c>
      <c r="D176" t="s">
        <v>143</v>
      </c>
      <c r="E176" t="s">
        <v>313</v>
      </c>
      <c r="F176">
        <v>318250.11772899999</v>
      </c>
      <c r="G176">
        <v>4880988.35726</v>
      </c>
    </row>
    <row r="177" spans="1:7" x14ac:dyDescent="0.25">
      <c r="A177" t="s">
        <v>96</v>
      </c>
      <c r="B177" t="s">
        <v>312</v>
      </c>
      <c r="D177" t="s">
        <v>143</v>
      </c>
      <c r="E177" t="s">
        <v>313</v>
      </c>
      <c r="F177">
        <v>318287.79633099999</v>
      </c>
      <c r="G177">
        <v>4881012.96196</v>
      </c>
    </row>
    <row r="178" spans="1:7" x14ac:dyDescent="0.25">
      <c r="A178" t="s">
        <v>97</v>
      </c>
      <c r="B178" t="s">
        <v>116</v>
      </c>
      <c r="C178" t="s">
        <v>89</v>
      </c>
      <c r="D178" t="s">
        <v>117</v>
      </c>
      <c r="E178" t="s">
        <v>314</v>
      </c>
      <c r="F178">
        <v>316428.18541899999</v>
      </c>
      <c r="G178">
        <v>4878653.7836300004</v>
      </c>
    </row>
    <row r="179" spans="1:7" x14ac:dyDescent="0.25">
      <c r="A179" t="s">
        <v>97</v>
      </c>
      <c r="B179" t="s">
        <v>116</v>
      </c>
      <c r="C179" t="s">
        <v>90</v>
      </c>
      <c r="D179" t="s">
        <v>119</v>
      </c>
      <c r="E179" t="s">
        <v>315</v>
      </c>
      <c r="F179">
        <v>316426.768446</v>
      </c>
      <c r="G179">
        <v>4878663.6830000002</v>
      </c>
    </row>
    <row r="180" spans="1:7" x14ac:dyDescent="0.25">
      <c r="A180" t="s">
        <v>97</v>
      </c>
      <c r="B180" t="s">
        <v>116</v>
      </c>
      <c r="C180" t="s">
        <v>91</v>
      </c>
      <c r="D180" t="s">
        <v>119</v>
      </c>
      <c r="E180" t="s">
        <v>316</v>
      </c>
      <c r="F180">
        <v>316425.35147400002</v>
      </c>
      <c r="G180">
        <v>4878673.58237</v>
      </c>
    </row>
    <row r="181" spans="1:7" x14ac:dyDescent="0.25">
      <c r="A181" t="s">
        <v>97</v>
      </c>
      <c r="B181" t="s">
        <v>116</v>
      </c>
      <c r="C181" t="s">
        <v>122</v>
      </c>
      <c r="D181" t="s">
        <v>117</v>
      </c>
      <c r="E181" t="s">
        <v>317</v>
      </c>
      <c r="F181">
        <v>316423.93450199999</v>
      </c>
      <c r="G181">
        <v>4878683.4817300001</v>
      </c>
    </row>
    <row r="182" spans="1:7" x14ac:dyDescent="0.25">
      <c r="A182" t="s">
        <v>97</v>
      </c>
      <c r="B182" t="s">
        <v>116</v>
      </c>
      <c r="C182" t="s">
        <v>92</v>
      </c>
      <c r="D182" t="s">
        <v>119</v>
      </c>
      <c r="E182" t="s">
        <v>318</v>
      </c>
      <c r="F182">
        <v>316418.286051</v>
      </c>
      <c r="G182">
        <v>4878652.3666599998</v>
      </c>
    </row>
    <row r="183" spans="1:7" x14ac:dyDescent="0.25">
      <c r="A183" t="s">
        <v>97</v>
      </c>
      <c r="B183" t="s">
        <v>116</v>
      </c>
      <c r="C183" t="s">
        <v>93</v>
      </c>
      <c r="D183" t="s">
        <v>119</v>
      </c>
      <c r="E183" t="s">
        <v>319</v>
      </c>
      <c r="F183">
        <v>316416.86907800002</v>
      </c>
      <c r="G183">
        <v>4878662.26602</v>
      </c>
    </row>
    <row r="184" spans="1:7" x14ac:dyDescent="0.25">
      <c r="A184" t="s">
        <v>97</v>
      </c>
      <c r="B184" t="s">
        <v>116</v>
      </c>
      <c r="C184" t="s">
        <v>94</v>
      </c>
      <c r="D184" t="s">
        <v>119</v>
      </c>
      <c r="E184" t="s">
        <v>320</v>
      </c>
      <c r="F184">
        <v>316415.45210499997</v>
      </c>
      <c r="G184">
        <v>4878672.1653899997</v>
      </c>
    </row>
    <row r="185" spans="1:7" x14ac:dyDescent="0.25">
      <c r="A185" t="s">
        <v>97</v>
      </c>
      <c r="B185" t="s">
        <v>116</v>
      </c>
      <c r="C185" t="s">
        <v>127</v>
      </c>
      <c r="D185" t="s">
        <v>119</v>
      </c>
      <c r="E185" t="s">
        <v>321</v>
      </c>
      <c r="F185">
        <v>316414.035133</v>
      </c>
      <c r="G185">
        <v>4878682.0647600004</v>
      </c>
    </row>
    <row r="186" spans="1:7" x14ac:dyDescent="0.25">
      <c r="A186" t="s">
        <v>97</v>
      </c>
      <c r="B186" t="s">
        <v>116</v>
      </c>
      <c r="C186" t="s">
        <v>95</v>
      </c>
      <c r="D186" t="s">
        <v>119</v>
      </c>
      <c r="E186" t="s">
        <v>322</v>
      </c>
      <c r="F186">
        <v>316408.38668200001</v>
      </c>
      <c r="G186">
        <v>4878650.9496799996</v>
      </c>
    </row>
    <row r="187" spans="1:7" x14ac:dyDescent="0.25">
      <c r="A187" t="s">
        <v>97</v>
      </c>
      <c r="B187" t="s">
        <v>116</v>
      </c>
      <c r="C187" t="s">
        <v>96</v>
      </c>
      <c r="D187" t="s">
        <v>119</v>
      </c>
      <c r="E187" t="s">
        <v>323</v>
      </c>
      <c r="F187">
        <v>316406.96970900003</v>
      </c>
      <c r="G187">
        <v>4878660.8490500003</v>
      </c>
    </row>
    <row r="188" spans="1:7" x14ac:dyDescent="0.25">
      <c r="A188" t="s">
        <v>97</v>
      </c>
      <c r="B188" t="s">
        <v>116</v>
      </c>
      <c r="C188" t="s">
        <v>97</v>
      </c>
      <c r="D188" t="s">
        <v>119</v>
      </c>
      <c r="E188" t="s">
        <v>324</v>
      </c>
      <c r="F188">
        <v>316405.55273599998</v>
      </c>
      <c r="G188">
        <v>4878670.7484200001</v>
      </c>
    </row>
    <row r="189" spans="1:7" x14ac:dyDescent="0.25">
      <c r="A189" t="s">
        <v>97</v>
      </c>
      <c r="B189" t="s">
        <v>116</v>
      </c>
      <c r="C189" t="s">
        <v>132</v>
      </c>
      <c r="D189" t="s">
        <v>119</v>
      </c>
      <c r="E189" t="s">
        <v>325</v>
      </c>
      <c r="F189">
        <v>316404.135763</v>
      </c>
      <c r="G189">
        <v>4878680.6477899998</v>
      </c>
    </row>
    <row r="190" spans="1:7" x14ac:dyDescent="0.25">
      <c r="A190" t="s">
        <v>97</v>
      </c>
      <c r="B190" t="s">
        <v>116</v>
      </c>
      <c r="C190" t="s">
        <v>134</v>
      </c>
      <c r="D190" t="s">
        <v>117</v>
      </c>
      <c r="E190" t="s">
        <v>326</v>
      </c>
      <c r="F190">
        <v>316398.48731300002</v>
      </c>
      <c r="G190">
        <v>4878649.5327099999</v>
      </c>
    </row>
    <row r="191" spans="1:7" x14ac:dyDescent="0.25">
      <c r="A191" t="s">
        <v>97</v>
      </c>
      <c r="B191" t="s">
        <v>116</v>
      </c>
      <c r="C191" t="s">
        <v>136</v>
      </c>
      <c r="D191" t="s">
        <v>119</v>
      </c>
      <c r="E191" t="s">
        <v>327</v>
      </c>
      <c r="F191">
        <v>316397.07033900003</v>
      </c>
      <c r="G191">
        <v>4878659.4320799997</v>
      </c>
    </row>
    <row r="192" spans="1:7" x14ac:dyDescent="0.25">
      <c r="A192" t="s">
        <v>97</v>
      </c>
      <c r="B192" t="s">
        <v>116</v>
      </c>
      <c r="C192" t="s">
        <v>138</v>
      </c>
      <c r="D192" t="s">
        <v>119</v>
      </c>
      <c r="E192" t="s">
        <v>328</v>
      </c>
      <c r="F192">
        <v>316395.65336599998</v>
      </c>
      <c r="G192">
        <v>4878669.3314500004</v>
      </c>
    </row>
    <row r="193" spans="1:7" x14ac:dyDescent="0.25">
      <c r="A193" t="s">
        <v>97</v>
      </c>
      <c r="B193" t="s">
        <v>116</v>
      </c>
      <c r="C193" t="s">
        <v>140</v>
      </c>
      <c r="D193" t="s">
        <v>117</v>
      </c>
      <c r="E193" t="s">
        <v>329</v>
      </c>
      <c r="F193">
        <v>316394.23639400001</v>
      </c>
      <c r="G193">
        <v>4878679.2308200002</v>
      </c>
    </row>
    <row r="194" spans="1:7" x14ac:dyDescent="0.25">
      <c r="A194" t="s">
        <v>97</v>
      </c>
      <c r="B194" t="s">
        <v>116</v>
      </c>
      <c r="C194" t="s">
        <v>184</v>
      </c>
      <c r="D194" t="s">
        <v>143</v>
      </c>
      <c r="E194" t="s">
        <v>330</v>
      </c>
      <c r="F194">
        <v>316432.416898</v>
      </c>
      <c r="G194">
        <v>4878694.7980699996</v>
      </c>
    </row>
    <row r="195" spans="1:7" x14ac:dyDescent="0.25">
      <c r="A195" t="s">
        <v>97</v>
      </c>
      <c r="B195" t="s">
        <v>116</v>
      </c>
      <c r="C195" t="s">
        <v>186</v>
      </c>
      <c r="D195" t="s">
        <v>143</v>
      </c>
      <c r="E195" t="s">
        <v>331</v>
      </c>
      <c r="F195">
        <v>316382.92005100002</v>
      </c>
      <c r="G195">
        <v>4878687.7132200003</v>
      </c>
    </row>
    <row r="196" spans="1:7" x14ac:dyDescent="0.25">
      <c r="A196" t="s">
        <v>97</v>
      </c>
      <c r="B196" t="s">
        <v>146</v>
      </c>
      <c r="C196" t="s">
        <v>89</v>
      </c>
      <c r="D196" t="s">
        <v>117</v>
      </c>
      <c r="E196" t="s">
        <v>332</v>
      </c>
      <c r="F196">
        <v>316435.27029199997</v>
      </c>
      <c r="G196">
        <v>4878604.2867900003</v>
      </c>
    </row>
    <row r="197" spans="1:7" x14ac:dyDescent="0.25">
      <c r="A197" t="s">
        <v>97</v>
      </c>
      <c r="B197" t="s">
        <v>146</v>
      </c>
      <c r="C197" t="s">
        <v>90</v>
      </c>
      <c r="D197" t="s">
        <v>119</v>
      </c>
      <c r="E197" t="s">
        <v>333</v>
      </c>
      <c r="F197">
        <v>316433.85331699997</v>
      </c>
      <c r="G197">
        <v>4878614.18616</v>
      </c>
    </row>
    <row r="198" spans="1:7" x14ac:dyDescent="0.25">
      <c r="A198" t="s">
        <v>97</v>
      </c>
      <c r="B198" t="s">
        <v>146</v>
      </c>
      <c r="C198" t="s">
        <v>91</v>
      </c>
      <c r="D198" t="s">
        <v>119</v>
      </c>
      <c r="E198" t="s">
        <v>334</v>
      </c>
      <c r="F198">
        <v>316432.43634100002</v>
      </c>
      <c r="G198">
        <v>4878624.0855299998</v>
      </c>
    </row>
    <row r="199" spans="1:7" x14ac:dyDescent="0.25">
      <c r="A199" t="s">
        <v>97</v>
      </c>
      <c r="B199" t="s">
        <v>146</v>
      </c>
      <c r="C199" t="s">
        <v>122</v>
      </c>
      <c r="D199" t="s">
        <v>117</v>
      </c>
      <c r="E199" t="s">
        <v>335</v>
      </c>
      <c r="F199">
        <v>316431.01936699997</v>
      </c>
      <c r="G199">
        <v>4878633.98489</v>
      </c>
    </row>
    <row r="200" spans="1:7" x14ac:dyDescent="0.25">
      <c r="A200" t="s">
        <v>97</v>
      </c>
      <c r="B200" t="s">
        <v>146</v>
      </c>
      <c r="C200" t="s">
        <v>92</v>
      </c>
      <c r="D200" t="s">
        <v>119</v>
      </c>
      <c r="E200" t="s">
        <v>336</v>
      </c>
      <c r="F200">
        <v>316425.370925</v>
      </c>
      <c r="G200">
        <v>4878602.8698100001</v>
      </c>
    </row>
    <row r="201" spans="1:7" x14ac:dyDescent="0.25">
      <c r="A201" t="s">
        <v>97</v>
      </c>
      <c r="B201" t="s">
        <v>146</v>
      </c>
      <c r="C201" t="s">
        <v>93</v>
      </c>
      <c r="D201" t="s">
        <v>119</v>
      </c>
      <c r="E201" t="s">
        <v>337</v>
      </c>
      <c r="F201">
        <v>316423.95394899999</v>
      </c>
      <c r="G201">
        <v>4878612.7691799998</v>
      </c>
    </row>
    <row r="202" spans="1:7" x14ac:dyDescent="0.25">
      <c r="A202" t="s">
        <v>97</v>
      </c>
      <c r="B202" t="s">
        <v>146</v>
      </c>
      <c r="C202" t="s">
        <v>94</v>
      </c>
      <c r="D202" t="s">
        <v>119</v>
      </c>
      <c r="E202" t="s">
        <v>338</v>
      </c>
      <c r="F202">
        <v>316422.53697399999</v>
      </c>
      <c r="G202">
        <v>4878622.6685499996</v>
      </c>
    </row>
    <row r="203" spans="1:7" x14ac:dyDescent="0.25">
      <c r="A203" t="s">
        <v>97</v>
      </c>
      <c r="B203" t="s">
        <v>146</v>
      </c>
      <c r="C203" t="s">
        <v>127</v>
      </c>
      <c r="D203" t="s">
        <v>119</v>
      </c>
      <c r="E203" t="s">
        <v>339</v>
      </c>
      <c r="F203">
        <v>316421.11999899999</v>
      </c>
      <c r="G203">
        <v>4878632.5679200003</v>
      </c>
    </row>
    <row r="204" spans="1:7" x14ac:dyDescent="0.25">
      <c r="A204" t="s">
        <v>97</v>
      </c>
      <c r="B204" t="s">
        <v>146</v>
      </c>
      <c r="C204" t="s">
        <v>95</v>
      </c>
      <c r="D204" t="s">
        <v>119</v>
      </c>
      <c r="E204" t="s">
        <v>340</v>
      </c>
      <c r="F204">
        <v>316415.471556</v>
      </c>
      <c r="G204">
        <v>4878601.4528400004</v>
      </c>
    </row>
    <row r="205" spans="1:7" x14ac:dyDescent="0.25">
      <c r="A205" t="s">
        <v>97</v>
      </c>
      <c r="B205" t="s">
        <v>146</v>
      </c>
      <c r="C205" t="s">
        <v>96</v>
      </c>
      <c r="D205" t="s">
        <v>119</v>
      </c>
      <c r="E205" t="s">
        <v>341</v>
      </c>
      <c r="F205">
        <v>316414.054581</v>
      </c>
      <c r="G205">
        <v>4878611.3522100002</v>
      </c>
    </row>
    <row r="206" spans="1:7" x14ac:dyDescent="0.25">
      <c r="A206" t="s">
        <v>97</v>
      </c>
      <c r="B206" t="s">
        <v>146</v>
      </c>
      <c r="C206" t="s">
        <v>97</v>
      </c>
      <c r="D206" t="s">
        <v>119</v>
      </c>
      <c r="E206" t="s">
        <v>342</v>
      </c>
      <c r="F206">
        <v>316412.637605</v>
      </c>
      <c r="G206">
        <v>4878621.2515799999</v>
      </c>
    </row>
    <row r="207" spans="1:7" x14ac:dyDescent="0.25">
      <c r="A207" t="s">
        <v>97</v>
      </c>
      <c r="B207" t="s">
        <v>146</v>
      </c>
      <c r="C207" t="s">
        <v>132</v>
      </c>
      <c r="D207" t="s">
        <v>119</v>
      </c>
      <c r="E207" t="s">
        <v>343</v>
      </c>
      <c r="F207">
        <v>316411.22063</v>
      </c>
      <c r="G207">
        <v>4878631.1509400001</v>
      </c>
    </row>
    <row r="208" spans="1:7" x14ac:dyDescent="0.25">
      <c r="A208" t="s">
        <v>97</v>
      </c>
      <c r="B208" t="s">
        <v>146</v>
      </c>
      <c r="C208" t="s">
        <v>134</v>
      </c>
      <c r="D208" t="s">
        <v>117</v>
      </c>
      <c r="E208" t="s">
        <v>344</v>
      </c>
      <c r="F208">
        <v>316405.57218800002</v>
      </c>
      <c r="G208">
        <v>4878600.0358600002</v>
      </c>
    </row>
    <row r="209" spans="1:7" x14ac:dyDescent="0.25">
      <c r="A209" t="s">
        <v>97</v>
      </c>
      <c r="B209" t="s">
        <v>146</v>
      </c>
      <c r="C209" t="s">
        <v>136</v>
      </c>
      <c r="D209" t="s">
        <v>119</v>
      </c>
      <c r="E209" t="s">
        <v>345</v>
      </c>
      <c r="F209">
        <v>316404.15521200001</v>
      </c>
      <c r="G209">
        <v>4878609.9352299999</v>
      </c>
    </row>
    <row r="210" spans="1:7" x14ac:dyDescent="0.25">
      <c r="A210" t="s">
        <v>97</v>
      </c>
      <c r="B210" t="s">
        <v>146</v>
      </c>
      <c r="C210" t="s">
        <v>138</v>
      </c>
      <c r="D210" t="s">
        <v>119</v>
      </c>
      <c r="E210" t="s">
        <v>346</v>
      </c>
      <c r="F210">
        <v>316402.738236</v>
      </c>
      <c r="G210">
        <v>4878619.8345999997</v>
      </c>
    </row>
    <row r="211" spans="1:7" x14ac:dyDescent="0.25">
      <c r="A211" t="s">
        <v>97</v>
      </c>
      <c r="B211" t="s">
        <v>146</v>
      </c>
      <c r="C211" t="s">
        <v>140</v>
      </c>
      <c r="D211" t="s">
        <v>117</v>
      </c>
      <c r="E211" t="s">
        <v>347</v>
      </c>
      <c r="F211">
        <v>316401.321261</v>
      </c>
      <c r="G211">
        <v>4878629.7339700004</v>
      </c>
    </row>
    <row r="212" spans="1:7" x14ac:dyDescent="0.25">
      <c r="A212" t="s">
        <v>97</v>
      </c>
      <c r="B212" t="s">
        <v>146</v>
      </c>
      <c r="C212" t="s">
        <v>188</v>
      </c>
      <c r="D212" t="s">
        <v>143</v>
      </c>
      <c r="E212" t="s">
        <v>348</v>
      </c>
      <c r="F212">
        <v>316446.58663500001</v>
      </c>
      <c r="G212">
        <v>4878595.8043999998</v>
      </c>
    </row>
    <row r="213" spans="1:7" x14ac:dyDescent="0.25">
      <c r="A213" t="s">
        <v>97</v>
      </c>
      <c r="B213" t="s">
        <v>167</v>
      </c>
      <c r="C213" t="s">
        <v>89</v>
      </c>
      <c r="D213" t="s">
        <v>117</v>
      </c>
      <c r="E213" t="s">
        <v>349</v>
      </c>
      <c r="F213">
        <v>316385.77344899997</v>
      </c>
      <c r="G213">
        <v>4878597.2019100003</v>
      </c>
    </row>
    <row r="214" spans="1:7" x14ac:dyDescent="0.25">
      <c r="A214" t="s">
        <v>97</v>
      </c>
      <c r="B214" t="s">
        <v>167</v>
      </c>
      <c r="C214" t="s">
        <v>90</v>
      </c>
      <c r="D214" t="s">
        <v>119</v>
      </c>
      <c r="E214" t="s">
        <v>350</v>
      </c>
      <c r="F214">
        <v>316384.35647300002</v>
      </c>
      <c r="G214">
        <v>4878607.1012800001</v>
      </c>
    </row>
    <row r="215" spans="1:7" x14ac:dyDescent="0.25">
      <c r="A215" t="s">
        <v>97</v>
      </c>
      <c r="B215" t="s">
        <v>167</v>
      </c>
      <c r="C215" t="s">
        <v>122</v>
      </c>
      <c r="D215" t="s">
        <v>119</v>
      </c>
      <c r="E215" t="s">
        <v>351</v>
      </c>
      <c r="F215">
        <v>316382.93949700001</v>
      </c>
      <c r="G215">
        <v>4878617.0006499998</v>
      </c>
    </row>
    <row r="216" spans="1:7" x14ac:dyDescent="0.25">
      <c r="A216" t="s">
        <v>97</v>
      </c>
      <c r="B216" t="s">
        <v>167</v>
      </c>
      <c r="C216" t="s">
        <v>122</v>
      </c>
      <c r="D216" t="s">
        <v>117</v>
      </c>
      <c r="E216" t="s">
        <v>351</v>
      </c>
      <c r="F216">
        <v>316381.52252200001</v>
      </c>
      <c r="G216">
        <v>4878626.9000199996</v>
      </c>
    </row>
    <row r="217" spans="1:7" x14ac:dyDescent="0.25">
      <c r="A217" t="s">
        <v>97</v>
      </c>
      <c r="B217" t="s">
        <v>167</v>
      </c>
      <c r="C217" t="s">
        <v>92</v>
      </c>
      <c r="D217" t="s">
        <v>119</v>
      </c>
      <c r="E217" t="s">
        <v>352</v>
      </c>
      <c r="F217">
        <v>316375.87407899997</v>
      </c>
      <c r="G217">
        <v>4878595.7849300001</v>
      </c>
    </row>
    <row r="218" spans="1:7" x14ac:dyDescent="0.25">
      <c r="A218" t="s">
        <v>97</v>
      </c>
      <c r="B218" t="s">
        <v>167</v>
      </c>
      <c r="C218" t="s">
        <v>93</v>
      </c>
      <c r="D218" t="s">
        <v>119</v>
      </c>
      <c r="E218" t="s">
        <v>353</v>
      </c>
      <c r="F218">
        <v>316374.45710300002</v>
      </c>
      <c r="G218">
        <v>4878605.6842999998</v>
      </c>
    </row>
    <row r="219" spans="1:7" x14ac:dyDescent="0.25">
      <c r="A219" t="s">
        <v>97</v>
      </c>
      <c r="B219" t="s">
        <v>167</v>
      </c>
      <c r="C219" t="s">
        <v>94</v>
      </c>
      <c r="D219" t="s">
        <v>119</v>
      </c>
      <c r="E219" t="s">
        <v>354</v>
      </c>
      <c r="F219">
        <v>316373.04012700001</v>
      </c>
      <c r="G219">
        <v>4878615.5836699996</v>
      </c>
    </row>
    <row r="220" spans="1:7" x14ac:dyDescent="0.25">
      <c r="A220" t="s">
        <v>97</v>
      </c>
      <c r="B220" t="s">
        <v>167</v>
      </c>
      <c r="C220" t="s">
        <v>127</v>
      </c>
      <c r="D220" t="s">
        <v>119</v>
      </c>
      <c r="E220" t="s">
        <v>355</v>
      </c>
      <c r="F220">
        <v>316371.62315100001</v>
      </c>
      <c r="G220">
        <v>4878625.4830400003</v>
      </c>
    </row>
    <row r="221" spans="1:7" x14ac:dyDescent="0.25">
      <c r="A221" t="s">
        <v>97</v>
      </c>
      <c r="B221" t="s">
        <v>167</v>
      </c>
      <c r="C221" t="s">
        <v>95</v>
      </c>
      <c r="D221" t="s">
        <v>119</v>
      </c>
      <c r="E221" t="s">
        <v>356</v>
      </c>
      <c r="F221">
        <v>316365.97470800002</v>
      </c>
      <c r="G221">
        <v>4878594.3679600004</v>
      </c>
    </row>
    <row r="222" spans="1:7" x14ac:dyDescent="0.25">
      <c r="A222" t="s">
        <v>97</v>
      </c>
      <c r="B222" t="s">
        <v>167</v>
      </c>
      <c r="C222" t="s">
        <v>96</v>
      </c>
      <c r="D222" t="s">
        <v>119</v>
      </c>
      <c r="E222" t="s">
        <v>357</v>
      </c>
      <c r="F222">
        <v>316364.55773200002</v>
      </c>
      <c r="G222">
        <v>4878604.2673300002</v>
      </c>
    </row>
    <row r="223" spans="1:7" x14ac:dyDescent="0.25">
      <c r="A223" t="s">
        <v>97</v>
      </c>
      <c r="B223" t="s">
        <v>167</v>
      </c>
      <c r="C223" t="s">
        <v>97</v>
      </c>
      <c r="D223" t="s">
        <v>119</v>
      </c>
      <c r="E223" t="s">
        <v>358</v>
      </c>
      <c r="F223">
        <v>316363.14075600001</v>
      </c>
      <c r="G223">
        <v>4878614.1666999999</v>
      </c>
    </row>
    <row r="224" spans="1:7" x14ac:dyDescent="0.25">
      <c r="A224" t="s">
        <v>97</v>
      </c>
      <c r="B224" t="s">
        <v>167</v>
      </c>
      <c r="C224" t="s">
        <v>132</v>
      </c>
      <c r="D224" t="s">
        <v>119</v>
      </c>
      <c r="E224" t="s">
        <v>359</v>
      </c>
      <c r="F224">
        <v>316361.72378</v>
      </c>
      <c r="G224">
        <v>4878624.0660699997</v>
      </c>
    </row>
    <row r="225" spans="1:7" x14ac:dyDescent="0.25">
      <c r="A225" t="s">
        <v>97</v>
      </c>
      <c r="B225" t="s">
        <v>167</v>
      </c>
      <c r="C225" t="s">
        <v>134</v>
      </c>
      <c r="D225" t="s">
        <v>117</v>
      </c>
      <c r="E225" t="s">
        <v>360</v>
      </c>
      <c r="F225">
        <v>316356.07533700002</v>
      </c>
      <c r="G225">
        <v>4878592.9509800002</v>
      </c>
    </row>
    <row r="226" spans="1:7" x14ac:dyDescent="0.25">
      <c r="A226" t="s">
        <v>97</v>
      </c>
      <c r="B226" t="s">
        <v>167</v>
      </c>
      <c r="C226" t="s">
        <v>136</v>
      </c>
      <c r="D226" t="s">
        <v>119</v>
      </c>
      <c r="E226" t="s">
        <v>361</v>
      </c>
      <c r="F226">
        <v>316354.65836100001</v>
      </c>
      <c r="G226">
        <v>4878602.85035</v>
      </c>
    </row>
    <row r="227" spans="1:7" x14ac:dyDescent="0.25">
      <c r="A227" t="s">
        <v>97</v>
      </c>
      <c r="B227" t="s">
        <v>167</v>
      </c>
      <c r="C227" t="s">
        <v>138</v>
      </c>
      <c r="D227" t="s">
        <v>119</v>
      </c>
      <c r="E227" t="s">
        <v>362</v>
      </c>
      <c r="F227">
        <v>316353.24138399999</v>
      </c>
      <c r="G227">
        <v>4878612.7497199997</v>
      </c>
    </row>
    <row r="228" spans="1:7" x14ac:dyDescent="0.25">
      <c r="A228" t="s">
        <v>97</v>
      </c>
      <c r="B228" t="s">
        <v>167</v>
      </c>
      <c r="C228" t="s">
        <v>140</v>
      </c>
      <c r="D228" t="s">
        <v>117</v>
      </c>
      <c r="E228" t="s">
        <v>363</v>
      </c>
      <c r="F228">
        <v>316351.82440799999</v>
      </c>
      <c r="G228">
        <v>4878622.6490900004</v>
      </c>
    </row>
    <row r="229" spans="1:7" x14ac:dyDescent="0.25">
      <c r="A229" t="s">
        <v>97</v>
      </c>
      <c r="B229" t="s">
        <v>167</v>
      </c>
      <c r="C229" t="s">
        <v>186</v>
      </c>
      <c r="D229" t="s">
        <v>143</v>
      </c>
      <c r="E229" t="s">
        <v>364</v>
      </c>
      <c r="F229">
        <v>316340.50806099997</v>
      </c>
      <c r="G229">
        <v>4878631.1314899996</v>
      </c>
    </row>
    <row r="230" spans="1:7" x14ac:dyDescent="0.25">
      <c r="A230" t="s">
        <v>97</v>
      </c>
      <c r="B230" t="s">
        <v>192</v>
      </c>
      <c r="C230" t="s">
        <v>89</v>
      </c>
      <c r="D230" t="s">
        <v>117</v>
      </c>
      <c r="E230" t="s">
        <v>365</v>
      </c>
      <c r="F230">
        <v>316358.909292</v>
      </c>
      <c r="G230">
        <v>4878573.1522399997</v>
      </c>
    </row>
    <row r="231" spans="1:7" x14ac:dyDescent="0.25">
      <c r="A231" t="s">
        <v>97</v>
      </c>
      <c r="B231" t="s">
        <v>192</v>
      </c>
      <c r="C231" t="s">
        <v>90</v>
      </c>
      <c r="D231" t="s">
        <v>119</v>
      </c>
      <c r="E231" t="s">
        <v>366</v>
      </c>
      <c r="F231">
        <v>316360.32627100003</v>
      </c>
      <c r="G231">
        <v>4878563.25287</v>
      </c>
    </row>
    <row r="232" spans="1:7" x14ac:dyDescent="0.25">
      <c r="A232" t="s">
        <v>97</v>
      </c>
      <c r="B232" t="s">
        <v>192</v>
      </c>
      <c r="C232" t="s">
        <v>91</v>
      </c>
      <c r="D232" t="s">
        <v>119</v>
      </c>
      <c r="E232" t="s">
        <v>367</v>
      </c>
      <c r="F232">
        <v>316361.74324899999</v>
      </c>
      <c r="G232">
        <v>4878553.3534899997</v>
      </c>
    </row>
    <row r="233" spans="1:7" x14ac:dyDescent="0.25">
      <c r="A233" t="s">
        <v>97</v>
      </c>
      <c r="B233" t="s">
        <v>192</v>
      </c>
      <c r="C233" t="s">
        <v>122</v>
      </c>
      <c r="D233" t="s">
        <v>117</v>
      </c>
      <c r="E233" t="s">
        <v>368</v>
      </c>
      <c r="F233">
        <v>316363.16022899997</v>
      </c>
      <c r="G233">
        <v>4878543.4541199999</v>
      </c>
    </row>
    <row r="234" spans="1:7" x14ac:dyDescent="0.25">
      <c r="A234" t="s">
        <v>97</v>
      </c>
      <c r="B234" t="s">
        <v>192</v>
      </c>
      <c r="C234" t="s">
        <v>92</v>
      </c>
      <c r="D234" t="s">
        <v>119</v>
      </c>
      <c r="E234" t="s">
        <v>369</v>
      </c>
      <c r="F234">
        <v>316368.808663</v>
      </c>
      <c r="G234">
        <v>4878574.5692100003</v>
      </c>
    </row>
    <row r="235" spans="1:7" x14ac:dyDescent="0.25">
      <c r="A235" t="s">
        <v>97</v>
      </c>
      <c r="B235" t="s">
        <v>192</v>
      </c>
      <c r="C235" t="s">
        <v>93</v>
      </c>
      <c r="D235" t="s">
        <v>119</v>
      </c>
      <c r="E235" t="s">
        <v>370</v>
      </c>
      <c r="F235">
        <v>316370.22564100003</v>
      </c>
      <c r="G235">
        <v>4878564.6698399996</v>
      </c>
    </row>
    <row r="236" spans="1:7" x14ac:dyDescent="0.25">
      <c r="A236" t="s">
        <v>97</v>
      </c>
      <c r="B236" t="s">
        <v>192</v>
      </c>
      <c r="C236" t="s">
        <v>94</v>
      </c>
      <c r="D236" t="s">
        <v>119</v>
      </c>
      <c r="E236" t="s">
        <v>371</v>
      </c>
      <c r="F236">
        <v>316371.64262</v>
      </c>
      <c r="G236">
        <v>4878554.7704699999</v>
      </c>
    </row>
    <row r="237" spans="1:7" x14ac:dyDescent="0.25">
      <c r="A237" t="s">
        <v>97</v>
      </c>
      <c r="B237" t="s">
        <v>192</v>
      </c>
      <c r="C237" t="s">
        <v>127</v>
      </c>
      <c r="D237" t="s">
        <v>119</v>
      </c>
      <c r="E237" t="s">
        <v>372</v>
      </c>
      <c r="F237">
        <v>316373.05959899997</v>
      </c>
      <c r="G237">
        <v>4878544.8711000001</v>
      </c>
    </row>
    <row r="238" spans="1:7" x14ac:dyDescent="0.25">
      <c r="A238" t="s">
        <v>97</v>
      </c>
      <c r="B238" t="s">
        <v>192</v>
      </c>
      <c r="C238" t="s">
        <v>95</v>
      </c>
      <c r="D238" t="s">
        <v>119</v>
      </c>
      <c r="E238" t="s">
        <v>373</v>
      </c>
      <c r="F238">
        <v>316378.70803400001</v>
      </c>
      <c r="G238">
        <v>4878575.9861899996</v>
      </c>
    </row>
    <row r="239" spans="1:7" x14ac:dyDescent="0.25">
      <c r="A239" t="s">
        <v>97</v>
      </c>
      <c r="B239" t="s">
        <v>192</v>
      </c>
      <c r="C239" t="s">
        <v>96</v>
      </c>
      <c r="D239" t="s">
        <v>119</v>
      </c>
      <c r="E239" t="s">
        <v>374</v>
      </c>
      <c r="F239">
        <v>316380.12501199997</v>
      </c>
      <c r="G239">
        <v>4878566.0868199999</v>
      </c>
    </row>
    <row r="240" spans="1:7" x14ac:dyDescent="0.25">
      <c r="A240" t="s">
        <v>97</v>
      </c>
      <c r="B240" t="s">
        <v>192</v>
      </c>
      <c r="C240" t="s">
        <v>97</v>
      </c>
      <c r="D240" t="s">
        <v>119</v>
      </c>
      <c r="E240" t="s">
        <v>375</v>
      </c>
      <c r="F240">
        <v>316381.54199</v>
      </c>
      <c r="G240">
        <v>4878556.1874500001</v>
      </c>
    </row>
    <row r="241" spans="1:7" x14ac:dyDescent="0.25">
      <c r="A241" t="s">
        <v>97</v>
      </c>
      <c r="B241" t="s">
        <v>192</v>
      </c>
      <c r="C241" t="s">
        <v>132</v>
      </c>
      <c r="D241" t="s">
        <v>119</v>
      </c>
      <c r="E241" t="s">
        <v>376</v>
      </c>
      <c r="F241">
        <v>316382.95896900003</v>
      </c>
      <c r="G241">
        <v>4878546.2880800003</v>
      </c>
    </row>
    <row r="242" spans="1:7" x14ac:dyDescent="0.25">
      <c r="A242" t="s">
        <v>97</v>
      </c>
      <c r="B242" t="s">
        <v>192</v>
      </c>
      <c r="C242" t="s">
        <v>134</v>
      </c>
      <c r="D242" t="s">
        <v>117</v>
      </c>
      <c r="E242" t="s">
        <v>377</v>
      </c>
      <c r="F242">
        <v>316388.607403</v>
      </c>
      <c r="G242">
        <v>4878577.4031699998</v>
      </c>
    </row>
    <row r="243" spans="1:7" x14ac:dyDescent="0.25">
      <c r="A243" t="s">
        <v>97</v>
      </c>
      <c r="B243" t="s">
        <v>192</v>
      </c>
      <c r="C243" t="s">
        <v>136</v>
      </c>
      <c r="D243" t="s">
        <v>119</v>
      </c>
      <c r="E243" t="s">
        <v>378</v>
      </c>
      <c r="F243">
        <v>316390.02438100002</v>
      </c>
      <c r="G243">
        <v>4878567.5038000001</v>
      </c>
    </row>
    <row r="244" spans="1:7" x14ac:dyDescent="0.25">
      <c r="A244" t="s">
        <v>97</v>
      </c>
      <c r="B244" t="s">
        <v>192</v>
      </c>
      <c r="C244" t="s">
        <v>138</v>
      </c>
      <c r="D244" t="s">
        <v>119</v>
      </c>
      <c r="E244" t="s">
        <v>379</v>
      </c>
      <c r="F244">
        <v>316391.44136</v>
      </c>
      <c r="G244">
        <v>4878557.6044300003</v>
      </c>
    </row>
    <row r="245" spans="1:7" x14ac:dyDescent="0.25">
      <c r="A245" t="s">
        <v>97</v>
      </c>
      <c r="B245" t="s">
        <v>192</v>
      </c>
      <c r="C245" t="s">
        <v>140</v>
      </c>
      <c r="D245" t="s">
        <v>117</v>
      </c>
      <c r="E245" t="s">
        <v>380</v>
      </c>
      <c r="F245">
        <v>316392.85833800002</v>
      </c>
      <c r="G245">
        <v>4878547.7050599996</v>
      </c>
    </row>
    <row r="246" spans="1:7" x14ac:dyDescent="0.25">
      <c r="A246" t="s">
        <v>97</v>
      </c>
      <c r="B246" t="s">
        <v>192</v>
      </c>
      <c r="C246" t="s">
        <v>184</v>
      </c>
      <c r="D246" t="s">
        <v>143</v>
      </c>
      <c r="E246" t="s">
        <v>381</v>
      </c>
      <c r="F246">
        <v>316404.17468599998</v>
      </c>
      <c r="G246">
        <v>4878539.22267</v>
      </c>
    </row>
    <row r="247" spans="1:7" x14ac:dyDescent="0.25">
      <c r="A247" t="s">
        <v>97</v>
      </c>
      <c r="B247" t="s">
        <v>192</v>
      </c>
      <c r="C247" t="s">
        <v>190</v>
      </c>
      <c r="D247" t="s">
        <v>143</v>
      </c>
      <c r="E247" t="s">
        <v>382</v>
      </c>
      <c r="F247">
        <v>316354.677838</v>
      </c>
      <c r="G247">
        <v>4878532.1377699999</v>
      </c>
    </row>
    <row r="248" spans="1:7" x14ac:dyDescent="0.25">
      <c r="A248" t="s">
        <v>97</v>
      </c>
      <c r="B248" t="s">
        <v>234</v>
      </c>
      <c r="D248" t="s">
        <v>143</v>
      </c>
      <c r="E248" t="s">
        <v>383</v>
      </c>
      <c r="F248">
        <v>316439.50176100002</v>
      </c>
      <c r="G248">
        <v>4878645.3012399999</v>
      </c>
    </row>
    <row r="249" spans="1:7" x14ac:dyDescent="0.25">
      <c r="A249" t="s">
        <v>97</v>
      </c>
      <c r="B249" t="s">
        <v>384</v>
      </c>
      <c r="D249" t="s">
        <v>143</v>
      </c>
      <c r="E249" t="s">
        <v>385</v>
      </c>
      <c r="F249">
        <v>316390.00491700001</v>
      </c>
      <c r="G249">
        <v>4878638.21636</v>
      </c>
    </row>
    <row r="250" spans="1:7" x14ac:dyDescent="0.25">
      <c r="A250" t="s">
        <v>97</v>
      </c>
      <c r="B250" t="s">
        <v>312</v>
      </c>
      <c r="D250" t="s">
        <v>143</v>
      </c>
      <c r="E250" t="s">
        <v>386</v>
      </c>
      <c r="F250">
        <v>316347.59294300003</v>
      </c>
      <c r="G250">
        <v>4878581.6346300002</v>
      </c>
    </row>
    <row r="251" spans="1:7" x14ac:dyDescent="0.25">
      <c r="A251" t="s">
        <v>97</v>
      </c>
      <c r="B251" t="s">
        <v>387</v>
      </c>
      <c r="D251" t="s">
        <v>143</v>
      </c>
      <c r="E251" t="s">
        <v>388</v>
      </c>
      <c r="F251">
        <v>316397.08979499998</v>
      </c>
      <c r="G251">
        <v>4878588.7195199998</v>
      </c>
    </row>
    <row r="252" spans="1:7" x14ac:dyDescent="0.25">
      <c r="A252" t="s">
        <v>132</v>
      </c>
      <c r="B252" t="s">
        <v>116</v>
      </c>
      <c r="C252" t="s">
        <v>89</v>
      </c>
      <c r="D252" t="s">
        <v>117</v>
      </c>
      <c r="E252" t="s">
        <v>389</v>
      </c>
      <c r="F252">
        <v>318267.509357</v>
      </c>
      <c r="G252">
        <v>4880331.6255200002</v>
      </c>
    </row>
    <row r="253" spans="1:7" x14ac:dyDescent="0.25">
      <c r="A253" t="s">
        <v>132</v>
      </c>
      <c r="B253" t="s">
        <v>116</v>
      </c>
      <c r="C253" t="s">
        <v>90</v>
      </c>
      <c r="D253" t="s">
        <v>119</v>
      </c>
      <c r="E253" t="s">
        <v>390</v>
      </c>
      <c r="F253">
        <v>318260.22123899998</v>
      </c>
      <c r="G253">
        <v>4880324.7781300005</v>
      </c>
    </row>
    <row r="254" spans="1:7" x14ac:dyDescent="0.25">
      <c r="A254" t="s">
        <v>132</v>
      </c>
      <c r="B254" t="s">
        <v>116</v>
      </c>
      <c r="C254" t="s">
        <v>91</v>
      </c>
      <c r="D254" t="s">
        <v>119</v>
      </c>
      <c r="E254" t="s">
        <v>391</v>
      </c>
      <c r="F254">
        <v>318252.92490300001</v>
      </c>
      <c r="G254">
        <v>4880317.9395000003</v>
      </c>
    </row>
    <row r="255" spans="1:7" x14ac:dyDescent="0.25">
      <c r="A255" t="s">
        <v>132</v>
      </c>
      <c r="B255" t="s">
        <v>116</v>
      </c>
      <c r="C255" t="s">
        <v>122</v>
      </c>
      <c r="D255" t="s">
        <v>117</v>
      </c>
      <c r="E255" t="s">
        <v>392</v>
      </c>
      <c r="F255">
        <v>318245.62856799999</v>
      </c>
      <c r="G255">
        <v>4880311.1008700002</v>
      </c>
    </row>
    <row r="256" spans="1:7" x14ac:dyDescent="0.25">
      <c r="A256" t="s">
        <v>132</v>
      </c>
      <c r="B256" t="s">
        <v>116</v>
      </c>
      <c r="C256" t="s">
        <v>92</v>
      </c>
      <c r="D256" t="s">
        <v>119</v>
      </c>
      <c r="E256" t="s">
        <v>393</v>
      </c>
      <c r="F256">
        <v>318274.34798700002</v>
      </c>
      <c r="G256">
        <v>4880324.3291800003</v>
      </c>
    </row>
    <row r="257" spans="1:7" x14ac:dyDescent="0.25">
      <c r="A257" t="s">
        <v>132</v>
      </c>
      <c r="B257" t="s">
        <v>116</v>
      </c>
      <c r="C257" t="s">
        <v>93</v>
      </c>
      <c r="D257" t="s">
        <v>119</v>
      </c>
      <c r="E257" t="s">
        <v>394</v>
      </c>
      <c r="F257">
        <v>318267.05987</v>
      </c>
      <c r="G257">
        <v>4880317.4817899996</v>
      </c>
    </row>
    <row r="258" spans="1:7" x14ac:dyDescent="0.25">
      <c r="A258" t="s">
        <v>132</v>
      </c>
      <c r="B258" t="s">
        <v>116</v>
      </c>
      <c r="C258" t="s">
        <v>94</v>
      </c>
      <c r="D258" t="s">
        <v>119</v>
      </c>
      <c r="E258" t="s">
        <v>395</v>
      </c>
      <c r="F258">
        <v>318259.76353499998</v>
      </c>
      <c r="G258">
        <v>4880310.6431600004</v>
      </c>
    </row>
    <row r="259" spans="1:7" x14ac:dyDescent="0.25">
      <c r="A259" t="s">
        <v>132</v>
      </c>
      <c r="B259" t="s">
        <v>116</v>
      </c>
      <c r="C259" t="s">
        <v>127</v>
      </c>
      <c r="D259" t="s">
        <v>119</v>
      </c>
      <c r="E259" t="s">
        <v>396</v>
      </c>
      <c r="F259">
        <v>318252.46720000001</v>
      </c>
      <c r="G259">
        <v>4880303.8045300003</v>
      </c>
    </row>
    <row r="260" spans="1:7" x14ac:dyDescent="0.25">
      <c r="A260" t="s">
        <v>132</v>
      </c>
      <c r="B260" t="s">
        <v>116</v>
      </c>
      <c r="C260" t="s">
        <v>95</v>
      </c>
      <c r="D260" t="s">
        <v>119</v>
      </c>
      <c r="E260" t="s">
        <v>397</v>
      </c>
      <c r="F260">
        <v>318281.18661799998</v>
      </c>
      <c r="G260">
        <v>4880317.0328500001</v>
      </c>
    </row>
    <row r="261" spans="1:7" x14ac:dyDescent="0.25">
      <c r="A261" t="s">
        <v>132</v>
      </c>
      <c r="B261" t="s">
        <v>116</v>
      </c>
      <c r="C261" t="s">
        <v>96</v>
      </c>
      <c r="D261" t="s">
        <v>119</v>
      </c>
      <c r="E261" t="s">
        <v>398</v>
      </c>
      <c r="F261">
        <v>318273.89850000001</v>
      </c>
      <c r="G261">
        <v>4880310.1854600003</v>
      </c>
    </row>
    <row r="262" spans="1:7" x14ac:dyDescent="0.25">
      <c r="A262" t="s">
        <v>132</v>
      </c>
      <c r="B262" t="s">
        <v>116</v>
      </c>
      <c r="C262" t="s">
        <v>97</v>
      </c>
      <c r="D262" t="s">
        <v>119</v>
      </c>
      <c r="E262" t="s">
        <v>399</v>
      </c>
      <c r="F262">
        <v>318266.602166</v>
      </c>
      <c r="G262">
        <v>4880303.3468300002</v>
      </c>
    </row>
    <row r="263" spans="1:7" x14ac:dyDescent="0.25">
      <c r="A263" t="s">
        <v>132</v>
      </c>
      <c r="B263" t="s">
        <v>116</v>
      </c>
      <c r="C263" t="s">
        <v>132</v>
      </c>
      <c r="D263" t="s">
        <v>119</v>
      </c>
      <c r="E263" t="s">
        <v>400</v>
      </c>
      <c r="F263">
        <v>318259.30583199998</v>
      </c>
      <c r="G263">
        <v>4880296.5082</v>
      </c>
    </row>
    <row r="264" spans="1:7" x14ac:dyDescent="0.25">
      <c r="A264" t="s">
        <v>132</v>
      </c>
      <c r="B264" t="s">
        <v>116</v>
      </c>
      <c r="C264" t="s">
        <v>134</v>
      </c>
      <c r="D264" t="s">
        <v>117</v>
      </c>
      <c r="E264" t="s">
        <v>401</v>
      </c>
      <c r="F264">
        <v>318288.02524799999</v>
      </c>
      <c r="G264">
        <v>4880309.7365100002</v>
      </c>
    </row>
    <row r="265" spans="1:7" x14ac:dyDescent="0.25">
      <c r="A265" t="s">
        <v>132</v>
      </c>
      <c r="B265" t="s">
        <v>116</v>
      </c>
      <c r="C265" t="s">
        <v>136</v>
      </c>
      <c r="D265" t="s">
        <v>119</v>
      </c>
      <c r="E265" t="s">
        <v>402</v>
      </c>
      <c r="F265">
        <v>318280.73713099997</v>
      </c>
      <c r="G265">
        <v>4880302.88913</v>
      </c>
    </row>
    <row r="266" spans="1:7" x14ac:dyDescent="0.25">
      <c r="A266" t="s">
        <v>132</v>
      </c>
      <c r="B266" t="s">
        <v>116</v>
      </c>
      <c r="C266" t="s">
        <v>138</v>
      </c>
      <c r="D266" t="s">
        <v>119</v>
      </c>
      <c r="E266" t="s">
        <v>403</v>
      </c>
      <c r="F266">
        <v>318273.44079800003</v>
      </c>
      <c r="G266">
        <v>4880296.0504900003</v>
      </c>
    </row>
    <row r="267" spans="1:7" x14ac:dyDescent="0.25">
      <c r="A267" t="s">
        <v>132</v>
      </c>
      <c r="B267" t="s">
        <v>116</v>
      </c>
      <c r="C267" t="s">
        <v>140</v>
      </c>
      <c r="D267" t="s">
        <v>117</v>
      </c>
      <c r="E267" t="s">
        <v>404</v>
      </c>
      <c r="F267">
        <v>318266.14446400001</v>
      </c>
      <c r="G267">
        <v>4880289.2118600002</v>
      </c>
    </row>
    <row r="268" spans="1:7" x14ac:dyDescent="0.25">
      <c r="A268" t="s">
        <v>132</v>
      </c>
      <c r="B268" t="s">
        <v>116</v>
      </c>
      <c r="C268" t="s">
        <v>142</v>
      </c>
      <c r="D268" t="s">
        <v>143</v>
      </c>
      <c r="E268" t="s">
        <v>405</v>
      </c>
      <c r="F268">
        <v>318302.16432099999</v>
      </c>
      <c r="G268">
        <v>4880309.2744300002</v>
      </c>
    </row>
    <row r="269" spans="1:7" x14ac:dyDescent="0.25">
      <c r="A269" t="s">
        <v>132</v>
      </c>
      <c r="B269" t="s">
        <v>116</v>
      </c>
      <c r="C269" t="s">
        <v>109</v>
      </c>
      <c r="D269" t="s">
        <v>143</v>
      </c>
      <c r="E269" t="s">
        <v>406</v>
      </c>
      <c r="F269">
        <v>318267.97117099998</v>
      </c>
      <c r="G269">
        <v>4880345.7560999999</v>
      </c>
    </row>
    <row r="270" spans="1:7" x14ac:dyDescent="0.25">
      <c r="A270" t="s">
        <v>132</v>
      </c>
      <c r="B270" t="s">
        <v>116</v>
      </c>
      <c r="C270" t="s">
        <v>163</v>
      </c>
      <c r="D270" t="s">
        <v>143</v>
      </c>
      <c r="E270" t="s">
        <v>407</v>
      </c>
      <c r="F270">
        <v>318265.682654</v>
      </c>
      <c r="G270">
        <v>4880275.0812799996</v>
      </c>
    </row>
    <row r="271" spans="1:7" x14ac:dyDescent="0.25">
      <c r="A271" t="s">
        <v>132</v>
      </c>
      <c r="B271" t="s">
        <v>116</v>
      </c>
      <c r="C271" t="s">
        <v>165</v>
      </c>
      <c r="D271" t="s">
        <v>143</v>
      </c>
      <c r="E271" t="s">
        <v>408</v>
      </c>
      <c r="F271">
        <v>318231.48949100001</v>
      </c>
      <c r="G271">
        <v>4880311.5629500002</v>
      </c>
    </row>
    <row r="272" spans="1:7" x14ac:dyDescent="0.25">
      <c r="A272" t="s">
        <v>132</v>
      </c>
      <c r="B272" t="s">
        <v>146</v>
      </c>
      <c r="C272" t="s">
        <v>89</v>
      </c>
      <c r="D272" t="s">
        <v>117</v>
      </c>
      <c r="E272" t="s">
        <v>409</v>
      </c>
      <c r="F272">
        <v>318320.93969600002</v>
      </c>
      <c r="G272">
        <v>4880294.6963799996</v>
      </c>
    </row>
    <row r="273" spans="1:7" x14ac:dyDescent="0.25">
      <c r="A273" t="s">
        <v>132</v>
      </c>
      <c r="B273" t="s">
        <v>146</v>
      </c>
      <c r="C273" t="s">
        <v>90</v>
      </c>
      <c r="D273" t="s">
        <v>119</v>
      </c>
      <c r="E273" t="s">
        <v>410</v>
      </c>
      <c r="F273">
        <v>318313.65158000001</v>
      </c>
      <c r="G273">
        <v>4880287.8489899999</v>
      </c>
    </row>
    <row r="274" spans="1:7" x14ac:dyDescent="0.25">
      <c r="A274" t="s">
        <v>132</v>
      </c>
      <c r="B274" t="s">
        <v>146</v>
      </c>
      <c r="C274" t="s">
        <v>91</v>
      </c>
      <c r="D274" t="s">
        <v>119</v>
      </c>
      <c r="E274" t="s">
        <v>411</v>
      </c>
      <c r="F274">
        <v>318306.35524800001</v>
      </c>
      <c r="G274">
        <v>4880281.0103599997</v>
      </c>
    </row>
    <row r="275" spans="1:7" x14ac:dyDescent="0.25">
      <c r="A275" t="s">
        <v>132</v>
      </c>
      <c r="B275" t="s">
        <v>146</v>
      </c>
      <c r="C275" t="s">
        <v>122</v>
      </c>
      <c r="D275" t="s">
        <v>117</v>
      </c>
      <c r="E275" t="s">
        <v>412</v>
      </c>
      <c r="F275">
        <v>318299.05891600001</v>
      </c>
      <c r="G275">
        <v>4880274.1717299996</v>
      </c>
    </row>
    <row r="276" spans="1:7" x14ac:dyDescent="0.25">
      <c r="A276" t="s">
        <v>132</v>
      </c>
      <c r="B276" t="s">
        <v>146</v>
      </c>
      <c r="C276" t="s">
        <v>92</v>
      </c>
      <c r="D276" t="s">
        <v>119</v>
      </c>
      <c r="E276" t="s">
        <v>413</v>
      </c>
      <c r="F276">
        <v>318327.77832500002</v>
      </c>
      <c r="G276">
        <v>4880287.4000500003</v>
      </c>
    </row>
    <row r="277" spans="1:7" x14ac:dyDescent="0.25">
      <c r="A277" t="s">
        <v>132</v>
      </c>
      <c r="B277" t="s">
        <v>146</v>
      </c>
      <c r="C277" t="s">
        <v>93</v>
      </c>
      <c r="D277" t="s">
        <v>119</v>
      </c>
      <c r="E277" t="s">
        <v>414</v>
      </c>
      <c r="F277">
        <v>318320.49021100003</v>
      </c>
      <c r="G277">
        <v>4880280.5526599996</v>
      </c>
    </row>
    <row r="278" spans="1:7" x14ac:dyDescent="0.25">
      <c r="A278" t="s">
        <v>132</v>
      </c>
      <c r="B278" t="s">
        <v>146</v>
      </c>
      <c r="C278" t="s">
        <v>94</v>
      </c>
      <c r="D278" t="s">
        <v>119</v>
      </c>
      <c r="E278" t="s">
        <v>415</v>
      </c>
      <c r="F278">
        <v>318313.19387900003</v>
      </c>
      <c r="G278">
        <v>4880273.7140300004</v>
      </c>
    </row>
    <row r="279" spans="1:7" x14ac:dyDescent="0.25">
      <c r="A279" t="s">
        <v>132</v>
      </c>
      <c r="B279" t="s">
        <v>146</v>
      </c>
      <c r="C279" t="s">
        <v>127</v>
      </c>
      <c r="D279" t="s">
        <v>119</v>
      </c>
      <c r="E279" t="s">
        <v>416</v>
      </c>
      <c r="F279">
        <v>318305.89754799998</v>
      </c>
      <c r="G279">
        <v>4880266.8754000003</v>
      </c>
    </row>
    <row r="280" spans="1:7" x14ac:dyDescent="0.25">
      <c r="A280" t="s">
        <v>132</v>
      </c>
      <c r="B280" t="s">
        <v>146</v>
      </c>
      <c r="C280" t="s">
        <v>95</v>
      </c>
      <c r="D280" t="s">
        <v>119</v>
      </c>
      <c r="E280" t="s">
        <v>417</v>
      </c>
      <c r="F280">
        <v>318334.61695499998</v>
      </c>
      <c r="G280">
        <v>4880280.10372</v>
      </c>
    </row>
    <row r="281" spans="1:7" x14ac:dyDescent="0.25">
      <c r="A281" t="s">
        <v>132</v>
      </c>
      <c r="B281" t="s">
        <v>146</v>
      </c>
      <c r="C281" t="s">
        <v>96</v>
      </c>
      <c r="D281" t="s">
        <v>119</v>
      </c>
      <c r="E281" t="s">
        <v>418</v>
      </c>
      <c r="F281">
        <v>318327.32884099998</v>
      </c>
      <c r="G281">
        <v>4880273.2563300002</v>
      </c>
    </row>
    <row r="282" spans="1:7" x14ac:dyDescent="0.25">
      <c r="A282" t="s">
        <v>132</v>
      </c>
      <c r="B282" t="s">
        <v>146</v>
      </c>
      <c r="C282" t="s">
        <v>97</v>
      </c>
      <c r="D282" t="s">
        <v>119</v>
      </c>
      <c r="E282" t="s">
        <v>419</v>
      </c>
      <c r="F282">
        <v>318320.03250999999</v>
      </c>
      <c r="G282">
        <v>4880266.4177000001</v>
      </c>
    </row>
    <row r="283" spans="1:7" x14ac:dyDescent="0.25">
      <c r="A283" t="s">
        <v>132</v>
      </c>
      <c r="B283" t="s">
        <v>146</v>
      </c>
      <c r="C283" t="s">
        <v>132</v>
      </c>
      <c r="D283" t="s">
        <v>119</v>
      </c>
      <c r="E283" t="s">
        <v>420</v>
      </c>
      <c r="F283">
        <v>318312.736179</v>
      </c>
      <c r="G283">
        <v>4880259.57907</v>
      </c>
    </row>
    <row r="284" spans="1:7" x14ac:dyDescent="0.25">
      <c r="A284" t="s">
        <v>132</v>
      </c>
      <c r="B284" t="s">
        <v>146</v>
      </c>
      <c r="C284" t="s">
        <v>134</v>
      </c>
      <c r="D284" t="s">
        <v>117</v>
      </c>
      <c r="E284" t="s">
        <v>421</v>
      </c>
      <c r="F284">
        <v>318341.45558499999</v>
      </c>
      <c r="G284">
        <v>4880272.8073899997</v>
      </c>
    </row>
    <row r="285" spans="1:7" x14ac:dyDescent="0.25">
      <c r="A285" t="s">
        <v>132</v>
      </c>
      <c r="B285" t="s">
        <v>146</v>
      </c>
      <c r="C285" t="s">
        <v>136</v>
      </c>
      <c r="D285" t="s">
        <v>119</v>
      </c>
      <c r="E285" t="s">
        <v>422</v>
      </c>
      <c r="F285">
        <v>318334.167472</v>
      </c>
      <c r="G285">
        <v>4880265.96</v>
      </c>
    </row>
    <row r="286" spans="1:7" x14ac:dyDescent="0.25">
      <c r="A286" t="s">
        <v>132</v>
      </c>
      <c r="B286" t="s">
        <v>146</v>
      </c>
      <c r="C286" t="s">
        <v>138</v>
      </c>
      <c r="D286" t="s">
        <v>119</v>
      </c>
      <c r="E286" t="s">
        <v>423</v>
      </c>
      <c r="F286">
        <v>318326.87114100001</v>
      </c>
      <c r="G286">
        <v>4880259.1213699998</v>
      </c>
    </row>
    <row r="287" spans="1:7" x14ac:dyDescent="0.25">
      <c r="A287" t="s">
        <v>132</v>
      </c>
      <c r="B287" t="s">
        <v>146</v>
      </c>
      <c r="C287" t="s">
        <v>140</v>
      </c>
      <c r="D287" t="s">
        <v>117</v>
      </c>
      <c r="E287" t="s">
        <v>424</v>
      </c>
      <c r="F287">
        <v>318319.57481100003</v>
      </c>
      <c r="G287">
        <v>4880252.2827399997</v>
      </c>
    </row>
    <row r="288" spans="1:7" x14ac:dyDescent="0.25">
      <c r="A288" t="s">
        <v>132</v>
      </c>
      <c r="B288" t="s">
        <v>146</v>
      </c>
      <c r="C288" t="s">
        <v>142</v>
      </c>
      <c r="D288" t="s">
        <v>143</v>
      </c>
      <c r="E288" t="s">
        <v>425</v>
      </c>
      <c r="F288">
        <v>318355.59465400001</v>
      </c>
      <c r="G288">
        <v>4880272.3453099998</v>
      </c>
    </row>
    <row r="289" spans="1:7" x14ac:dyDescent="0.25">
      <c r="A289" t="s">
        <v>132</v>
      </c>
      <c r="B289" t="s">
        <v>146</v>
      </c>
      <c r="C289" t="s">
        <v>109</v>
      </c>
      <c r="D289" t="s">
        <v>143</v>
      </c>
      <c r="E289" t="s">
        <v>426</v>
      </c>
      <c r="F289">
        <v>318321.40150699997</v>
      </c>
      <c r="G289">
        <v>4880308.8269600002</v>
      </c>
    </row>
    <row r="290" spans="1:7" x14ac:dyDescent="0.25">
      <c r="A290" t="s">
        <v>132</v>
      </c>
      <c r="B290" t="s">
        <v>146</v>
      </c>
      <c r="C290" t="s">
        <v>163</v>
      </c>
      <c r="D290" t="s">
        <v>143</v>
      </c>
      <c r="E290" t="s">
        <v>427</v>
      </c>
      <c r="F290">
        <v>318319.11300399998</v>
      </c>
      <c r="G290">
        <v>4880238.1521500004</v>
      </c>
    </row>
    <row r="291" spans="1:7" x14ac:dyDescent="0.25">
      <c r="A291" t="s">
        <v>132</v>
      </c>
      <c r="B291" t="s">
        <v>146</v>
      </c>
      <c r="C291" t="s">
        <v>165</v>
      </c>
      <c r="D291" t="s">
        <v>143</v>
      </c>
      <c r="E291" t="s">
        <v>428</v>
      </c>
      <c r="F291">
        <v>318284.91984300001</v>
      </c>
      <c r="G291">
        <v>4880274.6338099996</v>
      </c>
    </row>
    <row r="292" spans="1:7" x14ac:dyDescent="0.25">
      <c r="A292" t="s">
        <v>132</v>
      </c>
      <c r="B292" t="s">
        <v>167</v>
      </c>
      <c r="C292" t="s">
        <v>89</v>
      </c>
      <c r="D292" t="s">
        <v>117</v>
      </c>
      <c r="E292" t="s">
        <v>429</v>
      </c>
      <c r="F292">
        <v>318399.68155400001</v>
      </c>
      <c r="G292">
        <v>4880295.7845799997</v>
      </c>
    </row>
    <row r="293" spans="1:7" x14ac:dyDescent="0.25">
      <c r="A293" t="s">
        <v>132</v>
      </c>
      <c r="B293" t="s">
        <v>167</v>
      </c>
      <c r="C293" t="s">
        <v>90</v>
      </c>
      <c r="D293" t="s">
        <v>119</v>
      </c>
      <c r="E293" t="s">
        <v>430</v>
      </c>
      <c r="F293">
        <v>318392.39344199997</v>
      </c>
      <c r="G293">
        <v>4880288.9371999996</v>
      </c>
    </row>
    <row r="294" spans="1:7" x14ac:dyDescent="0.25">
      <c r="A294" t="s">
        <v>132</v>
      </c>
      <c r="B294" t="s">
        <v>167</v>
      </c>
      <c r="C294" t="s">
        <v>91</v>
      </c>
      <c r="D294" t="s">
        <v>119</v>
      </c>
      <c r="E294" t="s">
        <v>431</v>
      </c>
      <c r="F294">
        <v>318385.097113</v>
      </c>
      <c r="G294">
        <v>4880282.0985700004</v>
      </c>
    </row>
    <row r="295" spans="1:7" x14ac:dyDescent="0.25">
      <c r="A295" t="s">
        <v>132</v>
      </c>
      <c r="B295" t="s">
        <v>167</v>
      </c>
      <c r="C295" t="s">
        <v>122</v>
      </c>
      <c r="D295" t="s">
        <v>117</v>
      </c>
      <c r="E295" t="s">
        <v>432</v>
      </c>
      <c r="F295">
        <v>318377.80078400002</v>
      </c>
      <c r="G295">
        <v>4880275.2599400003</v>
      </c>
    </row>
    <row r="296" spans="1:7" x14ac:dyDescent="0.25">
      <c r="A296" t="s">
        <v>132</v>
      </c>
      <c r="B296" t="s">
        <v>167</v>
      </c>
      <c r="C296" t="s">
        <v>92</v>
      </c>
      <c r="D296" t="s">
        <v>119</v>
      </c>
      <c r="E296" t="s">
        <v>433</v>
      </c>
      <c r="F296">
        <v>318406.520181</v>
      </c>
      <c r="G296">
        <v>4880288.4882500004</v>
      </c>
    </row>
    <row r="297" spans="1:7" x14ac:dyDescent="0.25">
      <c r="A297" t="s">
        <v>132</v>
      </c>
      <c r="B297" t="s">
        <v>167</v>
      </c>
      <c r="C297" t="s">
        <v>93</v>
      </c>
      <c r="D297" t="s">
        <v>119</v>
      </c>
      <c r="E297" t="s">
        <v>434</v>
      </c>
      <c r="F297">
        <v>318399.23207000003</v>
      </c>
      <c r="G297">
        <v>4880281.6408700002</v>
      </c>
    </row>
    <row r="298" spans="1:7" x14ac:dyDescent="0.25">
      <c r="A298" t="s">
        <v>132</v>
      </c>
      <c r="B298" t="s">
        <v>167</v>
      </c>
      <c r="C298" t="s">
        <v>94</v>
      </c>
      <c r="D298" t="s">
        <v>119</v>
      </c>
      <c r="E298" t="s">
        <v>435</v>
      </c>
      <c r="F298">
        <v>318391.93574099999</v>
      </c>
      <c r="G298">
        <v>4880274.8022400001</v>
      </c>
    </row>
    <row r="299" spans="1:7" x14ac:dyDescent="0.25">
      <c r="A299" t="s">
        <v>132</v>
      </c>
      <c r="B299" t="s">
        <v>167</v>
      </c>
      <c r="C299" t="s">
        <v>127</v>
      </c>
      <c r="D299" t="s">
        <v>119</v>
      </c>
      <c r="E299" t="s">
        <v>436</v>
      </c>
      <c r="F299">
        <v>318384.63941200002</v>
      </c>
      <c r="G299">
        <v>4880267.96361</v>
      </c>
    </row>
    <row r="300" spans="1:7" x14ac:dyDescent="0.25">
      <c r="A300" t="s">
        <v>132</v>
      </c>
      <c r="B300" t="s">
        <v>167</v>
      </c>
      <c r="C300" t="s">
        <v>95</v>
      </c>
      <c r="D300" t="s">
        <v>119</v>
      </c>
      <c r="E300" t="s">
        <v>437</v>
      </c>
      <c r="F300">
        <v>318413.35880799999</v>
      </c>
      <c r="G300">
        <v>4880281.1919200001</v>
      </c>
    </row>
    <row r="301" spans="1:7" x14ac:dyDescent="0.25">
      <c r="A301" t="s">
        <v>132</v>
      </c>
      <c r="B301" t="s">
        <v>167</v>
      </c>
      <c r="C301" t="s">
        <v>96</v>
      </c>
      <c r="D301" t="s">
        <v>119</v>
      </c>
      <c r="E301" t="s">
        <v>438</v>
      </c>
      <c r="F301">
        <v>318406.07069700002</v>
      </c>
      <c r="G301">
        <v>4880274.34454</v>
      </c>
    </row>
    <row r="302" spans="1:7" x14ac:dyDescent="0.25">
      <c r="A302" t="s">
        <v>132</v>
      </c>
      <c r="B302" t="s">
        <v>167</v>
      </c>
      <c r="C302" t="s">
        <v>97</v>
      </c>
      <c r="D302" t="s">
        <v>119</v>
      </c>
      <c r="E302" t="s">
        <v>439</v>
      </c>
      <c r="F302">
        <v>318398.77436899999</v>
      </c>
      <c r="G302">
        <v>4880267.5059099998</v>
      </c>
    </row>
    <row r="303" spans="1:7" x14ac:dyDescent="0.25">
      <c r="A303" t="s">
        <v>132</v>
      </c>
      <c r="B303" t="s">
        <v>167</v>
      </c>
      <c r="C303" t="s">
        <v>132</v>
      </c>
      <c r="D303" t="s">
        <v>119</v>
      </c>
      <c r="E303" t="s">
        <v>440</v>
      </c>
      <c r="F303">
        <v>318391.47804100002</v>
      </c>
      <c r="G303">
        <v>4880260.6672799997</v>
      </c>
    </row>
    <row r="304" spans="1:7" x14ac:dyDescent="0.25">
      <c r="A304" t="s">
        <v>132</v>
      </c>
      <c r="B304" t="s">
        <v>167</v>
      </c>
      <c r="C304" t="s">
        <v>134</v>
      </c>
      <c r="D304" t="s">
        <v>117</v>
      </c>
      <c r="E304" t="s">
        <v>441</v>
      </c>
      <c r="F304">
        <v>318420.19743499998</v>
      </c>
      <c r="G304">
        <v>4880273.8956000004</v>
      </c>
    </row>
    <row r="305" spans="1:7" x14ac:dyDescent="0.25">
      <c r="A305" t="s">
        <v>132</v>
      </c>
      <c r="B305" t="s">
        <v>167</v>
      </c>
      <c r="C305" t="s">
        <v>136</v>
      </c>
      <c r="D305" t="s">
        <v>119</v>
      </c>
      <c r="E305" t="s">
        <v>442</v>
      </c>
      <c r="F305">
        <v>318412.90932500002</v>
      </c>
      <c r="G305">
        <v>4880267.0482099997</v>
      </c>
    </row>
    <row r="306" spans="1:7" x14ac:dyDescent="0.25">
      <c r="A306" t="s">
        <v>132</v>
      </c>
      <c r="B306" t="s">
        <v>167</v>
      </c>
      <c r="C306" t="s">
        <v>138</v>
      </c>
      <c r="D306" t="s">
        <v>119</v>
      </c>
      <c r="E306" t="s">
        <v>443</v>
      </c>
      <c r="F306">
        <v>318405.61299699999</v>
      </c>
      <c r="G306">
        <v>4880260.2095799996</v>
      </c>
    </row>
    <row r="307" spans="1:7" x14ac:dyDescent="0.25">
      <c r="A307" t="s">
        <v>132</v>
      </c>
      <c r="B307" t="s">
        <v>167</v>
      </c>
      <c r="C307" t="s">
        <v>140</v>
      </c>
      <c r="D307" t="s">
        <v>117</v>
      </c>
      <c r="E307" t="s">
        <v>444</v>
      </c>
      <c r="F307">
        <v>318398.31666999997</v>
      </c>
      <c r="G307">
        <v>4880253.37096</v>
      </c>
    </row>
    <row r="308" spans="1:7" x14ac:dyDescent="0.25">
      <c r="A308" t="s">
        <v>132</v>
      </c>
      <c r="B308" t="s">
        <v>167</v>
      </c>
      <c r="C308" t="s">
        <v>142</v>
      </c>
      <c r="D308" t="s">
        <v>143</v>
      </c>
      <c r="E308" t="s">
        <v>445</v>
      </c>
      <c r="F308">
        <v>318434.33649800002</v>
      </c>
      <c r="G308">
        <v>4880273.4335200004</v>
      </c>
    </row>
    <row r="309" spans="1:7" x14ac:dyDescent="0.25">
      <c r="A309" t="s">
        <v>132</v>
      </c>
      <c r="B309" t="s">
        <v>167</v>
      </c>
      <c r="C309" t="s">
        <v>109</v>
      </c>
      <c r="D309" t="s">
        <v>143</v>
      </c>
      <c r="E309" t="s">
        <v>446</v>
      </c>
      <c r="F309">
        <v>318400.14336500003</v>
      </c>
      <c r="G309">
        <v>4880309.9151600003</v>
      </c>
    </row>
    <row r="310" spans="1:7" x14ac:dyDescent="0.25">
      <c r="A310" t="s">
        <v>132</v>
      </c>
      <c r="B310" t="s">
        <v>167</v>
      </c>
      <c r="C310" t="s">
        <v>163</v>
      </c>
      <c r="D310" t="s">
        <v>143</v>
      </c>
      <c r="E310" t="s">
        <v>447</v>
      </c>
      <c r="F310">
        <v>318397.85486299999</v>
      </c>
      <c r="G310">
        <v>4880239.2403800003</v>
      </c>
    </row>
    <row r="311" spans="1:7" x14ac:dyDescent="0.25">
      <c r="A311" t="s">
        <v>132</v>
      </c>
      <c r="B311" t="s">
        <v>167</v>
      </c>
      <c r="C311" t="s">
        <v>165</v>
      </c>
      <c r="D311" t="s">
        <v>143</v>
      </c>
      <c r="E311" t="s">
        <v>448</v>
      </c>
      <c r="F311">
        <v>318363.66171700001</v>
      </c>
      <c r="G311">
        <v>4880275.7220200002</v>
      </c>
    </row>
    <row r="312" spans="1:7" x14ac:dyDescent="0.25">
      <c r="A312" t="s">
        <v>132</v>
      </c>
      <c r="B312" t="s">
        <v>192</v>
      </c>
      <c r="C312" t="s">
        <v>89</v>
      </c>
      <c r="D312" t="s">
        <v>117</v>
      </c>
      <c r="E312" t="s">
        <v>449</v>
      </c>
      <c r="F312">
        <v>318453.98011300003</v>
      </c>
      <c r="G312">
        <v>4880258.3490399998</v>
      </c>
    </row>
    <row r="313" spans="1:7" x14ac:dyDescent="0.25">
      <c r="A313" t="s">
        <v>132</v>
      </c>
      <c r="B313" t="s">
        <v>192</v>
      </c>
      <c r="C313" t="s">
        <v>90</v>
      </c>
      <c r="D313" t="s">
        <v>119</v>
      </c>
      <c r="E313" t="s">
        <v>450</v>
      </c>
      <c r="F313">
        <v>318445.60712</v>
      </c>
      <c r="G313">
        <v>4880252.8812999995</v>
      </c>
    </row>
    <row r="314" spans="1:7" x14ac:dyDescent="0.25">
      <c r="A314" t="s">
        <v>132</v>
      </c>
      <c r="B314" t="s">
        <v>192</v>
      </c>
      <c r="C314" t="s">
        <v>91</v>
      </c>
      <c r="D314" t="s">
        <v>119</v>
      </c>
      <c r="E314" t="s">
        <v>451</v>
      </c>
      <c r="F314">
        <v>318437.23412600002</v>
      </c>
      <c r="G314">
        <v>4880247.4135600002</v>
      </c>
    </row>
    <row r="315" spans="1:7" x14ac:dyDescent="0.25">
      <c r="A315" t="s">
        <v>132</v>
      </c>
      <c r="B315" t="s">
        <v>192</v>
      </c>
      <c r="C315" t="s">
        <v>122</v>
      </c>
      <c r="D315" t="s">
        <v>117</v>
      </c>
      <c r="E315" t="s">
        <v>452</v>
      </c>
      <c r="F315">
        <v>318428.86113199999</v>
      </c>
      <c r="G315">
        <v>4880241.94582</v>
      </c>
    </row>
    <row r="316" spans="1:7" x14ac:dyDescent="0.25">
      <c r="A316" t="s">
        <v>132</v>
      </c>
      <c r="B316" t="s">
        <v>192</v>
      </c>
      <c r="C316" t="s">
        <v>92</v>
      </c>
      <c r="D316" t="s">
        <v>119</v>
      </c>
      <c r="E316" t="s">
        <v>453</v>
      </c>
      <c r="F316">
        <v>318459.44785200001</v>
      </c>
      <c r="G316">
        <v>4880249.9760499997</v>
      </c>
    </row>
    <row r="317" spans="1:7" x14ac:dyDescent="0.25">
      <c r="A317" t="s">
        <v>132</v>
      </c>
      <c r="B317" t="s">
        <v>192</v>
      </c>
      <c r="C317" t="s">
        <v>93</v>
      </c>
      <c r="D317" t="s">
        <v>119</v>
      </c>
      <c r="E317" t="s">
        <v>454</v>
      </c>
      <c r="F317">
        <v>318451.07485899999</v>
      </c>
      <c r="G317">
        <v>4880244.5083100004</v>
      </c>
    </row>
    <row r="318" spans="1:7" x14ac:dyDescent="0.25">
      <c r="A318" t="s">
        <v>132</v>
      </c>
      <c r="B318" t="s">
        <v>192</v>
      </c>
      <c r="C318" t="s">
        <v>94</v>
      </c>
      <c r="D318" t="s">
        <v>119</v>
      </c>
      <c r="E318" t="s">
        <v>455</v>
      </c>
      <c r="F318">
        <v>318442.70186600002</v>
      </c>
      <c r="G318">
        <v>4880239.0405700002</v>
      </c>
    </row>
    <row r="319" spans="1:7" x14ac:dyDescent="0.25">
      <c r="A319" t="s">
        <v>132</v>
      </c>
      <c r="B319" t="s">
        <v>192</v>
      </c>
      <c r="C319" t="s">
        <v>127</v>
      </c>
      <c r="D319" t="s">
        <v>119</v>
      </c>
      <c r="E319" t="s">
        <v>456</v>
      </c>
      <c r="F319">
        <v>318434.32887299999</v>
      </c>
      <c r="G319">
        <v>4880233.57283</v>
      </c>
    </row>
    <row r="320" spans="1:7" x14ac:dyDescent="0.25">
      <c r="A320" t="s">
        <v>132</v>
      </c>
      <c r="B320" t="s">
        <v>192</v>
      </c>
      <c r="C320" t="s">
        <v>95</v>
      </c>
      <c r="D320" t="s">
        <v>119</v>
      </c>
      <c r="E320" t="s">
        <v>457</v>
      </c>
      <c r="F320">
        <v>318464.915591</v>
      </c>
      <c r="G320">
        <v>4880241.60305</v>
      </c>
    </row>
    <row r="321" spans="1:7" x14ac:dyDescent="0.25">
      <c r="A321" t="s">
        <v>132</v>
      </c>
      <c r="B321" t="s">
        <v>192</v>
      </c>
      <c r="C321" t="s">
        <v>96</v>
      </c>
      <c r="D321" t="s">
        <v>119</v>
      </c>
      <c r="E321" t="s">
        <v>458</v>
      </c>
      <c r="F321">
        <v>318456.54259800003</v>
      </c>
      <c r="G321">
        <v>4880236.1353099998</v>
      </c>
    </row>
    <row r="322" spans="1:7" x14ac:dyDescent="0.25">
      <c r="A322" t="s">
        <v>132</v>
      </c>
      <c r="B322" t="s">
        <v>192</v>
      </c>
      <c r="C322" t="s">
        <v>97</v>
      </c>
      <c r="D322" t="s">
        <v>119</v>
      </c>
      <c r="E322" t="s">
        <v>459</v>
      </c>
      <c r="F322">
        <v>318448.16960600001</v>
      </c>
      <c r="G322">
        <v>4880230.6675699996</v>
      </c>
    </row>
    <row r="323" spans="1:7" x14ac:dyDescent="0.25">
      <c r="A323" t="s">
        <v>132</v>
      </c>
      <c r="B323" t="s">
        <v>192</v>
      </c>
      <c r="C323" t="s">
        <v>132</v>
      </c>
      <c r="D323" t="s">
        <v>119</v>
      </c>
      <c r="E323" t="s">
        <v>460</v>
      </c>
      <c r="F323">
        <v>318439.79661299998</v>
      </c>
      <c r="G323">
        <v>4880225.1998300003</v>
      </c>
    </row>
    <row r="324" spans="1:7" x14ac:dyDescent="0.25">
      <c r="A324" t="s">
        <v>132</v>
      </c>
      <c r="B324" t="s">
        <v>192</v>
      </c>
      <c r="C324" t="s">
        <v>134</v>
      </c>
      <c r="D324" t="s">
        <v>117</v>
      </c>
      <c r="E324" t="s">
        <v>461</v>
      </c>
      <c r="F324">
        <v>318470.38332999998</v>
      </c>
      <c r="G324">
        <v>4880233.23006</v>
      </c>
    </row>
    <row r="325" spans="1:7" x14ac:dyDescent="0.25">
      <c r="A325" t="s">
        <v>132</v>
      </c>
      <c r="B325" t="s">
        <v>192</v>
      </c>
      <c r="C325" t="s">
        <v>136</v>
      </c>
      <c r="D325" t="s">
        <v>119</v>
      </c>
      <c r="E325" t="s">
        <v>462</v>
      </c>
      <c r="F325">
        <v>318462.01033800002</v>
      </c>
      <c r="G325">
        <v>4880227.7623199997</v>
      </c>
    </row>
    <row r="326" spans="1:7" x14ac:dyDescent="0.25">
      <c r="A326" t="s">
        <v>132</v>
      </c>
      <c r="B326" t="s">
        <v>192</v>
      </c>
      <c r="C326" t="s">
        <v>138</v>
      </c>
      <c r="D326" t="s">
        <v>119</v>
      </c>
      <c r="E326" t="s">
        <v>463</v>
      </c>
      <c r="F326">
        <v>318453.637346</v>
      </c>
      <c r="G326">
        <v>4880222.2945800005</v>
      </c>
    </row>
    <row r="327" spans="1:7" x14ac:dyDescent="0.25">
      <c r="A327" t="s">
        <v>132</v>
      </c>
      <c r="B327" t="s">
        <v>192</v>
      </c>
      <c r="C327" t="s">
        <v>140</v>
      </c>
      <c r="D327" t="s">
        <v>117</v>
      </c>
      <c r="E327" t="s">
        <v>464</v>
      </c>
      <c r="F327">
        <v>318445.26435399998</v>
      </c>
      <c r="G327">
        <v>4880216.8268400002</v>
      </c>
    </row>
    <row r="328" spans="1:7" x14ac:dyDescent="0.25">
      <c r="A328" t="s">
        <v>132</v>
      </c>
      <c r="B328" t="s">
        <v>192</v>
      </c>
      <c r="C328" t="s">
        <v>142</v>
      </c>
      <c r="D328" t="s">
        <v>143</v>
      </c>
      <c r="E328" t="s">
        <v>465</v>
      </c>
      <c r="F328">
        <v>318484.22405999998</v>
      </c>
      <c r="G328">
        <v>4880230.3248100001</v>
      </c>
    </row>
    <row r="329" spans="1:7" x14ac:dyDescent="0.25">
      <c r="A329" t="s">
        <v>132</v>
      </c>
      <c r="B329" t="s">
        <v>192</v>
      </c>
      <c r="C329" t="s">
        <v>109</v>
      </c>
      <c r="D329" t="s">
        <v>143</v>
      </c>
      <c r="E329" t="s">
        <v>466</v>
      </c>
      <c r="F329">
        <v>318456.88536800002</v>
      </c>
      <c r="G329">
        <v>4880272.1897700001</v>
      </c>
    </row>
    <row r="330" spans="1:7" x14ac:dyDescent="0.25">
      <c r="A330" t="s">
        <v>132</v>
      </c>
      <c r="B330" t="s">
        <v>192</v>
      </c>
      <c r="C330" t="s">
        <v>163</v>
      </c>
      <c r="D330" t="s">
        <v>143</v>
      </c>
      <c r="E330" t="s">
        <v>467</v>
      </c>
      <c r="F330">
        <v>318442.35910300002</v>
      </c>
      <c r="G330">
        <v>4880202.9861099999</v>
      </c>
    </row>
    <row r="331" spans="1:7" x14ac:dyDescent="0.25">
      <c r="A331" t="s">
        <v>132</v>
      </c>
      <c r="B331" t="s">
        <v>192</v>
      </c>
      <c r="C331" t="s">
        <v>165</v>
      </c>
      <c r="D331" t="s">
        <v>143</v>
      </c>
      <c r="E331" t="s">
        <v>468</v>
      </c>
      <c r="F331">
        <v>318415.02039800002</v>
      </c>
      <c r="G331">
        <v>4880244.8510699999</v>
      </c>
    </row>
    <row r="332" spans="1:7" x14ac:dyDescent="0.25">
      <c r="A332" t="s">
        <v>469</v>
      </c>
      <c r="B332" t="s">
        <v>116</v>
      </c>
      <c r="C332" t="s">
        <v>89</v>
      </c>
      <c r="D332" t="s">
        <v>117</v>
      </c>
      <c r="E332" t="s">
        <v>470</v>
      </c>
      <c r="F332">
        <v>314389.34594299999</v>
      </c>
      <c r="G332">
        <v>4878863.3357600002</v>
      </c>
    </row>
    <row r="333" spans="1:7" x14ac:dyDescent="0.25">
      <c r="A333" t="s">
        <v>469</v>
      </c>
      <c r="B333" t="s">
        <v>116</v>
      </c>
      <c r="C333" t="s">
        <v>90</v>
      </c>
      <c r="D333" t="s">
        <v>119</v>
      </c>
      <c r="E333" t="s">
        <v>471</v>
      </c>
      <c r="F333">
        <v>314382.67332</v>
      </c>
      <c r="G333">
        <v>4878855.8870299999</v>
      </c>
    </row>
    <row r="334" spans="1:7" x14ac:dyDescent="0.25">
      <c r="A334" t="s">
        <v>469</v>
      </c>
      <c r="B334" t="s">
        <v>116</v>
      </c>
      <c r="C334" t="s">
        <v>91</v>
      </c>
      <c r="D334" t="s">
        <v>119</v>
      </c>
      <c r="E334" t="s">
        <v>472</v>
      </c>
      <c r="F334">
        <v>314376.00069800002</v>
      </c>
      <c r="G334">
        <v>4878848.4382999996</v>
      </c>
    </row>
    <row r="335" spans="1:7" x14ac:dyDescent="0.25">
      <c r="A335" t="s">
        <v>469</v>
      </c>
      <c r="B335" t="s">
        <v>116</v>
      </c>
      <c r="C335" t="s">
        <v>122</v>
      </c>
      <c r="D335" t="s">
        <v>117</v>
      </c>
      <c r="E335" t="s">
        <v>473</v>
      </c>
      <c r="F335">
        <v>314369.32807599998</v>
      </c>
      <c r="G335">
        <v>4878840.9895700002</v>
      </c>
    </row>
    <row r="336" spans="1:7" x14ac:dyDescent="0.25">
      <c r="A336" t="s">
        <v>469</v>
      </c>
      <c r="B336" t="s">
        <v>116</v>
      </c>
      <c r="C336" t="s">
        <v>92</v>
      </c>
      <c r="D336" t="s">
        <v>119</v>
      </c>
      <c r="E336" t="s">
        <v>474</v>
      </c>
      <c r="F336">
        <v>314396.79467099998</v>
      </c>
      <c r="G336">
        <v>4878856.6631399998</v>
      </c>
    </row>
    <row r="337" spans="1:7" x14ac:dyDescent="0.25">
      <c r="A337" t="s">
        <v>469</v>
      </c>
      <c r="B337" t="s">
        <v>116</v>
      </c>
      <c r="C337" t="s">
        <v>93</v>
      </c>
      <c r="D337" t="s">
        <v>119</v>
      </c>
      <c r="E337" t="s">
        <v>475</v>
      </c>
      <c r="F337">
        <v>314390.122049</v>
      </c>
      <c r="G337">
        <v>4878849.2144099995</v>
      </c>
    </row>
    <row r="338" spans="1:7" x14ac:dyDescent="0.25">
      <c r="A338" t="s">
        <v>469</v>
      </c>
      <c r="B338" t="s">
        <v>116</v>
      </c>
      <c r="C338" t="s">
        <v>94</v>
      </c>
      <c r="D338" t="s">
        <v>119</v>
      </c>
      <c r="E338" t="s">
        <v>476</v>
      </c>
      <c r="F338">
        <v>314383.44942800002</v>
      </c>
      <c r="G338">
        <v>4878841.7656800002</v>
      </c>
    </row>
    <row r="339" spans="1:7" x14ac:dyDescent="0.25">
      <c r="A339" t="s">
        <v>469</v>
      </c>
      <c r="B339" t="s">
        <v>116</v>
      </c>
      <c r="C339" t="s">
        <v>127</v>
      </c>
      <c r="D339" t="s">
        <v>119</v>
      </c>
      <c r="E339" t="s">
        <v>477</v>
      </c>
      <c r="F339">
        <v>314376.77680599998</v>
      </c>
      <c r="G339">
        <v>4878834.3169499999</v>
      </c>
    </row>
    <row r="340" spans="1:7" x14ac:dyDescent="0.25">
      <c r="A340" t="s">
        <v>469</v>
      </c>
      <c r="B340" t="s">
        <v>116</v>
      </c>
      <c r="C340" t="s">
        <v>95</v>
      </c>
      <c r="D340" t="s">
        <v>119</v>
      </c>
      <c r="E340" t="s">
        <v>478</v>
      </c>
      <c r="F340">
        <v>314404.24339999998</v>
      </c>
      <c r="G340">
        <v>4878849.9905099999</v>
      </c>
    </row>
    <row r="341" spans="1:7" x14ac:dyDescent="0.25">
      <c r="A341" t="s">
        <v>469</v>
      </c>
      <c r="B341" t="s">
        <v>116</v>
      </c>
      <c r="C341" t="s">
        <v>96</v>
      </c>
      <c r="D341" t="s">
        <v>119</v>
      </c>
      <c r="E341" t="s">
        <v>479</v>
      </c>
      <c r="F341">
        <v>314397.57077799999</v>
      </c>
      <c r="G341">
        <v>4878842.5417900002</v>
      </c>
    </row>
    <row r="342" spans="1:7" x14ac:dyDescent="0.25">
      <c r="A342" t="s">
        <v>469</v>
      </c>
      <c r="B342" t="s">
        <v>116</v>
      </c>
      <c r="C342" t="s">
        <v>97</v>
      </c>
      <c r="D342" t="s">
        <v>119</v>
      </c>
      <c r="E342" t="s">
        <v>480</v>
      </c>
      <c r="F342">
        <v>314390.89815700002</v>
      </c>
      <c r="G342">
        <v>4878835.0930599999</v>
      </c>
    </row>
    <row r="343" spans="1:7" x14ac:dyDescent="0.25">
      <c r="A343" t="s">
        <v>469</v>
      </c>
      <c r="B343" t="s">
        <v>116</v>
      </c>
      <c r="C343" t="s">
        <v>132</v>
      </c>
      <c r="D343" t="s">
        <v>119</v>
      </c>
      <c r="E343" t="s">
        <v>481</v>
      </c>
      <c r="F343">
        <v>314384.22553599998</v>
      </c>
      <c r="G343">
        <v>4878827.6443299996</v>
      </c>
    </row>
    <row r="344" spans="1:7" x14ac:dyDescent="0.25">
      <c r="A344" t="s">
        <v>469</v>
      </c>
      <c r="B344" t="s">
        <v>116</v>
      </c>
      <c r="C344" t="s">
        <v>134</v>
      </c>
      <c r="D344" t="s">
        <v>117</v>
      </c>
      <c r="E344" t="s">
        <v>482</v>
      </c>
      <c r="F344">
        <v>314411.69212800002</v>
      </c>
      <c r="G344">
        <v>4878843.3178899996</v>
      </c>
    </row>
    <row r="345" spans="1:7" x14ac:dyDescent="0.25">
      <c r="A345" t="s">
        <v>469</v>
      </c>
      <c r="B345" t="s">
        <v>116</v>
      </c>
      <c r="C345" t="s">
        <v>136</v>
      </c>
      <c r="D345" t="s">
        <v>119</v>
      </c>
      <c r="E345" t="s">
        <v>483</v>
      </c>
      <c r="F345">
        <v>314405.01950699999</v>
      </c>
      <c r="G345">
        <v>4878835.8691699998</v>
      </c>
    </row>
    <row r="346" spans="1:7" x14ac:dyDescent="0.25">
      <c r="A346" t="s">
        <v>469</v>
      </c>
      <c r="B346" t="s">
        <v>116</v>
      </c>
      <c r="C346" t="s">
        <v>138</v>
      </c>
      <c r="D346" t="s">
        <v>119</v>
      </c>
      <c r="E346" t="s">
        <v>484</v>
      </c>
      <c r="F346">
        <v>314398.34688600001</v>
      </c>
      <c r="G346">
        <v>4878828.4204399996</v>
      </c>
    </row>
    <row r="347" spans="1:7" x14ac:dyDescent="0.25">
      <c r="A347" t="s">
        <v>469</v>
      </c>
      <c r="B347" t="s">
        <v>116</v>
      </c>
      <c r="C347" t="s">
        <v>140</v>
      </c>
      <c r="D347" t="s">
        <v>117</v>
      </c>
      <c r="E347" t="s">
        <v>485</v>
      </c>
      <c r="F347">
        <v>314391.67426599999</v>
      </c>
      <c r="G347">
        <v>4878820.9717100002</v>
      </c>
    </row>
    <row r="348" spans="1:7" x14ac:dyDescent="0.25">
      <c r="A348" t="s">
        <v>469</v>
      </c>
      <c r="B348" t="s">
        <v>116</v>
      </c>
      <c r="C348" t="s">
        <v>184</v>
      </c>
      <c r="D348" t="s">
        <v>143</v>
      </c>
      <c r="E348" t="s">
        <v>486</v>
      </c>
      <c r="F348">
        <v>314388.56983699999</v>
      </c>
      <c r="G348">
        <v>4878877.4571099998</v>
      </c>
    </row>
    <row r="349" spans="1:7" x14ac:dyDescent="0.25">
      <c r="A349" t="s">
        <v>469</v>
      </c>
      <c r="B349" t="s">
        <v>116</v>
      </c>
      <c r="C349" t="s">
        <v>186</v>
      </c>
      <c r="D349" t="s">
        <v>143</v>
      </c>
      <c r="E349" t="s">
        <v>487</v>
      </c>
      <c r="F349">
        <v>314355.20672299998</v>
      </c>
      <c r="G349">
        <v>4878840.2134600002</v>
      </c>
    </row>
    <row r="350" spans="1:7" x14ac:dyDescent="0.25">
      <c r="A350" t="s">
        <v>469</v>
      </c>
      <c r="B350" t="s">
        <v>116</v>
      </c>
      <c r="C350" t="s">
        <v>188</v>
      </c>
      <c r="D350" t="s">
        <v>143</v>
      </c>
      <c r="E350" t="s">
        <v>488</v>
      </c>
      <c r="F350">
        <v>314425.81347699999</v>
      </c>
      <c r="G350">
        <v>4878844.0939999996</v>
      </c>
    </row>
    <row r="351" spans="1:7" x14ac:dyDescent="0.25">
      <c r="A351" t="s">
        <v>469</v>
      </c>
      <c r="B351" t="s">
        <v>116</v>
      </c>
      <c r="C351" t="s">
        <v>188</v>
      </c>
      <c r="D351" t="s">
        <v>143</v>
      </c>
      <c r="E351" t="s">
        <v>488</v>
      </c>
      <c r="F351">
        <v>314392.45037500001</v>
      </c>
      <c r="G351">
        <v>4878806.8503599996</v>
      </c>
    </row>
    <row r="352" spans="1:7" x14ac:dyDescent="0.25">
      <c r="A352" t="s">
        <v>469</v>
      </c>
      <c r="B352" t="s">
        <v>146</v>
      </c>
      <c r="C352" t="s">
        <v>89</v>
      </c>
      <c r="D352" t="s">
        <v>117</v>
      </c>
      <c r="E352" t="s">
        <v>489</v>
      </c>
      <c r="F352">
        <v>314451.00454300002</v>
      </c>
      <c r="G352">
        <v>4878925.9501900002</v>
      </c>
    </row>
    <row r="353" spans="1:7" x14ac:dyDescent="0.25">
      <c r="A353" t="s">
        <v>469</v>
      </c>
      <c r="B353" t="s">
        <v>146</v>
      </c>
      <c r="C353" t="s">
        <v>89</v>
      </c>
      <c r="D353" t="s">
        <v>117</v>
      </c>
      <c r="E353" t="s">
        <v>489</v>
      </c>
      <c r="F353">
        <v>314491.81637800002</v>
      </c>
      <c r="G353">
        <v>4878956.5211800002</v>
      </c>
    </row>
    <row r="354" spans="1:7" x14ac:dyDescent="0.25">
      <c r="A354" t="s">
        <v>469</v>
      </c>
      <c r="B354" t="s">
        <v>146</v>
      </c>
      <c r="C354" t="s">
        <v>89</v>
      </c>
      <c r="D354" t="s">
        <v>117</v>
      </c>
      <c r="E354" t="s">
        <v>489</v>
      </c>
      <c r="F354">
        <v>314505.87826500001</v>
      </c>
      <c r="G354">
        <v>4878970.6277999999</v>
      </c>
    </row>
    <row r="355" spans="1:7" x14ac:dyDescent="0.25">
      <c r="A355" t="s">
        <v>469</v>
      </c>
      <c r="B355" t="s">
        <v>146</v>
      </c>
      <c r="C355" t="s">
        <v>90</v>
      </c>
      <c r="D355" t="s">
        <v>119</v>
      </c>
      <c r="E355" t="s">
        <v>490</v>
      </c>
      <c r="F355">
        <v>314444.33192000003</v>
      </c>
      <c r="G355">
        <v>4878918.5014599999</v>
      </c>
    </row>
    <row r="356" spans="1:7" x14ac:dyDescent="0.25">
      <c r="A356" t="s">
        <v>469</v>
      </c>
      <c r="B356" t="s">
        <v>146</v>
      </c>
      <c r="C356" t="s">
        <v>90</v>
      </c>
      <c r="D356" t="s">
        <v>119</v>
      </c>
      <c r="E356" t="s">
        <v>490</v>
      </c>
      <c r="F356">
        <v>314485.14375599998</v>
      </c>
      <c r="G356">
        <v>4878949.0724600004</v>
      </c>
    </row>
    <row r="357" spans="1:7" x14ac:dyDescent="0.25">
      <c r="A357" t="s">
        <v>469</v>
      </c>
      <c r="B357" t="s">
        <v>146</v>
      </c>
      <c r="C357" t="s">
        <v>90</v>
      </c>
      <c r="D357" t="s">
        <v>119</v>
      </c>
      <c r="E357" t="s">
        <v>490</v>
      </c>
      <c r="F357">
        <v>314513.32698499999</v>
      </c>
      <c r="G357">
        <v>4878963.9551799996</v>
      </c>
    </row>
    <row r="358" spans="1:7" x14ac:dyDescent="0.25">
      <c r="A358" t="s">
        <v>469</v>
      </c>
      <c r="B358" t="s">
        <v>146</v>
      </c>
      <c r="C358" t="s">
        <v>91</v>
      </c>
      <c r="D358" t="s">
        <v>119</v>
      </c>
      <c r="E358" t="s">
        <v>491</v>
      </c>
      <c r="F358">
        <v>314437.65929699998</v>
      </c>
      <c r="G358">
        <v>4878911.0527400002</v>
      </c>
    </row>
    <row r="359" spans="1:7" x14ac:dyDescent="0.25">
      <c r="A359" t="s">
        <v>469</v>
      </c>
      <c r="B359" t="s">
        <v>146</v>
      </c>
      <c r="C359" t="s">
        <v>91</v>
      </c>
      <c r="D359" t="s">
        <v>119</v>
      </c>
      <c r="E359" t="s">
        <v>491</v>
      </c>
      <c r="F359">
        <v>314478.47113299998</v>
      </c>
      <c r="G359">
        <v>4878941.6237399997</v>
      </c>
    </row>
    <row r="360" spans="1:7" x14ac:dyDescent="0.25">
      <c r="A360" t="s">
        <v>469</v>
      </c>
      <c r="B360" t="s">
        <v>146</v>
      </c>
      <c r="C360" t="s">
        <v>91</v>
      </c>
      <c r="D360" t="s">
        <v>119</v>
      </c>
      <c r="E360" t="s">
        <v>491</v>
      </c>
      <c r="F360">
        <v>314520.77570499998</v>
      </c>
      <c r="G360">
        <v>4878957.2825600002</v>
      </c>
    </row>
    <row r="361" spans="1:7" x14ac:dyDescent="0.25">
      <c r="A361" t="s">
        <v>469</v>
      </c>
      <c r="B361" t="s">
        <v>146</v>
      </c>
      <c r="C361" t="s">
        <v>122</v>
      </c>
      <c r="D361" t="s">
        <v>117</v>
      </c>
      <c r="E361" t="s">
        <v>492</v>
      </c>
      <c r="F361">
        <v>314430.98667499999</v>
      </c>
      <c r="G361">
        <v>4878903.6040099999</v>
      </c>
    </row>
    <row r="362" spans="1:7" x14ac:dyDescent="0.25">
      <c r="A362" t="s">
        <v>469</v>
      </c>
      <c r="B362" t="s">
        <v>146</v>
      </c>
      <c r="C362" t="s">
        <v>122</v>
      </c>
      <c r="D362" t="s">
        <v>117</v>
      </c>
      <c r="E362" t="s">
        <v>492</v>
      </c>
      <c r="F362">
        <v>314471.798511</v>
      </c>
      <c r="G362">
        <v>4878934.1750100004</v>
      </c>
    </row>
    <row r="363" spans="1:7" x14ac:dyDescent="0.25">
      <c r="A363" t="s">
        <v>469</v>
      </c>
      <c r="B363" t="s">
        <v>146</v>
      </c>
      <c r="C363" t="s">
        <v>122</v>
      </c>
      <c r="D363" t="s">
        <v>117</v>
      </c>
      <c r="E363" t="s">
        <v>492</v>
      </c>
      <c r="F363">
        <v>314528.22442500002</v>
      </c>
      <c r="G363">
        <v>4878950.6099300003</v>
      </c>
    </row>
    <row r="364" spans="1:7" x14ac:dyDescent="0.25">
      <c r="A364" t="s">
        <v>469</v>
      </c>
      <c r="B364" t="s">
        <v>146</v>
      </c>
      <c r="C364" t="s">
        <v>92</v>
      </c>
      <c r="D364" t="s">
        <v>119</v>
      </c>
      <c r="E364" t="s">
        <v>493</v>
      </c>
      <c r="F364">
        <v>314458.45326600003</v>
      </c>
      <c r="G364">
        <v>4878919.2775699999</v>
      </c>
    </row>
    <row r="365" spans="1:7" x14ac:dyDescent="0.25">
      <c r="A365" t="s">
        <v>469</v>
      </c>
      <c r="B365" t="s">
        <v>146</v>
      </c>
      <c r="C365" t="s">
        <v>92</v>
      </c>
      <c r="D365" t="s">
        <v>119</v>
      </c>
      <c r="E365" t="s">
        <v>493</v>
      </c>
      <c r="F365">
        <v>314499.26509900001</v>
      </c>
      <c r="G365">
        <v>4878949.8485599998</v>
      </c>
    </row>
    <row r="366" spans="1:7" x14ac:dyDescent="0.25">
      <c r="A366" t="s">
        <v>469</v>
      </c>
      <c r="B366" t="s">
        <v>146</v>
      </c>
      <c r="C366" t="s">
        <v>92</v>
      </c>
      <c r="D366" t="s">
        <v>119</v>
      </c>
      <c r="E366" t="s">
        <v>493</v>
      </c>
      <c r="F366">
        <v>314512.550888</v>
      </c>
      <c r="G366">
        <v>4878978.0765199997</v>
      </c>
    </row>
    <row r="367" spans="1:7" x14ac:dyDescent="0.25">
      <c r="A367" t="s">
        <v>469</v>
      </c>
      <c r="B367" t="s">
        <v>146</v>
      </c>
      <c r="C367" t="s">
        <v>93</v>
      </c>
      <c r="D367" t="s">
        <v>119</v>
      </c>
      <c r="E367" t="s">
        <v>494</v>
      </c>
      <c r="F367">
        <v>314451.78064399998</v>
      </c>
      <c r="G367">
        <v>4878911.8288399996</v>
      </c>
    </row>
    <row r="368" spans="1:7" x14ac:dyDescent="0.25">
      <c r="A368" t="s">
        <v>469</v>
      </c>
      <c r="B368" t="s">
        <v>146</v>
      </c>
      <c r="C368" t="s">
        <v>93</v>
      </c>
      <c r="D368" t="s">
        <v>119</v>
      </c>
      <c r="E368" t="s">
        <v>494</v>
      </c>
      <c r="F368">
        <v>314492.59247700003</v>
      </c>
      <c r="G368">
        <v>4878942.3998299995</v>
      </c>
    </row>
    <row r="369" spans="1:7" x14ac:dyDescent="0.25">
      <c r="A369" t="s">
        <v>469</v>
      </c>
      <c r="B369" t="s">
        <v>146</v>
      </c>
      <c r="C369" t="s">
        <v>93</v>
      </c>
      <c r="D369" t="s">
        <v>119</v>
      </c>
      <c r="E369" t="s">
        <v>494</v>
      </c>
      <c r="F369">
        <v>314519.99960699998</v>
      </c>
      <c r="G369">
        <v>4878971.4039000003</v>
      </c>
    </row>
    <row r="370" spans="1:7" x14ac:dyDescent="0.25">
      <c r="A370" t="s">
        <v>469</v>
      </c>
      <c r="B370" t="s">
        <v>146</v>
      </c>
      <c r="C370" t="s">
        <v>94</v>
      </c>
      <c r="D370" t="s">
        <v>119</v>
      </c>
      <c r="E370" t="s">
        <v>495</v>
      </c>
      <c r="F370">
        <v>314445.108022</v>
      </c>
      <c r="G370">
        <v>4878904.3801199999</v>
      </c>
    </row>
    <row r="371" spans="1:7" x14ac:dyDescent="0.25">
      <c r="A371" t="s">
        <v>469</v>
      </c>
      <c r="B371" t="s">
        <v>146</v>
      </c>
      <c r="C371" t="s">
        <v>94</v>
      </c>
      <c r="D371" t="s">
        <v>119</v>
      </c>
      <c r="E371" t="s">
        <v>495</v>
      </c>
      <c r="F371">
        <v>314485.91985599999</v>
      </c>
      <c r="G371">
        <v>4878934.9511099998</v>
      </c>
    </row>
    <row r="372" spans="1:7" x14ac:dyDescent="0.25">
      <c r="A372" t="s">
        <v>469</v>
      </c>
      <c r="B372" t="s">
        <v>146</v>
      </c>
      <c r="C372" t="s">
        <v>94</v>
      </c>
      <c r="D372" t="s">
        <v>119</v>
      </c>
      <c r="E372" t="s">
        <v>495</v>
      </c>
      <c r="F372">
        <v>314527.44832700002</v>
      </c>
      <c r="G372">
        <v>4878964.7312799999</v>
      </c>
    </row>
    <row r="373" spans="1:7" x14ac:dyDescent="0.25">
      <c r="A373" t="s">
        <v>469</v>
      </c>
      <c r="B373" t="s">
        <v>146</v>
      </c>
      <c r="C373" t="s">
        <v>127</v>
      </c>
      <c r="D373" t="s">
        <v>119</v>
      </c>
      <c r="E373" t="s">
        <v>496</v>
      </c>
      <c r="F373">
        <v>314438.43540000002</v>
      </c>
      <c r="G373">
        <v>4878896.9313899996</v>
      </c>
    </row>
    <row r="374" spans="1:7" x14ac:dyDescent="0.25">
      <c r="A374" t="s">
        <v>469</v>
      </c>
      <c r="B374" t="s">
        <v>146</v>
      </c>
      <c r="C374" t="s">
        <v>127</v>
      </c>
      <c r="D374" t="s">
        <v>119</v>
      </c>
      <c r="E374" t="s">
        <v>496</v>
      </c>
      <c r="F374">
        <v>314479.24723400001</v>
      </c>
      <c r="G374">
        <v>4878927.50239</v>
      </c>
    </row>
    <row r="375" spans="1:7" x14ac:dyDescent="0.25">
      <c r="A375" t="s">
        <v>469</v>
      </c>
      <c r="B375" t="s">
        <v>146</v>
      </c>
      <c r="C375" t="s">
        <v>127</v>
      </c>
      <c r="D375" t="s">
        <v>119</v>
      </c>
      <c r="E375" t="s">
        <v>496</v>
      </c>
      <c r="F375">
        <v>314534.897046</v>
      </c>
      <c r="G375">
        <v>4878958.05865</v>
      </c>
    </row>
    <row r="376" spans="1:7" x14ac:dyDescent="0.25">
      <c r="A376" t="s">
        <v>469</v>
      </c>
      <c r="B376" t="s">
        <v>146</v>
      </c>
      <c r="C376" t="s">
        <v>95</v>
      </c>
      <c r="D376" t="s">
        <v>119</v>
      </c>
      <c r="E376" t="s">
        <v>497</v>
      </c>
      <c r="F376">
        <v>314465.90198999998</v>
      </c>
      <c r="G376">
        <v>4878912.60494</v>
      </c>
    </row>
    <row r="377" spans="1:7" x14ac:dyDescent="0.25">
      <c r="A377" t="s">
        <v>469</v>
      </c>
      <c r="B377" t="s">
        <v>146</v>
      </c>
      <c r="C377" t="s">
        <v>95</v>
      </c>
      <c r="D377" t="s">
        <v>119</v>
      </c>
      <c r="E377" t="s">
        <v>497</v>
      </c>
      <c r="F377">
        <v>314506.71382</v>
      </c>
      <c r="G377">
        <v>4878943.1759299999</v>
      </c>
    </row>
    <row r="378" spans="1:7" x14ac:dyDescent="0.25">
      <c r="A378" t="s">
        <v>469</v>
      </c>
      <c r="B378" t="s">
        <v>146</v>
      </c>
      <c r="C378" t="s">
        <v>95</v>
      </c>
      <c r="D378" t="s">
        <v>119</v>
      </c>
      <c r="E378" t="s">
        <v>497</v>
      </c>
      <c r="F378">
        <v>314519.22350999998</v>
      </c>
      <c r="G378">
        <v>4878985.5252400003</v>
      </c>
    </row>
    <row r="379" spans="1:7" x14ac:dyDescent="0.25">
      <c r="A379" t="s">
        <v>469</v>
      </c>
      <c r="B379" t="s">
        <v>146</v>
      </c>
      <c r="C379" t="s">
        <v>96</v>
      </c>
      <c r="D379" t="s">
        <v>119</v>
      </c>
      <c r="E379" t="s">
        <v>498</v>
      </c>
      <c r="F379">
        <v>314459.22936900001</v>
      </c>
      <c r="G379">
        <v>4878905.1562200002</v>
      </c>
    </row>
    <row r="380" spans="1:7" x14ac:dyDescent="0.25">
      <c r="A380" t="s">
        <v>469</v>
      </c>
      <c r="B380" t="s">
        <v>146</v>
      </c>
      <c r="C380" t="s">
        <v>96</v>
      </c>
      <c r="D380" t="s">
        <v>119</v>
      </c>
      <c r="E380" t="s">
        <v>498</v>
      </c>
      <c r="F380">
        <v>314493.36857799999</v>
      </c>
      <c r="G380">
        <v>4878928.2784900004</v>
      </c>
    </row>
    <row r="381" spans="1:7" x14ac:dyDescent="0.25">
      <c r="A381" t="s">
        <v>469</v>
      </c>
      <c r="B381" t="s">
        <v>146</v>
      </c>
      <c r="C381" t="s">
        <v>96</v>
      </c>
      <c r="D381" t="s">
        <v>119</v>
      </c>
      <c r="E381" t="s">
        <v>498</v>
      </c>
      <c r="F381">
        <v>314500.04119900003</v>
      </c>
      <c r="G381">
        <v>4878935.7272100002</v>
      </c>
    </row>
    <row r="382" spans="1:7" x14ac:dyDescent="0.25">
      <c r="A382" t="s">
        <v>469</v>
      </c>
      <c r="B382" t="s">
        <v>146</v>
      </c>
      <c r="C382" t="s">
        <v>96</v>
      </c>
      <c r="D382" t="s">
        <v>119</v>
      </c>
      <c r="E382" t="s">
        <v>498</v>
      </c>
      <c r="F382">
        <v>314526.67222900002</v>
      </c>
      <c r="G382">
        <v>4878978.85262</v>
      </c>
    </row>
    <row r="383" spans="1:7" x14ac:dyDescent="0.25">
      <c r="A383" t="s">
        <v>469</v>
      </c>
      <c r="B383" t="s">
        <v>146</v>
      </c>
      <c r="C383" t="s">
        <v>97</v>
      </c>
      <c r="D383" t="s">
        <v>119</v>
      </c>
      <c r="E383" t="s">
        <v>499</v>
      </c>
      <c r="F383">
        <v>314452.55674700002</v>
      </c>
      <c r="G383">
        <v>4878897.7074999996</v>
      </c>
    </row>
    <row r="384" spans="1:7" x14ac:dyDescent="0.25">
      <c r="A384" t="s">
        <v>469</v>
      </c>
      <c r="B384" t="s">
        <v>146</v>
      </c>
      <c r="C384" t="s">
        <v>97</v>
      </c>
      <c r="D384" t="s">
        <v>119</v>
      </c>
      <c r="E384" t="s">
        <v>499</v>
      </c>
      <c r="F384">
        <v>314534.120948</v>
      </c>
      <c r="G384">
        <v>4878972.1799900001</v>
      </c>
    </row>
    <row r="385" spans="1:7" x14ac:dyDescent="0.25">
      <c r="A385" t="s">
        <v>469</v>
      </c>
      <c r="B385" t="s">
        <v>146</v>
      </c>
      <c r="C385" t="s">
        <v>132</v>
      </c>
      <c r="D385" t="s">
        <v>119</v>
      </c>
      <c r="E385" t="s">
        <v>500</v>
      </c>
      <c r="F385">
        <v>314445.88412499998</v>
      </c>
      <c r="G385">
        <v>4878890.2587700002</v>
      </c>
    </row>
    <row r="386" spans="1:7" x14ac:dyDescent="0.25">
      <c r="A386" t="s">
        <v>469</v>
      </c>
      <c r="B386" t="s">
        <v>146</v>
      </c>
      <c r="C386" t="s">
        <v>132</v>
      </c>
      <c r="D386" t="s">
        <v>119</v>
      </c>
      <c r="E386" t="s">
        <v>500</v>
      </c>
      <c r="F386">
        <v>314486.69595600001</v>
      </c>
      <c r="G386">
        <v>4878920.8297699997</v>
      </c>
    </row>
    <row r="387" spans="1:7" x14ac:dyDescent="0.25">
      <c r="A387" t="s">
        <v>469</v>
      </c>
      <c r="B387" t="s">
        <v>146</v>
      </c>
      <c r="C387" t="s">
        <v>132</v>
      </c>
      <c r="D387" t="s">
        <v>119</v>
      </c>
      <c r="E387" t="s">
        <v>500</v>
      </c>
      <c r="F387">
        <v>314541.56966699997</v>
      </c>
      <c r="G387">
        <v>4878965.5073699998</v>
      </c>
    </row>
    <row r="388" spans="1:7" x14ac:dyDescent="0.25">
      <c r="A388" t="s">
        <v>469</v>
      </c>
      <c r="B388" t="s">
        <v>146</v>
      </c>
      <c r="C388" t="s">
        <v>134</v>
      </c>
      <c r="D388" t="s">
        <v>117</v>
      </c>
      <c r="E388" t="s">
        <v>501</v>
      </c>
      <c r="F388">
        <v>314473.350714</v>
      </c>
      <c r="G388">
        <v>4878905.9323199997</v>
      </c>
    </row>
    <row r="389" spans="1:7" x14ac:dyDescent="0.25">
      <c r="A389" t="s">
        <v>469</v>
      </c>
      <c r="B389" t="s">
        <v>146</v>
      </c>
      <c r="C389" t="s">
        <v>134</v>
      </c>
      <c r="D389" t="s">
        <v>117</v>
      </c>
      <c r="E389" t="s">
        <v>501</v>
      </c>
      <c r="F389">
        <v>314514.16254200001</v>
      </c>
      <c r="G389">
        <v>4878936.5033099996</v>
      </c>
    </row>
    <row r="390" spans="1:7" x14ac:dyDescent="0.25">
      <c r="A390" t="s">
        <v>469</v>
      </c>
      <c r="B390" t="s">
        <v>146</v>
      </c>
      <c r="C390" t="s">
        <v>134</v>
      </c>
      <c r="D390" t="s">
        <v>117</v>
      </c>
      <c r="E390" t="s">
        <v>501</v>
      </c>
      <c r="F390">
        <v>314525.89613299997</v>
      </c>
      <c r="G390">
        <v>4878992.9739600001</v>
      </c>
    </row>
    <row r="391" spans="1:7" x14ac:dyDescent="0.25">
      <c r="A391" t="s">
        <v>469</v>
      </c>
      <c r="B391" t="s">
        <v>146</v>
      </c>
      <c r="C391" t="s">
        <v>136</v>
      </c>
      <c r="D391" t="s">
        <v>119</v>
      </c>
      <c r="E391" t="s">
        <v>502</v>
      </c>
      <c r="F391">
        <v>314466.67809300002</v>
      </c>
      <c r="G391">
        <v>4878898.4835999999</v>
      </c>
    </row>
    <row r="392" spans="1:7" x14ac:dyDescent="0.25">
      <c r="A392" t="s">
        <v>469</v>
      </c>
      <c r="B392" t="s">
        <v>146</v>
      </c>
      <c r="C392" t="s">
        <v>136</v>
      </c>
      <c r="D392" t="s">
        <v>119</v>
      </c>
      <c r="E392" t="s">
        <v>502</v>
      </c>
      <c r="F392">
        <v>314507.48992099997</v>
      </c>
      <c r="G392">
        <v>4878929.0545899998</v>
      </c>
    </row>
    <row r="393" spans="1:7" x14ac:dyDescent="0.25">
      <c r="A393" t="s">
        <v>469</v>
      </c>
      <c r="B393" t="s">
        <v>146</v>
      </c>
      <c r="C393" t="s">
        <v>136</v>
      </c>
      <c r="D393" t="s">
        <v>119</v>
      </c>
      <c r="E393" t="s">
        <v>502</v>
      </c>
      <c r="F393">
        <v>314533.344851</v>
      </c>
      <c r="G393">
        <v>4878986.3013399998</v>
      </c>
    </row>
    <row r="394" spans="1:7" x14ac:dyDescent="0.25">
      <c r="A394" t="s">
        <v>469</v>
      </c>
      <c r="B394" t="s">
        <v>146</v>
      </c>
      <c r="C394" t="s">
        <v>138</v>
      </c>
      <c r="D394" t="s">
        <v>119</v>
      </c>
      <c r="E394" t="s">
        <v>503</v>
      </c>
      <c r="F394">
        <v>314460.00547199999</v>
      </c>
      <c r="G394">
        <v>4878891.0348699996</v>
      </c>
    </row>
    <row r="395" spans="1:7" x14ac:dyDescent="0.25">
      <c r="A395" t="s">
        <v>469</v>
      </c>
      <c r="B395" t="s">
        <v>146</v>
      </c>
      <c r="C395" t="s">
        <v>138</v>
      </c>
      <c r="D395" t="s">
        <v>119</v>
      </c>
      <c r="E395" t="s">
        <v>503</v>
      </c>
      <c r="F395">
        <v>314500.8173</v>
      </c>
      <c r="G395">
        <v>4878921.6058700001</v>
      </c>
    </row>
    <row r="396" spans="1:7" x14ac:dyDescent="0.25">
      <c r="A396" t="s">
        <v>469</v>
      </c>
      <c r="B396" t="s">
        <v>146</v>
      </c>
      <c r="C396" t="s">
        <v>138</v>
      </c>
      <c r="D396" t="s">
        <v>119</v>
      </c>
      <c r="E396" t="s">
        <v>503</v>
      </c>
      <c r="F396">
        <v>314540.79356999998</v>
      </c>
      <c r="G396">
        <v>4878979.6287099998</v>
      </c>
    </row>
    <row r="397" spans="1:7" x14ac:dyDescent="0.25">
      <c r="A397" t="s">
        <v>469</v>
      </c>
      <c r="B397" t="s">
        <v>146</v>
      </c>
      <c r="C397" t="s">
        <v>140</v>
      </c>
      <c r="D397" t="s">
        <v>117</v>
      </c>
      <c r="E397" t="s">
        <v>504</v>
      </c>
      <c r="F397">
        <v>314453.33285100001</v>
      </c>
      <c r="G397">
        <v>4878883.5861499999</v>
      </c>
    </row>
    <row r="398" spans="1:7" x14ac:dyDescent="0.25">
      <c r="A398" t="s">
        <v>469</v>
      </c>
      <c r="B398" t="s">
        <v>146</v>
      </c>
      <c r="C398" t="s">
        <v>140</v>
      </c>
      <c r="D398" t="s">
        <v>117</v>
      </c>
      <c r="E398" t="s">
        <v>504</v>
      </c>
      <c r="F398">
        <v>314494.14467900002</v>
      </c>
      <c r="G398">
        <v>4878914.1571500003</v>
      </c>
    </row>
    <row r="399" spans="1:7" x14ac:dyDescent="0.25">
      <c r="A399" t="s">
        <v>469</v>
      </c>
      <c r="B399" t="s">
        <v>146</v>
      </c>
      <c r="C399" t="s">
        <v>140</v>
      </c>
      <c r="D399" t="s">
        <v>117</v>
      </c>
      <c r="E399" t="s">
        <v>504</v>
      </c>
      <c r="F399">
        <v>314548.24228800001</v>
      </c>
      <c r="G399">
        <v>4878972.9560900005</v>
      </c>
    </row>
    <row r="400" spans="1:7" x14ac:dyDescent="0.25">
      <c r="A400" t="s">
        <v>469</v>
      </c>
      <c r="B400" t="s">
        <v>146</v>
      </c>
      <c r="C400" t="s">
        <v>184</v>
      </c>
      <c r="D400" t="s">
        <v>143</v>
      </c>
      <c r="E400" t="s">
        <v>505</v>
      </c>
      <c r="F400">
        <v>314450.22844199999</v>
      </c>
      <c r="G400">
        <v>4878940.0715399999</v>
      </c>
    </row>
    <row r="401" spans="1:7" x14ac:dyDescent="0.25">
      <c r="A401" t="s">
        <v>469</v>
      </c>
      <c r="B401" t="s">
        <v>146</v>
      </c>
      <c r="C401" t="s">
        <v>184</v>
      </c>
      <c r="D401" t="s">
        <v>143</v>
      </c>
      <c r="E401" t="s">
        <v>505</v>
      </c>
      <c r="F401">
        <v>314525.12003799999</v>
      </c>
      <c r="G401">
        <v>4879007.0953000002</v>
      </c>
    </row>
    <row r="402" spans="1:7" x14ac:dyDescent="0.25">
      <c r="A402" t="s">
        <v>469</v>
      </c>
      <c r="B402" t="s">
        <v>146</v>
      </c>
      <c r="C402" t="s">
        <v>186</v>
      </c>
      <c r="D402" t="s">
        <v>143</v>
      </c>
      <c r="E402" t="s">
        <v>506</v>
      </c>
      <c r="F402">
        <v>314416.86532600003</v>
      </c>
      <c r="G402">
        <v>4878902.8279100005</v>
      </c>
    </row>
    <row r="403" spans="1:7" x14ac:dyDescent="0.25">
      <c r="A403" t="s">
        <v>469</v>
      </c>
      <c r="B403" t="s">
        <v>146</v>
      </c>
      <c r="C403" t="s">
        <v>188</v>
      </c>
      <c r="D403" t="s">
        <v>143</v>
      </c>
      <c r="E403" t="s">
        <v>507</v>
      </c>
      <c r="F403">
        <v>314454.10895600001</v>
      </c>
      <c r="G403">
        <v>4878869.4648000002</v>
      </c>
    </row>
    <row r="404" spans="1:7" x14ac:dyDescent="0.25">
      <c r="A404" t="s">
        <v>469</v>
      </c>
      <c r="B404" t="s">
        <v>146</v>
      </c>
      <c r="C404" t="s">
        <v>188</v>
      </c>
      <c r="D404" t="s">
        <v>143</v>
      </c>
      <c r="E404" t="s">
        <v>507</v>
      </c>
      <c r="F404">
        <v>314487.47205799998</v>
      </c>
      <c r="G404">
        <v>4878906.7084299996</v>
      </c>
    </row>
    <row r="405" spans="1:7" x14ac:dyDescent="0.25">
      <c r="A405" t="s">
        <v>469</v>
      </c>
      <c r="B405" t="s">
        <v>146</v>
      </c>
      <c r="C405" t="s">
        <v>188</v>
      </c>
      <c r="D405" t="s">
        <v>143</v>
      </c>
      <c r="E405" t="s">
        <v>507</v>
      </c>
      <c r="F405">
        <v>314562.36362800002</v>
      </c>
      <c r="G405">
        <v>4878973.7321899999</v>
      </c>
    </row>
    <row r="406" spans="1:7" x14ac:dyDescent="0.25">
      <c r="A406" t="s">
        <v>469</v>
      </c>
      <c r="B406" t="s">
        <v>167</v>
      </c>
      <c r="C406" t="s">
        <v>186</v>
      </c>
      <c r="D406" t="s">
        <v>143</v>
      </c>
      <c r="E406" t="s">
        <v>508</v>
      </c>
      <c r="F406">
        <v>314457.677165</v>
      </c>
      <c r="G406">
        <v>4878933.39891</v>
      </c>
    </row>
    <row r="407" spans="1:7" x14ac:dyDescent="0.25">
      <c r="A407" t="s">
        <v>469</v>
      </c>
      <c r="B407" t="s">
        <v>167</v>
      </c>
      <c r="C407" t="s">
        <v>190</v>
      </c>
      <c r="D407" t="s">
        <v>143</v>
      </c>
      <c r="E407" t="s">
        <v>509</v>
      </c>
      <c r="F407">
        <v>314494.92078099999</v>
      </c>
      <c r="G407">
        <v>4878900.0357999997</v>
      </c>
    </row>
    <row r="408" spans="1:7" x14ac:dyDescent="0.25">
      <c r="A408" t="s">
        <v>469</v>
      </c>
      <c r="B408" t="s">
        <v>510</v>
      </c>
      <c r="D408" t="s">
        <v>143</v>
      </c>
      <c r="E408" t="s">
        <v>511</v>
      </c>
      <c r="F408">
        <v>314528.28388300003</v>
      </c>
      <c r="G408">
        <v>4878937.27941</v>
      </c>
    </row>
    <row r="409" spans="1:7" x14ac:dyDescent="0.25">
      <c r="A409" t="s">
        <v>469</v>
      </c>
      <c r="B409" t="s">
        <v>510</v>
      </c>
      <c r="D409" t="s">
        <v>143</v>
      </c>
      <c r="E409" t="s">
        <v>511</v>
      </c>
      <c r="F409">
        <v>314491.04028000002</v>
      </c>
      <c r="G409">
        <v>4878970.6425200002</v>
      </c>
    </row>
    <row r="410" spans="1:7" x14ac:dyDescent="0.25">
      <c r="A410" t="s">
        <v>512</v>
      </c>
      <c r="B410" t="s">
        <v>116</v>
      </c>
      <c r="C410" t="s">
        <v>89</v>
      </c>
      <c r="D410" t="s">
        <v>117</v>
      </c>
      <c r="E410" t="s">
        <v>513</v>
      </c>
      <c r="F410">
        <v>317695.389746</v>
      </c>
      <c r="G410">
        <v>4878886.85984</v>
      </c>
    </row>
    <row r="411" spans="1:7" x14ac:dyDescent="0.25">
      <c r="A411" t="s">
        <v>512</v>
      </c>
      <c r="B411" t="s">
        <v>116</v>
      </c>
      <c r="C411" t="s">
        <v>90</v>
      </c>
      <c r="D411" t="s">
        <v>119</v>
      </c>
      <c r="E411" t="s">
        <v>514</v>
      </c>
      <c r="F411">
        <v>317705.384708</v>
      </c>
      <c r="G411">
        <v>4878886.5362600004</v>
      </c>
    </row>
    <row r="412" spans="1:7" x14ac:dyDescent="0.25">
      <c r="A412" t="s">
        <v>512</v>
      </c>
      <c r="B412" t="s">
        <v>116</v>
      </c>
      <c r="C412" t="s">
        <v>91</v>
      </c>
      <c r="D412" t="s">
        <v>119</v>
      </c>
      <c r="E412" t="s">
        <v>515</v>
      </c>
      <c r="F412">
        <v>317715.37966899999</v>
      </c>
      <c r="G412">
        <v>4878886.2126900004</v>
      </c>
    </row>
    <row r="413" spans="1:7" x14ac:dyDescent="0.25">
      <c r="A413" t="s">
        <v>512</v>
      </c>
      <c r="B413" t="s">
        <v>116</v>
      </c>
      <c r="C413" t="s">
        <v>122</v>
      </c>
      <c r="D413" t="s">
        <v>117</v>
      </c>
      <c r="E413" t="s">
        <v>516</v>
      </c>
      <c r="F413">
        <v>317725.37462999998</v>
      </c>
      <c r="G413">
        <v>4878885.8891200004</v>
      </c>
    </row>
    <row r="414" spans="1:7" x14ac:dyDescent="0.25">
      <c r="A414" t="s">
        <v>512</v>
      </c>
      <c r="B414" t="s">
        <v>116</v>
      </c>
      <c r="C414" t="s">
        <v>92</v>
      </c>
      <c r="D414" t="s">
        <v>119</v>
      </c>
      <c r="E414" t="s">
        <v>517</v>
      </c>
      <c r="F414">
        <v>317695.06617499999</v>
      </c>
      <c r="G414">
        <v>4878876.8648800002</v>
      </c>
    </row>
    <row r="415" spans="1:7" x14ac:dyDescent="0.25">
      <c r="A415" t="s">
        <v>512</v>
      </c>
      <c r="B415" t="s">
        <v>116</v>
      </c>
      <c r="C415" t="s">
        <v>93</v>
      </c>
      <c r="D415" t="s">
        <v>119</v>
      </c>
      <c r="E415" t="s">
        <v>518</v>
      </c>
      <c r="F415">
        <v>317705.06113699998</v>
      </c>
      <c r="G415">
        <v>4878876.5412999997</v>
      </c>
    </row>
    <row r="416" spans="1:7" x14ac:dyDescent="0.25">
      <c r="A416" t="s">
        <v>512</v>
      </c>
      <c r="B416" t="s">
        <v>116</v>
      </c>
      <c r="C416" t="s">
        <v>94</v>
      </c>
      <c r="D416" t="s">
        <v>119</v>
      </c>
      <c r="E416" t="s">
        <v>519</v>
      </c>
      <c r="F416">
        <v>317715.05609799997</v>
      </c>
      <c r="G416">
        <v>4878876.2177299997</v>
      </c>
    </row>
    <row r="417" spans="1:7" x14ac:dyDescent="0.25">
      <c r="A417" t="s">
        <v>512</v>
      </c>
      <c r="B417" t="s">
        <v>116</v>
      </c>
      <c r="C417" t="s">
        <v>127</v>
      </c>
      <c r="D417" t="s">
        <v>119</v>
      </c>
      <c r="E417" t="s">
        <v>520</v>
      </c>
      <c r="F417">
        <v>317725.05105900002</v>
      </c>
      <c r="G417">
        <v>4878875.8941599997</v>
      </c>
    </row>
    <row r="418" spans="1:7" x14ac:dyDescent="0.25">
      <c r="A418" t="s">
        <v>512</v>
      </c>
      <c r="B418" t="s">
        <v>116</v>
      </c>
      <c r="C418" t="s">
        <v>95</v>
      </c>
      <c r="D418" t="s">
        <v>119</v>
      </c>
      <c r="E418" t="s">
        <v>521</v>
      </c>
      <c r="F418">
        <v>317694.74260400003</v>
      </c>
      <c r="G418">
        <v>4878866.8699099999</v>
      </c>
    </row>
    <row r="419" spans="1:7" x14ac:dyDescent="0.25">
      <c r="A419" t="s">
        <v>512</v>
      </c>
      <c r="B419" t="s">
        <v>116</v>
      </c>
      <c r="C419" t="s">
        <v>96</v>
      </c>
      <c r="D419" t="s">
        <v>119</v>
      </c>
      <c r="E419" t="s">
        <v>522</v>
      </c>
      <c r="F419">
        <v>317704.73756600003</v>
      </c>
      <c r="G419">
        <v>4878866.5463399999</v>
      </c>
    </row>
    <row r="420" spans="1:7" x14ac:dyDescent="0.25">
      <c r="A420" t="s">
        <v>512</v>
      </c>
      <c r="B420" t="s">
        <v>116</v>
      </c>
      <c r="C420" t="s">
        <v>97</v>
      </c>
      <c r="D420" t="s">
        <v>119</v>
      </c>
      <c r="E420" t="s">
        <v>523</v>
      </c>
      <c r="F420">
        <v>317714.73252800002</v>
      </c>
      <c r="G420">
        <v>4878866.2227699999</v>
      </c>
    </row>
    <row r="421" spans="1:7" x14ac:dyDescent="0.25">
      <c r="A421" t="s">
        <v>512</v>
      </c>
      <c r="B421" t="s">
        <v>116</v>
      </c>
      <c r="C421" t="s">
        <v>132</v>
      </c>
      <c r="D421" t="s">
        <v>119</v>
      </c>
      <c r="E421" t="s">
        <v>524</v>
      </c>
      <c r="F421">
        <v>317724.72748900001</v>
      </c>
      <c r="G421">
        <v>4878865.8991999999</v>
      </c>
    </row>
    <row r="422" spans="1:7" x14ac:dyDescent="0.25">
      <c r="A422" t="s">
        <v>512</v>
      </c>
      <c r="B422" t="s">
        <v>116</v>
      </c>
      <c r="C422" t="s">
        <v>134</v>
      </c>
      <c r="D422" t="s">
        <v>117</v>
      </c>
      <c r="E422" t="s">
        <v>525</v>
      </c>
      <c r="F422">
        <v>317694.41903400002</v>
      </c>
      <c r="G422">
        <v>4878856.8749500001</v>
      </c>
    </row>
    <row r="423" spans="1:7" x14ac:dyDescent="0.25">
      <c r="A423" t="s">
        <v>512</v>
      </c>
      <c r="B423" t="s">
        <v>116</v>
      </c>
      <c r="C423" t="s">
        <v>136</v>
      </c>
      <c r="D423" t="s">
        <v>119</v>
      </c>
      <c r="E423" t="s">
        <v>526</v>
      </c>
      <c r="F423">
        <v>317704.41399600002</v>
      </c>
      <c r="G423">
        <v>4878856.5513800001</v>
      </c>
    </row>
    <row r="424" spans="1:7" x14ac:dyDescent="0.25">
      <c r="A424" t="s">
        <v>512</v>
      </c>
      <c r="B424" t="s">
        <v>116</v>
      </c>
      <c r="C424" t="s">
        <v>138</v>
      </c>
      <c r="D424" t="s">
        <v>119</v>
      </c>
      <c r="E424" t="s">
        <v>527</v>
      </c>
      <c r="F424">
        <v>317714.40895800001</v>
      </c>
      <c r="G424">
        <v>4878856.2278100001</v>
      </c>
    </row>
    <row r="425" spans="1:7" x14ac:dyDescent="0.25">
      <c r="A425" t="s">
        <v>512</v>
      </c>
      <c r="B425" t="s">
        <v>116</v>
      </c>
      <c r="C425" t="s">
        <v>140</v>
      </c>
      <c r="D425" t="s">
        <v>117</v>
      </c>
      <c r="E425" t="s">
        <v>528</v>
      </c>
      <c r="F425">
        <v>317724.403919</v>
      </c>
      <c r="G425">
        <v>4878855.9042400001</v>
      </c>
    </row>
    <row r="426" spans="1:7" x14ac:dyDescent="0.25">
      <c r="A426" t="s">
        <v>512</v>
      </c>
      <c r="B426" t="s">
        <v>116</v>
      </c>
      <c r="C426" t="s">
        <v>186</v>
      </c>
      <c r="D426" t="s">
        <v>143</v>
      </c>
      <c r="E426" t="s">
        <v>529</v>
      </c>
      <c r="F426">
        <v>317685.71835500002</v>
      </c>
      <c r="G426">
        <v>4878897.1783699999</v>
      </c>
    </row>
    <row r="427" spans="1:7" x14ac:dyDescent="0.25">
      <c r="A427" t="s">
        <v>512</v>
      </c>
      <c r="B427" t="s">
        <v>146</v>
      </c>
      <c r="C427" t="s">
        <v>89</v>
      </c>
      <c r="D427" t="s">
        <v>117</v>
      </c>
      <c r="E427" t="s">
        <v>530</v>
      </c>
      <c r="F427">
        <v>317693.77189600002</v>
      </c>
      <c r="G427">
        <v>4878836.8850299995</v>
      </c>
    </row>
    <row r="428" spans="1:7" x14ac:dyDescent="0.25">
      <c r="A428" t="s">
        <v>512</v>
      </c>
      <c r="B428" t="s">
        <v>146</v>
      </c>
      <c r="C428" t="s">
        <v>90</v>
      </c>
      <c r="D428" t="s">
        <v>119</v>
      </c>
      <c r="E428" t="s">
        <v>531</v>
      </c>
      <c r="F428">
        <v>317703.76685800002</v>
      </c>
      <c r="G428">
        <v>4878836.5614600005</v>
      </c>
    </row>
    <row r="429" spans="1:7" x14ac:dyDescent="0.25">
      <c r="A429" t="s">
        <v>512</v>
      </c>
      <c r="B429" t="s">
        <v>146</v>
      </c>
      <c r="C429" t="s">
        <v>91</v>
      </c>
      <c r="D429" t="s">
        <v>119</v>
      </c>
      <c r="E429" t="s">
        <v>532</v>
      </c>
      <c r="F429">
        <v>317713.76182000001</v>
      </c>
      <c r="G429">
        <v>4878836.2378900005</v>
      </c>
    </row>
    <row r="430" spans="1:7" x14ac:dyDescent="0.25">
      <c r="A430" t="s">
        <v>512</v>
      </c>
      <c r="B430" t="s">
        <v>146</v>
      </c>
      <c r="C430" t="s">
        <v>122</v>
      </c>
      <c r="D430" t="s">
        <v>117</v>
      </c>
      <c r="E430" t="s">
        <v>533</v>
      </c>
      <c r="F430">
        <v>317723.756781</v>
      </c>
      <c r="G430">
        <v>4878835.9143200004</v>
      </c>
    </row>
    <row r="431" spans="1:7" x14ac:dyDescent="0.25">
      <c r="A431" t="s">
        <v>512</v>
      </c>
      <c r="B431" t="s">
        <v>146</v>
      </c>
      <c r="C431" t="s">
        <v>92</v>
      </c>
      <c r="D431" t="s">
        <v>119</v>
      </c>
      <c r="E431" t="s">
        <v>534</v>
      </c>
      <c r="F431">
        <v>317693.44832700002</v>
      </c>
      <c r="G431">
        <v>4878826.8900600001</v>
      </c>
    </row>
    <row r="432" spans="1:7" x14ac:dyDescent="0.25">
      <c r="A432" t="s">
        <v>512</v>
      </c>
      <c r="B432" t="s">
        <v>146</v>
      </c>
      <c r="C432" t="s">
        <v>93</v>
      </c>
      <c r="D432" t="s">
        <v>119</v>
      </c>
      <c r="E432" t="s">
        <v>535</v>
      </c>
      <c r="F432">
        <v>317703.44329000002</v>
      </c>
      <c r="G432">
        <v>4878826.5664900001</v>
      </c>
    </row>
    <row r="433" spans="1:7" x14ac:dyDescent="0.25">
      <c r="A433" t="s">
        <v>512</v>
      </c>
      <c r="B433" t="s">
        <v>146</v>
      </c>
      <c r="C433" t="s">
        <v>94</v>
      </c>
      <c r="D433" t="s">
        <v>119</v>
      </c>
      <c r="E433" t="s">
        <v>536</v>
      </c>
      <c r="F433">
        <v>317713.43825100001</v>
      </c>
      <c r="G433">
        <v>4878826.2429299997</v>
      </c>
    </row>
    <row r="434" spans="1:7" x14ac:dyDescent="0.25">
      <c r="A434" t="s">
        <v>512</v>
      </c>
      <c r="B434" t="s">
        <v>146</v>
      </c>
      <c r="C434" t="s">
        <v>127</v>
      </c>
      <c r="D434" t="s">
        <v>119</v>
      </c>
      <c r="E434" t="s">
        <v>537</v>
      </c>
      <c r="F434">
        <v>317723.43321300001</v>
      </c>
      <c r="G434">
        <v>4878825.9193599997</v>
      </c>
    </row>
    <row r="435" spans="1:7" x14ac:dyDescent="0.25">
      <c r="A435" t="s">
        <v>512</v>
      </c>
      <c r="B435" t="s">
        <v>146</v>
      </c>
      <c r="C435" t="s">
        <v>95</v>
      </c>
      <c r="D435" t="s">
        <v>119</v>
      </c>
      <c r="E435" t="s">
        <v>538</v>
      </c>
      <c r="F435">
        <v>317693.12475900003</v>
      </c>
      <c r="G435">
        <v>4878816.8951000003</v>
      </c>
    </row>
    <row r="436" spans="1:7" x14ac:dyDescent="0.25">
      <c r="A436" t="s">
        <v>512</v>
      </c>
      <c r="B436" t="s">
        <v>146</v>
      </c>
      <c r="C436" t="s">
        <v>96</v>
      </c>
      <c r="D436" t="s">
        <v>119</v>
      </c>
      <c r="E436" t="s">
        <v>539</v>
      </c>
      <c r="F436">
        <v>317703.11972199997</v>
      </c>
      <c r="G436">
        <v>4878816.5715300003</v>
      </c>
    </row>
    <row r="437" spans="1:7" x14ac:dyDescent="0.25">
      <c r="A437" t="s">
        <v>512</v>
      </c>
      <c r="B437" t="s">
        <v>146</v>
      </c>
      <c r="C437" t="s">
        <v>97</v>
      </c>
      <c r="D437" t="s">
        <v>119</v>
      </c>
      <c r="E437" t="s">
        <v>540</v>
      </c>
      <c r="F437">
        <v>317713.11468300002</v>
      </c>
      <c r="G437">
        <v>4878816.2479699999</v>
      </c>
    </row>
    <row r="438" spans="1:7" x14ac:dyDescent="0.25">
      <c r="A438" t="s">
        <v>512</v>
      </c>
      <c r="B438" t="s">
        <v>146</v>
      </c>
      <c r="C438" t="s">
        <v>132</v>
      </c>
      <c r="D438" t="s">
        <v>119</v>
      </c>
      <c r="E438" t="s">
        <v>541</v>
      </c>
      <c r="F438">
        <v>317723.10964500002</v>
      </c>
      <c r="G438">
        <v>4878815.9243999999</v>
      </c>
    </row>
    <row r="439" spans="1:7" x14ac:dyDescent="0.25">
      <c r="A439" t="s">
        <v>512</v>
      </c>
      <c r="B439" t="s">
        <v>146</v>
      </c>
      <c r="C439" t="s">
        <v>134</v>
      </c>
      <c r="D439" t="s">
        <v>117</v>
      </c>
      <c r="E439" t="s">
        <v>542</v>
      </c>
      <c r="F439">
        <v>317692.80119199998</v>
      </c>
      <c r="G439">
        <v>4878806.9001399996</v>
      </c>
    </row>
    <row r="440" spans="1:7" x14ac:dyDescent="0.25">
      <c r="A440" t="s">
        <v>512</v>
      </c>
      <c r="B440" t="s">
        <v>146</v>
      </c>
      <c r="C440" t="s">
        <v>136</v>
      </c>
      <c r="D440" t="s">
        <v>119</v>
      </c>
      <c r="E440" t="s">
        <v>543</v>
      </c>
      <c r="F440">
        <v>317702.79615399998</v>
      </c>
      <c r="G440">
        <v>4878806.5765699996</v>
      </c>
    </row>
    <row r="441" spans="1:7" x14ac:dyDescent="0.25">
      <c r="A441" t="s">
        <v>512</v>
      </c>
      <c r="B441" t="s">
        <v>146</v>
      </c>
      <c r="C441" t="s">
        <v>138</v>
      </c>
      <c r="D441" t="s">
        <v>119</v>
      </c>
      <c r="E441" t="s">
        <v>544</v>
      </c>
      <c r="F441">
        <v>317712.79111599998</v>
      </c>
      <c r="G441">
        <v>4878806.2529999996</v>
      </c>
    </row>
    <row r="442" spans="1:7" x14ac:dyDescent="0.25">
      <c r="A442" t="s">
        <v>512</v>
      </c>
      <c r="B442" t="s">
        <v>146</v>
      </c>
      <c r="C442" t="s">
        <v>140</v>
      </c>
      <c r="D442" t="s">
        <v>117</v>
      </c>
      <c r="E442" t="s">
        <v>545</v>
      </c>
      <c r="F442">
        <v>317722.78607700003</v>
      </c>
      <c r="G442">
        <v>4878805.9294400001</v>
      </c>
    </row>
    <row r="443" spans="1:7" x14ac:dyDescent="0.25">
      <c r="A443" t="s">
        <v>512</v>
      </c>
      <c r="B443" t="s">
        <v>167</v>
      </c>
      <c r="C443" t="s">
        <v>89</v>
      </c>
      <c r="D443" t="s">
        <v>117</v>
      </c>
      <c r="E443" t="s">
        <v>546</v>
      </c>
      <c r="F443">
        <v>317745.36455100001</v>
      </c>
      <c r="G443">
        <v>4878885.2419800004</v>
      </c>
    </row>
    <row r="444" spans="1:7" x14ac:dyDescent="0.25">
      <c r="A444" t="s">
        <v>512</v>
      </c>
      <c r="B444" t="s">
        <v>167</v>
      </c>
      <c r="C444" t="s">
        <v>90</v>
      </c>
      <c r="D444" t="s">
        <v>119</v>
      </c>
      <c r="E444" t="s">
        <v>547</v>
      </c>
      <c r="F444">
        <v>317755.35950999998</v>
      </c>
      <c r="G444">
        <v>4878884.9184100004</v>
      </c>
    </row>
    <row r="445" spans="1:7" x14ac:dyDescent="0.25">
      <c r="A445" t="s">
        <v>512</v>
      </c>
      <c r="B445" t="s">
        <v>167</v>
      </c>
      <c r="C445" t="s">
        <v>91</v>
      </c>
      <c r="D445" t="s">
        <v>119</v>
      </c>
      <c r="E445" t="s">
        <v>548</v>
      </c>
      <c r="F445">
        <v>317765.35446900001</v>
      </c>
      <c r="G445">
        <v>4878884.5948400004</v>
      </c>
    </row>
    <row r="446" spans="1:7" x14ac:dyDescent="0.25">
      <c r="A446" t="s">
        <v>512</v>
      </c>
      <c r="B446" t="s">
        <v>167</v>
      </c>
      <c r="C446" t="s">
        <v>122</v>
      </c>
      <c r="D446" t="s">
        <v>117</v>
      </c>
      <c r="E446" t="s">
        <v>549</v>
      </c>
      <c r="F446">
        <v>317775.34942799999</v>
      </c>
      <c r="G446">
        <v>4878884.2712700004</v>
      </c>
    </row>
    <row r="447" spans="1:7" x14ac:dyDescent="0.25">
      <c r="A447" t="s">
        <v>512</v>
      </c>
      <c r="B447" t="s">
        <v>167</v>
      </c>
      <c r="C447" t="s">
        <v>92</v>
      </c>
      <c r="D447" t="s">
        <v>119</v>
      </c>
      <c r="E447" t="s">
        <v>550</v>
      </c>
      <c r="F447">
        <v>317745.04097999999</v>
      </c>
      <c r="G447">
        <v>4878875.2470199997</v>
      </c>
    </row>
    <row r="448" spans="1:7" x14ac:dyDescent="0.25">
      <c r="A448" t="s">
        <v>512</v>
      </c>
      <c r="B448" t="s">
        <v>167</v>
      </c>
      <c r="C448" t="s">
        <v>93</v>
      </c>
      <c r="D448" t="s">
        <v>119</v>
      </c>
      <c r="E448" t="s">
        <v>551</v>
      </c>
      <c r="F448">
        <v>317755.03593900002</v>
      </c>
      <c r="G448">
        <v>4878874.9234499997</v>
      </c>
    </row>
    <row r="449" spans="1:7" x14ac:dyDescent="0.25">
      <c r="A449" t="s">
        <v>512</v>
      </c>
      <c r="B449" t="s">
        <v>167</v>
      </c>
      <c r="C449" t="s">
        <v>94</v>
      </c>
      <c r="D449" t="s">
        <v>119</v>
      </c>
      <c r="E449" t="s">
        <v>552</v>
      </c>
      <c r="F449">
        <v>317765.030898</v>
      </c>
      <c r="G449">
        <v>4878874.5998799996</v>
      </c>
    </row>
    <row r="450" spans="1:7" x14ac:dyDescent="0.25">
      <c r="A450" t="s">
        <v>512</v>
      </c>
      <c r="B450" t="s">
        <v>167</v>
      </c>
      <c r="C450" t="s">
        <v>127</v>
      </c>
      <c r="D450" t="s">
        <v>119</v>
      </c>
      <c r="E450" t="s">
        <v>553</v>
      </c>
      <c r="F450">
        <v>317775.02585699997</v>
      </c>
      <c r="G450">
        <v>4878874.2763099996</v>
      </c>
    </row>
    <row r="451" spans="1:7" x14ac:dyDescent="0.25">
      <c r="A451" t="s">
        <v>512</v>
      </c>
      <c r="B451" t="s">
        <v>167</v>
      </c>
      <c r="C451" t="s">
        <v>95</v>
      </c>
      <c r="D451" t="s">
        <v>119</v>
      </c>
      <c r="E451" t="s">
        <v>554</v>
      </c>
      <c r="F451">
        <v>317744.71740999998</v>
      </c>
      <c r="G451">
        <v>4878865.2520599999</v>
      </c>
    </row>
    <row r="452" spans="1:7" x14ac:dyDescent="0.25">
      <c r="A452" t="s">
        <v>512</v>
      </c>
      <c r="B452" t="s">
        <v>167</v>
      </c>
      <c r="C452" t="s">
        <v>96</v>
      </c>
      <c r="D452" t="s">
        <v>119</v>
      </c>
      <c r="E452" t="s">
        <v>555</v>
      </c>
      <c r="F452">
        <v>317754.71236900002</v>
      </c>
      <c r="G452">
        <v>4878864.9284899998</v>
      </c>
    </row>
    <row r="453" spans="1:7" x14ac:dyDescent="0.25">
      <c r="A453" t="s">
        <v>512</v>
      </c>
      <c r="B453" t="s">
        <v>167</v>
      </c>
      <c r="C453" t="s">
        <v>97</v>
      </c>
      <c r="D453" t="s">
        <v>119</v>
      </c>
      <c r="E453" t="s">
        <v>556</v>
      </c>
      <c r="F453">
        <v>317764.70732799999</v>
      </c>
      <c r="G453">
        <v>4878864.6049199998</v>
      </c>
    </row>
    <row r="454" spans="1:7" x14ac:dyDescent="0.25">
      <c r="A454" t="s">
        <v>512</v>
      </c>
      <c r="B454" t="s">
        <v>167</v>
      </c>
      <c r="C454" t="s">
        <v>132</v>
      </c>
      <c r="D454" t="s">
        <v>119</v>
      </c>
      <c r="E454" t="s">
        <v>557</v>
      </c>
      <c r="F454">
        <v>317774.70228700002</v>
      </c>
      <c r="G454">
        <v>4878864.2813499998</v>
      </c>
    </row>
    <row r="455" spans="1:7" x14ac:dyDescent="0.25">
      <c r="A455" t="s">
        <v>512</v>
      </c>
      <c r="B455" t="s">
        <v>167</v>
      </c>
      <c r="C455" t="s">
        <v>134</v>
      </c>
      <c r="D455" t="s">
        <v>117</v>
      </c>
      <c r="E455" t="s">
        <v>558</v>
      </c>
      <c r="F455">
        <v>317744.39383999998</v>
      </c>
      <c r="G455">
        <v>4878855.2571</v>
      </c>
    </row>
    <row r="456" spans="1:7" x14ac:dyDescent="0.25">
      <c r="A456" t="s">
        <v>512</v>
      </c>
      <c r="B456" t="s">
        <v>167</v>
      </c>
      <c r="C456" t="s">
        <v>136</v>
      </c>
      <c r="D456" t="s">
        <v>119</v>
      </c>
      <c r="E456" t="s">
        <v>559</v>
      </c>
      <c r="F456">
        <v>317754.38879900001</v>
      </c>
      <c r="G456">
        <v>4878854.93353</v>
      </c>
    </row>
    <row r="457" spans="1:7" x14ac:dyDescent="0.25">
      <c r="A457" t="s">
        <v>512</v>
      </c>
      <c r="B457" t="s">
        <v>167</v>
      </c>
      <c r="C457" t="s">
        <v>138</v>
      </c>
      <c r="D457" t="s">
        <v>119</v>
      </c>
      <c r="E457" t="s">
        <v>560</v>
      </c>
      <c r="F457">
        <v>317764.38375799998</v>
      </c>
      <c r="G457">
        <v>4878854.60996</v>
      </c>
    </row>
    <row r="458" spans="1:7" x14ac:dyDescent="0.25">
      <c r="A458" t="s">
        <v>512</v>
      </c>
      <c r="B458" t="s">
        <v>167</v>
      </c>
      <c r="C458" t="s">
        <v>140</v>
      </c>
      <c r="D458" t="s">
        <v>117</v>
      </c>
      <c r="E458" t="s">
        <v>561</v>
      </c>
      <c r="F458">
        <v>317774.37871700001</v>
      </c>
      <c r="G458">
        <v>4878854.28639</v>
      </c>
    </row>
    <row r="459" spans="1:7" x14ac:dyDescent="0.25">
      <c r="A459" t="s">
        <v>512</v>
      </c>
      <c r="B459" t="s">
        <v>167</v>
      </c>
      <c r="C459" t="s">
        <v>184</v>
      </c>
      <c r="D459" t="s">
        <v>143</v>
      </c>
      <c r="E459" t="s">
        <v>562</v>
      </c>
      <c r="F459">
        <v>317785.66795700003</v>
      </c>
      <c r="G459">
        <v>4878893.9426499996</v>
      </c>
    </row>
    <row r="460" spans="1:7" x14ac:dyDescent="0.25">
      <c r="A460" t="s">
        <v>512</v>
      </c>
      <c r="B460" t="s">
        <v>167</v>
      </c>
      <c r="C460" t="s">
        <v>190</v>
      </c>
      <c r="D460" t="s">
        <v>143</v>
      </c>
      <c r="E460" t="s">
        <v>563</v>
      </c>
      <c r="F460">
        <v>317682.48266199999</v>
      </c>
      <c r="G460">
        <v>4878797.2287400002</v>
      </c>
    </row>
    <row r="461" spans="1:7" x14ac:dyDescent="0.25">
      <c r="A461" t="s">
        <v>512</v>
      </c>
      <c r="B461" t="s">
        <v>192</v>
      </c>
      <c r="C461" t="s">
        <v>89</v>
      </c>
      <c r="D461" t="s">
        <v>117</v>
      </c>
      <c r="E461" t="s">
        <v>564</v>
      </c>
      <c r="F461">
        <v>317743.74670199997</v>
      </c>
      <c r="G461">
        <v>4878835.2671800004</v>
      </c>
    </row>
    <row r="462" spans="1:7" x14ac:dyDescent="0.25">
      <c r="A462" t="s">
        <v>512</v>
      </c>
      <c r="B462" t="s">
        <v>192</v>
      </c>
      <c r="C462" t="s">
        <v>90</v>
      </c>
      <c r="D462" t="s">
        <v>119</v>
      </c>
      <c r="E462" t="s">
        <v>293</v>
      </c>
      <c r="F462">
        <v>317743.42313299997</v>
      </c>
      <c r="G462">
        <v>4878825.2722199997</v>
      </c>
    </row>
    <row r="463" spans="1:7" x14ac:dyDescent="0.25">
      <c r="A463" t="s">
        <v>512</v>
      </c>
      <c r="B463" t="s">
        <v>192</v>
      </c>
      <c r="C463" t="s">
        <v>91</v>
      </c>
      <c r="D463" t="s">
        <v>119</v>
      </c>
      <c r="E463" t="s">
        <v>294</v>
      </c>
      <c r="F463">
        <v>317743.09956599999</v>
      </c>
      <c r="G463">
        <v>4878815.2772599999</v>
      </c>
    </row>
    <row r="464" spans="1:7" x14ac:dyDescent="0.25">
      <c r="A464" t="s">
        <v>512</v>
      </c>
      <c r="B464" t="s">
        <v>192</v>
      </c>
      <c r="C464" t="s">
        <v>122</v>
      </c>
      <c r="D464" t="s">
        <v>117</v>
      </c>
      <c r="E464" t="s">
        <v>565</v>
      </c>
      <c r="F464">
        <v>317742.775998</v>
      </c>
      <c r="G464">
        <v>4878805.2823000001</v>
      </c>
    </row>
    <row r="465" spans="1:7" x14ac:dyDescent="0.25">
      <c r="A465" t="s">
        <v>512</v>
      </c>
      <c r="B465" t="s">
        <v>192</v>
      </c>
      <c r="C465" t="s">
        <v>92</v>
      </c>
      <c r="D465" t="s">
        <v>119</v>
      </c>
      <c r="E465" t="s">
        <v>296</v>
      </c>
      <c r="F465">
        <v>317753.74166100001</v>
      </c>
      <c r="G465">
        <v>4878834.9436100004</v>
      </c>
    </row>
    <row r="466" spans="1:7" x14ac:dyDescent="0.25">
      <c r="A466" t="s">
        <v>512</v>
      </c>
      <c r="B466" t="s">
        <v>192</v>
      </c>
      <c r="C466" t="s">
        <v>93</v>
      </c>
      <c r="D466" t="s">
        <v>119</v>
      </c>
      <c r="E466" t="s">
        <v>297</v>
      </c>
      <c r="F466">
        <v>317753.41809300001</v>
      </c>
      <c r="G466">
        <v>4878824.9486499997</v>
      </c>
    </row>
    <row r="467" spans="1:7" x14ac:dyDescent="0.25">
      <c r="A467" t="s">
        <v>512</v>
      </c>
      <c r="B467" t="s">
        <v>192</v>
      </c>
      <c r="C467" t="s">
        <v>94</v>
      </c>
      <c r="D467" t="s">
        <v>119</v>
      </c>
      <c r="E467" t="s">
        <v>298</v>
      </c>
      <c r="F467">
        <v>317753.09452500002</v>
      </c>
      <c r="G467">
        <v>4878814.9537000004</v>
      </c>
    </row>
    <row r="468" spans="1:7" x14ac:dyDescent="0.25">
      <c r="A468" t="s">
        <v>512</v>
      </c>
      <c r="B468" t="s">
        <v>192</v>
      </c>
      <c r="C468" t="s">
        <v>127</v>
      </c>
      <c r="D468" t="s">
        <v>119</v>
      </c>
      <c r="E468" t="s">
        <v>299</v>
      </c>
      <c r="F468">
        <v>317752.77095799998</v>
      </c>
      <c r="G468">
        <v>4878804.9587399997</v>
      </c>
    </row>
    <row r="469" spans="1:7" x14ac:dyDescent="0.25">
      <c r="A469" t="s">
        <v>512</v>
      </c>
      <c r="B469" t="s">
        <v>192</v>
      </c>
      <c r="C469" t="s">
        <v>95</v>
      </c>
      <c r="D469" t="s">
        <v>119</v>
      </c>
      <c r="E469" t="s">
        <v>300</v>
      </c>
      <c r="F469">
        <v>317763.73661999998</v>
      </c>
      <c r="G469">
        <v>4878834.62005</v>
      </c>
    </row>
    <row r="470" spans="1:7" x14ac:dyDescent="0.25">
      <c r="A470" t="s">
        <v>512</v>
      </c>
      <c r="B470" t="s">
        <v>192</v>
      </c>
      <c r="C470" t="s">
        <v>96</v>
      </c>
      <c r="D470" t="s">
        <v>119</v>
      </c>
      <c r="E470" t="s">
        <v>301</v>
      </c>
      <c r="F470">
        <v>317763.41305199999</v>
      </c>
      <c r="G470">
        <v>4878824.6250900002</v>
      </c>
    </row>
    <row r="471" spans="1:7" x14ac:dyDescent="0.25">
      <c r="A471" t="s">
        <v>512</v>
      </c>
      <c r="B471" t="s">
        <v>192</v>
      </c>
      <c r="C471" t="s">
        <v>97</v>
      </c>
      <c r="D471" t="s">
        <v>119</v>
      </c>
      <c r="E471" t="s">
        <v>302</v>
      </c>
      <c r="F471">
        <v>317763.089485</v>
      </c>
      <c r="G471">
        <v>4878814.6301300004</v>
      </c>
    </row>
    <row r="472" spans="1:7" x14ac:dyDescent="0.25">
      <c r="A472" t="s">
        <v>512</v>
      </c>
      <c r="B472" t="s">
        <v>192</v>
      </c>
      <c r="C472" t="s">
        <v>132</v>
      </c>
      <c r="D472" t="s">
        <v>119</v>
      </c>
      <c r="E472" t="s">
        <v>303</v>
      </c>
      <c r="F472">
        <v>317762.76591700001</v>
      </c>
      <c r="G472">
        <v>4878804.6351699997</v>
      </c>
    </row>
    <row r="473" spans="1:7" x14ac:dyDescent="0.25">
      <c r="A473" t="s">
        <v>512</v>
      </c>
      <c r="B473" t="s">
        <v>192</v>
      </c>
      <c r="C473" t="s">
        <v>134</v>
      </c>
      <c r="D473" t="s">
        <v>117</v>
      </c>
      <c r="E473" t="s">
        <v>566</v>
      </c>
      <c r="F473">
        <v>317773.73157900001</v>
      </c>
      <c r="G473">
        <v>4878834.29648</v>
      </c>
    </row>
    <row r="474" spans="1:7" x14ac:dyDescent="0.25">
      <c r="A474" t="s">
        <v>512</v>
      </c>
      <c r="B474" t="s">
        <v>192</v>
      </c>
      <c r="C474" t="s">
        <v>136</v>
      </c>
      <c r="D474" t="s">
        <v>119</v>
      </c>
      <c r="E474" t="s">
        <v>305</v>
      </c>
      <c r="F474">
        <v>317773.40801100002</v>
      </c>
      <c r="G474">
        <v>4878824.3015200002</v>
      </c>
    </row>
    <row r="475" spans="1:7" x14ac:dyDescent="0.25">
      <c r="A475" t="s">
        <v>512</v>
      </c>
      <c r="B475" t="s">
        <v>192</v>
      </c>
      <c r="C475" t="s">
        <v>138</v>
      </c>
      <c r="D475" t="s">
        <v>119</v>
      </c>
      <c r="E475" t="s">
        <v>306</v>
      </c>
      <c r="F475">
        <v>317773.08444300003</v>
      </c>
      <c r="G475">
        <v>4878814.3065600004</v>
      </c>
    </row>
    <row r="476" spans="1:7" x14ac:dyDescent="0.25">
      <c r="A476" t="s">
        <v>512</v>
      </c>
      <c r="B476" t="s">
        <v>192</v>
      </c>
      <c r="C476" t="s">
        <v>140</v>
      </c>
      <c r="D476" t="s">
        <v>117</v>
      </c>
      <c r="E476" t="s">
        <v>567</v>
      </c>
      <c r="F476">
        <v>317772.76087599999</v>
      </c>
      <c r="G476">
        <v>4878804.3115999997</v>
      </c>
    </row>
    <row r="477" spans="1:7" x14ac:dyDescent="0.25">
      <c r="A477" t="s">
        <v>512</v>
      </c>
      <c r="B477" t="s">
        <v>192</v>
      </c>
      <c r="C477" t="s">
        <v>188</v>
      </c>
      <c r="D477" t="s">
        <v>143</v>
      </c>
      <c r="E477" t="s">
        <v>568</v>
      </c>
      <c r="F477">
        <v>317782.43226799998</v>
      </c>
      <c r="G477">
        <v>4878793.9930800004</v>
      </c>
    </row>
    <row r="478" spans="1:7" x14ac:dyDescent="0.25">
      <c r="A478" t="s">
        <v>512</v>
      </c>
      <c r="B478" t="s">
        <v>213</v>
      </c>
      <c r="C478" t="s">
        <v>89</v>
      </c>
      <c r="D478" t="s">
        <v>117</v>
      </c>
      <c r="E478" t="s">
        <v>569</v>
      </c>
      <c r="F478">
        <v>317820.77692700003</v>
      </c>
      <c r="G478">
        <v>4878866.4773500003</v>
      </c>
    </row>
    <row r="479" spans="1:7" x14ac:dyDescent="0.25">
      <c r="A479" t="s">
        <v>512</v>
      </c>
      <c r="B479" t="s">
        <v>213</v>
      </c>
      <c r="C479" t="s">
        <v>90</v>
      </c>
      <c r="D479" t="s">
        <v>119</v>
      </c>
      <c r="F479">
        <v>317830.77188199997</v>
      </c>
      <c r="G479">
        <v>4878866.1537800003</v>
      </c>
    </row>
    <row r="480" spans="1:7" x14ac:dyDescent="0.25">
      <c r="A480" t="s">
        <v>512</v>
      </c>
      <c r="B480" t="s">
        <v>213</v>
      </c>
      <c r="C480" t="s">
        <v>91</v>
      </c>
      <c r="D480" t="s">
        <v>119</v>
      </c>
      <c r="F480">
        <v>317840.76683699997</v>
      </c>
      <c r="G480">
        <v>4878865.8302100003</v>
      </c>
    </row>
    <row r="481" spans="1:7" x14ac:dyDescent="0.25">
      <c r="A481" t="s">
        <v>512</v>
      </c>
      <c r="B481" t="s">
        <v>213</v>
      </c>
      <c r="C481" t="s">
        <v>122</v>
      </c>
      <c r="D481" t="s">
        <v>117</v>
      </c>
      <c r="E481" t="s">
        <v>570</v>
      </c>
      <c r="F481">
        <v>317850.76179199998</v>
      </c>
      <c r="G481">
        <v>4878865.5066400003</v>
      </c>
    </row>
    <row r="482" spans="1:7" x14ac:dyDescent="0.25">
      <c r="A482" t="s">
        <v>512</v>
      </c>
      <c r="B482" t="s">
        <v>213</v>
      </c>
      <c r="C482" t="s">
        <v>92</v>
      </c>
      <c r="D482" t="s">
        <v>119</v>
      </c>
      <c r="F482">
        <v>317820.45335700002</v>
      </c>
      <c r="G482">
        <v>4878856.4823899996</v>
      </c>
    </row>
    <row r="483" spans="1:7" x14ac:dyDescent="0.25">
      <c r="A483" t="s">
        <v>512</v>
      </c>
      <c r="B483" t="s">
        <v>213</v>
      </c>
      <c r="C483" t="s">
        <v>93</v>
      </c>
      <c r="D483" t="s">
        <v>119</v>
      </c>
      <c r="F483">
        <v>317830.44831299997</v>
      </c>
      <c r="G483">
        <v>4878856.1588199995</v>
      </c>
    </row>
    <row r="484" spans="1:7" x14ac:dyDescent="0.25">
      <c r="A484" t="s">
        <v>512</v>
      </c>
      <c r="B484" t="s">
        <v>213</v>
      </c>
      <c r="C484" t="s">
        <v>94</v>
      </c>
      <c r="D484" t="s">
        <v>119</v>
      </c>
      <c r="F484">
        <v>317840.44326799997</v>
      </c>
      <c r="G484">
        <v>4878855.8352499995</v>
      </c>
    </row>
    <row r="485" spans="1:7" x14ac:dyDescent="0.25">
      <c r="A485" t="s">
        <v>512</v>
      </c>
      <c r="B485" t="s">
        <v>213</v>
      </c>
      <c r="C485" t="s">
        <v>127</v>
      </c>
      <c r="D485" t="s">
        <v>119</v>
      </c>
      <c r="F485">
        <v>317850.43822200003</v>
      </c>
      <c r="G485">
        <v>4878855.5116800005</v>
      </c>
    </row>
    <row r="486" spans="1:7" x14ac:dyDescent="0.25">
      <c r="A486" t="s">
        <v>512</v>
      </c>
      <c r="B486" t="s">
        <v>213</v>
      </c>
      <c r="C486" t="s">
        <v>95</v>
      </c>
      <c r="D486" t="s">
        <v>119</v>
      </c>
      <c r="F486">
        <v>317820.12978800002</v>
      </c>
      <c r="G486">
        <v>4878846.4874400003</v>
      </c>
    </row>
    <row r="487" spans="1:7" x14ac:dyDescent="0.25">
      <c r="A487" t="s">
        <v>512</v>
      </c>
      <c r="B487" t="s">
        <v>213</v>
      </c>
      <c r="C487" t="s">
        <v>96</v>
      </c>
      <c r="D487" t="s">
        <v>119</v>
      </c>
      <c r="F487">
        <v>317830.12474300002</v>
      </c>
      <c r="G487">
        <v>4878846.1638700003</v>
      </c>
    </row>
    <row r="488" spans="1:7" x14ac:dyDescent="0.25">
      <c r="A488" t="s">
        <v>512</v>
      </c>
      <c r="B488" t="s">
        <v>213</v>
      </c>
      <c r="C488" t="s">
        <v>97</v>
      </c>
      <c r="D488" t="s">
        <v>119</v>
      </c>
      <c r="F488">
        <v>317840.11969899997</v>
      </c>
      <c r="G488">
        <v>4878845.8403000003</v>
      </c>
    </row>
    <row r="489" spans="1:7" x14ac:dyDescent="0.25">
      <c r="A489" t="s">
        <v>512</v>
      </c>
      <c r="B489" t="s">
        <v>213</v>
      </c>
      <c r="C489" t="s">
        <v>132</v>
      </c>
      <c r="D489" t="s">
        <v>119</v>
      </c>
      <c r="F489">
        <v>317850.11465300003</v>
      </c>
      <c r="G489">
        <v>4878845.5167300003</v>
      </c>
    </row>
    <row r="490" spans="1:7" x14ac:dyDescent="0.25">
      <c r="A490" t="s">
        <v>512</v>
      </c>
      <c r="B490" t="s">
        <v>213</v>
      </c>
      <c r="C490" t="s">
        <v>134</v>
      </c>
      <c r="D490" t="s">
        <v>117</v>
      </c>
      <c r="E490" t="s">
        <v>571</v>
      </c>
      <c r="F490">
        <v>317819.80621900002</v>
      </c>
      <c r="G490">
        <v>4878836.4924799995</v>
      </c>
    </row>
    <row r="491" spans="1:7" x14ac:dyDescent="0.25">
      <c r="A491" t="s">
        <v>512</v>
      </c>
      <c r="B491" t="s">
        <v>213</v>
      </c>
      <c r="C491" t="s">
        <v>136</v>
      </c>
      <c r="D491" t="s">
        <v>119</v>
      </c>
      <c r="F491">
        <v>317829.80117499997</v>
      </c>
      <c r="G491">
        <v>4878836.1689099995</v>
      </c>
    </row>
    <row r="492" spans="1:7" x14ac:dyDescent="0.25">
      <c r="A492" t="s">
        <v>512</v>
      </c>
      <c r="B492" t="s">
        <v>213</v>
      </c>
      <c r="C492" t="s">
        <v>138</v>
      </c>
      <c r="D492" t="s">
        <v>119</v>
      </c>
      <c r="F492">
        <v>317839.79612999997</v>
      </c>
      <c r="G492">
        <v>4878835.8453400005</v>
      </c>
    </row>
    <row r="493" spans="1:7" x14ac:dyDescent="0.25">
      <c r="A493" t="s">
        <v>512</v>
      </c>
      <c r="B493" t="s">
        <v>213</v>
      </c>
      <c r="C493" t="s">
        <v>140</v>
      </c>
      <c r="D493" t="s">
        <v>117</v>
      </c>
      <c r="E493" t="s">
        <v>572</v>
      </c>
      <c r="F493">
        <v>317849.79108400003</v>
      </c>
      <c r="G493">
        <v>4878835.5217700005</v>
      </c>
    </row>
    <row r="494" spans="1:7" x14ac:dyDescent="0.25">
      <c r="A494" t="s">
        <v>512</v>
      </c>
      <c r="B494" t="s">
        <v>213</v>
      </c>
      <c r="C494" t="s">
        <v>184</v>
      </c>
      <c r="D494" t="s">
        <v>143</v>
      </c>
      <c r="E494" t="s">
        <v>573</v>
      </c>
      <c r="F494">
        <v>317861.08031599998</v>
      </c>
      <c r="G494">
        <v>4878875.1780200005</v>
      </c>
    </row>
    <row r="495" spans="1:7" x14ac:dyDescent="0.25">
      <c r="A495" t="s">
        <v>512</v>
      </c>
      <c r="B495" t="s">
        <v>213</v>
      </c>
      <c r="C495" t="s">
        <v>186</v>
      </c>
      <c r="D495" t="s">
        <v>143</v>
      </c>
      <c r="E495" t="s">
        <v>574</v>
      </c>
      <c r="F495">
        <v>317811.10554100003</v>
      </c>
      <c r="G495">
        <v>4878876.7958699996</v>
      </c>
    </row>
    <row r="496" spans="1:7" x14ac:dyDescent="0.25">
      <c r="A496" t="s">
        <v>512</v>
      </c>
      <c r="B496" t="s">
        <v>213</v>
      </c>
      <c r="C496" t="s">
        <v>188</v>
      </c>
      <c r="D496" t="s">
        <v>143</v>
      </c>
      <c r="E496" t="s">
        <v>575</v>
      </c>
      <c r="F496">
        <v>317859.46247000003</v>
      </c>
      <c r="G496">
        <v>4878825.2032500003</v>
      </c>
    </row>
    <row r="497" spans="1:7" x14ac:dyDescent="0.25">
      <c r="A497" t="s">
        <v>512</v>
      </c>
      <c r="B497" t="s">
        <v>213</v>
      </c>
      <c r="C497" t="s">
        <v>190</v>
      </c>
      <c r="D497" t="s">
        <v>143</v>
      </c>
      <c r="E497" t="s">
        <v>576</v>
      </c>
      <c r="F497">
        <v>317809.48769500002</v>
      </c>
      <c r="G497">
        <v>4878826.8210899998</v>
      </c>
    </row>
    <row r="498" spans="1:7" x14ac:dyDescent="0.25">
      <c r="A498" t="s">
        <v>512</v>
      </c>
      <c r="B498" t="s">
        <v>234</v>
      </c>
      <c r="D498" t="s">
        <v>143</v>
      </c>
      <c r="E498" t="s">
        <v>577</v>
      </c>
      <c r="F498">
        <v>317684.10050200002</v>
      </c>
      <c r="G498">
        <v>4878847.2035600003</v>
      </c>
    </row>
    <row r="499" spans="1:7" x14ac:dyDescent="0.25">
      <c r="A499" t="s">
        <v>512</v>
      </c>
      <c r="B499" t="s">
        <v>578</v>
      </c>
      <c r="D499" t="s">
        <v>143</v>
      </c>
      <c r="E499" t="s">
        <v>579</v>
      </c>
      <c r="F499">
        <v>317735.69316199998</v>
      </c>
      <c r="G499">
        <v>4878895.5605100002</v>
      </c>
    </row>
    <row r="500" spans="1:7" x14ac:dyDescent="0.25">
      <c r="A500" t="s">
        <v>512</v>
      </c>
      <c r="B500" t="s">
        <v>580</v>
      </c>
      <c r="D500" t="s">
        <v>143</v>
      </c>
      <c r="E500" t="s">
        <v>581</v>
      </c>
      <c r="F500">
        <v>317732.45747199998</v>
      </c>
      <c r="G500">
        <v>4878795.6109100003</v>
      </c>
    </row>
    <row r="501" spans="1:7" x14ac:dyDescent="0.25">
      <c r="A501" t="s">
        <v>512</v>
      </c>
      <c r="B501" t="s">
        <v>510</v>
      </c>
      <c r="D501" t="s">
        <v>143</v>
      </c>
      <c r="E501" t="s">
        <v>582</v>
      </c>
      <c r="F501">
        <v>317784.05010599998</v>
      </c>
      <c r="G501">
        <v>4878843.9678600002</v>
      </c>
    </row>
    <row r="502" spans="1:7" x14ac:dyDescent="0.25">
      <c r="A502" t="s">
        <v>512</v>
      </c>
      <c r="B502" t="s">
        <v>583</v>
      </c>
      <c r="C502" t="s">
        <v>584</v>
      </c>
      <c r="D502" t="s">
        <v>143</v>
      </c>
      <c r="E502" t="s">
        <v>585</v>
      </c>
      <c r="F502">
        <v>317734.07530999999</v>
      </c>
      <c r="G502">
        <v>4878845.5857100002</v>
      </c>
    </row>
    <row r="503" spans="1:7" x14ac:dyDescent="0.25">
      <c r="A503" t="s">
        <v>103</v>
      </c>
      <c r="B503" t="s">
        <v>116</v>
      </c>
      <c r="C503" t="s">
        <v>89</v>
      </c>
      <c r="D503" t="s">
        <v>117</v>
      </c>
      <c r="E503" t="s">
        <v>586</v>
      </c>
      <c r="F503">
        <v>315538.92105200002</v>
      </c>
      <c r="G503">
        <v>4880272.5037099998</v>
      </c>
    </row>
    <row r="504" spans="1:7" x14ac:dyDescent="0.25">
      <c r="A504" t="s">
        <v>103</v>
      </c>
      <c r="B504" t="s">
        <v>116</v>
      </c>
      <c r="C504" t="s">
        <v>90</v>
      </c>
      <c r="D504" t="s">
        <v>119</v>
      </c>
      <c r="E504" t="s">
        <v>587</v>
      </c>
      <c r="F504">
        <v>315538.59740500001</v>
      </c>
      <c r="G504">
        <v>4880262.5086399997</v>
      </c>
    </row>
    <row r="505" spans="1:7" x14ac:dyDescent="0.25">
      <c r="A505" t="s">
        <v>103</v>
      </c>
      <c r="B505" t="s">
        <v>116</v>
      </c>
      <c r="C505" t="s">
        <v>91</v>
      </c>
      <c r="D505" t="s">
        <v>119</v>
      </c>
      <c r="E505" t="s">
        <v>588</v>
      </c>
      <c r="F505">
        <v>315538.273758</v>
      </c>
      <c r="G505">
        <v>4880252.5135599999</v>
      </c>
    </row>
    <row r="506" spans="1:7" x14ac:dyDescent="0.25">
      <c r="A506" t="s">
        <v>103</v>
      </c>
      <c r="B506" t="s">
        <v>116</v>
      </c>
      <c r="C506" t="s">
        <v>122</v>
      </c>
      <c r="D506" t="s">
        <v>117</v>
      </c>
      <c r="E506" t="s">
        <v>589</v>
      </c>
      <c r="F506">
        <v>315537.95011199999</v>
      </c>
      <c r="G506">
        <v>4880242.5184899997</v>
      </c>
    </row>
    <row r="507" spans="1:7" x14ac:dyDescent="0.25">
      <c r="A507" t="s">
        <v>103</v>
      </c>
      <c r="B507" t="s">
        <v>116</v>
      </c>
      <c r="C507" t="s">
        <v>92</v>
      </c>
      <c r="D507" t="s">
        <v>119</v>
      </c>
      <c r="E507" t="s">
        <v>590</v>
      </c>
      <c r="F507">
        <v>315548.91612499999</v>
      </c>
      <c r="G507">
        <v>4880272.1800600002</v>
      </c>
    </row>
    <row r="508" spans="1:7" x14ac:dyDescent="0.25">
      <c r="A508" t="s">
        <v>103</v>
      </c>
      <c r="B508" t="s">
        <v>116</v>
      </c>
      <c r="C508" t="s">
        <v>93</v>
      </c>
      <c r="D508" t="s">
        <v>119</v>
      </c>
      <c r="E508" t="s">
        <v>591</v>
      </c>
      <c r="F508">
        <v>315548.59247799998</v>
      </c>
      <c r="G508">
        <v>4880262.18499</v>
      </c>
    </row>
    <row r="509" spans="1:7" x14ac:dyDescent="0.25">
      <c r="A509" t="s">
        <v>103</v>
      </c>
      <c r="B509" t="s">
        <v>116</v>
      </c>
      <c r="C509" t="s">
        <v>94</v>
      </c>
      <c r="D509" t="s">
        <v>119</v>
      </c>
      <c r="E509" t="s">
        <v>592</v>
      </c>
      <c r="F509">
        <v>315548.26883100002</v>
      </c>
      <c r="G509">
        <v>4880252.1899199998</v>
      </c>
    </row>
    <row r="510" spans="1:7" x14ac:dyDescent="0.25">
      <c r="A510" t="s">
        <v>103</v>
      </c>
      <c r="B510" t="s">
        <v>116</v>
      </c>
      <c r="C510" t="s">
        <v>127</v>
      </c>
      <c r="D510" t="s">
        <v>119</v>
      </c>
      <c r="E510" t="s">
        <v>593</v>
      </c>
      <c r="F510">
        <v>315547.94518600003</v>
      </c>
      <c r="G510">
        <v>4880242.19484</v>
      </c>
    </row>
    <row r="511" spans="1:7" x14ac:dyDescent="0.25">
      <c r="A511" t="s">
        <v>103</v>
      </c>
      <c r="B511" t="s">
        <v>116</v>
      </c>
      <c r="C511" t="s">
        <v>95</v>
      </c>
      <c r="D511" t="s">
        <v>119</v>
      </c>
      <c r="E511" t="s">
        <v>588</v>
      </c>
      <c r="F511">
        <v>315558.91119800002</v>
      </c>
      <c r="G511">
        <v>4880271.8564099995</v>
      </c>
    </row>
    <row r="512" spans="1:7" x14ac:dyDescent="0.25">
      <c r="A512" t="s">
        <v>103</v>
      </c>
      <c r="B512" t="s">
        <v>116</v>
      </c>
      <c r="C512" t="s">
        <v>96</v>
      </c>
      <c r="D512" t="s">
        <v>119</v>
      </c>
      <c r="E512" t="s">
        <v>594</v>
      </c>
      <c r="F512">
        <v>315558.587551</v>
      </c>
      <c r="G512">
        <v>4880261.8613400003</v>
      </c>
    </row>
    <row r="513" spans="1:7" x14ac:dyDescent="0.25">
      <c r="A513" t="s">
        <v>103</v>
      </c>
      <c r="B513" t="s">
        <v>116</v>
      </c>
      <c r="C513" t="s">
        <v>97</v>
      </c>
      <c r="D513" t="s">
        <v>119</v>
      </c>
      <c r="E513" t="s">
        <v>595</v>
      </c>
      <c r="F513">
        <v>315558.26390399999</v>
      </c>
      <c r="G513">
        <v>4880251.8662700001</v>
      </c>
    </row>
    <row r="514" spans="1:7" x14ac:dyDescent="0.25">
      <c r="A514" t="s">
        <v>103</v>
      </c>
      <c r="B514" t="s">
        <v>116</v>
      </c>
      <c r="C514" t="s">
        <v>132</v>
      </c>
      <c r="D514" t="s">
        <v>119</v>
      </c>
      <c r="E514" t="s">
        <v>596</v>
      </c>
      <c r="F514">
        <v>315557.94025799999</v>
      </c>
      <c r="G514">
        <v>4880241.8711999999</v>
      </c>
    </row>
    <row r="515" spans="1:7" x14ac:dyDescent="0.25">
      <c r="A515" t="s">
        <v>103</v>
      </c>
      <c r="B515" t="s">
        <v>116</v>
      </c>
      <c r="C515" t="s">
        <v>134</v>
      </c>
      <c r="D515" t="s">
        <v>117</v>
      </c>
      <c r="E515" t="s">
        <v>597</v>
      </c>
      <c r="F515">
        <v>315568.90626999998</v>
      </c>
      <c r="G515">
        <v>4880271.5327700004</v>
      </c>
    </row>
    <row r="516" spans="1:7" x14ac:dyDescent="0.25">
      <c r="A516" t="s">
        <v>103</v>
      </c>
      <c r="B516" t="s">
        <v>116</v>
      </c>
      <c r="C516" t="s">
        <v>136</v>
      </c>
      <c r="D516" t="s">
        <v>119</v>
      </c>
      <c r="E516" t="s">
        <v>598</v>
      </c>
      <c r="F516">
        <v>315568.58262300002</v>
      </c>
      <c r="G516">
        <v>4880261.5377000002</v>
      </c>
    </row>
    <row r="517" spans="1:7" x14ac:dyDescent="0.25">
      <c r="A517" t="s">
        <v>103</v>
      </c>
      <c r="B517" t="s">
        <v>116</v>
      </c>
      <c r="C517" t="s">
        <v>138</v>
      </c>
      <c r="D517" t="s">
        <v>119</v>
      </c>
      <c r="E517" t="s">
        <v>599</v>
      </c>
      <c r="F517">
        <v>315568.25897700002</v>
      </c>
      <c r="G517">
        <v>4880251.5426200004</v>
      </c>
    </row>
    <row r="518" spans="1:7" x14ac:dyDescent="0.25">
      <c r="A518" t="s">
        <v>103</v>
      </c>
      <c r="B518" t="s">
        <v>116</v>
      </c>
      <c r="C518" t="s">
        <v>140</v>
      </c>
      <c r="D518" t="s">
        <v>117</v>
      </c>
      <c r="E518" t="s">
        <v>600</v>
      </c>
      <c r="F518">
        <v>315567.93533100002</v>
      </c>
      <c r="G518">
        <v>4880241.5475500003</v>
      </c>
    </row>
    <row r="519" spans="1:7" x14ac:dyDescent="0.25">
      <c r="A519" t="s">
        <v>103</v>
      </c>
      <c r="B519" t="s">
        <v>116</v>
      </c>
      <c r="C519" t="s">
        <v>184</v>
      </c>
      <c r="D519" t="s">
        <v>143</v>
      </c>
      <c r="E519" t="s">
        <v>601</v>
      </c>
      <c r="F519">
        <v>315579.22498900001</v>
      </c>
      <c r="G519">
        <v>4880281.20419</v>
      </c>
    </row>
    <row r="520" spans="1:7" x14ac:dyDescent="0.25">
      <c r="A520" t="s">
        <v>103</v>
      </c>
      <c r="B520" t="s">
        <v>116</v>
      </c>
      <c r="C520" t="s">
        <v>188</v>
      </c>
      <c r="D520" t="s">
        <v>143</v>
      </c>
      <c r="E520" t="s">
        <v>602</v>
      </c>
      <c r="F520">
        <v>315577.60675699997</v>
      </c>
      <c r="G520">
        <v>4880231.2288300004</v>
      </c>
    </row>
    <row r="521" spans="1:7" x14ac:dyDescent="0.25">
      <c r="A521" t="s">
        <v>103</v>
      </c>
      <c r="B521" t="s">
        <v>116</v>
      </c>
      <c r="C521" t="s">
        <v>190</v>
      </c>
      <c r="D521" t="s">
        <v>143</v>
      </c>
      <c r="E521" t="s">
        <v>603</v>
      </c>
      <c r="F521">
        <v>315527.63139300002</v>
      </c>
      <c r="G521">
        <v>4880232.8470599996</v>
      </c>
    </row>
    <row r="522" spans="1:7" x14ac:dyDescent="0.25">
      <c r="A522" t="s">
        <v>103</v>
      </c>
      <c r="B522" t="s">
        <v>146</v>
      </c>
      <c r="C522" t="s">
        <v>89</v>
      </c>
      <c r="D522" t="s">
        <v>117</v>
      </c>
      <c r="E522" t="s">
        <v>604</v>
      </c>
      <c r="F522">
        <v>315490.56392099999</v>
      </c>
      <c r="G522">
        <v>4880324.0973300003</v>
      </c>
    </row>
    <row r="523" spans="1:7" x14ac:dyDescent="0.25">
      <c r="A523" t="s">
        <v>103</v>
      </c>
      <c r="B523" t="s">
        <v>146</v>
      </c>
      <c r="C523" t="s">
        <v>90</v>
      </c>
      <c r="D523" t="s">
        <v>119</v>
      </c>
      <c r="E523" t="s">
        <v>605</v>
      </c>
      <c r="F523">
        <v>315490.24027100002</v>
      </c>
      <c r="G523">
        <v>4880314.1022500005</v>
      </c>
    </row>
    <row r="524" spans="1:7" x14ac:dyDescent="0.25">
      <c r="A524" t="s">
        <v>103</v>
      </c>
      <c r="B524" t="s">
        <v>146</v>
      </c>
      <c r="C524" t="s">
        <v>91</v>
      </c>
      <c r="D524" t="s">
        <v>119</v>
      </c>
      <c r="E524" t="s">
        <v>606</v>
      </c>
      <c r="F524">
        <v>315489.91662199999</v>
      </c>
      <c r="G524">
        <v>4880304.1071699997</v>
      </c>
    </row>
    <row r="525" spans="1:7" x14ac:dyDescent="0.25">
      <c r="A525" t="s">
        <v>103</v>
      </c>
      <c r="B525" t="s">
        <v>146</v>
      </c>
      <c r="C525" t="s">
        <v>122</v>
      </c>
      <c r="D525" t="s">
        <v>117</v>
      </c>
      <c r="E525" t="s">
        <v>607</v>
      </c>
      <c r="F525">
        <v>315489.59297300002</v>
      </c>
      <c r="G525">
        <v>4880294.1120999996</v>
      </c>
    </row>
    <row r="526" spans="1:7" x14ac:dyDescent="0.25">
      <c r="A526" t="s">
        <v>103</v>
      </c>
      <c r="B526" t="s">
        <v>146</v>
      </c>
      <c r="C526" t="s">
        <v>92</v>
      </c>
      <c r="D526" t="s">
        <v>119</v>
      </c>
      <c r="E526" t="s">
        <v>608</v>
      </c>
      <c r="F526">
        <v>315500.55899599998</v>
      </c>
      <c r="G526">
        <v>4880323.7736799996</v>
      </c>
    </row>
    <row r="527" spans="1:7" x14ac:dyDescent="0.25">
      <c r="A527" t="s">
        <v>103</v>
      </c>
      <c r="B527" t="s">
        <v>146</v>
      </c>
      <c r="C527" t="s">
        <v>93</v>
      </c>
      <c r="D527" t="s">
        <v>119</v>
      </c>
      <c r="E527" t="s">
        <v>609</v>
      </c>
      <c r="F527">
        <v>315500.23534700001</v>
      </c>
      <c r="G527">
        <v>4880313.7785999998</v>
      </c>
    </row>
    <row r="528" spans="1:7" x14ac:dyDescent="0.25">
      <c r="A528" t="s">
        <v>103</v>
      </c>
      <c r="B528" t="s">
        <v>146</v>
      </c>
      <c r="C528" t="s">
        <v>94</v>
      </c>
      <c r="D528" t="s">
        <v>119</v>
      </c>
      <c r="E528" t="s">
        <v>610</v>
      </c>
      <c r="F528">
        <v>315499.91169699997</v>
      </c>
      <c r="G528">
        <v>4880303.7835299997</v>
      </c>
    </row>
    <row r="529" spans="1:7" x14ac:dyDescent="0.25">
      <c r="A529" t="s">
        <v>103</v>
      </c>
      <c r="B529" t="s">
        <v>146</v>
      </c>
      <c r="C529" t="s">
        <v>127</v>
      </c>
      <c r="D529" t="s">
        <v>119</v>
      </c>
      <c r="E529" t="s">
        <v>611</v>
      </c>
      <c r="F529">
        <v>315499.58804900001</v>
      </c>
      <c r="G529">
        <v>4880293.7884499999</v>
      </c>
    </row>
    <row r="530" spans="1:7" x14ac:dyDescent="0.25">
      <c r="A530" t="s">
        <v>103</v>
      </c>
      <c r="B530" t="s">
        <v>146</v>
      </c>
      <c r="C530" t="s">
        <v>95</v>
      </c>
      <c r="D530" t="s">
        <v>119</v>
      </c>
      <c r="E530" t="s">
        <v>612</v>
      </c>
      <c r="F530">
        <v>315510.55407200003</v>
      </c>
      <c r="G530">
        <v>4880323.4500299999</v>
      </c>
    </row>
    <row r="531" spans="1:7" x14ac:dyDescent="0.25">
      <c r="A531" t="s">
        <v>103</v>
      </c>
      <c r="B531" t="s">
        <v>146</v>
      </c>
      <c r="C531" t="s">
        <v>96</v>
      </c>
      <c r="D531" t="s">
        <v>119</v>
      </c>
      <c r="E531" t="s">
        <v>613</v>
      </c>
      <c r="F531">
        <v>315510.23042199999</v>
      </c>
      <c r="G531">
        <v>4880313.4549500002</v>
      </c>
    </row>
    <row r="532" spans="1:7" x14ac:dyDescent="0.25">
      <c r="A532" t="s">
        <v>103</v>
      </c>
      <c r="B532" t="s">
        <v>146</v>
      </c>
      <c r="C532" t="s">
        <v>97</v>
      </c>
      <c r="D532" t="s">
        <v>119</v>
      </c>
      <c r="E532" t="s">
        <v>614</v>
      </c>
      <c r="F532">
        <v>315509.90677300002</v>
      </c>
      <c r="G532">
        <v>4880303.45988</v>
      </c>
    </row>
    <row r="533" spans="1:7" x14ac:dyDescent="0.25">
      <c r="A533" t="s">
        <v>103</v>
      </c>
      <c r="B533" t="s">
        <v>146</v>
      </c>
      <c r="C533" t="s">
        <v>132</v>
      </c>
      <c r="D533" t="s">
        <v>119</v>
      </c>
      <c r="E533" t="s">
        <v>615</v>
      </c>
      <c r="F533">
        <v>315509.583124</v>
      </c>
      <c r="G533">
        <v>4880293.4648000002</v>
      </c>
    </row>
    <row r="534" spans="1:7" x14ac:dyDescent="0.25">
      <c r="A534" t="s">
        <v>103</v>
      </c>
      <c r="B534" t="s">
        <v>146</v>
      </c>
      <c r="C534" t="s">
        <v>134</v>
      </c>
      <c r="D534" t="s">
        <v>117</v>
      </c>
      <c r="E534" t="s">
        <v>616</v>
      </c>
      <c r="F534">
        <v>315520.549146</v>
      </c>
      <c r="G534">
        <v>4880323.1263800003</v>
      </c>
    </row>
    <row r="535" spans="1:7" x14ac:dyDescent="0.25">
      <c r="A535" t="s">
        <v>103</v>
      </c>
      <c r="B535" t="s">
        <v>146</v>
      </c>
      <c r="C535" t="s">
        <v>136</v>
      </c>
      <c r="D535" t="s">
        <v>119</v>
      </c>
      <c r="E535" t="s">
        <v>617</v>
      </c>
      <c r="F535">
        <v>315520.22549699998</v>
      </c>
      <c r="G535">
        <v>4880313.1312999995</v>
      </c>
    </row>
    <row r="536" spans="1:7" x14ac:dyDescent="0.25">
      <c r="A536" t="s">
        <v>103</v>
      </c>
      <c r="B536" t="s">
        <v>146</v>
      </c>
      <c r="C536" t="s">
        <v>138</v>
      </c>
      <c r="D536" t="s">
        <v>119</v>
      </c>
      <c r="E536" t="s">
        <v>618</v>
      </c>
      <c r="F536">
        <v>315519.90184800001</v>
      </c>
      <c r="G536">
        <v>4880303.1362300003</v>
      </c>
    </row>
    <row r="537" spans="1:7" x14ac:dyDescent="0.25">
      <c r="A537" t="s">
        <v>103</v>
      </c>
      <c r="B537" t="s">
        <v>146</v>
      </c>
      <c r="C537" t="s">
        <v>140</v>
      </c>
      <c r="D537" t="s">
        <v>117</v>
      </c>
      <c r="E537" t="s">
        <v>619</v>
      </c>
      <c r="F537">
        <v>315519.57819899998</v>
      </c>
      <c r="G537">
        <v>4880293.1411499996</v>
      </c>
    </row>
    <row r="538" spans="1:7" x14ac:dyDescent="0.25">
      <c r="A538" t="s">
        <v>103</v>
      </c>
      <c r="B538" t="s">
        <v>146</v>
      </c>
      <c r="C538" t="s">
        <v>190</v>
      </c>
      <c r="D538" t="s">
        <v>143</v>
      </c>
      <c r="E538" t="s">
        <v>620</v>
      </c>
      <c r="F538">
        <v>315479.274248</v>
      </c>
      <c r="G538">
        <v>4880284.4406700004</v>
      </c>
    </row>
    <row r="539" spans="1:7" x14ac:dyDescent="0.25">
      <c r="A539" t="s">
        <v>103</v>
      </c>
      <c r="B539" t="s">
        <v>167</v>
      </c>
      <c r="C539" t="s">
        <v>89</v>
      </c>
      <c r="D539" t="s">
        <v>117</v>
      </c>
      <c r="E539" t="s">
        <v>621</v>
      </c>
      <c r="F539">
        <v>315492.18217699998</v>
      </c>
      <c r="G539">
        <v>4880374.07271</v>
      </c>
    </row>
    <row r="540" spans="1:7" x14ac:dyDescent="0.25">
      <c r="A540" t="s">
        <v>103</v>
      </c>
      <c r="B540" t="s">
        <v>167</v>
      </c>
      <c r="C540" t="s">
        <v>90</v>
      </c>
      <c r="D540" t="s">
        <v>119</v>
      </c>
      <c r="E540" t="s">
        <v>622</v>
      </c>
      <c r="F540">
        <v>315491.85852499999</v>
      </c>
      <c r="G540">
        <v>4880364.0776300002</v>
      </c>
    </row>
    <row r="541" spans="1:7" x14ac:dyDescent="0.25">
      <c r="A541" t="s">
        <v>103</v>
      </c>
      <c r="B541" t="s">
        <v>167</v>
      </c>
      <c r="C541" t="s">
        <v>91</v>
      </c>
      <c r="D541" t="s">
        <v>119</v>
      </c>
      <c r="E541" t="s">
        <v>623</v>
      </c>
      <c r="F541">
        <v>315491.534873</v>
      </c>
      <c r="G541">
        <v>4880354.0825500004</v>
      </c>
    </row>
    <row r="542" spans="1:7" x14ac:dyDescent="0.25">
      <c r="A542" t="s">
        <v>103</v>
      </c>
      <c r="B542" t="s">
        <v>167</v>
      </c>
      <c r="C542" t="s">
        <v>122</v>
      </c>
      <c r="D542" t="s">
        <v>117</v>
      </c>
      <c r="E542" t="s">
        <v>624</v>
      </c>
      <c r="F542">
        <v>315491.21122200001</v>
      </c>
      <c r="G542">
        <v>4880344.0874800002</v>
      </c>
    </row>
    <row r="543" spans="1:7" x14ac:dyDescent="0.25">
      <c r="A543" t="s">
        <v>103</v>
      </c>
      <c r="B543" t="s">
        <v>167</v>
      </c>
      <c r="C543" t="s">
        <v>92</v>
      </c>
      <c r="D543" t="s">
        <v>119</v>
      </c>
      <c r="E543" t="s">
        <v>625</v>
      </c>
      <c r="F543">
        <v>315502.17725299997</v>
      </c>
      <c r="G543">
        <v>4880373.7490499998</v>
      </c>
    </row>
    <row r="544" spans="1:7" x14ac:dyDescent="0.25">
      <c r="A544" t="s">
        <v>103</v>
      </c>
      <c r="B544" t="s">
        <v>167</v>
      </c>
      <c r="C544" t="s">
        <v>93</v>
      </c>
      <c r="D544" t="s">
        <v>119</v>
      </c>
      <c r="E544" t="s">
        <v>626</v>
      </c>
      <c r="F544">
        <v>315501.85360099998</v>
      </c>
      <c r="G544">
        <v>4880363.7539799996</v>
      </c>
    </row>
    <row r="545" spans="1:7" x14ac:dyDescent="0.25">
      <c r="A545" t="s">
        <v>103</v>
      </c>
      <c r="B545" t="s">
        <v>167</v>
      </c>
      <c r="C545" t="s">
        <v>94</v>
      </c>
      <c r="D545" t="s">
        <v>119</v>
      </c>
      <c r="E545" t="s">
        <v>627</v>
      </c>
      <c r="F545">
        <v>315501.52994899999</v>
      </c>
      <c r="G545">
        <v>4880353.7588999998</v>
      </c>
    </row>
    <row r="546" spans="1:7" x14ac:dyDescent="0.25">
      <c r="A546" t="s">
        <v>103</v>
      </c>
      <c r="B546" t="s">
        <v>167</v>
      </c>
      <c r="C546" t="s">
        <v>127</v>
      </c>
      <c r="D546" t="s">
        <v>119</v>
      </c>
      <c r="E546" t="s">
        <v>628</v>
      </c>
      <c r="F546">
        <v>315501.206297</v>
      </c>
      <c r="G546">
        <v>4880343.7638299996</v>
      </c>
    </row>
    <row r="547" spans="1:7" x14ac:dyDescent="0.25">
      <c r="A547" t="s">
        <v>103</v>
      </c>
      <c r="B547" t="s">
        <v>167</v>
      </c>
      <c r="C547" t="s">
        <v>95</v>
      </c>
      <c r="D547" t="s">
        <v>119</v>
      </c>
      <c r="E547" t="s">
        <v>629</v>
      </c>
      <c r="F547">
        <v>315512.17232800002</v>
      </c>
      <c r="G547">
        <v>4880373.4254000001</v>
      </c>
    </row>
    <row r="548" spans="1:7" x14ac:dyDescent="0.25">
      <c r="A548" t="s">
        <v>103</v>
      </c>
      <c r="B548" t="s">
        <v>167</v>
      </c>
      <c r="C548" t="s">
        <v>96</v>
      </c>
      <c r="D548" t="s">
        <v>119</v>
      </c>
      <c r="E548" t="s">
        <v>630</v>
      </c>
      <c r="F548">
        <v>315511.84867600002</v>
      </c>
      <c r="G548">
        <v>4880363.4303299999</v>
      </c>
    </row>
    <row r="549" spans="1:7" x14ac:dyDescent="0.25">
      <c r="A549" t="s">
        <v>103</v>
      </c>
      <c r="B549" t="s">
        <v>167</v>
      </c>
      <c r="C549" t="s">
        <v>97</v>
      </c>
      <c r="D549" t="s">
        <v>119</v>
      </c>
      <c r="E549" t="s">
        <v>631</v>
      </c>
      <c r="F549">
        <v>315511.52502399997</v>
      </c>
      <c r="G549">
        <v>4880353.4352500001</v>
      </c>
    </row>
    <row r="550" spans="1:7" x14ac:dyDescent="0.25">
      <c r="A550" t="s">
        <v>103</v>
      </c>
      <c r="B550" t="s">
        <v>167</v>
      </c>
      <c r="C550" t="s">
        <v>132</v>
      </c>
      <c r="D550" t="s">
        <v>119</v>
      </c>
      <c r="E550" t="s">
        <v>632</v>
      </c>
      <c r="F550">
        <v>315511.20137299999</v>
      </c>
      <c r="G550">
        <v>4880343.4401799999</v>
      </c>
    </row>
    <row r="551" spans="1:7" x14ac:dyDescent="0.25">
      <c r="A551" t="s">
        <v>103</v>
      </c>
      <c r="B551" t="s">
        <v>167</v>
      </c>
      <c r="C551" t="s">
        <v>134</v>
      </c>
      <c r="D551" t="s">
        <v>117</v>
      </c>
      <c r="E551" t="s">
        <v>633</v>
      </c>
      <c r="F551">
        <v>315522.167403</v>
      </c>
      <c r="G551">
        <v>4880373.1017500004</v>
      </c>
    </row>
    <row r="552" spans="1:7" x14ac:dyDescent="0.25">
      <c r="A552" t="s">
        <v>103</v>
      </c>
      <c r="B552" t="s">
        <v>167</v>
      </c>
      <c r="C552" t="s">
        <v>136</v>
      </c>
      <c r="D552" t="s">
        <v>119</v>
      </c>
      <c r="E552" t="s">
        <v>634</v>
      </c>
      <c r="F552">
        <v>315521.84375</v>
      </c>
      <c r="G552">
        <v>4880363.1066699997</v>
      </c>
    </row>
    <row r="553" spans="1:7" x14ac:dyDescent="0.25">
      <c r="A553" t="s">
        <v>103</v>
      </c>
      <c r="B553" t="s">
        <v>167</v>
      </c>
      <c r="C553" t="s">
        <v>138</v>
      </c>
      <c r="D553" t="s">
        <v>119</v>
      </c>
      <c r="E553" t="s">
        <v>635</v>
      </c>
      <c r="F553">
        <v>315521.52009900002</v>
      </c>
      <c r="G553">
        <v>4880353.1116000004</v>
      </c>
    </row>
    <row r="554" spans="1:7" x14ac:dyDescent="0.25">
      <c r="A554" t="s">
        <v>103</v>
      </c>
      <c r="B554" t="s">
        <v>167</v>
      </c>
      <c r="C554" t="s">
        <v>140</v>
      </c>
      <c r="D554" t="s">
        <v>117</v>
      </c>
      <c r="E554" t="s">
        <v>636</v>
      </c>
      <c r="F554">
        <v>315521.19644700002</v>
      </c>
      <c r="G554">
        <v>4880343.1165300002</v>
      </c>
    </row>
    <row r="555" spans="1:7" x14ac:dyDescent="0.25">
      <c r="A555" t="s">
        <v>103</v>
      </c>
      <c r="B555" t="s">
        <v>167</v>
      </c>
      <c r="C555" t="s">
        <v>184</v>
      </c>
      <c r="D555" t="s">
        <v>143</v>
      </c>
      <c r="E555" t="s">
        <v>637</v>
      </c>
      <c r="F555">
        <v>315532.48612999998</v>
      </c>
      <c r="G555">
        <v>4880382.7731699999</v>
      </c>
    </row>
    <row r="556" spans="1:7" x14ac:dyDescent="0.25">
      <c r="A556" t="s">
        <v>103</v>
      </c>
      <c r="B556" t="s">
        <v>167</v>
      </c>
      <c r="C556" t="s">
        <v>186</v>
      </c>
      <c r="D556" t="s">
        <v>143</v>
      </c>
      <c r="E556" t="s">
        <v>638</v>
      </c>
      <c r="F556">
        <v>315482.51075399999</v>
      </c>
      <c r="G556">
        <v>4880384.3914299998</v>
      </c>
    </row>
    <row r="557" spans="1:7" x14ac:dyDescent="0.25">
      <c r="A557" t="s">
        <v>103</v>
      </c>
      <c r="B557" t="s">
        <v>192</v>
      </c>
      <c r="C557" t="s">
        <v>89</v>
      </c>
      <c r="D557" t="s">
        <v>117</v>
      </c>
      <c r="E557" t="s">
        <v>639</v>
      </c>
      <c r="F557">
        <v>315500.29809300002</v>
      </c>
      <c r="G557">
        <v>4880454.7516799998</v>
      </c>
    </row>
    <row r="558" spans="1:7" x14ac:dyDescent="0.25">
      <c r="A558" t="s">
        <v>103</v>
      </c>
      <c r="B558" t="s">
        <v>192</v>
      </c>
      <c r="C558" t="s">
        <v>90</v>
      </c>
      <c r="D558" t="s">
        <v>119</v>
      </c>
      <c r="E558" t="s">
        <v>640</v>
      </c>
      <c r="F558">
        <v>315499.97443599999</v>
      </c>
      <c r="G558">
        <v>4880444.7566099996</v>
      </c>
    </row>
    <row r="559" spans="1:7" x14ac:dyDescent="0.25">
      <c r="A559" t="s">
        <v>103</v>
      </c>
      <c r="B559" t="s">
        <v>192</v>
      </c>
      <c r="C559" t="s">
        <v>91</v>
      </c>
      <c r="D559" t="s">
        <v>119</v>
      </c>
      <c r="E559" t="s">
        <v>641</v>
      </c>
      <c r="F559">
        <v>315499.65078000003</v>
      </c>
      <c r="G559">
        <v>4880434.7615299998</v>
      </c>
    </row>
    <row r="560" spans="1:7" x14ac:dyDescent="0.25">
      <c r="A560" t="s">
        <v>103</v>
      </c>
      <c r="B560" t="s">
        <v>192</v>
      </c>
      <c r="C560" t="s">
        <v>122</v>
      </c>
      <c r="D560" t="s">
        <v>117</v>
      </c>
      <c r="E560" t="s">
        <v>642</v>
      </c>
      <c r="F560">
        <v>315499.327124</v>
      </c>
      <c r="G560">
        <v>4880424.7664599996</v>
      </c>
    </row>
    <row r="561" spans="1:7" x14ac:dyDescent="0.25">
      <c r="A561" t="s">
        <v>103</v>
      </c>
      <c r="B561" t="s">
        <v>192</v>
      </c>
      <c r="C561" t="s">
        <v>92</v>
      </c>
      <c r="D561" t="s">
        <v>119</v>
      </c>
      <c r="E561" t="s">
        <v>643</v>
      </c>
      <c r="F561">
        <v>315510.293168</v>
      </c>
      <c r="G561">
        <v>4880454.4280300001</v>
      </c>
    </row>
    <row r="562" spans="1:7" x14ac:dyDescent="0.25">
      <c r="A562" t="s">
        <v>103</v>
      </c>
      <c r="B562" t="s">
        <v>192</v>
      </c>
      <c r="C562" t="s">
        <v>93</v>
      </c>
      <c r="D562" t="s">
        <v>119</v>
      </c>
      <c r="E562" t="s">
        <v>644</v>
      </c>
      <c r="F562">
        <v>315509.96951099997</v>
      </c>
      <c r="G562">
        <v>4880444.4329500003</v>
      </c>
    </row>
    <row r="563" spans="1:7" x14ac:dyDescent="0.25">
      <c r="A563" t="s">
        <v>103</v>
      </c>
      <c r="B563" t="s">
        <v>192</v>
      </c>
      <c r="C563" t="s">
        <v>94</v>
      </c>
      <c r="D563" t="s">
        <v>119</v>
      </c>
      <c r="E563" t="s">
        <v>645</v>
      </c>
      <c r="F563">
        <v>315509.64585500001</v>
      </c>
      <c r="G563">
        <v>4880434.4378800001</v>
      </c>
    </row>
    <row r="564" spans="1:7" x14ac:dyDescent="0.25">
      <c r="A564" t="s">
        <v>103</v>
      </c>
      <c r="B564" t="s">
        <v>192</v>
      </c>
      <c r="C564" t="s">
        <v>127</v>
      </c>
      <c r="D564" t="s">
        <v>119</v>
      </c>
      <c r="E564" t="s">
        <v>646</v>
      </c>
      <c r="F564">
        <v>315509.32219899999</v>
      </c>
      <c r="G564">
        <v>4880424.4428000003</v>
      </c>
    </row>
    <row r="565" spans="1:7" x14ac:dyDescent="0.25">
      <c r="A565" t="s">
        <v>103</v>
      </c>
      <c r="B565" t="s">
        <v>192</v>
      </c>
      <c r="C565" t="s">
        <v>95</v>
      </c>
      <c r="D565" t="s">
        <v>119</v>
      </c>
      <c r="E565" t="s">
        <v>647</v>
      </c>
      <c r="F565">
        <v>315520.28824199998</v>
      </c>
      <c r="G565">
        <v>4880454.1043699998</v>
      </c>
    </row>
    <row r="566" spans="1:7" x14ac:dyDescent="0.25">
      <c r="A566" t="s">
        <v>103</v>
      </c>
      <c r="B566" t="s">
        <v>192</v>
      </c>
      <c r="C566" t="s">
        <v>96</v>
      </c>
      <c r="D566" t="s">
        <v>119</v>
      </c>
      <c r="E566" t="s">
        <v>648</v>
      </c>
      <c r="F566">
        <v>315519.96458600002</v>
      </c>
      <c r="G566">
        <v>4880444.1092999997</v>
      </c>
    </row>
    <row r="567" spans="1:7" x14ac:dyDescent="0.25">
      <c r="A567" t="s">
        <v>103</v>
      </c>
      <c r="B567" t="s">
        <v>192</v>
      </c>
      <c r="C567" t="s">
        <v>97</v>
      </c>
      <c r="D567" t="s">
        <v>119</v>
      </c>
      <c r="E567" t="s">
        <v>649</v>
      </c>
      <c r="F567">
        <v>315519.64092999999</v>
      </c>
      <c r="G567">
        <v>4880434.1142199999</v>
      </c>
    </row>
    <row r="568" spans="1:7" x14ac:dyDescent="0.25">
      <c r="A568" t="s">
        <v>103</v>
      </c>
      <c r="B568" t="s">
        <v>192</v>
      </c>
      <c r="C568" t="s">
        <v>132</v>
      </c>
      <c r="D568" t="s">
        <v>119</v>
      </c>
      <c r="E568" t="s">
        <v>650</v>
      </c>
      <c r="F568">
        <v>315519.31727399997</v>
      </c>
      <c r="G568">
        <v>4880424.1191499997</v>
      </c>
    </row>
    <row r="569" spans="1:7" x14ac:dyDescent="0.25">
      <c r="A569" t="s">
        <v>103</v>
      </c>
      <c r="B569" t="s">
        <v>192</v>
      </c>
      <c r="C569" t="s">
        <v>134</v>
      </c>
      <c r="D569" t="s">
        <v>117</v>
      </c>
      <c r="E569" t="s">
        <v>651</v>
      </c>
      <c r="F569">
        <v>315530.28331600002</v>
      </c>
      <c r="G569">
        <v>4880453.7807099996</v>
      </c>
    </row>
    <row r="570" spans="1:7" x14ac:dyDescent="0.25">
      <c r="A570" t="s">
        <v>103</v>
      </c>
      <c r="B570" t="s">
        <v>192</v>
      </c>
      <c r="C570" t="s">
        <v>136</v>
      </c>
      <c r="D570" t="s">
        <v>119</v>
      </c>
      <c r="E570" t="s">
        <v>652</v>
      </c>
      <c r="F570">
        <v>315529.95965999999</v>
      </c>
      <c r="G570">
        <v>4880443.7856400004</v>
      </c>
    </row>
    <row r="571" spans="1:7" x14ac:dyDescent="0.25">
      <c r="A571" t="s">
        <v>103</v>
      </c>
      <c r="B571" t="s">
        <v>192</v>
      </c>
      <c r="C571" t="s">
        <v>138</v>
      </c>
      <c r="D571" t="s">
        <v>119</v>
      </c>
      <c r="E571" t="s">
        <v>653</v>
      </c>
      <c r="F571">
        <v>315529.63600400003</v>
      </c>
      <c r="G571">
        <v>4880433.7905700002</v>
      </c>
    </row>
    <row r="572" spans="1:7" x14ac:dyDescent="0.25">
      <c r="A572" t="s">
        <v>103</v>
      </c>
      <c r="B572" t="s">
        <v>192</v>
      </c>
      <c r="C572" t="s">
        <v>140</v>
      </c>
      <c r="D572" t="s">
        <v>117</v>
      </c>
      <c r="E572" t="s">
        <v>654</v>
      </c>
      <c r="F572">
        <v>315529.31234800001</v>
      </c>
      <c r="G572">
        <v>4880423.7954900004</v>
      </c>
    </row>
    <row r="573" spans="1:7" x14ac:dyDescent="0.25">
      <c r="A573" t="s">
        <v>103</v>
      </c>
      <c r="B573" t="s">
        <v>192</v>
      </c>
      <c r="C573" t="s">
        <v>184</v>
      </c>
      <c r="D573" t="s">
        <v>143</v>
      </c>
      <c r="E573" t="s">
        <v>655</v>
      </c>
      <c r="F573">
        <v>315540.60204700002</v>
      </c>
      <c r="G573">
        <v>4880463.4521300001</v>
      </c>
    </row>
    <row r="574" spans="1:7" x14ac:dyDescent="0.25">
      <c r="A574" t="s">
        <v>103</v>
      </c>
      <c r="B574" t="s">
        <v>192</v>
      </c>
      <c r="C574" t="s">
        <v>186</v>
      </c>
      <c r="D574" t="s">
        <v>143</v>
      </c>
      <c r="E574" t="s">
        <v>656</v>
      </c>
      <c r="F574">
        <v>315490.626674</v>
      </c>
      <c r="G574">
        <v>4880465.0704199998</v>
      </c>
    </row>
    <row r="575" spans="1:7" x14ac:dyDescent="0.25">
      <c r="A575" t="s">
        <v>103</v>
      </c>
      <c r="B575" t="s">
        <v>192</v>
      </c>
      <c r="C575" t="s">
        <v>188</v>
      </c>
      <c r="D575" t="s">
        <v>143</v>
      </c>
      <c r="E575" t="s">
        <v>657</v>
      </c>
      <c r="F575">
        <v>315538.98376700003</v>
      </c>
      <c r="G575">
        <v>4880413.47676</v>
      </c>
    </row>
    <row r="576" spans="1:7" x14ac:dyDescent="0.25">
      <c r="A576" t="s">
        <v>103</v>
      </c>
      <c r="B576" t="s">
        <v>192</v>
      </c>
      <c r="C576" t="s">
        <v>190</v>
      </c>
      <c r="D576" t="s">
        <v>143</v>
      </c>
      <c r="E576" t="s">
        <v>658</v>
      </c>
      <c r="F576">
        <v>315489.008393</v>
      </c>
      <c r="G576">
        <v>4880415.09504</v>
      </c>
    </row>
    <row r="577" spans="1:7" x14ac:dyDescent="0.25">
      <c r="A577" t="s">
        <v>103</v>
      </c>
      <c r="B577" t="s">
        <v>234</v>
      </c>
      <c r="D577" t="s">
        <v>143</v>
      </c>
      <c r="E577" t="s">
        <v>659</v>
      </c>
      <c r="F577">
        <v>315529.249625</v>
      </c>
      <c r="G577">
        <v>4880282.8224299997</v>
      </c>
    </row>
    <row r="578" spans="1:7" x14ac:dyDescent="0.25">
      <c r="A578" t="s">
        <v>103</v>
      </c>
      <c r="B578" t="s">
        <v>312</v>
      </c>
      <c r="D578" t="s">
        <v>143</v>
      </c>
      <c r="E578" t="s">
        <v>660</v>
      </c>
      <c r="F578">
        <v>315480.89249499998</v>
      </c>
      <c r="G578">
        <v>4880334.4160500001</v>
      </c>
    </row>
    <row r="579" spans="1:7" x14ac:dyDescent="0.25">
      <c r="A579" t="s">
        <v>103</v>
      </c>
      <c r="B579" t="s">
        <v>312</v>
      </c>
      <c r="D579" t="s">
        <v>143</v>
      </c>
      <c r="E579" t="s">
        <v>660</v>
      </c>
      <c r="F579">
        <v>315530.86787100002</v>
      </c>
      <c r="G579">
        <v>4880332.7977999998</v>
      </c>
    </row>
    <row r="580" spans="1:7" x14ac:dyDescent="0.25">
      <c r="A580" t="s">
        <v>88</v>
      </c>
      <c r="B580" t="s">
        <v>116</v>
      </c>
      <c r="C580" t="s">
        <v>89</v>
      </c>
      <c r="D580" t="s">
        <v>117</v>
      </c>
      <c r="E580" t="s">
        <v>661</v>
      </c>
      <c r="F580">
        <v>315969.76212299999</v>
      </c>
      <c r="G580">
        <v>4880447.6502900003</v>
      </c>
    </row>
    <row r="581" spans="1:7" x14ac:dyDescent="0.25">
      <c r="A581" t="s">
        <v>88</v>
      </c>
      <c r="B581" t="s">
        <v>116</v>
      </c>
      <c r="C581" t="s">
        <v>90</v>
      </c>
      <c r="D581" t="s">
        <v>119</v>
      </c>
      <c r="E581" t="s">
        <v>662</v>
      </c>
      <c r="F581">
        <v>315977.62681799999</v>
      </c>
      <c r="G581">
        <v>4880453.8270500004</v>
      </c>
    </row>
    <row r="582" spans="1:7" x14ac:dyDescent="0.25">
      <c r="A582" t="s">
        <v>88</v>
      </c>
      <c r="B582" t="s">
        <v>116</v>
      </c>
      <c r="C582" t="s">
        <v>91</v>
      </c>
      <c r="D582" t="s">
        <v>119</v>
      </c>
      <c r="E582" t="s">
        <v>663</v>
      </c>
      <c r="F582">
        <v>315985.49151299999</v>
      </c>
      <c r="G582">
        <v>4880460.0038099997</v>
      </c>
    </row>
    <row r="583" spans="1:7" x14ac:dyDescent="0.25">
      <c r="A583" t="s">
        <v>88</v>
      </c>
      <c r="B583" t="s">
        <v>116</v>
      </c>
      <c r="C583" t="s">
        <v>122</v>
      </c>
      <c r="D583" t="s">
        <v>117</v>
      </c>
      <c r="E583" t="s">
        <v>664</v>
      </c>
      <c r="F583">
        <v>315993.35620699998</v>
      </c>
      <c r="G583">
        <v>4880466.1805600002</v>
      </c>
    </row>
    <row r="584" spans="1:7" x14ac:dyDescent="0.25">
      <c r="A584" t="s">
        <v>88</v>
      </c>
      <c r="B584" t="s">
        <v>116</v>
      </c>
      <c r="C584" t="s">
        <v>92</v>
      </c>
      <c r="D584" t="s">
        <v>119</v>
      </c>
      <c r="E584" t="s">
        <v>665</v>
      </c>
      <c r="F584">
        <v>315975.938883</v>
      </c>
      <c r="G584">
        <v>4880439.7855900005</v>
      </c>
    </row>
    <row r="585" spans="1:7" x14ac:dyDescent="0.25">
      <c r="A585" t="s">
        <v>88</v>
      </c>
      <c r="B585" t="s">
        <v>116</v>
      </c>
      <c r="C585" t="s">
        <v>93</v>
      </c>
      <c r="D585" t="s">
        <v>119</v>
      </c>
      <c r="E585" t="s">
        <v>666</v>
      </c>
      <c r="F585">
        <v>315983.80357699998</v>
      </c>
      <c r="G585">
        <v>4880445.9623499997</v>
      </c>
    </row>
    <row r="586" spans="1:7" x14ac:dyDescent="0.25">
      <c r="A586" t="s">
        <v>88</v>
      </c>
      <c r="B586" t="s">
        <v>116</v>
      </c>
      <c r="C586" t="s">
        <v>94</v>
      </c>
      <c r="D586" t="s">
        <v>119</v>
      </c>
      <c r="E586" t="s">
        <v>667</v>
      </c>
      <c r="F586">
        <v>315991.66827199998</v>
      </c>
      <c r="G586">
        <v>4880452.1391099999</v>
      </c>
    </row>
    <row r="587" spans="1:7" x14ac:dyDescent="0.25">
      <c r="A587" t="s">
        <v>88</v>
      </c>
      <c r="B587" t="s">
        <v>116</v>
      </c>
      <c r="C587" t="s">
        <v>127</v>
      </c>
      <c r="D587" t="s">
        <v>119</v>
      </c>
      <c r="E587" t="s">
        <v>668</v>
      </c>
      <c r="F587">
        <v>315999.53296600003</v>
      </c>
      <c r="G587">
        <v>4880458.31587</v>
      </c>
    </row>
    <row r="588" spans="1:7" x14ac:dyDescent="0.25">
      <c r="A588" t="s">
        <v>88</v>
      </c>
      <c r="B588" t="s">
        <v>116</v>
      </c>
      <c r="C588" t="s">
        <v>95</v>
      </c>
      <c r="D588" t="s">
        <v>119</v>
      </c>
      <c r="E588" t="s">
        <v>669</v>
      </c>
      <c r="F588">
        <v>315982.115643</v>
      </c>
      <c r="G588">
        <v>4880431.9209000003</v>
      </c>
    </row>
    <row r="589" spans="1:7" x14ac:dyDescent="0.25">
      <c r="A589" t="s">
        <v>88</v>
      </c>
      <c r="B589" t="s">
        <v>116</v>
      </c>
      <c r="C589" t="s">
        <v>96</v>
      </c>
      <c r="D589" t="s">
        <v>119</v>
      </c>
      <c r="E589" t="s">
        <v>670</v>
      </c>
      <c r="F589">
        <v>315989.98033699999</v>
      </c>
      <c r="G589">
        <v>4880438.0976600004</v>
      </c>
    </row>
    <row r="590" spans="1:7" x14ac:dyDescent="0.25">
      <c r="A590" t="s">
        <v>88</v>
      </c>
      <c r="B590" t="s">
        <v>116</v>
      </c>
      <c r="C590" t="s">
        <v>97</v>
      </c>
      <c r="D590" t="s">
        <v>119</v>
      </c>
      <c r="E590" t="s">
        <v>671</v>
      </c>
      <c r="F590">
        <v>315997.84503099998</v>
      </c>
      <c r="G590">
        <v>4880444.2744199997</v>
      </c>
    </row>
    <row r="591" spans="1:7" x14ac:dyDescent="0.25">
      <c r="A591" t="s">
        <v>88</v>
      </c>
      <c r="B591" t="s">
        <v>116</v>
      </c>
      <c r="C591" t="s">
        <v>132</v>
      </c>
      <c r="D591" t="s">
        <v>119</v>
      </c>
      <c r="E591" t="s">
        <v>672</v>
      </c>
      <c r="F591">
        <v>316005.70972500002</v>
      </c>
      <c r="G591">
        <v>4880450.4511799999</v>
      </c>
    </row>
    <row r="592" spans="1:7" x14ac:dyDescent="0.25">
      <c r="A592" t="s">
        <v>88</v>
      </c>
      <c r="B592" t="s">
        <v>116</v>
      </c>
      <c r="C592" t="s">
        <v>134</v>
      </c>
      <c r="D592" t="s">
        <v>117</v>
      </c>
      <c r="E592" t="s">
        <v>673</v>
      </c>
      <c r="F592">
        <v>315988.29240400001</v>
      </c>
      <c r="G592">
        <v>4880424.0562000005</v>
      </c>
    </row>
    <row r="593" spans="1:7" x14ac:dyDescent="0.25">
      <c r="A593" t="s">
        <v>88</v>
      </c>
      <c r="B593" t="s">
        <v>116</v>
      </c>
      <c r="C593" t="s">
        <v>136</v>
      </c>
      <c r="D593" t="s">
        <v>119</v>
      </c>
      <c r="E593" t="s">
        <v>674</v>
      </c>
      <c r="F593">
        <v>315996.15709699999</v>
      </c>
      <c r="G593">
        <v>4880430.2329599997</v>
      </c>
    </row>
    <row r="594" spans="1:7" x14ac:dyDescent="0.25">
      <c r="A594" t="s">
        <v>88</v>
      </c>
      <c r="B594" t="s">
        <v>116</v>
      </c>
      <c r="C594" t="s">
        <v>138</v>
      </c>
      <c r="D594" t="s">
        <v>119</v>
      </c>
      <c r="E594" t="s">
        <v>675</v>
      </c>
      <c r="F594">
        <v>316004.02179000003</v>
      </c>
      <c r="G594">
        <v>4880436.4097199999</v>
      </c>
    </row>
    <row r="595" spans="1:7" x14ac:dyDescent="0.25">
      <c r="A595" t="s">
        <v>88</v>
      </c>
      <c r="B595" t="s">
        <v>116</v>
      </c>
      <c r="C595" t="s">
        <v>140</v>
      </c>
      <c r="D595" t="s">
        <v>117</v>
      </c>
      <c r="E595" t="s">
        <v>676</v>
      </c>
      <c r="F595">
        <v>316011.88648300001</v>
      </c>
      <c r="G595">
        <v>4880442.5864800001</v>
      </c>
    </row>
    <row r="596" spans="1:7" x14ac:dyDescent="0.25">
      <c r="A596" t="s">
        <v>88</v>
      </c>
      <c r="B596" t="s">
        <v>116</v>
      </c>
      <c r="C596" t="s">
        <v>184</v>
      </c>
      <c r="D596" t="s">
        <v>143</v>
      </c>
      <c r="E596" t="s">
        <v>677</v>
      </c>
      <c r="F596">
        <v>315995.04414399998</v>
      </c>
      <c r="G596">
        <v>4880480.2220200002</v>
      </c>
    </row>
    <row r="597" spans="1:7" x14ac:dyDescent="0.25">
      <c r="A597" t="s">
        <v>88</v>
      </c>
      <c r="B597" t="s">
        <v>116</v>
      </c>
      <c r="C597" t="s">
        <v>188</v>
      </c>
      <c r="D597" t="s">
        <v>143</v>
      </c>
      <c r="E597" t="s">
        <v>678</v>
      </c>
      <c r="F597">
        <v>316025.92793499999</v>
      </c>
      <c r="G597">
        <v>4880440.89855</v>
      </c>
    </row>
    <row r="598" spans="1:7" x14ac:dyDescent="0.25">
      <c r="A598" t="s">
        <v>88</v>
      </c>
      <c r="B598" t="s">
        <v>146</v>
      </c>
      <c r="C598" t="s">
        <v>89</v>
      </c>
      <c r="D598" t="s">
        <v>117</v>
      </c>
      <c r="E598" t="s">
        <v>679</v>
      </c>
      <c r="F598">
        <v>315930.438646</v>
      </c>
      <c r="G598">
        <v>4880416.7664799998</v>
      </c>
    </row>
    <row r="599" spans="1:7" x14ac:dyDescent="0.25">
      <c r="A599" t="s">
        <v>88</v>
      </c>
      <c r="B599" t="s">
        <v>146</v>
      </c>
      <c r="C599" t="s">
        <v>90</v>
      </c>
      <c r="D599" t="s">
        <v>119</v>
      </c>
      <c r="E599" t="s">
        <v>680</v>
      </c>
      <c r="F599">
        <v>315938.303342</v>
      </c>
      <c r="G599">
        <v>4880422.9432399999</v>
      </c>
    </row>
    <row r="600" spans="1:7" x14ac:dyDescent="0.25">
      <c r="A600" t="s">
        <v>88</v>
      </c>
      <c r="B600" t="s">
        <v>146</v>
      </c>
      <c r="C600" t="s">
        <v>91</v>
      </c>
      <c r="D600" t="s">
        <v>119</v>
      </c>
      <c r="E600" t="s">
        <v>681</v>
      </c>
      <c r="F600">
        <v>315946.168037</v>
      </c>
      <c r="G600">
        <v>4880429.12</v>
      </c>
    </row>
    <row r="601" spans="1:7" x14ac:dyDescent="0.25">
      <c r="A601" t="s">
        <v>88</v>
      </c>
      <c r="B601" t="s">
        <v>146</v>
      </c>
      <c r="C601" t="s">
        <v>122</v>
      </c>
      <c r="D601" t="s">
        <v>117</v>
      </c>
      <c r="E601" t="s">
        <v>682</v>
      </c>
      <c r="F601">
        <v>315954.032733</v>
      </c>
      <c r="G601">
        <v>4880435.2967699999</v>
      </c>
    </row>
    <row r="602" spans="1:7" x14ac:dyDescent="0.25">
      <c r="A602" t="s">
        <v>88</v>
      </c>
      <c r="B602" t="s">
        <v>146</v>
      </c>
      <c r="C602" t="s">
        <v>92</v>
      </c>
      <c r="D602" t="s">
        <v>119</v>
      </c>
      <c r="E602" t="s">
        <v>683</v>
      </c>
      <c r="F602">
        <v>315936.61540900002</v>
      </c>
      <c r="G602">
        <v>4880408.90178</v>
      </c>
    </row>
    <row r="603" spans="1:7" x14ac:dyDescent="0.25">
      <c r="A603" t="s">
        <v>88</v>
      </c>
      <c r="B603" t="s">
        <v>146</v>
      </c>
      <c r="C603" t="s">
        <v>93</v>
      </c>
      <c r="D603" t="s">
        <v>119</v>
      </c>
      <c r="E603" t="s">
        <v>684</v>
      </c>
      <c r="F603">
        <v>315944.48010400002</v>
      </c>
      <c r="G603">
        <v>4880415.0785499997</v>
      </c>
    </row>
    <row r="604" spans="1:7" x14ac:dyDescent="0.25">
      <c r="A604" t="s">
        <v>88</v>
      </c>
      <c r="B604" t="s">
        <v>146</v>
      </c>
      <c r="C604" t="s">
        <v>94</v>
      </c>
      <c r="D604" t="s">
        <v>119</v>
      </c>
      <c r="E604" t="s">
        <v>685</v>
      </c>
      <c r="F604">
        <v>315952.34479900001</v>
      </c>
      <c r="G604">
        <v>4880421.2553099999</v>
      </c>
    </row>
    <row r="605" spans="1:7" x14ac:dyDescent="0.25">
      <c r="A605" t="s">
        <v>88</v>
      </c>
      <c r="B605" t="s">
        <v>146</v>
      </c>
      <c r="C605" t="s">
        <v>127</v>
      </c>
      <c r="D605" t="s">
        <v>119</v>
      </c>
      <c r="E605" t="s">
        <v>686</v>
      </c>
      <c r="F605">
        <v>315960.20949400001</v>
      </c>
      <c r="G605">
        <v>4880427.4320700001</v>
      </c>
    </row>
    <row r="606" spans="1:7" x14ac:dyDescent="0.25">
      <c r="A606" t="s">
        <v>88</v>
      </c>
      <c r="B606" t="s">
        <v>146</v>
      </c>
      <c r="C606" t="s">
        <v>95</v>
      </c>
      <c r="D606" t="s">
        <v>119</v>
      </c>
      <c r="E606" t="s">
        <v>687</v>
      </c>
      <c r="F606">
        <v>315942.79217199999</v>
      </c>
      <c r="G606">
        <v>4880401.0370899998</v>
      </c>
    </row>
    <row r="607" spans="1:7" x14ac:dyDescent="0.25">
      <c r="A607" t="s">
        <v>88</v>
      </c>
      <c r="B607" t="s">
        <v>146</v>
      </c>
      <c r="C607" t="s">
        <v>96</v>
      </c>
      <c r="D607" t="s">
        <v>119</v>
      </c>
      <c r="E607" t="s">
        <v>688</v>
      </c>
      <c r="F607">
        <v>315950.65686599998</v>
      </c>
      <c r="G607">
        <v>4880407.2138499999</v>
      </c>
    </row>
    <row r="608" spans="1:7" x14ac:dyDescent="0.25">
      <c r="A608" t="s">
        <v>88</v>
      </c>
      <c r="B608" t="s">
        <v>146</v>
      </c>
      <c r="C608" t="s">
        <v>97</v>
      </c>
      <c r="D608" t="s">
        <v>119</v>
      </c>
      <c r="E608" t="s">
        <v>689</v>
      </c>
      <c r="F608">
        <v>315958.52156099997</v>
      </c>
      <c r="G608">
        <v>4880413.3906100001</v>
      </c>
    </row>
    <row r="609" spans="1:7" x14ac:dyDescent="0.25">
      <c r="A609" t="s">
        <v>88</v>
      </c>
      <c r="B609" t="s">
        <v>146</v>
      </c>
      <c r="C609" t="s">
        <v>132</v>
      </c>
      <c r="D609" t="s">
        <v>119</v>
      </c>
      <c r="E609" t="s">
        <v>690</v>
      </c>
      <c r="F609">
        <v>315966.38625500002</v>
      </c>
      <c r="G609">
        <v>4880419.5673799999</v>
      </c>
    </row>
    <row r="610" spans="1:7" x14ac:dyDescent="0.25">
      <c r="A610" t="s">
        <v>88</v>
      </c>
      <c r="B610" t="s">
        <v>146</v>
      </c>
      <c r="C610" t="s">
        <v>134</v>
      </c>
      <c r="D610" t="s">
        <v>117</v>
      </c>
      <c r="E610" t="s">
        <v>691</v>
      </c>
      <c r="F610">
        <v>315948.96893500001</v>
      </c>
      <c r="G610">
        <v>4880393.1723999996</v>
      </c>
    </row>
    <row r="611" spans="1:7" x14ac:dyDescent="0.25">
      <c r="A611" t="s">
        <v>88</v>
      </c>
      <c r="B611" t="s">
        <v>146</v>
      </c>
      <c r="C611" t="s">
        <v>136</v>
      </c>
      <c r="D611" t="s">
        <v>119</v>
      </c>
      <c r="E611" t="s">
        <v>692</v>
      </c>
      <c r="F611">
        <v>315956.833629</v>
      </c>
      <c r="G611">
        <v>4880399.3491599998</v>
      </c>
    </row>
    <row r="612" spans="1:7" x14ac:dyDescent="0.25">
      <c r="A612" t="s">
        <v>88</v>
      </c>
      <c r="B612" t="s">
        <v>146</v>
      </c>
      <c r="C612" t="s">
        <v>138</v>
      </c>
      <c r="D612" t="s">
        <v>119</v>
      </c>
      <c r="E612" t="s">
        <v>693</v>
      </c>
      <c r="F612">
        <v>315964.69832299999</v>
      </c>
      <c r="G612">
        <v>4880405.5259199999</v>
      </c>
    </row>
    <row r="613" spans="1:7" x14ac:dyDescent="0.25">
      <c r="A613" t="s">
        <v>88</v>
      </c>
      <c r="B613" t="s">
        <v>146</v>
      </c>
      <c r="C613" t="s">
        <v>140</v>
      </c>
      <c r="D613" t="s">
        <v>117</v>
      </c>
      <c r="E613" t="s">
        <v>694</v>
      </c>
      <c r="F613">
        <v>315972.56301599997</v>
      </c>
      <c r="G613">
        <v>4880411.7026800001</v>
      </c>
    </row>
    <row r="614" spans="1:7" x14ac:dyDescent="0.25">
      <c r="A614" t="s">
        <v>88</v>
      </c>
      <c r="B614" t="s">
        <v>146</v>
      </c>
      <c r="C614" t="s">
        <v>186</v>
      </c>
      <c r="D614" t="s">
        <v>143</v>
      </c>
      <c r="E614" t="s">
        <v>695</v>
      </c>
      <c r="F614">
        <v>315916.39718799997</v>
      </c>
      <c r="G614">
        <v>4880418.4544099998</v>
      </c>
    </row>
    <row r="615" spans="1:7" x14ac:dyDescent="0.25">
      <c r="A615" t="s">
        <v>88</v>
      </c>
      <c r="B615" t="s">
        <v>167</v>
      </c>
      <c r="C615" t="s">
        <v>89</v>
      </c>
      <c r="D615" t="s">
        <v>117</v>
      </c>
      <c r="E615" t="s">
        <v>696</v>
      </c>
      <c r="F615">
        <v>315945.70963400003</v>
      </c>
      <c r="G615">
        <v>4880365.18463</v>
      </c>
    </row>
    <row r="616" spans="1:7" x14ac:dyDescent="0.25">
      <c r="A616" t="s">
        <v>88</v>
      </c>
      <c r="B616" t="s">
        <v>167</v>
      </c>
      <c r="C616" t="s">
        <v>90</v>
      </c>
      <c r="D616" t="s">
        <v>119</v>
      </c>
      <c r="E616" t="s">
        <v>697</v>
      </c>
      <c r="F616">
        <v>315953.57432800002</v>
      </c>
      <c r="G616">
        <v>4880371.3613999998</v>
      </c>
    </row>
    <row r="617" spans="1:7" x14ac:dyDescent="0.25">
      <c r="A617" t="s">
        <v>88</v>
      </c>
      <c r="B617" t="s">
        <v>167</v>
      </c>
      <c r="C617" t="s">
        <v>91</v>
      </c>
      <c r="D617" t="s">
        <v>119</v>
      </c>
      <c r="E617" t="s">
        <v>698</v>
      </c>
      <c r="F617">
        <v>315961.439021</v>
      </c>
      <c r="G617">
        <v>4880377.53816</v>
      </c>
    </row>
    <row r="618" spans="1:7" x14ac:dyDescent="0.25">
      <c r="A618" t="s">
        <v>88</v>
      </c>
      <c r="B618" t="s">
        <v>167</v>
      </c>
      <c r="C618" t="s">
        <v>122</v>
      </c>
      <c r="D618" t="s">
        <v>117</v>
      </c>
      <c r="E618" t="s">
        <v>699</v>
      </c>
      <c r="F618">
        <v>315969.30371399998</v>
      </c>
      <c r="G618">
        <v>4880383.7149200002</v>
      </c>
    </row>
    <row r="619" spans="1:7" x14ac:dyDescent="0.25">
      <c r="A619" t="s">
        <v>88</v>
      </c>
      <c r="B619" t="s">
        <v>167</v>
      </c>
      <c r="C619" t="s">
        <v>92</v>
      </c>
      <c r="D619" t="s">
        <v>119</v>
      </c>
      <c r="E619" t="s">
        <v>700</v>
      </c>
      <c r="F619">
        <v>315951.88639900001</v>
      </c>
      <c r="G619">
        <v>4880357.3199399998</v>
      </c>
    </row>
    <row r="620" spans="1:7" x14ac:dyDescent="0.25">
      <c r="A620" t="s">
        <v>88</v>
      </c>
      <c r="B620" t="s">
        <v>167</v>
      </c>
      <c r="C620" t="s">
        <v>93</v>
      </c>
      <c r="D620" t="s">
        <v>119</v>
      </c>
      <c r="E620" t="s">
        <v>701</v>
      </c>
      <c r="F620">
        <v>315959.75109099998</v>
      </c>
      <c r="G620">
        <v>4880363.4967</v>
      </c>
    </row>
    <row r="621" spans="1:7" x14ac:dyDescent="0.25">
      <c r="A621" t="s">
        <v>88</v>
      </c>
      <c r="B621" t="s">
        <v>167</v>
      </c>
      <c r="C621" t="s">
        <v>94</v>
      </c>
      <c r="D621" t="s">
        <v>119</v>
      </c>
      <c r="E621" t="s">
        <v>702</v>
      </c>
      <c r="F621">
        <v>315967.61578400002</v>
      </c>
      <c r="G621">
        <v>4880369.6734699998</v>
      </c>
    </row>
    <row r="622" spans="1:7" x14ac:dyDescent="0.25">
      <c r="A622" t="s">
        <v>88</v>
      </c>
      <c r="B622" t="s">
        <v>167</v>
      </c>
      <c r="C622" t="s">
        <v>127</v>
      </c>
      <c r="D622" t="s">
        <v>119</v>
      </c>
      <c r="E622" t="s">
        <v>703</v>
      </c>
      <c r="F622">
        <v>315975.480477</v>
      </c>
      <c r="G622">
        <v>4880375.85023</v>
      </c>
    </row>
    <row r="623" spans="1:7" x14ac:dyDescent="0.25">
      <c r="A623" t="s">
        <v>88</v>
      </c>
      <c r="B623" t="s">
        <v>167</v>
      </c>
      <c r="C623" t="s">
        <v>95</v>
      </c>
      <c r="D623" t="s">
        <v>119</v>
      </c>
      <c r="E623" t="s">
        <v>704</v>
      </c>
      <c r="F623">
        <v>315958.06316299998</v>
      </c>
      <c r="G623">
        <v>4880349.4552499996</v>
      </c>
    </row>
    <row r="624" spans="1:7" x14ac:dyDescent="0.25">
      <c r="A624" t="s">
        <v>88</v>
      </c>
      <c r="B624" t="s">
        <v>167</v>
      </c>
      <c r="C624" t="s">
        <v>96</v>
      </c>
      <c r="D624" t="s">
        <v>119</v>
      </c>
      <c r="E624" t="s">
        <v>705</v>
      </c>
      <c r="F624">
        <v>315965.92785500002</v>
      </c>
      <c r="G624">
        <v>4880355.6320099998</v>
      </c>
    </row>
    <row r="625" spans="1:7" x14ac:dyDescent="0.25">
      <c r="A625" t="s">
        <v>88</v>
      </c>
      <c r="B625" t="s">
        <v>167</v>
      </c>
      <c r="C625" t="s">
        <v>97</v>
      </c>
      <c r="D625" t="s">
        <v>119</v>
      </c>
      <c r="E625" t="s">
        <v>706</v>
      </c>
      <c r="F625">
        <v>315973.79254699999</v>
      </c>
      <c r="G625">
        <v>4880361.8087799996</v>
      </c>
    </row>
    <row r="626" spans="1:7" x14ac:dyDescent="0.25">
      <c r="A626" t="s">
        <v>88</v>
      </c>
      <c r="B626" t="s">
        <v>167</v>
      </c>
      <c r="C626" t="s">
        <v>132</v>
      </c>
      <c r="D626" t="s">
        <v>119</v>
      </c>
      <c r="E626" t="s">
        <v>707</v>
      </c>
      <c r="F626">
        <v>315981.65723900002</v>
      </c>
      <c r="G626">
        <v>4880367.9855399998</v>
      </c>
    </row>
    <row r="627" spans="1:7" x14ac:dyDescent="0.25">
      <c r="A627" t="s">
        <v>88</v>
      </c>
      <c r="B627" t="s">
        <v>167</v>
      </c>
      <c r="C627" t="s">
        <v>134</v>
      </c>
      <c r="D627" t="s">
        <v>117</v>
      </c>
      <c r="E627" t="s">
        <v>708</v>
      </c>
      <c r="F627">
        <v>315964.23992800002</v>
      </c>
      <c r="G627">
        <v>4880341.5905600004</v>
      </c>
    </row>
    <row r="628" spans="1:7" x14ac:dyDescent="0.25">
      <c r="A628" t="s">
        <v>88</v>
      </c>
      <c r="B628" t="s">
        <v>167</v>
      </c>
      <c r="C628" t="s">
        <v>136</v>
      </c>
      <c r="D628" t="s">
        <v>119</v>
      </c>
      <c r="E628" t="s">
        <v>709</v>
      </c>
      <c r="F628">
        <v>315972.10461899999</v>
      </c>
      <c r="G628">
        <v>4880347.7673199996</v>
      </c>
    </row>
    <row r="629" spans="1:7" x14ac:dyDescent="0.25">
      <c r="A629" t="s">
        <v>88</v>
      </c>
      <c r="B629" t="s">
        <v>167</v>
      </c>
      <c r="C629" t="s">
        <v>138</v>
      </c>
      <c r="D629" t="s">
        <v>119</v>
      </c>
      <c r="E629" t="s">
        <v>710</v>
      </c>
      <c r="F629">
        <v>315979.96931100002</v>
      </c>
      <c r="G629">
        <v>4880353.9440799998</v>
      </c>
    </row>
    <row r="630" spans="1:7" x14ac:dyDescent="0.25">
      <c r="A630" t="s">
        <v>88</v>
      </c>
      <c r="B630" t="s">
        <v>167</v>
      </c>
      <c r="C630" t="s">
        <v>140</v>
      </c>
      <c r="D630" t="s">
        <v>117</v>
      </c>
      <c r="E630" t="s">
        <v>711</v>
      </c>
      <c r="F630">
        <v>315987.83400199999</v>
      </c>
      <c r="G630">
        <v>4880360.1208499996</v>
      </c>
    </row>
    <row r="631" spans="1:7" x14ac:dyDescent="0.25">
      <c r="A631" t="s">
        <v>88</v>
      </c>
      <c r="B631" t="s">
        <v>167</v>
      </c>
      <c r="C631" t="s">
        <v>186</v>
      </c>
      <c r="D631" t="s">
        <v>143</v>
      </c>
      <c r="E631" t="s">
        <v>712</v>
      </c>
      <c r="F631">
        <v>315931.66817600001</v>
      </c>
      <c r="G631">
        <v>4880366.87256</v>
      </c>
    </row>
    <row r="632" spans="1:7" x14ac:dyDescent="0.25">
      <c r="A632" t="s">
        <v>88</v>
      </c>
      <c r="B632" t="s">
        <v>167</v>
      </c>
      <c r="C632" t="s">
        <v>188</v>
      </c>
      <c r="D632" t="s">
        <v>143</v>
      </c>
      <c r="E632" t="s">
        <v>713</v>
      </c>
      <c r="F632">
        <v>316001.87545599998</v>
      </c>
      <c r="G632">
        <v>4880358.4329199996</v>
      </c>
    </row>
    <row r="633" spans="1:7" x14ac:dyDescent="0.25">
      <c r="A633" t="s">
        <v>88</v>
      </c>
      <c r="B633" t="s">
        <v>167</v>
      </c>
      <c r="C633" t="s">
        <v>190</v>
      </c>
      <c r="D633" t="s">
        <v>143</v>
      </c>
      <c r="E633" t="s">
        <v>714</v>
      </c>
      <c r="F633">
        <v>315962.55200099997</v>
      </c>
      <c r="G633">
        <v>4880327.5491000004</v>
      </c>
    </row>
    <row r="634" spans="1:7" x14ac:dyDescent="0.25">
      <c r="A634" t="s">
        <v>88</v>
      </c>
      <c r="B634" t="s">
        <v>192</v>
      </c>
      <c r="C634" t="s">
        <v>89</v>
      </c>
      <c r="D634" t="s">
        <v>117</v>
      </c>
      <c r="E634" t="s">
        <v>715</v>
      </c>
      <c r="F634">
        <v>315770.343521</v>
      </c>
      <c r="G634">
        <v>4880545.7173300004</v>
      </c>
    </row>
    <row r="635" spans="1:7" x14ac:dyDescent="0.25">
      <c r="A635" t="s">
        <v>88</v>
      </c>
      <c r="B635" t="s">
        <v>192</v>
      </c>
      <c r="C635" t="s">
        <v>90</v>
      </c>
      <c r="D635" t="s">
        <v>119</v>
      </c>
      <c r="E635" t="s">
        <v>716</v>
      </c>
      <c r="F635">
        <v>315770.89814300003</v>
      </c>
      <c r="G635">
        <v>4880535.7408999996</v>
      </c>
    </row>
    <row r="636" spans="1:7" x14ac:dyDescent="0.25">
      <c r="A636" t="s">
        <v>88</v>
      </c>
      <c r="B636" t="s">
        <v>192</v>
      </c>
      <c r="C636" t="s">
        <v>91</v>
      </c>
      <c r="D636" t="s">
        <v>119</v>
      </c>
      <c r="E636" t="s">
        <v>717</v>
      </c>
      <c r="F636">
        <v>315771.446841</v>
      </c>
      <c r="G636">
        <v>4880525.7556699999</v>
      </c>
    </row>
    <row r="637" spans="1:7" x14ac:dyDescent="0.25">
      <c r="A637" t="s">
        <v>88</v>
      </c>
      <c r="B637" t="s">
        <v>192</v>
      </c>
      <c r="C637" t="s">
        <v>122</v>
      </c>
      <c r="D637" t="s">
        <v>117</v>
      </c>
      <c r="E637" t="s">
        <v>718</v>
      </c>
      <c r="F637">
        <v>315771.99553999997</v>
      </c>
      <c r="G637">
        <v>4880515.7704299996</v>
      </c>
    </row>
    <row r="638" spans="1:7" x14ac:dyDescent="0.25">
      <c r="A638" t="s">
        <v>88</v>
      </c>
      <c r="B638" t="s">
        <v>192</v>
      </c>
      <c r="C638" t="s">
        <v>92</v>
      </c>
      <c r="D638" t="s">
        <v>119</v>
      </c>
      <c r="E638" t="s">
        <v>719</v>
      </c>
      <c r="F638">
        <v>315780.32875599997</v>
      </c>
      <c r="G638">
        <v>4880546.26602</v>
      </c>
    </row>
    <row r="639" spans="1:7" x14ac:dyDescent="0.25">
      <c r="A639" t="s">
        <v>88</v>
      </c>
      <c r="B639" t="s">
        <v>192</v>
      </c>
      <c r="C639" t="s">
        <v>93</v>
      </c>
      <c r="D639" t="s">
        <v>119</v>
      </c>
      <c r="E639" t="s">
        <v>720</v>
      </c>
      <c r="F639">
        <v>315780.88337900001</v>
      </c>
      <c r="G639">
        <v>4880536.2895999998</v>
      </c>
    </row>
    <row r="640" spans="1:7" x14ac:dyDescent="0.25">
      <c r="A640" t="s">
        <v>88</v>
      </c>
      <c r="B640" t="s">
        <v>192</v>
      </c>
      <c r="C640" t="s">
        <v>94</v>
      </c>
      <c r="D640" t="s">
        <v>119</v>
      </c>
      <c r="E640" t="s">
        <v>721</v>
      </c>
      <c r="F640">
        <v>315781.43207699998</v>
      </c>
      <c r="G640">
        <v>4880526.30437</v>
      </c>
    </row>
    <row r="641" spans="1:7" x14ac:dyDescent="0.25">
      <c r="A641" t="s">
        <v>88</v>
      </c>
      <c r="B641" t="s">
        <v>192</v>
      </c>
      <c r="C641" t="s">
        <v>127</v>
      </c>
      <c r="D641" t="s">
        <v>119</v>
      </c>
      <c r="E641" t="s">
        <v>722</v>
      </c>
      <c r="F641">
        <v>315781.980775</v>
      </c>
      <c r="G641">
        <v>4880516.3191299997</v>
      </c>
    </row>
    <row r="642" spans="1:7" x14ac:dyDescent="0.25">
      <c r="A642" t="s">
        <v>88</v>
      </c>
      <c r="B642" t="s">
        <v>192</v>
      </c>
      <c r="C642" t="s">
        <v>95</v>
      </c>
      <c r="D642" t="s">
        <v>119</v>
      </c>
      <c r="E642" t="s">
        <v>723</v>
      </c>
      <c r="F642">
        <v>315790.313991</v>
      </c>
      <c r="G642">
        <v>4880546.8147200001</v>
      </c>
    </row>
    <row r="643" spans="1:7" x14ac:dyDescent="0.25">
      <c r="A643" t="s">
        <v>88</v>
      </c>
      <c r="B643" t="s">
        <v>192</v>
      </c>
      <c r="C643" t="s">
        <v>96</v>
      </c>
      <c r="D643" t="s">
        <v>119</v>
      </c>
      <c r="E643" t="s">
        <v>724</v>
      </c>
      <c r="F643">
        <v>315790.86861399998</v>
      </c>
      <c r="G643">
        <v>4880536.8382999999</v>
      </c>
    </row>
    <row r="644" spans="1:7" x14ac:dyDescent="0.25">
      <c r="A644" t="s">
        <v>88</v>
      </c>
      <c r="B644" t="s">
        <v>192</v>
      </c>
      <c r="C644" t="s">
        <v>97</v>
      </c>
      <c r="D644" t="s">
        <v>119</v>
      </c>
      <c r="E644" t="s">
        <v>725</v>
      </c>
      <c r="F644">
        <v>315791.41731200001</v>
      </c>
      <c r="G644">
        <v>4880526.8530700002</v>
      </c>
    </row>
    <row r="645" spans="1:7" x14ac:dyDescent="0.25">
      <c r="A645" t="s">
        <v>88</v>
      </c>
      <c r="B645" t="s">
        <v>192</v>
      </c>
      <c r="C645" t="s">
        <v>132</v>
      </c>
      <c r="D645" t="s">
        <v>119</v>
      </c>
      <c r="E645" t="s">
        <v>726</v>
      </c>
      <c r="F645">
        <v>315791.96600999997</v>
      </c>
      <c r="G645">
        <v>4880516.8678299999</v>
      </c>
    </row>
    <row r="646" spans="1:7" x14ac:dyDescent="0.25">
      <c r="A646" t="s">
        <v>88</v>
      </c>
      <c r="B646" t="s">
        <v>192</v>
      </c>
      <c r="C646" t="s">
        <v>134</v>
      </c>
      <c r="D646" t="s">
        <v>117</v>
      </c>
      <c r="E646" t="s">
        <v>727</v>
      </c>
      <c r="F646">
        <v>315800.29922599997</v>
      </c>
      <c r="G646">
        <v>4880547.3634200003</v>
      </c>
    </row>
    <row r="647" spans="1:7" x14ac:dyDescent="0.25">
      <c r="A647" t="s">
        <v>88</v>
      </c>
      <c r="B647" t="s">
        <v>192</v>
      </c>
      <c r="C647" t="s">
        <v>136</v>
      </c>
      <c r="D647" t="s">
        <v>119</v>
      </c>
      <c r="E647" t="s">
        <v>728</v>
      </c>
      <c r="F647">
        <v>315800.853848</v>
      </c>
      <c r="G647">
        <v>4880537.3870000001</v>
      </c>
    </row>
    <row r="648" spans="1:7" x14ac:dyDescent="0.25">
      <c r="A648" t="s">
        <v>88</v>
      </c>
      <c r="B648" t="s">
        <v>192</v>
      </c>
      <c r="C648" t="s">
        <v>138</v>
      </c>
      <c r="D648" t="s">
        <v>119</v>
      </c>
      <c r="E648" t="s">
        <v>729</v>
      </c>
      <c r="F648">
        <v>315801.40254600003</v>
      </c>
      <c r="G648">
        <v>4880527.4017599998</v>
      </c>
    </row>
    <row r="649" spans="1:7" x14ac:dyDescent="0.25">
      <c r="A649" t="s">
        <v>88</v>
      </c>
      <c r="B649" t="s">
        <v>192</v>
      </c>
      <c r="C649" t="s">
        <v>140</v>
      </c>
      <c r="D649" t="s">
        <v>117</v>
      </c>
      <c r="E649" t="s">
        <v>730</v>
      </c>
      <c r="F649">
        <v>315801.951244</v>
      </c>
      <c r="G649">
        <v>4880517.41653</v>
      </c>
    </row>
    <row r="650" spans="1:7" x14ac:dyDescent="0.25">
      <c r="A650" t="s">
        <v>88</v>
      </c>
      <c r="B650" t="s">
        <v>192</v>
      </c>
      <c r="C650" t="s">
        <v>184</v>
      </c>
      <c r="D650" t="s">
        <v>143</v>
      </c>
      <c r="E650" t="s">
        <v>731</v>
      </c>
      <c r="F650">
        <v>315809.73576299998</v>
      </c>
      <c r="G650">
        <v>4880557.8973500002</v>
      </c>
    </row>
    <row r="651" spans="1:7" x14ac:dyDescent="0.25">
      <c r="A651" t="s">
        <v>88</v>
      </c>
      <c r="B651" t="s">
        <v>192</v>
      </c>
      <c r="C651" t="s">
        <v>186</v>
      </c>
      <c r="D651" t="s">
        <v>143</v>
      </c>
      <c r="E651" t="s">
        <v>732</v>
      </c>
      <c r="F651">
        <v>315759.809588</v>
      </c>
      <c r="G651">
        <v>4880555.1538699996</v>
      </c>
    </row>
    <row r="652" spans="1:7" x14ac:dyDescent="0.25">
      <c r="A652" t="s">
        <v>88</v>
      </c>
      <c r="B652" t="s">
        <v>192</v>
      </c>
      <c r="C652" t="s">
        <v>188</v>
      </c>
      <c r="D652" t="s">
        <v>143</v>
      </c>
      <c r="E652" t="s">
        <v>733</v>
      </c>
      <c r="F652">
        <v>315812.47925199999</v>
      </c>
      <c r="G652">
        <v>4880507.9711800003</v>
      </c>
    </row>
    <row r="653" spans="1:7" x14ac:dyDescent="0.25">
      <c r="A653" t="s">
        <v>88</v>
      </c>
      <c r="B653" t="s">
        <v>192</v>
      </c>
      <c r="C653" t="s">
        <v>190</v>
      </c>
      <c r="D653" t="s">
        <v>143</v>
      </c>
      <c r="E653" t="s">
        <v>734</v>
      </c>
      <c r="F653">
        <v>315762.55307899998</v>
      </c>
      <c r="G653">
        <v>4880505.2276900001</v>
      </c>
    </row>
    <row r="654" spans="1:7" x14ac:dyDescent="0.25">
      <c r="A654" t="s">
        <v>88</v>
      </c>
      <c r="B654" t="s">
        <v>213</v>
      </c>
      <c r="C654" t="s">
        <v>89</v>
      </c>
      <c r="D654" t="s">
        <v>117</v>
      </c>
      <c r="E654" t="s">
        <v>735</v>
      </c>
      <c r="F654">
        <v>315810.54843000002</v>
      </c>
      <c r="G654">
        <v>4880454.7501699999</v>
      </c>
    </row>
    <row r="655" spans="1:7" x14ac:dyDescent="0.25">
      <c r="A655" t="s">
        <v>88</v>
      </c>
      <c r="B655" t="s">
        <v>213</v>
      </c>
      <c r="C655" t="s">
        <v>90</v>
      </c>
      <c r="D655" t="s">
        <v>119</v>
      </c>
      <c r="E655" t="s">
        <v>391</v>
      </c>
      <c r="F655">
        <v>315817.84486399998</v>
      </c>
      <c r="G655">
        <v>4880461.5888799997</v>
      </c>
    </row>
    <row r="656" spans="1:7" x14ac:dyDescent="0.25">
      <c r="A656" t="s">
        <v>88</v>
      </c>
      <c r="B656" t="s">
        <v>213</v>
      </c>
      <c r="C656" t="s">
        <v>91</v>
      </c>
      <c r="D656" t="s">
        <v>119</v>
      </c>
      <c r="E656" t="s">
        <v>390</v>
      </c>
      <c r="F656">
        <v>315825.141298</v>
      </c>
      <c r="G656">
        <v>4880468.4276000001</v>
      </c>
    </row>
    <row r="657" spans="1:7" x14ac:dyDescent="0.25">
      <c r="A657" t="s">
        <v>88</v>
      </c>
      <c r="B657" t="s">
        <v>213</v>
      </c>
      <c r="C657" t="s">
        <v>122</v>
      </c>
      <c r="D657" t="s">
        <v>117</v>
      </c>
      <c r="E657" t="s">
        <v>736</v>
      </c>
      <c r="F657">
        <v>315832.42951400002</v>
      </c>
      <c r="G657">
        <v>4880475.2750700004</v>
      </c>
    </row>
    <row r="658" spans="1:7" x14ac:dyDescent="0.25">
      <c r="A658" t="s">
        <v>88</v>
      </c>
      <c r="B658" t="s">
        <v>213</v>
      </c>
      <c r="C658" t="s">
        <v>92</v>
      </c>
      <c r="D658" t="s">
        <v>119</v>
      </c>
      <c r="E658" t="s">
        <v>396</v>
      </c>
      <c r="F658">
        <v>315817.38714499999</v>
      </c>
      <c r="G658">
        <v>4880447.4537399998</v>
      </c>
    </row>
    <row r="659" spans="1:7" x14ac:dyDescent="0.25">
      <c r="A659" t="s">
        <v>88</v>
      </c>
      <c r="B659" t="s">
        <v>213</v>
      </c>
      <c r="C659" t="s">
        <v>93</v>
      </c>
      <c r="D659" t="s">
        <v>119</v>
      </c>
      <c r="E659" t="s">
        <v>395</v>
      </c>
      <c r="F659">
        <v>315824.683578</v>
      </c>
      <c r="G659">
        <v>4880454.2924499996</v>
      </c>
    </row>
    <row r="660" spans="1:7" x14ac:dyDescent="0.25">
      <c r="A660" t="s">
        <v>88</v>
      </c>
      <c r="B660" t="s">
        <v>213</v>
      </c>
      <c r="C660" t="s">
        <v>94</v>
      </c>
      <c r="D660" t="s">
        <v>119</v>
      </c>
      <c r="E660" t="s">
        <v>394</v>
      </c>
      <c r="F660">
        <v>315831.98001100001</v>
      </c>
      <c r="G660">
        <v>4880461.1311600003</v>
      </c>
    </row>
    <row r="661" spans="1:7" x14ac:dyDescent="0.25">
      <c r="A661" t="s">
        <v>88</v>
      </c>
      <c r="B661" t="s">
        <v>213</v>
      </c>
      <c r="C661" t="s">
        <v>127</v>
      </c>
      <c r="D661" t="s">
        <v>119</v>
      </c>
      <c r="E661" t="s">
        <v>393</v>
      </c>
      <c r="F661">
        <v>315839.26822700002</v>
      </c>
      <c r="G661">
        <v>4880467.9786299998</v>
      </c>
    </row>
    <row r="662" spans="1:7" x14ac:dyDescent="0.25">
      <c r="A662" t="s">
        <v>88</v>
      </c>
      <c r="B662" t="s">
        <v>213</v>
      </c>
      <c r="C662" t="s">
        <v>95</v>
      </c>
      <c r="D662" t="s">
        <v>119</v>
      </c>
      <c r="E662" t="s">
        <v>400</v>
      </c>
      <c r="F662">
        <v>315824.225859</v>
      </c>
      <c r="G662">
        <v>4880440.1573000001</v>
      </c>
    </row>
    <row r="663" spans="1:7" x14ac:dyDescent="0.25">
      <c r="A663" t="s">
        <v>88</v>
      </c>
      <c r="B663" t="s">
        <v>213</v>
      </c>
      <c r="C663" t="s">
        <v>96</v>
      </c>
      <c r="D663" t="s">
        <v>119</v>
      </c>
      <c r="E663" t="s">
        <v>399</v>
      </c>
      <c r="F663">
        <v>315831.52229200001</v>
      </c>
      <c r="G663">
        <v>4880446.9960200004</v>
      </c>
    </row>
    <row r="664" spans="1:7" x14ac:dyDescent="0.25">
      <c r="A664" t="s">
        <v>88</v>
      </c>
      <c r="B664" t="s">
        <v>213</v>
      </c>
      <c r="C664" t="s">
        <v>97</v>
      </c>
      <c r="D664" t="s">
        <v>119</v>
      </c>
      <c r="E664" t="s">
        <v>398</v>
      </c>
      <c r="F664">
        <v>315838.81872400001</v>
      </c>
      <c r="G664">
        <v>4880453.8347300002</v>
      </c>
    </row>
    <row r="665" spans="1:7" x14ac:dyDescent="0.25">
      <c r="A665" t="s">
        <v>88</v>
      </c>
      <c r="B665" t="s">
        <v>213</v>
      </c>
      <c r="C665" t="s">
        <v>132</v>
      </c>
      <c r="D665" t="s">
        <v>119</v>
      </c>
      <c r="E665" t="s">
        <v>397</v>
      </c>
      <c r="F665">
        <v>315846.10694000003</v>
      </c>
      <c r="G665">
        <v>4880460.6821999997</v>
      </c>
    </row>
    <row r="666" spans="1:7" x14ac:dyDescent="0.25">
      <c r="A666" t="s">
        <v>88</v>
      </c>
      <c r="B666" t="s">
        <v>213</v>
      </c>
      <c r="C666" t="s">
        <v>134</v>
      </c>
      <c r="D666" t="s">
        <v>117</v>
      </c>
      <c r="E666" t="s">
        <v>737</v>
      </c>
      <c r="F666">
        <v>315831.06457400002</v>
      </c>
      <c r="G666">
        <v>4880432.86087</v>
      </c>
    </row>
    <row r="667" spans="1:7" x14ac:dyDescent="0.25">
      <c r="A667" t="s">
        <v>88</v>
      </c>
      <c r="B667" t="s">
        <v>213</v>
      </c>
      <c r="C667" t="s">
        <v>136</v>
      </c>
      <c r="D667" t="s">
        <v>119</v>
      </c>
      <c r="E667" t="s">
        <v>403</v>
      </c>
      <c r="F667">
        <v>315838.36100600002</v>
      </c>
      <c r="G667">
        <v>4880439.6995900003</v>
      </c>
    </row>
    <row r="668" spans="1:7" x14ac:dyDescent="0.25">
      <c r="A668" t="s">
        <v>88</v>
      </c>
      <c r="B668" t="s">
        <v>213</v>
      </c>
      <c r="C668" t="s">
        <v>138</v>
      </c>
      <c r="D668" t="s">
        <v>119</v>
      </c>
      <c r="E668" t="s">
        <v>402</v>
      </c>
      <c r="F668">
        <v>315845.65743800002</v>
      </c>
      <c r="G668">
        <v>4880446.5383000001</v>
      </c>
    </row>
    <row r="669" spans="1:7" x14ac:dyDescent="0.25">
      <c r="A669" t="s">
        <v>88</v>
      </c>
      <c r="B669" t="s">
        <v>213</v>
      </c>
      <c r="C669" t="s">
        <v>140</v>
      </c>
      <c r="D669" t="s">
        <v>117</v>
      </c>
      <c r="E669" t="s">
        <v>738</v>
      </c>
      <c r="F669">
        <v>315852.94565299997</v>
      </c>
      <c r="G669">
        <v>4880453.3857699996</v>
      </c>
    </row>
    <row r="670" spans="1:7" x14ac:dyDescent="0.25">
      <c r="A670" t="s">
        <v>88</v>
      </c>
      <c r="B670" t="s">
        <v>213</v>
      </c>
      <c r="C670" t="s">
        <v>142</v>
      </c>
      <c r="D670" t="s">
        <v>143</v>
      </c>
      <c r="E670" t="s">
        <v>739</v>
      </c>
      <c r="F670">
        <v>315867.084906</v>
      </c>
      <c r="G670">
        <v>4880452.9236700004</v>
      </c>
    </row>
    <row r="671" spans="1:7" x14ac:dyDescent="0.25">
      <c r="A671" t="s">
        <v>88</v>
      </c>
      <c r="B671" t="s">
        <v>213</v>
      </c>
      <c r="C671" t="s">
        <v>109</v>
      </c>
      <c r="D671" t="s">
        <v>143</v>
      </c>
      <c r="E671" t="s">
        <v>740</v>
      </c>
      <c r="F671">
        <v>315832.891344</v>
      </c>
      <c r="G671">
        <v>4880489.4058400001</v>
      </c>
    </row>
    <row r="672" spans="1:7" x14ac:dyDescent="0.25">
      <c r="A672" t="s">
        <v>88</v>
      </c>
      <c r="B672" t="s">
        <v>213</v>
      </c>
      <c r="C672" t="s">
        <v>163</v>
      </c>
      <c r="D672" t="s">
        <v>143</v>
      </c>
      <c r="E672" t="s">
        <v>741</v>
      </c>
      <c r="F672">
        <v>315830.602748</v>
      </c>
      <c r="G672">
        <v>4880418.7301000003</v>
      </c>
    </row>
    <row r="673" spans="1:7" x14ac:dyDescent="0.25">
      <c r="A673" t="s">
        <v>88</v>
      </c>
      <c r="B673" t="s">
        <v>213</v>
      </c>
      <c r="C673" t="s">
        <v>165</v>
      </c>
      <c r="D673" t="s">
        <v>143</v>
      </c>
      <c r="E673" t="s">
        <v>742</v>
      </c>
      <c r="F673">
        <v>315796.40917300002</v>
      </c>
      <c r="G673">
        <v>4880455.21227</v>
      </c>
    </row>
    <row r="674" spans="1:7" x14ac:dyDescent="0.25">
      <c r="A674" t="s">
        <v>88</v>
      </c>
      <c r="B674" t="s">
        <v>234</v>
      </c>
      <c r="D674" t="s">
        <v>143</v>
      </c>
      <c r="E674" t="s">
        <v>743</v>
      </c>
      <c r="F674">
        <v>315955.72066699999</v>
      </c>
      <c r="G674">
        <v>4880449.3382200003</v>
      </c>
    </row>
    <row r="675" spans="1:7" x14ac:dyDescent="0.25">
      <c r="A675" t="s">
        <v>88</v>
      </c>
      <c r="B675" t="s">
        <v>234</v>
      </c>
      <c r="D675" t="s">
        <v>143</v>
      </c>
      <c r="E675" t="s">
        <v>743</v>
      </c>
      <c r="F675">
        <v>315986.60447100003</v>
      </c>
      <c r="G675">
        <v>4880410.0147500001</v>
      </c>
    </row>
    <row r="676" spans="1:7" x14ac:dyDescent="0.25">
      <c r="A676" t="s">
        <v>88</v>
      </c>
      <c r="B676" t="s">
        <v>312</v>
      </c>
      <c r="D676" t="s">
        <v>143</v>
      </c>
      <c r="E676" t="s">
        <v>744</v>
      </c>
      <c r="F676">
        <v>315970.991645</v>
      </c>
      <c r="G676">
        <v>4880397.7563800002</v>
      </c>
    </row>
    <row r="677" spans="1:7" x14ac:dyDescent="0.25">
      <c r="A677" t="s">
        <v>88</v>
      </c>
      <c r="B677" t="s">
        <v>312</v>
      </c>
      <c r="D677" t="s">
        <v>143</v>
      </c>
      <c r="E677" t="s">
        <v>744</v>
      </c>
      <c r="F677">
        <v>315947.28100399999</v>
      </c>
      <c r="G677">
        <v>4880379.1309399996</v>
      </c>
    </row>
    <row r="678" spans="1:7" x14ac:dyDescent="0.25">
      <c r="A678" t="s">
        <v>100</v>
      </c>
      <c r="B678" t="s">
        <v>116</v>
      </c>
      <c r="C678" t="s">
        <v>89</v>
      </c>
      <c r="D678" t="s">
        <v>117</v>
      </c>
      <c r="E678" t="s">
        <v>745</v>
      </c>
      <c r="F678">
        <v>317501.45399800001</v>
      </c>
      <c r="G678">
        <v>4879272.4924999997</v>
      </c>
    </row>
    <row r="679" spans="1:7" x14ac:dyDescent="0.25">
      <c r="A679" t="s">
        <v>100</v>
      </c>
      <c r="B679" t="s">
        <v>116</v>
      </c>
      <c r="C679" t="s">
        <v>90</v>
      </c>
      <c r="D679" t="s">
        <v>119</v>
      </c>
      <c r="E679" t="s">
        <v>746</v>
      </c>
      <c r="F679">
        <v>317491.883348</v>
      </c>
      <c r="G679">
        <v>4879275.3919500001</v>
      </c>
    </row>
    <row r="680" spans="1:7" x14ac:dyDescent="0.25">
      <c r="A680" t="s">
        <v>100</v>
      </c>
      <c r="B680" t="s">
        <v>116</v>
      </c>
      <c r="C680" t="s">
        <v>91</v>
      </c>
      <c r="D680" t="s">
        <v>119</v>
      </c>
      <c r="E680" t="s">
        <v>747</v>
      </c>
      <c r="F680">
        <v>317482.31269699999</v>
      </c>
      <c r="G680">
        <v>4879278.2914100001</v>
      </c>
    </row>
    <row r="681" spans="1:7" x14ac:dyDescent="0.25">
      <c r="A681" t="s">
        <v>100</v>
      </c>
      <c r="B681" t="s">
        <v>116</v>
      </c>
      <c r="C681" t="s">
        <v>122</v>
      </c>
      <c r="D681" t="s">
        <v>117</v>
      </c>
      <c r="E681" t="s">
        <v>748</v>
      </c>
      <c r="F681">
        <v>317472.74204600003</v>
      </c>
      <c r="G681">
        <v>4879281.1908600004</v>
      </c>
    </row>
    <row r="682" spans="1:7" x14ac:dyDescent="0.25">
      <c r="A682" t="s">
        <v>100</v>
      </c>
      <c r="B682" t="s">
        <v>116</v>
      </c>
      <c r="C682" t="s">
        <v>92</v>
      </c>
      <c r="D682" t="s">
        <v>119</v>
      </c>
      <c r="E682" t="s">
        <v>749</v>
      </c>
      <c r="F682">
        <v>317498.55454300001</v>
      </c>
      <c r="G682">
        <v>4879262.9218499996</v>
      </c>
    </row>
    <row r="683" spans="1:7" x14ac:dyDescent="0.25">
      <c r="A683" t="s">
        <v>100</v>
      </c>
      <c r="B683" t="s">
        <v>116</v>
      </c>
      <c r="C683" t="s">
        <v>93</v>
      </c>
      <c r="D683" t="s">
        <v>119</v>
      </c>
      <c r="E683" t="s">
        <v>750</v>
      </c>
      <c r="F683">
        <v>317488.983893</v>
      </c>
      <c r="G683">
        <v>4879265.8213</v>
      </c>
    </row>
    <row r="684" spans="1:7" x14ac:dyDescent="0.25">
      <c r="A684" t="s">
        <v>100</v>
      </c>
      <c r="B684" t="s">
        <v>116</v>
      </c>
      <c r="C684" t="s">
        <v>94</v>
      </c>
      <c r="D684" t="s">
        <v>119</v>
      </c>
      <c r="E684" t="s">
        <v>751</v>
      </c>
      <c r="F684">
        <v>317479.41324199998</v>
      </c>
      <c r="G684">
        <v>4879268.7207599999</v>
      </c>
    </row>
    <row r="685" spans="1:7" x14ac:dyDescent="0.25">
      <c r="A685" t="s">
        <v>100</v>
      </c>
      <c r="B685" t="s">
        <v>116</v>
      </c>
      <c r="C685" t="s">
        <v>127</v>
      </c>
      <c r="D685" t="s">
        <v>119</v>
      </c>
      <c r="E685" t="s">
        <v>752</v>
      </c>
      <c r="F685">
        <v>317469.84259100002</v>
      </c>
      <c r="G685">
        <v>4879271.6202100003</v>
      </c>
    </row>
    <row r="686" spans="1:7" x14ac:dyDescent="0.25">
      <c r="A686" t="s">
        <v>100</v>
      </c>
      <c r="B686" t="s">
        <v>116</v>
      </c>
      <c r="C686" t="s">
        <v>95</v>
      </c>
      <c r="D686" t="s">
        <v>119</v>
      </c>
      <c r="E686" t="s">
        <v>753</v>
      </c>
      <c r="F686">
        <v>317495.65508900001</v>
      </c>
      <c r="G686">
        <v>4879253.3512000004</v>
      </c>
    </row>
    <row r="687" spans="1:7" x14ac:dyDescent="0.25">
      <c r="A687" t="s">
        <v>100</v>
      </c>
      <c r="B687" t="s">
        <v>116</v>
      </c>
      <c r="C687" t="s">
        <v>96</v>
      </c>
      <c r="D687" t="s">
        <v>119</v>
      </c>
      <c r="E687" t="s">
        <v>754</v>
      </c>
      <c r="F687">
        <v>317486.08443799999</v>
      </c>
      <c r="G687">
        <v>4879256.2506499998</v>
      </c>
    </row>
    <row r="688" spans="1:7" x14ac:dyDescent="0.25">
      <c r="A688" t="s">
        <v>100</v>
      </c>
      <c r="B688" t="s">
        <v>116</v>
      </c>
      <c r="C688" t="s">
        <v>97</v>
      </c>
      <c r="D688" t="s">
        <v>119</v>
      </c>
      <c r="E688" t="s">
        <v>755</v>
      </c>
      <c r="F688">
        <v>317476.51378699997</v>
      </c>
      <c r="G688">
        <v>4879259.1501099998</v>
      </c>
    </row>
    <row r="689" spans="1:7" x14ac:dyDescent="0.25">
      <c r="A689" t="s">
        <v>100</v>
      </c>
      <c r="B689" t="s">
        <v>116</v>
      </c>
      <c r="C689" t="s">
        <v>132</v>
      </c>
      <c r="D689" t="s">
        <v>119</v>
      </c>
      <c r="E689" t="s">
        <v>756</v>
      </c>
      <c r="F689">
        <v>317466.94313600002</v>
      </c>
      <c r="G689">
        <v>4879262.0495600002</v>
      </c>
    </row>
    <row r="690" spans="1:7" x14ac:dyDescent="0.25">
      <c r="A690" t="s">
        <v>100</v>
      </c>
      <c r="B690" t="s">
        <v>116</v>
      </c>
      <c r="C690" t="s">
        <v>134</v>
      </c>
      <c r="D690" t="s">
        <v>117</v>
      </c>
      <c r="E690" t="s">
        <v>757</v>
      </c>
      <c r="F690">
        <v>317492.75563500001</v>
      </c>
      <c r="G690">
        <v>4879243.7805500003</v>
      </c>
    </row>
    <row r="691" spans="1:7" x14ac:dyDescent="0.25">
      <c r="A691" t="s">
        <v>100</v>
      </c>
      <c r="B691" t="s">
        <v>116</v>
      </c>
      <c r="C691" t="s">
        <v>136</v>
      </c>
      <c r="D691" t="s">
        <v>119</v>
      </c>
      <c r="E691" t="s">
        <v>758</v>
      </c>
      <c r="F691">
        <v>317483.18498399999</v>
      </c>
      <c r="G691">
        <v>4879246.68</v>
      </c>
    </row>
    <row r="692" spans="1:7" x14ac:dyDescent="0.25">
      <c r="A692" t="s">
        <v>100</v>
      </c>
      <c r="B692" t="s">
        <v>116</v>
      </c>
      <c r="C692" t="s">
        <v>138</v>
      </c>
      <c r="D692" t="s">
        <v>119</v>
      </c>
      <c r="E692" t="s">
        <v>759</v>
      </c>
      <c r="F692">
        <v>317473.61433299998</v>
      </c>
      <c r="G692">
        <v>4879249.5794599997</v>
      </c>
    </row>
    <row r="693" spans="1:7" x14ac:dyDescent="0.25">
      <c r="A693" t="s">
        <v>100</v>
      </c>
      <c r="B693" t="s">
        <v>116</v>
      </c>
      <c r="C693" t="s">
        <v>140</v>
      </c>
      <c r="D693" t="s">
        <v>117</v>
      </c>
      <c r="E693" t="s">
        <v>760</v>
      </c>
      <c r="F693">
        <v>317464.04368100001</v>
      </c>
      <c r="G693">
        <v>4879252.4789100001</v>
      </c>
    </row>
    <row r="694" spans="1:7" x14ac:dyDescent="0.25">
      <c r="A694" t="s">
        <v>100</v>
      </c>
      <c r="B694" t="s">
        <v>116</v>
      </c>
      <c r="C694" t="s">
        <v>184</v>
      </c>
      <c r="D694" t="s">
        <v>143</v>
      </c>
      <c r="E694" t="s">
        <v>761</v>
      </c>
      <c r="F694">
        <v>317513.92410200002</v>
      </c>
      <c r="G694">
        <v>4879279.1636899998</v>
      </c>
    </row>
    <row r="695" spans="1:7" x14ac:dyDescent="0.25">
      <c r="A695" t="s">
        <v>100</v>
      </c>
      <c r="B695" t="s">
        <v>116</v>
      </c>
      <c r="C695" t="s">
        <v>188</v>
      </c>
      <c r="D695" t="s">
        <v>143</v>
      </c>
      <c r="E695" t="s">
        <v>762</v>
      </c>
      <c r="F695">
        <v>317499.42683299998</v>
      </c>
      <c r="G695">
        <v>4879231.3104400001</v>
      </c>
    </row>
    <row r="696" spans="1:7" x14ac:dyDescent="0.25">
      <c r="A696" t="s">
        <v>100</v>
      </c>
      <c r="B696" t="s">
        <v>146</v>
      </c>
      <c r="C696" t="s">
        <v>89</v>
      </c>
      <c r="D696" t="s">
        <v>117</v>
      </c>
      <c r="E696" t="s">
        <v>763</v>
      </c>
      <c r="F696">
        <v>317453.60074299999</v>
      </c>
      <c r="G696">
        <v>4879286.9897800004</v>
      </c>
    </row>
    <row r="697" spans="1:7" x14ac:dyDescent="0.25">
      <c r="A697" t="s">
        <v>100</v>
      </c>
      <c r="B697" t="s">
        <v>146</v>
      </c>
      <c r="C697" t="s">
        <v>90</v>
      </c>
      <c r="D697" t="s">
        <v>119</v>
      </c>
      <c r="E697" t="s">
        <v>764</v>
      </c>
      <c r="F697">
        <v>317444.03009100002</v>
      </c>
      <c r="G697">
        <v>4879289.8892299999</v>
      </c>
    </row>
    <row r="698" spans="1:7" x14ac:dyDescent="0.25">
      <c r="A698" t="s">
        <v>100</v>
      </c>
      <c r="B698" t="s">
        <v>146</v>
      </c>
      <c r="C698" t="s">
        <v>91</v>
      </c>
      <c r="D698" t="s">
        <v>119</v>
      </c>
      <c r="E698" t="s">
        <v>765</v>
      </c>
      <c r="F698">
        <v>317434.45943799999</v>
      </c>
      <c r="G698">
        <v>4879292.7886899998</v>
      </c>
    </row>
    <row r="699" spans="1:7" x14ac:dyDescent="0.25">
      <c r="A699" t="s">
        <v>100</v>
      </c>
      <c r="B699" t="s">
        <v>146</v>
      </c>
      <c r="C699" t="s">
        <v>122</v>
      </c>
      <c r="D699" t="s">
        <v>117</v>
      </c>
      <c r="E699" t="s">
        <v>766</v>
      </c>
      <c r="F699">
        <v>317424.88878500002</v>
      </c>
      <c r="G699">
        <v>4879295.6881499998</v>
      </c>
    </row>
    <row r="700" spans="1:7" x14ac:dyDescent="0.25">
      <c r="A700" t="s">
        <v>100</v>
      </c>
      <c r="B700" t="s">
        <v>146</v>
      </c>
      <c r="C700" t="s">
        <v>92</v>
      </c>
      <c r="D700" t="s">
        <v>119</v>
      </c>
      <c r="E700" t="s">
        <v>767</v>
      </c>
      <c r="F700">
        <v>317450.70128699997</v>
      </c>
      <c r="G700">
        <v>4879277.4191199997</v>
      </c>
    </row>
    <row r="701" spans="1:7" x14ac:dyDescent="0.25">
      <c r="A701" t="s">
        <v>100</v>
      </c>
      <c r="B701" t="s">
        <v>146</v>
      </c>
      <c r="C701" t="s">
        <v>93</v>
      </c>
      <c r="D701" t="s">
        <v>119</v>
      </c>
      <c r="E701" t="s">
        <v>768</v>
      </c>
      <c r="F701">
        <v>317441.130634</v>
      </c>
      <c r="G701">
        <v>4879280.3185799997</v>
      </c>
    </row>
    <row r="702" spans="1:7" x14ac:dyDescent="0.25">
      <c r="A702" t="s">
        <v>100</v>
      </c>
      <c r="B702" t="s">
        <v>146</v>
      </c>
      <c r="C702" t="s">
        <v>94</v>
      </c>
      <c r="D702" t="s">
        <v>119</v>
      </c>
      <c r="E702" t="s">
        <v>769</v>
      </c>
      <c r="F702">
        <v>317431.55998100003</v>
      </c>
      <c r="G702">
        <v>4879283.2180399997</v>
      </c>
    </row>
    <row r="703" spans="1:7" x14ac:dyDescent="0.25">
      <c r="A703" t="s">
        <v>100</v>
      </c>
      <c r="B703" t="s">
        <v>146</v>
      </c>
      <c r="C703" t="s">
        <v>127</v>
      </c>
      <c r="D703" t="s">
        <v>119</v>
      </c>
      <c r="E703" t="s">
        <v>770</v>
      </c>
      <c r="F703">
        <v>317421.989328</v>
      </c>
      <c r="G703">
        <v>4879286.1174900001</v>
      </c>
    </row>
    <row r="704" spans="1:7" x14ac:dyDescent="0.25">
      <c r="A704" t="s">
        <v>100</v>
      </c>
      <c r="B704" t="s">
        <v>146</v>
      </c>
      <c r="C704" t="s">
        <v>95</v>
      </c>
      <c r="D704" t="s">
        <v>119</v>
      </c>
      <c r="E704" t="s">
        <v>771</v>
      </c>
      <c r="F704">
        <v>317447.80183100002</v>
      </c>
      <c r="G704">
        <v>4879267.8484699996</v>
      </c>
    </row>
    <row r="705" spans="1:7" x14ac:dyDescent="0.25">
      <c r="A705" t="s">
        <v>100</v>
      </c>
      <c r="B705" t="s">
        <v>146</v>
      </c>
      <c r="C705" t="s">
        <v>96</v>
      </c>
      <c r="D705" t="s">
        <v>119</v>
      </c>
      <c r="E705" t="s">
        <v>772</v>
      </c>
      <c r="F705">
        <v>317438.23117799999</v>
      </c>
      <c r="G705">
        <v>4879270.7479299996</v>
      </c>
    </row>
    <row r="706" spans="1:7" x14ac:dyDescent="0.25">
      <c r="A706" t="s">
        <v>100</v>
      </c>
      <c r="B706" t="s">
        <v>146</v>
      </c>
      <c r="C706" t="s">
        <v>97</v>
      </c>
      <c r="D706" t="s">
        <v>119</v>
      </c>
      <c r="E706" t="s">
        <v>773</v>
      </c>
      <c r="F706">
        <v>317428.66052500001</v>
      </c>
      <c r="G706">
        <v>4879273.64738</v>
      </c>
    </row>
    <row r="707" spans="1:7" x14ac:dyDescent="0.25">
      <c r="A707" t="s">
        <v>100</v>
      </c>
      <c r="B707" t="s">
        <v>146</v>
      </c>
      <c r="C707" t="s">
        <v>132</v>
      </c>
      <c r="D707" t="s">
        <v>119</v>
      </c>
      <c r="E707" t="s">
        <v>774</v>
      </c>
      <c r="F707">
        <v>317419.08987099997</v>
      </c>
      <c r="G707">
        <v>4879276.54684</v>
      </c>
    </row>
    <row r="708" spans="1:7" x14ac:dyDescent="0.25">
      <c r="A708" t="s">
        <v>100</v>
      </c>
      <c r="B708" t="s">
        <v>146</v>
      </c>
      <c r="C708" t="s">
        <v>134</v>
      </c>
      <c r="D708" t="s">
        <v>117</v>
      </c>
      <c r="E708" t="s">
        <v>775</v>
      </c>
      <c r="F708">
        <v>317444.90237600001</v>
      </c>
      <c r="G708">
        <v>4879258.2778200004</v>
      </c>
    </row>
    <row r="709" spans="1:7" x14ac:dyDescent="0.25">
      <c r="A709" t="s">
        <v>100</v>
      </c>
      <c r="B709" t="s">
        <v>146</v>
      </c>
      <c r="C709" t="s">
        <v>136</v>
      </c>
      <c r="D709" t="s">
        <v>119</v>
      </c>
      <c r="E709" t="s">
        <v>776</v>
      </c>
      <c r="F709">
        <v>317435.33172299998</v>
      </c>
      <c r="G709">
        <v>4879261.1772699999</v>
      </c>
    </row>
    <row r="710" spans="1:7" x14ac:dyDescent="0.25">
      <c r="A710" t="s">
        <v>100</v>
      </c>
      <c r="B710" t="s">
        <v>146</v>
      </c>
      <c r="C710" t="s">
        <v>138</v>
      </c>
      <c r="D710" t="s">
        <v>119</v>
      </c>
      <c r="E710" t="s">
        <v>777</v>
      </c>
      <c r="F710">
        <v>317425.761069</v>
      </c>
      <c r="G710">
        <v>4879264.0767299999</v>
      </c>
    </row>
    <row r="711" spans="1:7" x14ac:dyDescent="0.25">
      <c r="A711" t="s">
        <v>100</v>
      </c>
      <c r="B711" t="s">
        <v>146</v>
      </c>
      <c r="C711" t="s">
        <v>140</v>
      </c>
      <c r="D711" t="s">
        <v>117</v>
      </c>
      <c r="E711" t="s">
        <v>778</v>
      </c>
      <c r="F711">
        <v>317416.19041500002</v>
      </c>
      <c r="G711">
        <v>4879266.9761899998</v>
      </c>
    </row>
    <row r="712" spans="1:7" x14ac:dyDescent="0.25">
      <c r="A712" t="s">
        <v>100</v>
      </c>
      <c r="B712" t="s">
        <v>146</v>
      </c>
      <c r="C712" t="s">
        <v>190</v>
      </c>
      <c r="D712" t="s">
        <v>143</v>
      </c>
      <c r="E712" t="s">
        <v>779</v>
      </c>
      <c r="F712">
        <v>317403.72030500002</v>
      </c>
      <c r="G712">
        <v>4879260.3049900001</v>
      </c>
    </row>
    <row r="713" spans="1:7" x14ac:dyDescent="0.25">
      <c r="A713" t="s">
        <v>100</v>
      </c>
      <c r="B713" t="s">
        <v>167</v>
      </c>
      <c r="C713" t="s">
        <v>89</v>
      </c>
      <c r="D713" t="s">
        <v>117</v>
      </c>
      <c r="E713" t="s">
        <v>780</v>
      </c>
      <c r="F713">
        <v>317380.550162</v>
      </c>
      <c r="G713">
        <v>4879239.0988600003</v>
      </c>
    </row>
    <row r="714" spans="1:7" x14ac:dyDescent="0.25">
      <c r="A714" t="s">
        <v>100</v>
      </c>
      <c r="B714" t="s">
        <v>167</v>
      </c>
      <c r="C714" t="s">
        <v>90</v>
      </c>
      <c r="D714" t="s">
        <v>119</v>
      </c>
      <c r="E714" t="s">
        <v>746</v>
      </c>
      <c r="F714">
        <v>317370.979506</v>
      </c>
      <c r="G714">
        <v>4879241.9983099997</v>
      </c>
    </row>
    <row r="715" spans="1:7" x14ac:dyDescent="0.25">
      <c r="A715" t="s">
        <v>100</v>
      </c>
      <c r="B715" t="s">
        <v>167</v>
      </c>
      <c r="C715" t="s">
        <v>91</v>
      </c>
      <c r="D715" t="s">
        <v>119</v>
      </c>
      <c r="E715" t="s">
        <v>747</v>
      </c>
      <c r="F715">
        <v>317361.408849</v>
      </c>
      <c r="G715">
        <v>4879244.8977699997</v>
      </c>
    </row>
    <row r="716" spans="1:7" x14ac:dyDescent="0.25">
      <c r="A716" t="s">
        <v>100</v>
      </c>
      <c r="B716" t="s">
        <v>167</v>
      </c>
      <c r="C716" t="s">
        <v>122</v>
      </c>
      <c r="D716" t="s">
        <v>117</v>
      </c>
      <c r="E716" t="s">
        <v>781</v>
      </c>
      <c r="F716">
        <v>317351.83819099999</v>
      </c>
      <c r="G716">
        <v>4879247.7972200001</v>
      </c>
    </row>
    <row r="717" spans="1:7" x14ac:dyDescent="0.25">
      <c r="A717" t="s">
        <v>100</v>
      </c>
      <c r="B717" t="s">
        <v>167</v>
      </c>
      <c r="C717" t="s">
        <v>92</v>
      </c>
      <c r="D717" t="s">
        <v>119</v>
      </c>
      <c r="E717" t="s">
        <v>749</v>
      </c>
      <c r="F717">
        <v>317377.650708</v>
      </c>
      <c r="G717">
        <v>4879229.5281999996</v>
      </c>
    </row>
    <row r="718" spans="1:7" x14ac:dyDescent="0.25">
      <c r="A718" t="s">
        <v>100</v>
      </c>
      <c r="B718" t="s">
        <v>167</v>
      </c>
      <c r="C718" t="s">
        <v>93</v>
      </c>
      <c r="D718" t="s">
        <v>119</v>
      </c>
      <c r="E718" t="s">
        <v>750</v>
      </c>
      <c r="F718">
        <v>317368.080051</v>
      </c>
      <c r="G718">
        <v>4879232.4276599996</v>
      </c>
    </row>
    <row r="719" spans="1:7" x14ac:dyDescent="0.25">
      <c r="A719" t="s">
        <v>100</v>
      </c>
      <c r="B719" t="s">
        <v>167</v>
      </c>
      <c r="C719" t="s">
        <v>94</v>
      </c>
      <c r="D719" t="s">
        <v>119</v>
      </c>
      <c r="E719" t="s">
        <v>751</v>
      </c>
      <c r="F719">
        <v>317358.50939299999</v>
      </c>
      <c r="G719">
        <v>4879235.32711</v>
      </c>
    </row>
    <row r="720" spans="1:7" x14ac:dyDescent="0.25">
      <c r="A720" t="s">
        <v>100</v>
      </c>
      <c r="B720" t="s">
        <v>167</v>
      </c>
      <c r="C720" t="s">
        <v>127</v>
      </c>
      <c r="D720" t="s">
        <v>119</v>
      </c>
      <c r="E720" t="s">
        <v>752</v>
      </c>
      <c r="F720">
        <v>317348.93873599998</v>
      </c>
      <c r="G720">
        <v>4879238.2265699999</v>
      </c>
    </row>
    <row r="721" spans="1:7" x14ac:dyDescent="0.25">
      <c r="A721" t="s">
        <v>100</v>
      </c>
      <c r="B721" t="s">
        <v>167</v>
      </c>
      <c r="C721" t="s">
        <v>95</v>
      </c>
      <c r="D721" t="s">
        <v>119</v>
      </c>
      <c r="E721" t="s">
        <v>753</v>
      </c>
      <c r="F721">
        <v>317374.75125299999</v>
      </c>
      <c r="G721">
        <v>4879219.9575399999</v>
      </c>
    </row>
    <row r="722" spans="1:7" x14ac:dyDescent="0.25">
      <c r="A722" t="s">
        <v>100</v>
      </c>
      <c r="B722" t="s">
        <v>167</v>
      </c>
      <c r="C722" t="s">
        <v>96</v>
      </c>
      <c r="D722" t="s">
        <v>119</v>
      </c>
      <c r="E722" t="s">
        <v>754</v>
      </c>
      <c r="F722">
        <v>317365.18059599999</v>
      </c>
      <c r="G722">
        <v>4879222.8569999998</v>
      </c>
    </row>
    <row r="723" spans="1:7" x14ac:dyDescent="0.25">
      <c r="A723" t="s">
        <v>100</v>
      </c>
      <c r="B723" t="s">
        <v>167</v>
      </c>
      <c r="C723" t="s">
        <v>97</v>
      </c>
      <c r="D723" t="s">
        <v>119</v>
      </c>
      <c r="E723" t="s">
        <v>755</v>
      </c>
      <c r="F723">
        <v>317355.60993799998</v>
      </c>
      <c r="G723">
        <v>4879225.7564500002</v>
      </c>
    </row>
    <row r="724" spans="1:7" x14ac:dyDescent="0.25">
      <c r="A724" t="s">
        <v>100</v>
      </c>
      <c r="B724" t="s">
        <v>167</v>
      </c>
      <c r="C724" t="s">
        <v>132</v>
      </c>
      <c r="D724" t="s">
        <v>119</v>
      </c>
      <c r="E724" t="s">
        <v>756</v>
      </c>
      <c r="F724">
        <v>317346.03928000003</v>
      </c>
      <c r="G724">
        <v>4879228.6559100002</v>
      </c>
    </row>
    <row r="725" spans="1:7" x14ac:dyDescent="0.25">
      <c r="A725" t="s">
        <v>100</v>
      </c>
      <c r="B725" t="s">
        <v>167</v>
      </c>
      <c r="C725" t="s">
        <v>134</v>
      </c>
      <c r="D725" t="s">
        <v>117</v>
      </c>
      <c r="E725" t="s">
        <v>782</v>
      </c>
      <c r="F725">
        <v>317371.8518</v>
      </c>
      <c r="G725">
        <v>4879210.3868899997</v>
      </c>
    </row>
    <row r="726" spans="1:7" x14ac:dyDescent="0.25">
      <c r="A726" t="s">
        <v>100</v>
      </c>
      <c r="B726" t="s">
        <v>167</v>
      </c>
      <c r="C726" t="s">
        <v>136</v>
      </c>
      <c r="D726" t="s">
        <v>119</v>
      </c>
      <c r="E726" t="s">
        <v>758</v>
      </c>
      <c r="F726">
        <v>317362.28114199999</v>
      </c>
      <c r="G726">
        <v>4879213.2863400001</v>
      </c>
    </row>
    <row r="727" spans="1:7" x14ac:dyDescent="0.25">
      <c r="A727" t="s">
        <v>100</v>
      </c>
      <c r="B727" t="s">
        <v>167</v>
      </c>
      <c r="C727" t="s">
        <v>138</v>
      </c>
      <c r="D727" t="s">
        <v>119</v>
      </c>
      <c r="E727" t="s">
        <v>759</v>
      </c>
      <c r="F727">
        <v>317352.71048399998</v>
      </c>
      <c r="G727">
        <v>4879216.1857899996</v>
      </c>
    </row>
    <row r="728" spans="1:7" x14ac:dyDescent="0.25">
      <c r="A728" t="s">
        <v>100</v>
      </c>
      <c r="B728" t="s">
        <v>167</v>
      </c>
      <c r="C728" t="s">
        <v>140</v>
      </c>
      <c r="D728" t="s">
        <v>117</v>
      </c>
      <c r="E728" t="s">
        <v>783</v>
      </c>
      <c r="F728">
        <v>317343.13982600003</v>
      </c>
      <c r="G728">
        <v>4879219.0852499995</v>
      </c>
    </row>
    <row r="729" spans="1:7" x14ac:dyDescent="0.25">
      <c r="A729" t="s">
        <v>100</v>
      </c>
      <c r="B729" t="s">
        <v>167</v>
      </c>
      <c r="C729" t="s">
        <v>184</v>
      </c>
      <c r="D729" t="s">
        <v>143</v>
      </c>
      <c r="E729" t="s">
        <v>784</v>
      </c>
      <c r="F729">
        <v>317393.02027400001</v>
      </c>
      <c r="G729">
        <v>4879245.77006</v>
      </c>
    </row>
    <row r="730" spans="1:7" x14ac:dyDescent="0.25">
      <c r="A730" t="s">
        <v>100</v>
      </c>
      <c r="B730" t="s">
        <v>167</v>
      </c>
      <c r="C730" t="s">
        <v>186</v>
      </c>
      <c r="D730" t="s">
        <v>143</v>
      </c>
      <c r="E730" t="s">
        <v>785</v>
      </c>
      <c r="F730">
        <v>317345.16699</v>
      </c>
      <c r="G730">
        <v>4879260.2673399998</v>
      </c>
    </row>
    <row r="731" spans="1:7" x14ac:dyDescent="0.25">
      <c r="A731" t="s">
        <v>100</v>
      </c>
      <c r="B731" t="s">
        <v>167</v>
      </c>
      <c r="C731" t="s">
        <v>188</v>
      </c>
      <c r="D731" t="s">
        <v>143</v>
      </c>
      <c r="E731" t="s">
        <v>786</v>
      </c>
      <c r="F731">
        <v>317378.52300300001</v>
      </c>
      <c r="G731">
        <v>4879197.9167799996</v>
      </c>
    </row>
    <row r="732" spans="1:7" x14ac:dyDescent="0.25">
      <c r="A732" t="s">
        <v>100</v>
      </c>
      <c r="B732" t="s">
        <v>167</v>
      </c>
      <c r="C732" t="s">
        <v>190</v>
      </c>
      <c r="D732" t="s">
        <v>143</v>
      </c>
      <c r="E732" t="s">
        <v>787</v>
      </c>
      <c r="F732">
        <v>317330.669712</v>
      </c>
      <c r="G732">
        <v>4879212.4140400002</v>
      </c>
    </row>
    <row r="733" spans="1:7" x14ac:dyDescent="0.25">
      <c r="A733" t="s">
        <v>100</v>
      </c>
      <c r="B733" t="s">
        <v>192</v>
      </c>
      <c r="C733" t="s">
        <v>89</v>
      </c>
      <c r="D733" t="s">
        <v>117</v>
      </c>
      <c r="E733" t="s">
        <v>788</v>
      </c>
      <c r="F733">
        <v>317378.96343100001</v>
      </c>
      <c r="G733">
        <v>4879320.7750700004</v>
      </c>
    </row>
    <row r="734" spans="1:7" x14ac:dyDescent="0.25">
      <c r="A734" t="s">
        <v>100</v>
      </c>
      <c r="B734" t="s">
        <v>192</v>
      </c>
      <c r="C734" t="s">
        <v>90</v>
      </c>
      <c r="D734" t="s">
        <v>119</v>
      </c>
      <c r="E734" t="s">
        <v>789</v>
      </c>
      <c r="F734">
        <v>317373.68570099998</v>
      </c>
      <c r="G734">
        <v>4879312.2809600001</v>
      </c>
    </row>
    <row r="735" spans="1:7" x14ac:dyDescent="0.25">
      <c r="A735" t="s">
        <v>100</v>
      </c>
      <c r="B735" t="s">
        <v>192</v>
      </c>
      <c r="C735" t="s">
        <v>91</v>
      </c>
      <c r="D735" t="s">
        <v>119</v>
      </c>
      <c r="E735" t="s">
        <v>790</v>
      </c>
      <c r="F735">
        <v>317368.40797100001</v>
      </c>
      <c r="G735">
        <v>4879303.7868499998</v>
      </c>
    </row>
    <row r="736" spans="1:7" x14ac:dyDescent="0.25">
      <c r="A736" t="s">
        <v>100</v>
      </c>
      <c r="B736" t="s">
        <v>192</v>
      </c>
      <c r="C736" t="s">
        <v>122</v>
      </c>
      <c r="D736" t="s">
        <v>117</v>
      </c>
      <c r="E736" t="s">
        <v>791</v>
      </c>
      <c r="F736">
        <v>317363.13024099998</v>
      </c>
      <c r="G736">
        <v>4879295.2927400004</v>
      </c>
    </row>
    <row r="737" spans="1:7" x14ac:dyDescent="0.25">
      <c r="A737" t="s">
        <v>100</v>
      </c>
      <c r="B737" t="s">
        <v>192</v>
      </c>
      <c r="C737" t="s">
        <v>92</v>
      </c>
      <c r="D737" t="s">
        <v>119</v>
      </c>
      <c r="E737" t="s">
        <v>792</v>
      </c>
      <c r="F737">
        <v>317387.45753900002</v>
      </c>
      <c r="G737">
        <v>4879315.4973400002</v>
      </c>
    </row>
    <row r="738" spans="1:7" x14ac:dyDescent="0.25">
      <c r="A738" t="s">
        <v>100</v>
      </c>
      <c r="B738" t="s">
        <v>192</v>
      </c>
      <c r="C738" t="s">
        <v>93</v>
      </c>
      <c r="D738" t="s">
        <v>119</v>
      </c>
      <c r="E738" t="s">
        <v>793</v>
      </c>
      <c r="F738">
        <v>317382.17980899999</v>
      </c>
      <c r="G738">
        <v>4879307.0032299999</v>
      </c>
    </row>
    <row r="739" spans="1:7" x14ac:dyDescent="0.25">
      <c r="A739" t="s">
        <v>100</v>
      </c>
      <c r="B739" t="s">
        <v>192</v>
      </c>
      <c r="C739" t="s">
        <v>94</v>
      </c>
      <c r="D739" t="s">
        <v>119</v>
      </c>
      <c r="E739" t="s">
        <v>794</v>
      </c>
      <c r="F739">
        <v>317376.90207900002</v>
      </c>
      <c r="G739">
        <v>4879298.5091199996</v>
      </c>
    </row>
    <row r="740" spans="1:7" x14ac:dyDescent="0.25">
      <c r="A740" t="s">
        <v>100</v>
      </c>
      <c r="B740" t="s">
        <v>192</v>
      </c>
      <c r="C740" t="s">
        <v>127</v>
      </c>
      <c r="D740" t="s">
        <v>119</v>
      </c>
      <c r="E740" t="s">
        <v>795</v>
      </c>
      <c r="F740">
        <v>317371.62435</v>
      </c>
      <c r="G740">
        <v>4879290.0150100002</v>
      </c>
    </row>
    <row r="741" spans="1:7" x14ac:dyDescent="0.25">
      <c r="A741" t="s">
        <v>100</v>
      </c>
      <c r="B741" t="s">
        <v>192</v>
      </c>
      <c r="C741" t="s">
        <v>95</v>
      </c>
      <c r="D741" t="s">
        <v>119</v>
      </c>
      <c r="E741" t="s">
        <v>796</v>
      </c>
      <c r="F741">
        <v>317395.95164599997</v>
      </c>
      <c r="G741">
        <v>4879310.21961</v>
      </c>
    </row>
    <row r="742" spans="1:7" x14ac:dyDescent="0.25">
      <c r="A742" t="s">
        <v>100</v>
      </c>
      <c r="B742" t="s">
        <v>192</v>
      </c>
      <c r="C742" t="s">
        <v>96</v>
      </c>
      <c r="D742" t="s">
        <v>119</v>
      </c>
      <c r="E742" t="s">
        <v>797</v>
      </c>
      <c r="F742">
        <v>317390.67391700001</v>
      </c>
      <c r="G742">
        <v>4879301.7254999997</v>
      </c>
    </row>
    <row r="743" spans="1:7" x14ac:dyDescent="0.25">
      <c r="A743" t="s">
        <v>100</v>
      </c>
      <c r="B743" t="s">
        <v>192</v>
      </c>
      <c r="C743" t="s">
        <v>97</v>
      </c>
      <c r="D743" t="s">
        <v>119</v>
      </c>
      <c r="E743" t="s">
        <v>798</v>
      </c>
      <c r="F743">
        <v>317385.39618799998</v>
      </c>
      <c r="G743">
        <v>4879293.2313900003</v>
      </c>
    </row>
    <row r="744" spans="1:7" x14ac:dyDescent="0.25">
      <c r="A744" t="s">
        <v>100</v>
      </c>
      <c r="B744" t="s">
        <v>192</v>
      </c>
      <c r="C744" t="s">
        <v>132</v>
      </c>
      <c r="D744" t="s">
        <v>119</v>
      </c>
      <c r="E744" t="s">
        <v>799</v>
      </c>
      <c r="F744">
        <v>317380.11845900002</v>
      </c>
      <c r="G744">
        <v>4879284.73728</v>
      </c>
    </row>
    <row r="745" spans="1:7" x14ac:dyDescent="0.25">
      <c r="A745" t="s">
        <v>100</v>
      </c>
      <c r="B745" t="s">
        <v>192</v>
      </c>
      <c r="C745" t="s">
        <v>134</v>
      </c>
      <c r="D745" t="s">
        <v>117</v>
      </c>
      <c r="E745" t="s">
        <v>800</v>
      </c>
      <c r="F745">
        <v>317404.44575299998</v>
      </c>
      <c r="G745">
        <v>4879304.9418799998</v>
      </c>
    </row>
    <row r="746" spans="1:7" x14ac:dyDescent="0.25">
      <c r="A746" t="s">
        <v>100</v>
      </c>
      <c r="B746" t="s">
        <v>192</v>
      </c>
      <c r="C746" t="s">
        <v>136</v>
      </c>
      <c r="D746" t="s">
        <v>119</v>
      </c>
      <c r="E746" t="s">
        <v>801</v>
      </c>
      <c r="F746">
        <v>317399.16802500002</v>
      </c>
      <c r="G746">
        <v>4879296.4477700004</v>
      </c>
    </row>
    <row r="747" spans="1:7" x14ac:dyDescent="0.25">
      <c r="A747" t="s">
        <v>100</v>
      </c>
      <c r="B747" t="s">
        <v>192</v>
      </c>
      <c r="C747" t="s">
        <v>138</v>
      </c>
      <c r="D747" t="s">
        <v>119</v>
      </c>
      <c r="E747" t="s">
        <v>802</v>
      </c>
      <c r="F747">
        <v>317393.890296</v>
      </c>
      <c r="G747">
        <v>4879287.9536600001</v>
      </c>
    </row>
    <row r="748" spans="1:7" x14ac:dyDescent="0.25">
      <c r="A748" t="s">
        <v>100</v>
      </c>
      <c r="B748" t="s">
        <v>192</v>
      </c>
      <c r="C748" t="s">
        <v>140</v>
      </c>
      <c r="D748" t="s">
        <v>117</v>
      </c>
      <c r="E748" t="s">
        <v>803</v>
      </c>
      <c r="F748">
        <v>317388.61256799998</v>
      </c>
      <c r="G748">
        <v>4879279.4595600003</v>
      </c>
    </row>
    <row r="749" spans="1:7" x14ac:dyDescent="0.25">
      <c r="A749" t="s">
        <v>100</v>
      </c>
      <c r="B749" t="s">
        <v>192</v>
      </c>
      <c r="C749" t="s">
        <v>186</v>
      </c>
      <c r="D749" t="s">
        <v>143</v>
      </c>
      <c r="E749" t="s">
        <v>804</v>
      </c>
      <c r="F749">
        <v>317375.74705399998</v>
      </c>
      <c r="G749">
        <v>4879334.54691</v>
      </c>
    </row>
    <row r="750" spans="1:7" x14ac:dyDescent="0.25">
      <c r="A750" t="s">
        <v>100</v>
      </c>
      <c r="B750" t="s">
        <v>192</v>
      </c>
      <c r="C750" t="s">
        <v>188</v>
      </c>
      <c r="D750" t="s">
        <v>143</v>
      </c>
      <c r="E750" t="s">
        <v>805</v>
      </c>
      <c r="F750">
        <v>317391.82894899999</v>
      </c>
      <c r="G750">
        <v>4879265.6877199998</v>
      </c>
    </row>
    <row r="751" spans="1:7" x14ac:dyDescent="0.25">
      <c r="A751" t="s">
        <v>100</v>
      </c>
      <c r="B751" t="s">
        <v>192</v>
      </c>
      <c r="C751" t="s">
        <v>190</v>
      </c>
      <c r="D751" t="s">
        <v>143</v>
      </c>
      <c r="E751" t="s">
        <v>806</v>
      </c>
      <c r="F751">
        <v>317349.35840199998</v>
      </c>
      <c r="G751">
        <v>4879292.0763600003</v>
      </c>
    </row>
    <row r="752" spans="1:7" x14ac:dyDescent="0.25">
      <c r="A752" t="s">
        <v>100</v>
      </c>
      <c r="B752" t="s">
        <v>234</v>
      </c>
      <c r="D752" t="s">
        <v>143</v>
      </c>
      <c r="E752" t="s">
        <v>807</v>
      </c>
      <c r="F752">
        <v>317451.57357399998</v>
      </c>
      <c r="G752">
        <v>4879245.8077100003</v>
      </c>
    </row>
    <row r="753" spans="1:7" x14ac:dyDescent="0.25">
      <c r="A753" t="s">
        <v>100</v>
      </c>
      <c r="B753" t="s">
        <v>234</v>
      </c>
      <c r="D753" t="s">
        <v>143</v>
      </c>
      <c r="E753" t="s">
        <v>807</v>
      </c>
      <c r="F753">
        <v>317466.07085100003</v>
      </c>
      <c r="G753">
        <v>4879293.6609699996</v>
      </c>
    </row>
    <row r="754" spans="1:7" x14ac:dyDescent="0.25">
      <c r="A754" t="s">
        <v>100</v>
      </c>
      <c r="B754" t="s">
        <v>580</v>
      </c>
      <c r="D754" t="s">
        <v>143</v>
      </c>
      <c r="E754" t="s">
        <v>808</v>
      </c>
      <c r="F754">
        <v>317418.21758900001</v>
      </c>
      <c r="G754">
        <v>4879308.1582599999</v>
      </c>
    </row>
    <row r="755" spans="1:7" x14ac:dyDescent="0.25">
      <c r="A755" t="s">
        <v>809</v>
      </c>
      <c r="B755" t="s">
        <v>116</v>
      </c>
      <c r="C755" t="s">
        <v>89</v>
      </c>
      <c r="D755" t="s">
        <v>117</v>
      </c>
      <c r="E755" t="s">
        <v>788</v>
      </c>
      <c r="F755">
        <v>281479.65086400002</v>
      </c>
      <c r="G755">
        <v>4870171.15711</v>
      </c>
    </row>
    <row r="756" spans="1:7" x14ac:dyDescent="0.25">
      <c r="A756" t="s">
        <v>809</v>
      </c>
      <c r="B756" t="s">
        <v>116</v>
      </c>
      <c r="C756" t="s">
        <v>90</v>
      </c>
      <c r="D756" t="s">
        <v>119</v>
      </c>
      <c r="E756" t="s">
        <v>792</v>
      </c>
      <c r="F756">
        <v>281488.14683099999</v>
      </c>
      <c r="G756">
        <v>4870165.8788000001</v>
      </c>
    </row>
    <row r="757" spans="1:7" x14ac:dyDescent="0.25">
      <c r="A757" t="s">
        <v>809</v>
      </c>
      <c r="B757" t="s">
        <v>116</v>
      </c>
      <c r="C757" t="s">
        <v>91</v>
      </c>
      <c r="D757" t="s">
        <v>119</v>
      </c>
      <c r="E757" t="s">
        <v>796</v>
      </c>
      <c r="F757">
        <v>281496.64279800002</v>
      </c>
      <c r="G757">
        <v>4870160.6004799996</v>
      </c>
    </row>
    <row r="758" spans="1:7" x14ac:dyDescent="0.25">
      <c r="A758" t="s">
        <v>809</v>
      </c>
      <c r="B758" t="s">
        <v>116</v>
      </c>
      <c r="C758" t="s">
        <v>122</v>
      </c>
      <c r="D758" t="s">
        <v>117</v>
      </c>
      <c r="E758" t="s">
        <v>800</v>
      </c>
      <c r="F758">
        <v>281505.13876399997</v>
      </c>
      <c r="G758">
        <v>4870155.3221699996</v>
      </c>
    </row>
    <row r="759" spans="1:7" x14ac:dyDescent="0.25">
      <c r="A759" t="s">
        <v>809</v>
      </c>
      <c r="B759" t="s">
        <v>116</v>
      </c>
      <c r="C759" t="s">
        <v>92</v>
      </c>
      <c r="D759" t="s">
        <v>119</v>
      </c>
      <c r="E759" t="s">
        <v>789</v>
      </c>
      <c r="F759">
        <v>281474.37254999997</v>
      </c>
      <c r="G759">
        <v>4870162.6611400004</v>
      </c>
    </row>
    <row r="760" spans="1:7" x14ac:dyDescent="0.25">
      <c r="A760" t="s">
        <v>809</v>
      </c>
      <c r="B760" t="s">
        <v>116</v>
      </c>
      <c r="C760" t="s">
        <v>93</v>
      </c>
      <c r="D760" t="s">
        <v>119</v>
      </c>
      <c r="E760" t="s">
        <v>793</v>
      </c>
      <c r="F760">
        <v>281482.868517</v>
      </c>
      <c r="G760">
        <v>4870157.3828299996</v>
      </c>
    </row>
    <row r="761" spans="1:7" x14ac:dyDescent="0.25">
      <c r="A761" t="s">
        <v>809</v>
      </c>
      <c r="B761" t="s">
        <v>116</v>
      </c>
      <c r="C761" t="s">
        <v>94</v>
      </c>
      <c r="D761" t="s">
        <v>119</v>
      </c>
      <c r="E761" t="s">
        <v>797</v>
      </c>
      <c r="F761">
        <v>281491.36448400002</v>
      </c>
      <c r="G761">
        <v>4870152.10451</v>
      </c>
    </row>
    <row r="762" spans="1:7" x14ac:dyDescent="0.25">
      <c r="A762" t="s">
        <v>809</v>
      </c>
      <c r="B762" t="s">
        <v>116</v>
      </c>
      <c r="C762" t="s">
        <v>127</v>
      </c>
      <c r="D762" t="s">
        <v>119</v>
      </c>
      <c r="E762" t="s">
        <v>801</v>
      </c>
      <c r="F762">
        <v>281499.86045099999</v>
      </c>
      <c r="G762">
        <v>4870146.8262</v>
      </c>
    </row>
    <row r="763" spans="1:7" x14ac:dyDescent="0.25">
      <c r="A763" t="s">
        <v>809</v>
      </c>
      <c r="B763" t="s">
        <v>116</v>
      </c>
      <c r="C763" t="s">
        <v>95</v>
      </c>
      <c r="D763" t="s">
        <v>119</v>
      </c>
      <c r="E763" t="s">
        <v>790</v>
      </c>
      <c r="F763">
        <v>281469.09423599998</v>
      </c>
      <c r="G763">
        <v>4870154.1651699999</v>
      </c>
    </row>
    <row r="764" spans="1:7" x14ac:dyDescent="0.25">
      <c r="A764" t="s">
        <v>809</v>
      </c>
      <c r="B764" t="s">
        <v>116</v>
      </c>
      <c r="C764" t="s">
        <v>96</v>
      </c>
      <c r="D764" t="s">
        <v>119</v>
      </c>
      <c r="E764" t="s">
        <v>794</v>
      </c>
      <c r="F764">
        <v>281477.590203</v>
      </c>
      <c r="G764">
        <v>4870148.88686</v>
      </c>
    </row>
    <row r="765" spans="1:7" x14ac:dyDescent="0.25">
      <c r="A765" t="s">
        <v>809</v>
      </c>
      <c r="B765" t="s">
        <v>116</v>
      </c>
      <c r="C765" t="s">
        <v>97</v>
      </c>
      <c r="D765" t="s">
        <v>119</v>
      </c>
      <c r="E765" t="s">
        <v>798</v>
      </c>
      <c r="F765">
        <v>281486.08617099997</v>
      </c>
      <c r="G765">
        <v>4870143.60855</v>
      </c>
    </row>
    <row r="766" spans="1:7" x14ac:dyDescent="0.25">
      <c r="A766" t="s">
        <v>809</v>
      </c>
      <c r="B766" t="s">
        <v>116</v>
      </c>
      <c r="C766" t="s">
        <v>132</v>
      </c>
      <c r="D766" t="s">
        <v>119</v>
      </c>
      <c r="E766" t="s">
        <v>802</v>
      </c>
      <c r="F766">
        <v>281494.582138</v>
      </c>
      <c r="G766">
        <v>4870138.3302300004</v>
      </c>
    </row>
    <row r="767" spans="1:7" x14ac:dyDescent="0.25">
      <c r="A767" t="s">
        <v>809</v>
      </c>
      <c r="B767" t="s">
        <v>116</v>
      </c>
      <c r="C767" t="s">
        <v>134</v>
      </c>
      <c r="D767" t="s">
        <v>117</v>
      </c>
      <c r="E767" t="s">
        <v>791</v>
      </c>
      <c r="F767">
        <v>281463.81592199998</v>
      </c>
      <c r="G767">
        <v>4870145.66921</v>
      </c>
    </row>
    <row r="768" spans="1:7" x14ac:dyDescent="0.25">
      <c r="A768" t="s">
        <v>809</v>
      </c>
      <c r="B768" t="s">
        <v>116</v>
      </c>
      <c r="C768" t="s">
        <v>136</v>
      </c>
      <c r="D768" t="s">
        <v>119</v>
      </c>
      <c r="E768" t="s">
        <v>795</v>
      </c>
      <c r="F768">
        <v>281472.31189000001</v>
      </c>
      <c r="G768">
        <v>4870140.3908900004</v>
      </c>
    </row>
    <row r="769" spans="1:7" x14ac:dyDescent="0.25">
      <c r="A769" t="s">
        <v>809</v>
      </c>
      <c r="B769" t="s">
        <v>116</v>
      </c>
      <c r="C769" t="s">
        <v>138</v>
      </c>
      <c r="D769" t="s">
        <v>119</v>
      </c>
      <c r="E769" t="s">
        <v>799</v>
      </c>
      <c r="F769">
        <v>281480.80785699998</v>
      </c>
      <c r="G769">
        <v>4870135.1125800004</v>
      </c>
    </row>
    <row r="770" spans="1:7" x14ac:dyDescent="0.25">
      <c r="A770" t="s">
        <v>809</v>
      </c>
      <c r="B770" t="s">
        <v>116</v>
      </c>
      <c r="C770" t="s">
        <v>140</v>
      </c>
      <c r="D770" t="s">
        <v>117</v>
      </c>
      <c r="E770" t="s">
        <v>803</v>
      </c>
      <c r="F770">
        <v>281489.30382500001</v>
      </c>
      <c r="G770">
        <v>4870129.8342700005</v>
      </c>
    </row>
    <row r="771" spans="1:7" x14ac:dyDescent="0.25">
      <c r="A771" t="s">
        <v>809</v>
      </c>
      <c r="B771" t="s">
        <v>116</v>
      </c>
      <c r="C771" t="s">
        <v>184</v>
      </c>
      <c r="D771" t="s">
        <v>143</v>
      </c>
      <c r="E771" t="s">
        <v>808</v>
      </c>
      <c r="F771">
        <v>281518.91304299998</v>
      </c>
      <c r="G771">
        <v>4870158.5398199996</v>
      </c>
    </row>
    <row r="772" spans="1:7" x14ac:dyDescent="0.25">
      <c r="A772" t="s">
        <v>809</v>
      </c>
      <c r="B772" t="s">
        <v>116</v>
      </c>
      <c r="C772" t="s">
        <v>186</v>
      </c>
      <c r="D772" t="s">
        <v>143</v>
      </c>
      <c r="E772" t="s">
        <v>804</v>
      </c>
      <c r="F772">
        <v>281476.43321300001</v>
      </c>
      <c r="G772">
        <v>4870184.9313899996</v>
      </c>
    </row>
    <row r="773" spans="1:7" x14ac:dyDescent="0.25">
      <c r="A773" t="s">
        <v>809</v>
      </c>
      <c r="B773" t="s">
        <v>116</v>
      </c>
      <c r="C773" t="s">
        <v>188</v>
      </c>
      <c r="D773" t="s">
        <v>143</v>
      </c>
      <c r="E773" t="s">
        <v>805</v>
      </c>
      <c r="F773">
        <v>281492.521481</v>
      </c>
      <c r="G773">
        <v>4870116.05999</v>
      </c>
    </row>
    <row r="774" spans="1:7" x14ac:dyDescent="0.25">
      <c r="A774" t="s">
        <v>809</v>
      </c>
      <c r="B774" t="s">
        <v>116</v>
      </c>
      <c r="C774" t="s">
        <v>190</v>
      </c>
      <c r="D774" t="s">
        <v>143</v>
      </c>
      <c r="E774" t="s">
        <v>806</v>
      </c>
      <c r="F774">
        <v>281450.041639</v>
      </c>
      <c r="G774">
        <v>4870142.4515500003</v>
      </c>
    </row>
    <row r="775" spans="1:7" x14ac:dyDescent="0.25">
      <c r="A775" t="s">
        <v>809</v>
      </c>
      <c r="B775" t="s">
        <v>146</v>
      </c>
      <c r="C775" t="s">
        <v>89</v>
      </c>
      <c r="D775" t="s">
        <v>117</v>
      </c>
      <c r="E775" t="s">
        <v>810</v>
      </c>
      <c r="F775">
        <v>281717.095187</v>
      </c>
      <c r="G775">
        <v>4870396.7682999996</v>
      </c>
    </row>
    <row r="776" spans="1:7" x14ac:dyDescent="0.25">
      <c r="A776" t="s">
        <v>809</v>
      </c>
      <c r="B776" t="s">
        <v>146</v>
      </c>
      <c r="C776" t="s">
        <v>90</v>
      </c>
      <c r="D776" t="s">
        <v>119</v>
      </c>
      <c r="E776" t="s">
        <v>811</v>
      </c>
      <c r="F776">
        <v>281723.93551500002</v>
      </c>
      <c r="G776">
        <v>4870389.4709200002</v>
      </c>
    </row>
    <row r="777" spans="1:7" x14ac:dyDescent="0.25">
      <c r="A777" t="s">
        <v>809</v>
      </c>
      <c r="B777" t="s">
        <v>146</v>
      </c>
      <c r="C777" t="s">
        <v>91</v>
      </c>
      <c r="D777" t="s">
        <v>119</v>
      </c>
      <c r="E777" t="s">
        <v>812</v>
      </c>
      <c r="F777">
        <v>281730.77584299998</v>
      </c>
      <c r="G777">
        <v>4870382.1735500004</v>
      </c>
    </row>
    <row r="778" spans="1:7" x14ac:dyDescent="0.25">
      <c r="A778" t="s">
        <v>809</v>
      </c>
      <c r="B778" t="s">
        <v>146</v>
      </c>
      <c r="C778" t="s">
        <v>122</v>
      </c>
      <c r="D778" t="s">
        <v>117</v>
      </c>
      <c r="E778" t="s">
        <v>813</v>
      </c>
      <c r="F778">
        <v>281737.616171</v>
      </c>
      <c r="G778">
        <v>4870374.8761700001</v>
      </c>
    </row>
    <row r="779" spans="1:7" x14ac:dyDescent="0.25">
      <c r="A779" t="s">
        <v>809</v>
      </c>
      <c r="B779" t="s">
        <v>146</v>
      </c>
      <c r="C779" t="s">
        <v>92</v>
      </c>
      <c r="D779" t="s">
        <v>119</v>
      </c>
      <c r="E779" t="s">
        <v>814</v>
      </c>
      <c r="F779">
        <v>281709.80602800002</v>
      </c>
      <c r="G779">
        <v>4870389.91921</v>
      </c>
    </row>
    <row r="780" spans="1:7" x14ac:dyDescent="0.25">
      <c r="A780" t="s">
        <v>809</v>
      </c>
      <c r="B780" t="s">
        <v>146</v>
      </c>
      <c r="C780" t="s">
        <v>93</v>
      </c>
      <c r="D780" t="s">
        <v>119</v>
      </c>
      <c r="E780" t="s">
        <v>815</v>
      </c>
      <c r="F780">
        <v>281716.64635699999</v>
      </c>
      <c r="G780">
        <v>4870382.6218400002</v>
      </c>
    </row>
    <row r="781" spans="1:7" x14ac:dyDescent="0.25">
      <c r="A781" t="s">
        <v>809</v>
      </c>
      <c r="B781" t="s">
        <v>146</v>
      </c>
      <c r="C781" t="s">
        <v>95</v>
      </c>
      <c r="D781" t="s">
        <v>119</v>
      </c>
      <c r="E781" t="s">
        <v>816</v>
      </c>
      <c r="F781">
        <v>281702.50865099998</v>
      </c>
      <c r="G781">
        <v>4870383.0788899995</v>
      </c>
    </row>
    <row r="782" spans="1:7" x14ac:dyDescent="0.25">
      <c r="A782" t="s">
        <v>809</v>
      </c>
      <c r="B782" t="s">
        <v>146</v>
      </c>
      <c r="C782" t="s">
        <v>96</v>
      </c>
      <c r="D782" t="s">
        <v>119</v>
      </c>
      <c r="E782" t="s">
        <v>817</v>
      </c>
      <c r="F782">
        <v>281723.48668600002</v>
      </c>
      <c r="G782">
        <v>4870375.3244599998</v>
      </c>
    </row>
    <row r="783" spans="1:7" x14ac:dyDescent="0.25">
      <c r="A783" t="s">
        <v>809</v>
      </c>
      <c r="B783" t="s">
        <v>146</v>
      </c>
      <c r="C783" t="s">
        <v>96</v>
      </c>
      <c r="D783" t="s">
        <v>119</v>
      </c>
      <c r="E783" t="s">
        <v>817</v>
      </c>
      <c r="F783">
        <v>281709.34898000001</v>
      </c>
      <c r="G783">
        <v>4870375.7815100001</v>
      </c>
    </row>
    <row r="784" spans="1:7" x14ac:dyDescent="0.25">
      <c r="A784" t="s">
        <v>809</v>
      </c>
      <c r="B784" t="s">
        <v>146</v>
      </c>
      <c r="C784" t="s">
        <v>97</v>
      </c>
      <c r="D784" t="s">
        <v>119</v>
      </c>
      <c r="E784" t="s">
        <v>818</v>
      </c>
      <c r="F784">
        <v>281716.18930899998</v>
      </c>
      <c r="G784">
        <v>4870368.4841299998</v>
      </c>
    </row>
    <row r="785" spans="1:7" x14ac:dyDescent="0.25">
      <c r="A785" t="s">
        <v>809</v>
      </c>
      <c r="B785" t="s">
        <v>146</v>
      </c>
      <c r="C785" t="s">
        <v>134</v>
      </c>
      <c r="D785" t="s">
        <v>117</v>
      </c>
      <c r="E785" t="s">
        <v>819</v>
      </c>
      <c r="F785">
        <v>281695.21127299999</v>
      </c>
      <c r="G785">
        <v>4870376.2385600004</v>
      </c>
    </row>
    <row r="786" spans="1:7" x14ac:dyDescent="0.25">
      <c r="A786" t="s">
        <v>809</v>
      </c>
      <c r="B786" t="s">
        <v>146</v>
      </c>
      <c r="C786" t="s">
        <v>136</v>
      </c>
      <c r="D786" t="s">
        <v>119</v>
      </c>
      <c r="E786" t="s">
        <v>820</v>
      </c>
      <c r="F786">
        <v>281702.05160300003</v>
      </c>
      <c r="G786">
        <v>4870368.9411800001</v>
      </c>
    </row>
    <row r="787" spans="1:7" x14ac:dyDescent="0.25">
      <c r="A787" t="s">
        <v>809</v>
      </c>
      <c r="B787" t="s">
        <v>146</v>
      </c>
      <c r="C787" t="s">
        <v>136</v>
      </c>
      <c r="D787" t="s">
        <v>119</v>
      </c>
      <c r="E787" t="s">
        <v>820</v>
      </c>
      <c r="F787">
        <v>281730.32701399998</v>
      </c>
      <c r="G787">
        <v>4870368.0270800004</v>
      </c>
    </row>
    <row r="788" spans="1:7" x14ac:dyDescent="0.25">
      <c r="A788" t="s">
        <v>809</v>
      </c>
      <c r="B788" t="s">
        <v>146</v>
      </c>
      <c r="C788" t="s">
        <v>138</v>
      </c>
      <c r="D788" t="s">
        <v>119</v>
      </c>
      <c r="E788" t="s">
        <v>821</v>
      </c>
      <c r="F788">
        <v>281708.89193300001</v>
      </c>
      <c r="G788">
        <v>4870361.6437999997</v>
      </c>
    </row>
    <row r="789" spans="1:7" x14ac:dyDescent="0.25">
      <c r="A789" t="s">
        <v>809</v>
      </c>
      <c r="B789" t="s">
        <v>146</v>
      </c>
      <c r="C789" t="s">
        <v>138</v>
      </c>
      <c r="D789" t="s">
        <v>119</v>
      </c>
      <c r="E789" t="s">
        <v>821</v>
      </c>
      <c r="F789">
        <v>281723.02963900001</v>
      </c>
      <c r="G789">
        <v>4870361.1867500003</v>
      </c>
    </row>
    <row r="790" spans="1:7" x14ac:dyDescent="0.25">
      <c r="A790" t="s">
        <v>809</v>
      </c>
      <c r="B790" t="s">
        <v>146</v>
      </c>
      <c r="C790" t="s">
        <v>140</v>
      </c>
      <c r="D790" t="s">
        <v>117</v>
      </c>
      <c r="E790" t="s">
        <v>822</v>
      </c>
      <c r="F790">
        <v>281715.73226299998</v>
      </c>
      <c r="G790">
        <v>4870354.3464299999</v>
      </c>
    </row>
    <row r="791" spans="1:7" x14ac:dyDescent="0.25">
      <c r="A791" t="s">
        <v>809</v>
      </c>
      <c r="B791" t="s">
        <v>146</v>
      </c>
      <c r="C791" t="s">
        <v>142</v>
      </c>
      <c r="D791" t="s">
        <v>143</v>
      </c>
      <c r="E791" t="s">
        <v>823</v>
      </c>
      <c r="F791">
        <v>281751.75798400003</v>
      </c>
      <c r="G791">
        <v>4870374.4147399999</v>
      </c>
    </row>
    <row r="792" spans="1:7" x14ac:dyDescent="0.25">
      <c r="A792" t="s">
        <v>809</v>
      </c>
      <c r="B792" t="s">
        <v>146</v>
      </c>
      <c r="C792" t="s">
        <v>109</v>
      </c>
      <c r="D792" t="s">
        <v>143</v>
      </c>
      <c r="E792" t="s">
        <v>824</v>
      </c>
      <c r="F792">
        <v>281717.556346</v>
      </c>
      <c r="G792">
        <v>4870410.9016300002</v>
      </c>
    </row>
    <row r="793" spans="1:7" x14ac:dyDescent="0.25">
      <c r="A793" t="s">
        <v>809</v>
      </c>
      <c r="B793" t="s">
        <v>146</v>
      </c>
      <c r="C793" t="s">
        <v>163</v>
      </c>
      <c r="D793" t="s">
        <v>143</v>
      </c>
      <c r="E793" t="s">
        <v>825</v>
      </c>
      <c r="F793">
        <v>281715.27110700001</v>
      </c>
      <c r="G793">
        <v>4870340.2131000003</v>
      </c>
    </row>
    <row r="794" spans="1:7" x14ac:dyDescent="0.25">
      <c r="A794" t="s">
        <v>809</v>
      </c>
      <c r="B794" t="s">
        <v>146</v>
      </c>
      <c r="C794" t="s">
        <v>165</v>
      </c>
      <c r="D794" t="s">
        <v>143</v>
      </c>
      <c r="E794" t="s">
        <v>826</v>
      </c>
      <c r="F794">
        <v>281681.069456</v>
      </c>
      <c r="G794">
        <v>4870376.69998</v>
      </c>
    </row>
    <row r="795" spans="1:7" x14ac:dyDescent="0.25">
      <c r="A795" t="s">
        <v>827</v>
      </c>
      <c r="B795" t="s">
        <v>116</v>
      </c>
      <c r="C795" t="s">
        <v>89</v>
      </c>
      <c r="D795" t="s">
        <v>117</v>
      </c>
      <c r="E795" t="s">
        <v>828</v>
      </c>
      <c r="F795">
        <v>280201.08192099998</v>
      </c>
      <c r="G795">
        <v>4868523.2882399997</v>
      </c>
    </row>
    <row r="796" spans="1:7" x14ac:dyDescent="0.25">
      <c r="A796" t="s">
        <v>827</v>
      </c>
      <c r="B796" t="s">
        <v>116</v>
      </c>
      <c r="C796" t="s">
        <v>91</v>
      </c>
      <c r="D796" t="s">
        <v>117</v>
      </c>
      <c r="E796" t="s">
        <v>829</v>
      </c>
      <c r="F796">
        <v>280188.725072</v>
      </c>
      <c r="G796">
        <v>4868539.01982</v>
      </c>
    </row>
    <row r="797" spans="1:7" x14ac:dyDescent="0.25">
      <c r="A797" t="s">
        <v>827</v>
      </c>
      <c r="B797" t="s">
        <v>116</v>
      </c>
      <c r="C797" t="s">
        <v>95</v>
      </c>
      <c r="D797" t="s">
        <v>117</v>
      </c>
      <c r="E797" t="s">
        <v>830</v>
      </c>
      <c r="F797">
        <v>280216.81349899998</v>
      </c>
      <c r="G797">
        <v>4868535.6450899998</v>
      </c>
    </row>
    <row r="798" spans="1:7" x14ac:dyDescent="0.25">
      <c r="A798" t="s">
        <v>827</v>
      </c>
      <c r="B798" t="s">
        <v>116</v>
      </c>
      <c r="C798" t="s">
        <v>97</v>
      </c>
      <c r="D798" t="s">
        <v>117</v>
      </c>
      <c r="E798" t="s">
        <v>831</v>
      </c>
      <c r="F798">
        <v>280204.45665100001</v>
      </c>
      <c r="G798">
        <v>4868551.3766299998</v>
      </c>
    </row>
    <row r="799" spans="1:7" x14ac:dyDescent="0.25">
      <c r="A799" t="s">
        <v>827</v>
      </c>
      <c r="B799" t="s">
        <v>116</v>
      </c>
      <c r="D799" t="s">
        <v>143</v>
      </c>
      <c r="E799" t="s">
        <v>832</v>
      </c>
      <c r="F799">
        <v>280205.30033499998</v>
      </c>
      <c r="G799">
        <v>4868558.3987400001</v>
      </c>
    </row>
    <row r="800" spans="1:7" x14ac:dyDescent="0.25">
      <c r="A800" t="s">
        <v>827</v>
      </c>
      <c r="B800" t="s">
        <v>116</v>
      </c>
      <c r="D800" t="s">
        <v>119</v>
      </c>
      <c r="F800">
        <v>280194.90349599998</v>
      </c>
      <c r="G800">
        <v>4868531.1540299999</v>
      </c>
    </row>
    <row r="801" spans="1:7" x14ac:dyDescent="0.25">
      <c r="A801" t="s">
        <v>827</v>
      </c>
      <c r="B801" t="s">
        <v>116</v>
      </c>
      <c r="D801" t="s">
        <v>143</v>
      </c>
      <c r="E801" t="s">
        <v>832</v>
      </c>
      <c r="F801">
        <v>280181.70299600001</v>
      </c>
      <c r="G801">
        <v>4868539.8635</v>
      </c>
    </row>
    <row r="802" spans="1:7" x14ac:dyDescent="0.25">
      <c r="A802" t="s">
        <v>827</v>
      </c>
      <c r="B802" t="s">
        <v>116</v>
      </c>
      <c r="D802" t="s">
        <v>143</v>
      </c>
      <c r="E802" t="s">
        <v>832</v>
      </c>
      <c r="F802">
        <v>280223.83557400003</v>
      </c>
      <c r="G802">
        <v>4868534.8014000002</v>
      </c>
    </row>
    <row r="803" spans="1:7" x14ac:dyDescent="0.25">
      <c r="A803" t="s">
        <v>827</v>
      </c>
      <c r="B803" t="s">
        <v>116</v>
      </c>
      <c r="D803" t="s">
        <v>119</v>
      </c>
      <c r="F803">
        <v>280196.59086200001</v>
      </c>
      <c r="G803">
        <v>4868545.1982399998</v>
      </c>
    </row>
    <row r="804" spans="1:7" x14ac:dyDescent="0.25">
      <c r="A804" t="s">
        <v>827</v>
      </c>
      <c r="B804" t="s">
        <v>116</v>
      </c>
      <c r="D804" t="s">
        <v>143</v>
      </c>
      <c r="E804" t="s">
        <v>832</v>
      </c>
      <c r="F804">
        <v>280200.23823900003</v>
      </c>
      <c r="G804">
        <v>4868516.2661300004</v>
      </c>
    </row>
    <row r="805" spans="1:7" x14ac:dyDescent="0.25">
      <c r="A805" t="s">
        <v>827</v>
      </c>
      <c r="B805" t="s">
        <v>116</v>
      </c>
      <c r="D805" t="s">
        <v>119</v>
      </c>
      <c r="F805">
        <v>280202.769286</v>
      </c>
      <c r="G805">
        <v>4868537.3324499996</v>
      </c>
    </row>
    <row r="806" spans="1:7" x14ac:dyDescent="0.25">
      <c r="A806" t="s">
        <v>827</v>
      </c>
      <c r="B806" t="s">
        <v>116</v>
      </c>
      <c r="D806" t="s">
        <v>119</v>
      </c>
      <c r="F806">
        <v>280210.635075</v>
      </c>
      <c r="G806">
        <v>4868543.5108700003</v>
      </c>
    </row>
    <row r="807" spans="1:7" x14ac:dyDescent="0.25">
      <c r="A807" t="s">
        <v>827</v>
      </c>
      <c r="B807" t="s">
        <v>116</v>
      </c>
      <c r="D807" t="s">
        <v>119</v>
      </c>
      <c r="F807">
        <v>280208.94770999998</v>
      </c>
      <c r="G807">
        <v>4868529.4666600004</v>
      </c>
    </row>
    <row r="808" spans="1:7" x14ac:dyDescent="0.25">
      <c r="A808" t="s">
        <v>827</v>
      </c>
      <c r="B808" t="s">
        <v>146</v>
      </c>
      <c r="C808" t="s">
        <v>89</v>
      </c>
      <c r="D808" t="s">
        <v>117</v>
      </c>
      <c r="E808" t="s">
        <v>833</v>
      </c>
      <c r="F808">
        <v>280249.073898</v>
      </c>
      <c r="G808">
        <v>4868446.5296400003</v>
      </c>
    </row>
    <row r="809" spans="1:7" x14ac:dyDescent="0.25">
      <c r="A809" t="s">
        <v>827</v>
      </c>
      <c r="B809" t="s">
        <v>146</v>
      </c>
      <c r="C809" t="s">
        <v>91</v>
      </c>
      <c r="D809" t="s">
        <v>117</v>
      </c>
      <c r="E809" t="s">
        <v>834</v>
      </c>
      <c r="F809">
        <v>280239.63598399999</v>
      </c>
      <c r="G809">
        <v>4868464.1694599995</v>
      </c>
    </row>
    <row r="810" spans="1:7" x14ac:dyDescent="0.25">
      <c r="A810" t="s">
        <v>827</v>
      </c>
      <c r="B810" t="s">
        <v>146</v>
      </c>
      <c r="C810" t="s">
        <v>95</v>
      </c>
      <c r="D810" t="s">
        <v>117</v>
      </c>
      <c r="E810" t="s">
        <v>835</v>
      </c>
      <c r="F810">
        <v>280266.71370800002</v>
      </c>
      <c r="G810">
        <v>4868455.9675599998</v>
      </c>
    </row>
    <row r="811" spans="1:7" x14ac:dyDescent="0.25">
      <c r="A811" t="s">
        <v>827</v>
      </c>
      <c r="B811" t="s">
        <v>146</v>
      </c>
      <c r="C811" t="s">
        <v>97</v>
      </c>
      <c r="D811" t="s">
        <v>117</v>
      </c>
      <c r="E811" t="s">
        <v>836</v>
      </c>
      <c r="F811">
        <v>280257.27579599997</v>
      </c>
      <c r="G811">
        <v>4868473.6073700003</v>
      </c>
    </row>
    <row r="812" spans="1:7" x14ac:dyDescent="0.25">
      <c r="A812" t="s">
        <v>827</v>
      </c>
      <c r="B812" t="s">
        <v>146</v>
      </c>
      <c r="D812" t="s">
        <v>143</v>
      </c>
      <c r="E812" t="s">
        <v>837</v>
      </c>
      <c r="F812">
        <v>280232.86955100001</v>
      </c>
      <c r="G812">
        <v>4868466.2183100004</v>
      </c>
    </row>
    <row r="813" spans="1:7" x14ac:dyDescent="0.25">
      <c r="A813" t="s">
        <v>827</v>
      </c>
      <c r="B813" t="s">
        <v>146</v>
      </c>
      <c r="D813" t="s">
        <v>119</v>
      </c>
      <c r="F813">
        <v>280244.35641499999</v>
      </c>
      <c r="G813">
        <v>4868455.3479800001</v>
      </c>
    </row>
    <row r="814" spans="1:7" x14ac:dyDescent="0.25">
      <c r="A814" t="s">
        <v>827</v>
      </c>
      <c r="B814" t="s">
        <v>146</v>
      </c>
      <c r="D814" t="s">
        <v>143</v>
      </c>
      <c r="E814" t="s">
        <v>837</v>
      </c>
      <c r="F814">
        <v>280273.48318699998</v>
      </c>
      <c r="G814">
        <v>4868453.9186100001</v>
      </c>
    </row>
    <row r="815" spans="1:7" x14ac:dyDescent="0.25">
      <c r="A815" t="s">
        <v>827</v>
      </c>
      <c r="B815" t="s">
        <v>146</v>
      </c>
      <c r="D815" t="s">
        <v>119</v>
      </c>
      <c r="F815">
        <v>280248.45736499998</v>
      </c>
      <c r="G815">
        <v>4868468.8868399998</v>
      </c>
    </row>
    <row r="816" spans="1:7" x14ac:dyDescent="0.25">
      <c r="A816" t="s">
        <v>827</v>
      </c>
      <c r="B816" t="s">
        <v>146</v>
      </c>
      <c r="D816" t="s">
        <v>143</v>
      </c>
      <c r="E816" t="s">
        <v>837</v>
      </c>
      <c r="F816">
        <v>280247.02494700003</v>
      </c>
      <c r="G816">
        <v>4868439.7601600001</v>
      </c>
    </row>
    <row r="817" spans="1:7" x14ac:dyDescent="0.25">
      <c r="A817" t="s">
        <v>827</v>
      </c>
      <c r="B817" t="s">
        <v>146</v>
      </c>
      <c r="D817" t="s">
        <v>119</v>
      </c>
      <c r="F817">
        <v>280253.17484599998</v>
      </c>
      <c r="G817">
        <v>4868460.0685099997</v>
      </c>
    </row>
    <row r="818" spans="1:7" x14ac:dyDescent="0.25">
      <c r="A818" t="s">
        <v>827</v>
      </c>
      <c r="B818" t="s">
        <v>146</v>
      </c>
      <c r="D818" t="s">
        <v>119</v>
      </c>
      <c r="F818">
        <v>280261.99317899998</v>
      </c>
      <c r="G818">
        <v>4868464.7859899998</v>
      </c>
    </row>
    <row r="819" spans="1:7" x14ac:dyDescent="0.25">
      <c r="A819" t="s">
        <v>827</v>
      </c>
      <c r="B819" t="s">
        <v>146</v>
      </c>
      <c r="D819" t="s">
        <v>119</v>
      </c>
      <c r="F819">
        <v>280257.89537599997</v>
      </c>
      <c r="G819">
        <v>4868451.2500799997</v>
      </c>
    </row>
    <row r="820" spans="1:7" x14ac:dyDescent="0.25">
      <c r="A820" t="s">
        <v>827</v>
      </c>
      <c r="B820" t="s">
        <v>146</v>
      </c>
      <c r="D820" t="s">
        <v>143</v>
      </c>
      <c r="E820" t="s">
        <v>837</v>
      </c>
      <c r="F820">
        <v>280259.32464900002</v>
      </c>
      <c r="G820">
        <v>4868480.3738000002</v>
      </c>
    </row>
    <row r="821" spans="1:7" x14ac:dyDescent="0.25">
      <c r="A821" t="s">
        <v>827</v>
      </c>
      <c r="B821" t="s">
        <v>167</v>
      </c>
      <c r="C821" t="s">
        <v>89</v>
      </c>
      <c r="D821" t="s">
        <v>117</v>
      </c>
      <c r="E821" t="s">
        <v>838</v>
      </c>
      <c r="F821">
        <v>280310.43313199998</v>
      </c>
      <c r="G821">
        <v>4868442.7357599996</v>
      </c>
    </row>
    <row r="822" spans="1:7" x14ac:dyDescent="0.25">
      <c r="A822" t="s">
        <v>827</v>
      </c>
      <c r="B822" t="s">
        <v>167</v>
      </c>
      <c r="C822" t="s">
        <v>91</v>
      </c>
      <c r="D822" t="s">
        <v>117</v>
      </c>
      <c r="E822" t="s">
        <v>839</v>
      </c>
      <c r="F822">
        <v>280294.42560399999</v>
      </c>
      <c r="G822">
        <v>4868454.7343800003</v>
      </c>
    </row>
    <row r="823" spans="1:7" x14ac:dyDescent="0.25">
      <c r="A823" t="s">
        <v>827</v>
      </c>
      <c r="B823" t="s">
        <v>167</v>
      </c>
      <c r="C823" t="s">
        <v>95</v>
      </c>
      <c r="D823" t="s">
        <v>117</v>
      </c>
      <c r="E823" t="s">
        <v>840</v>
      </c>
      <c r="F823">
        <v>280322.42870400002</v>
      </c>
      <c r="G823">
        <v>4868458.7433900004</v>
      </c>
    </row>
    <row r="824" spans="1:7" x14ac:dyDescent="0.25">
      <c r="A824" t="s">
        <v>827</v>
      </c>
      <c r="B824" t="s">
        <v>167</v>
      </c>
      <c r="C824" t="s">
        <v>97</v>
      </c>
      <c r="D824" t="s">
        <v>117</v>
      </c>
      <c r="E824" t="s">
        <v>841</v>
      </c>
      <c r="F824">
        <v>280306.42107899999</v>
      </c>
      <c r="G824">
        <v>4868470.7389599998</v>
      </c>
    </row>
    <row r="825" spans="1:7" x14ac:dyDescent="0.25">
      <c r="A825" t="s">
        <v>827</v>
      </c>
      <c r="B825" t="s">
        <v>167</v>
      </c>
      <c r="D825" t="s">
        <v>119</v>
      </c>
      <c r="F825">
        <v>280314.42646500003</v>
      </c>
      <c r="G825">
        <v>4868464.7426500004</v>
      </c>
    </row>
    <row r="826" spans="1:7" x14ac:dyDescent="0.25">
      <c r="A826" t="s">
        <v>827</v>
      </c>
      <c r="B826" t="s">
        <v>167</v>
      </c>
      <c r="D826" t="s">
        <v>143</v>
      </c>
      <c r="E826" t="s">
        <v>842</v>
      </c>
      <c r="F826">
        <v>280287.42327999999</v>
      </c>
      <c r="G826">
        <v>4868453.7314200001</v>
      </c>
    </row>
    <row r="827" spans="1:7" x14ac:dyDescent="0.25">
      <c r="A827" t="s">
        <v>827</v>
      </c>
      <c r="B827" t="s">
        <v>167</v>
      </c>
      <c r="D827" t="s">
        <v>143</v>
      </c>
      <c r="E827" t="s">
        <v>842</v>
      </c>
      <c r="F827">
        <v>280305.42116299999</v>
      </c>
      <c r="G827">
        <v>4868477.7411900004</v>
      </c>
    </row>
    <row r="828" spans="1:7" x14ac:dyDescent="0.25">
      <c r="A828" t="s">
        <v>827</v>
      </c>
      <c r="B828" t="s">
        <v>167</v>
      </c>
      <c r="D828" t="s">
        <v>119</v>
      </c>
      <c r="F828">
        <v>280316.43239199999</v>
      </c>
      <c r="G828">
        <v>4868450.7379999999</v>
      </c>
    </row>
    <row r="829" spans="1:7" x14ac:dyDescent="0.25">
      <c r="A829" t="s">
        <v>827</v>
      </c>
      <c r="B829" t="s">
        <v>167</v>
      </c>
      <c r="D829" t="s">
        <v>119</v>
      </c>
      <c r="F829">
        <v>280308.42710500001</v>
      </c>
      <c r="G829">
        <v>4868456.7373599997</v>
      </c>
    </row>
    <row r="830" spans="1:7" x14ac:dyDescent="0.25">
      <c r="A830" t="s">
        <v>827</v>
      </c>
      <c r="B830" t="s">
        <v>167</v>
      </c>
      <c r="D830" t="s">
        <v>119</v>
      </c>
      <c r="F830">
        <v>280300.42486500001</v>
      </c>
      <c r="G830">
        <v>4868462.7366199996</v>
      </c>
    </row>
    <row r="831" spans="1:7" x14ac:dyDescent="0.25">
      <c r="A831" t="s">
        <v>827</v>
      </c>
      <c r="B831" t="s">
        <v>167</v>
      </c>
      <c r="D831" t="s">
        <v>143</v>
      </c>
      <c r="E831" t="s">
        <v>842</v>
      </c>
      <c r="F831">
        <v>280329.43102700001</v>
      </c>
      <c r="G831">
        <v>4868459.7463499997</v>
      </c>
    </row>
    <row r="832" spans="1:7" x14ac:dyDescent="0.25">
      <c r="A832" t="s">
        <v>827</v>
      </c>
      <c r="B832" t="s">
        <v>167</v>
      </c>
      <c r="D832" t="s">
        <v>119</v>
      </c>
      <c r="F832">
        <v>280302.427845</v>
      </c>
      <c r="G832">
        <v>4868448.7351200003</v>
      </c>
    </row>
    <row r="833" spans="1:7" x14ac:dyDescent="0.25">
      <c r="A833" t="s">
        <v>827</v>
      </c>
      <c r="B833" t="s">
        <v>167</v>
      </c>
      <c r="D833" t="s">
        <v>143</v>
      </c>
      <c r="E833" t="s">
        <v>842</v>
      </c>
      <c r="F833">
        <v>280311.43609700003</v>
      </c>
      <c r="G833">
        <v>4868435.7334399996</v>
      </c>
    </row>
    <row r="834" spans="1:7" x14ac:dyDescent="0.25">
      <c r="A834" t="s">
        <v>827</v>
      </c>
      <c r="B834" t="s">
        <v>192</v>
      </c>
      <c r="C834" t="s">
        <v>89</v>
      </c>
      <c r="D834" t="s">
        <v>117</v>
      </c>
      <c r="E834" t="s">
        <v>843</v>
      </c>
      <c r="F834">
        <v>280203.92650599999</v>
      </c>
      <c r="G834">
        <v>4868573.8008599998</v>
      </c>
    </row>
    <row r="835" spans="1:7" x14ac:dyDescent="0.25">
      <c r="A835" t="s">
        <v>827</v>
      </c>
      <c r="B835" t="s">
        <v>192</v>
      </c>
      <c r="C835" t="s">
        <v>91</v>
      </c>
      <c r="D835" t="s">
        <v>117</v>
      </c>
      <c r="E835" t="s">
        <v>844</v>
      </c>
      <c r="F835">
        <v>280191.56966199999</v>
      </c>
      <c r="G835">
        <v>4868589.5324400002</v>
      </c>
    </row>
    <row r="836" spans="1:7" x14ac:dyDescent="0.25">
      <c r="A836" t="s">
        <v>827</v>
      </c>
      <c r="B836" t="s">
        <v>192</v>
      </c>
      <c r="C836" t="s">
        <v>95</v>
      </c>
      <c r="D836" t="s">
        <v>117</v>
      </c>
      <c r="E836" t="s">
        <v>845</v>
      </c>
      <c r="F836">
        <v>280219.65808700002</v>
      </c>
      <c r="G836">
        <v>4868586.1577000003</v>
      </c>
    </row>
    <row r="837" spans="1:7" x14ac:dyDescent="0.25">
      <c r="A837" t="s">
        <v>827</v>
      </c>
      <c r="B837" t="s">
        <v>192</v>
      </c>
      <c r="C837" t="s">
        <v>97</v>
      </c>
      <c r="D837" t="s">
        <v>117</v>
      </c>
      <c r="E837" t="s">
        <v>846</v>
      </c>
      <c r="F837">
        <v>280207.30124399997</v>
      </c>
      <c r="G837">
        <v>4868601.8892599996</v>
      </c>
    </row>
    <row r="838" spans="1:7" x14ac:dyDescent="0.25">
      <c r="A838" t="s">
        <v>827</v>
      </c>
      <c r="B838" t="s">
        <v>192</v>
      </c>
      <c r="D838" t="s">
        <v>143</v>
      </c>
      <c r="E838" t="s">
        <v>847</v>
      </c>
      <c r="F838">
        <v>280226.680162</v>
      </c>
      <c r="G838">
        <v>4868585.3140200004</v>
      </c>
    </row>
    <row r="839" spans="1:7" x14ac:dyDescent="0.25">
      <c r="A839" t="s">
        <v>827</v>
      </c>
      <c r="B839" t="s">
        <v>192</v>
      </c>
      <c r="D839" t="s">
        <v>143</v>
      </c>
      <c r="E839" t="s">
        <v>847</v>
      </c>
      <c r="F839">
        <v>280184.547586</v>
      </c>
      <c r="G839">
        <v>4868590.3761299998</v>
      </c>
    </row>
    <row r="840" spans="1:7" x14ac:dyDescent="0.25">
      <c r="A840" t="s">
        <v>827</v>
      </c>
      <c r="B840" t="s">
        <v>192</v>
      </c>
      <c r="D840" t="s">
        <v>143</v>
      </c>
      <c r="E840" t="s">
        <v>847</v>
      </c>
      <c r="F840">
        <v>280208.144929</v>
      </c>
      <c r="G840">
        <v>4868608.9113600003</v>
      </c>
    </row>
    <row r="841" spans="1:7" x14ac:dyDescent="0.25">
      <c r="A841" t="s">
        <v>827</v>
      </c>
      <c r="B841" t="s">
        <v>192</v>
      </c>
      <c r="D841" t="s">
        <v>119</v>
      </c>
      <c r="F841">
        <v>280213.479666</v>
      </c>
      <c r="G841">
        <v>4868594.0234899996</v>
      </c>
    </row>
    <row r="842" spans="1:7" x14ac:dyDescent="0.25">
      <c r="A842" t="s">
        <v>827</v>
      </c>
      <c r="B842" t="s">
        <v>192</v>
      </c>
      <c r="D842" t="s">
        <v>119</v>
      </c>
      <c r="F842">
        <v>280197.74808400002</v>
      </c>
      <c r="G842">
        <v>4868581.66665</v>
      </c>
    </row>
    <row r="843" spans="1:7" x14ac:dyDescent="0.25">
      <c r="A843" t="s">
        <v>827</v>
      </c>
      <c r="B843" t="s">
        <v>192</v>
      </c>
      <c r="D843" t="s">
        <v>143</v>
      </c>
      <c r="E843" t="s">
        <v>847</v>
      </c>
      <c r="F843">
        <v>280203.08282200003</v>
      </c>
      <c r="G843">
        <v>4868566.7787499996</v>
      </c>
    </row>
    <row r="844" spans="1:7" x14ac:dyDescent="0.25">
      <c r="A844" t="s">
        <v>827</v>
      </c>
      <c r="B844" t="s">
        <v>192</v>
      </c>
      <c r="D844" t="s">
        <v>119</v>
      </c>
      <c r="F844">
        <v>280199.43545400002</v>
      </c>
      <c r="G844">
        <v>4868595.71086</v>
      </c>
    </row>
    <row r="845" spans="1:7" x14ac:dyDescent="0.25">
      <c r="A845" t="s">
        <v>827</v>
      </c>
      <c r="B845" t="s">
        <v>192</v>
      </c>
      <c r="D845" t="s">
        <v>119</v>
      </c>
      <c r="F845">
        <v>280211.79229700001</v>
      </c>
      <c r="G845">
        <v>4868579.9792799996</v>
      </c>
    </row>
    <row r="846" spans="1:7" x14ac:dyDescent="0.25">
      <c r="A846" t="s">
        <v>827</v>
      </c>
      <c r="B846" t="s">
        <v>192</v>
      </c>
      <c r="D846" t="s">
        <v>119</v>
      </c>
      <c r="F846">
        <v>280205.61387499998</v>
      </c>
      <c r="G846">
        <v>4868587.8450699998</v>
      </c>
    </row>
    <row r="847" spans="1:7" x14ac:dyDescent="0.25">
      <c r="A847" t="s">
        <v>106</v>
      </c>
      <c r="B847" t="s">
        <v>848</v>
      </c>
      <c r="D847" t="s">
        <v>143</v>
      </c>
      <c r="E847" t="s">
        <v>849</v>
      </c>
      <c r="F847">
        <v>280096.14778300002</v>
      </c>
      <c r="G847">
        <v>4868547.5450900001</v>
      </c>
    </row>
    <row r="848" spans="1:7" x14ac:dyDescent="0.25">
      <c r="A848" t="s">
        <v>106</v>
      </c>
      <c r="B848" t="s">
        <v>848</v>
      </c>
      <c r="D848" t="s">
        <v>143</v>
      </c>
      <c r="E848" t="s">
        <v>849</v>
      </c>
      <c r="F848">
        <v>280168.29126099998</v>
      </c>
      <c r="G848">
        <v>4868537.6670899997</v>
      </c>
    </row>
    <row r="849" spans="1:7" x14ac:dyDescent="0.25">
      <c r="A849" t="s">
        <v>106</v>
      </c>
      <c r="B849" t="s">
        <v>116</v>
      </c>
      <c r="C849" t="s">
        <v>89</v>
      </c>
      <c r="D849" t="s">
        <v>117</v>
      </c>
      <c r="E849" t="s">
        <v>850</v>
      </c>
      <c r="F849">
        <v>280082.01682600001</v>
      </c>
      <c r="G849">
        <v>4868505.1055199997</v>
      </c>
    </row>
    <row r="850" spans="1:7" x14ac:dyDescent="0.25">
      <c r="A850" t="s">
        <v>106</v>
      </c>
      <c r="B850" t="s">
        <v>116</v>
      </c>
      <c r="C850" t="s">
        <v>122</v>
      </c>
      <c r="D850" t="s">
        <v>117</v>
      </c>
      <c r="E850" t="s">
        <v>851</v>
      </c>
      <c r="F850">
        <v>280077.760817</v>
      </c>
      <c r="G850">
        <v>4868534.8095500004</v>
      </c>
    </row>
    <row r="851" spans="1:7" x14ac:dyDescent="0.25">
      <c r="A851" t="s">
        <v>106</v>
      </c>
      <c r="B851" t="s">
        <v>116</v>
      </c>
      <c r="C851" t="s">
        <v>134</v>
      </c>
      <c r="D851" t="s">
        <v>117</v>
      </c>
      <c r="E851" t="s">
        <v>852</v>
      </c>
      <c r="F851">
        <v>280111.71770799998</v>
      </c>
      <c r="G851">
        <v>4868509.3585799998</v>
      </c>
    </row>
    <row r="852" spans="1:7" x14ac:dyDescent="0.25">
      <c r="A852" t="s">
        <v>106</v>
      </c>
      <c r="B852" t="s">
        <v>116</v>
      </c>
      <c r="C852" t="s">
        <v>140</v>
      </c>
      <c r="D852" t="s">
        <v>117</v>
      </c>
      <c r="E852" t="s">
        <v>853</v>
      </c>
      <c r="F852">
        <v>280107.46474700002</v>
      </c>
      <c r="G852">
        <v>4868539.0625099996</v>
      </c>
    </row>
    <row r="853" spans="1:7" x14ac:dyDescent="0.25">
      <c r="A853" t="s">
        <v>106</v>
      </c>
      <c r="B853" t="s">
        <v>116</v>
      </c>
      <c r="D853" t="s">
        <v>143</v>
      </c>
      <c r="E853" t="s">
        <v>854</v>
      </c>
      <c r="F853">
        <v>280073.53110700002</v>
      </c>
      <c r="G853">
        <v>4868493.7856000001</v>
      </c>
    </row>
    <row r="854" spans="1:7" x14ac:dyDescent="0.25">
      <c r="A854" t="s">
        <v>106</v>
      </c>
      <c r="B854" t="s">
        <v>116</v>
      </c>
      <c r="D854" t="s">
        <v>143</v>
      </c>
      <c r="E854" t="s">
        <v>854</v>
      </c>
      <c r="F854">
        <v>280123.03772000002</v>
      </c>
      <c r="G854">
        <v>4868500.8759099999</v>
      </c>
    </row>
    <row r="855" spans="1:7" x14ac:dyDescent="0.25">
      <c r="A855" t="s">
        <v>106</v>
      </c>
      <c r="B855" t="s">
        <v>116</v>
      </c>
      <c r="D855" t="s">
        <v>143</v>
      </c>
      <c r="E855" t="s">
        <v>854</v>
      </c>
      <c r="F855">
        <v>280115.95046700002</v>
      </c>
      <c r="G855">
        <v>4868550.3824199997</v>
      </c>
    </row>
    <row r="856" spans="1:7" x14ac:dyDescent="0.25">
      <c r="A856" t="s">
        <v>106</v>
      </c>
      <c r="B856" t="s">
        <v>116</v>
      </c>
      <c r="D856" t="s">
        <v>143</v>
      </c>
      <c r="E856" t="s">
        <v>854</v>
      </c>
      <c r="F856">
        <v>280066.44385099999</v>
      </c>
      <c r="G856">
        <v>4868543.29213</v>
      </c>
    </row>
    <row r="857" spans="1:7" x14ac:dyDescent="0.25">
      <c r="A857" t="s">
        <v>106</v>
      </c>
      <c r="B857" t="s">
        <v>116</v>
      </c>
      <c r="D857" t="s">
        <v>119</v>
      </c>
      <c r="F857">
        <v>280080.59815600002</v>
      </c>
      <c r="G857">
        <v>4868515.0068600001</v>
      </c>
    </row>
    <row r="858" spans="1:7" x14ac:dyDescent="0.25">
      <c r="A858" t="s">
        <v>106</v>
      </c>
      <c r="B858" t="s">
        <v>116</v>
      </c>
      <c r="D858" t="s">
        <v>119</v>
      </c>
      <c r="F858">
        <v>280079.17948599998</v>
      </c>
      <c r="G858">
        <v>4868524.90821</v>
      </c>
    </row>
    <row r="859" spans="1:7" x14ac:dyDescent="0.25">
      <c r="A859" t="s">
        <v>106</v>
      </c>
      <c r="B859" t="s">
        <v>116</v>
      </c>
      <c r="D859" t="s">
        <v>119</v>
      </c>
      <c r="F859">
        <v>280091.91816900001</v>
      </c>
      <c r="G859">
        <v>4868506.5241900003</v>
      </c>
    </row>
    <row r="860" spans="1:7" x14ac:dyDescent="0.25">
      <c r="A860" t="s">
        <v>106</v>
      </c>
      <c r="B860" t="s">
        <v>116</v>
      </c>
      <c r="D860" t="s">
        <v>119</v>
      </c>
      <c r="F860">
        <v>280090.49949900003</v>
      </c>
      <c r="G860">
        <v>4868516.4255299997</v>
      </c>
    </row>
    <row r="861" spans="1:7" x14ac:dyDescent="0.25">
      <c r="A861" t="s">
        <v>106</v>
      </c>
      <c r="B861" t="s">
        <v>116</v>
      </c>
      <c r="D861" t="s">
        <v>119</v>
      </c>
      <c r="F861">
        <v>280089.08082899998</v>
      </c>
      <c r="G861">
        <v>4868526.3268799996</v>
      </c>
    </row>
    <row r="862" spans="1:7" x14ac:dyDescent="0.25">
      <c r="A862" t="s">
        <v>106</v>
      </c>
      <c r="B862" t="s">
        <v>116</v>
      </c>
      <c r="D862" t="s">
        <v>119</v>
      </c>
      <c r="F862">
        <v>280087.66216000001</v>
      </c>
      <c r="G862">
        <v>4868536.2282199999</v>
      </c>
    </row>
    <row r="863" spans="1:7" x14ac:dyDescent="0.25">
      <c r="A863" t="s">
        <v>106</v>
      </c>
      <c r="B863" t="s">
        <v>116</v>
      </c>
      <c r="D863" t="s">
        <v>119</v>
      </c>
      <c r="F863">
        <v>280101.81636599998</v>
      </c>
      <c r="G863">
        <v>4868507.9399100002</v>
      </c>
    </row>
    <row r="864" spans="1:7" x14ac:dyDescent="0.25">
      <c r="A864" t="s">
        <v>106</v>
      </c>
      <c r="B864" t="s">
        <v>116</v>
      </c>
      <c r="D864" t="s">
        <v>119</v>
      </c>
      <c r="F864">
        <v>280100.40074299998</v>
      </c>
      <c r="G864">
        <v>4868517.8411600003</v>
      </c>
    </row>
    <row r="865" spans="1:7" x14ac:dyDescent="0.25">
      <c r="A865" t="s">
        <v>106</v>
      </c>
      <c r="B865" t="s">
        <v>116</v>
      </c>
      <c r="D865" t="s">
        <v>119</v>
      </c>
      <c r="F865">
        <v>280098.98207299999</v>
      </c>
      <c r="G865">
        <v>4868527.7424999997</v>
      </c>
    </row>
    <row r="866" spans="1:7" x14ac:dyDescent="0.25">
      <c r="A866" t="s">
        <v>106</v>
      </c>
      <c r="B866" t="s">
        <v>116</v>
      </c>
      <c r="D866" t="s">
        <v>119</v>
      </c>
      <c r="F866">
        <v>280097.56340400001</v>
      </c>
      <c r="G866">
        <v>4868537.64384</v>
      </c>
    </row>
    <row r="867" spans="1:7" x14ac:dyDescent="0.25">
      <c r="A867" t="s">
        <v>106</v>
      </c>
      <c r="B867" t="s">
        <v>116</v>
      </c>
      <c r="D867" t="s">
        <v>119</v>
      </c>
      <c r="F867">
        <v>280110.30208499997</v>
      </c>
      <c r="G867">
        <v>4868519.2598299999</v>
      </c>
    </row>
    <row r="868" spans="1:7" x14ac:dyDescent="0.25">
      <c r="A868" t="s">
        <v>106</v>
      </c>
      <c r="B868" t="s">
        <v>116</v>
      </c>
      <c r="D868" t="s">
        <v>119</v>
      </c>
      <c r="F868">
        <v>280108.883416</v>
      </c>
      <c r="G868">
        <v>4868529.1611700002</v>
      </c>
    </row>
    <row r="869" spans="1:7" x14ac:dyDescent="0.25">
      <c r="A869" t="s">
        <v>106</v>
      </c>
      <c r="B869" t="s">
        <v>146</v>
      </c>
      <c r="C869" t="s">
        <v>89</v>
      </c>
      <c r="D869" t="s">
        <v>117</v>
      </c>
      <c r="E869" t="s">
        <v>855</v>
      </c>
      <c r="F869">
        <v>280134.357731</v>
      </c>
      <c r="G869">
        <v>4868492.3932400001</v>
      </c>
    </row>
    <row r="870" spans="1:7" x14ac:dyDescent="0.25">
      <c r="A870" t="s">
        <v>106</v>
      </c>
      <c r="B870" t="s">
        <v>146</v>
      </c>
      <c r="C870" t="s">
        <v>122</v>
      </c>
      <c r="D870" t="s">
        <v>117</v>
      </c>
      <c r="E870" t="s">
        <v>856</v>
      </c>
      <c r="F870">
        <v>280130.10476800002</v>
      </c>
      <c r="G870">
        <v>4868522.09717</v>
      </c>
    </row>
    <row r="871" spans="1:7" x14ac:dyDescent="0.25">
      <c r="A871" t="s">
        <v>106</v>
      </c>
      <c r="B871" t="s">
        <v>146</v>
      </c>
      <c r="C871" t="s">
        <v>134</v>
      </c>
      <c r="D871" t="s">
        <v>117</v>
      </c>
      <c r="E871" t="s">
        <v>857</v>
      </c>
      <c r="F871">
        <v>280164.061651</v>
      </c>
      <c r="G871">
        <v>4868496.6462099999</v>
      </c>
    </row>
    <row r="872" spans="1:7" x14ac:dyDescent="0.25">
      <c r="A872" t="s">
        <v>106</v>
      </c>
      <c r="B872" t="s">
        <v>146</v>
      </c>
      <c r="C872" t="s">
        <v>140</v>
      </c>
      <c r="D872" t="s">
        <v>117</v>
      </c>
      <c r="E872" t="s">
        <v>858</v>
      </c>
      <c r="F872">
        <v>280159.80868900003</v>
      </c>
      <c r="G872">
        <v>4868526.3501300002</v>
      </c>
    </row>
    <row r="873" spans="1:7" x14ac:dyDescent="0.25">
      <c r="A873" t="s">
        <v>106</v>
      </c>
      <c r="B873" t="s">
        <v>146</v>
      </c>
      <c r="D873" t="s">
        <v>143</v>
      </c>
      <c r="E873" t="s">
        <v>859</v>
      </c>
      <c r="F873">
        <v>280118.78475699999</v>
      </c>
      <c r="G873">
        <v>4868530.5798399998</v>
      </c>
    </row>
    <row r="874" spans="1:7" x14ac:dyDescent="0.25">
      <c r="A874" t="s">
        <v>106</v>
      </c>
      <c r="B874" t="s">
        <v>146</v>
      </c>
      <c r="D874" t="s">
        <v>143</v>
      </c>
      <c r="E874" t="s">
        <v>859</v>
      </c>
      <c r="F874">
        <v>280125.87506200001</v>
      </c>
      <c r="G874">
        <v>4868481.0732300002</v>
      </c>
    </row>
    <row r="875" spans="1:7" x14ac:dyDescent="0.25">
      <c r="A875" t="s">
        <v>106</v>
      </c>
      <c r="B875" t="s">
        <v>146</v>
      </c>
      <c r="D875" t="s">
        <v>119</v>
      </c>
      <c r="F875">
        <v>280132.93906</v>
      </c>
      <c r="G875">
        <v>4868502.2945800005</v>
      </c>
    </row>
    <row r="876" spans="1:7" x14ac:dyDescent="0.25">
      <c r="A876" t="s">
        <v>106</v>
      </c>
      <c r="B876" t="s">
        <v>146</v>
      </c>
      <c r="D876" t="s">
        <v>119</v>
      </c>
      <c r="F876">
        <v>280131.52039000002</v>
      </c>
      <c r="G876">
        <v>4868512.1959199999</v>
      </c>
    </row>
    <row r="877" spans="1:7" x14ac:dyDescent="0.25">
      <c r="A877" t="s">
        <v>106</v>
      </c>
      <c r="B877" t="s">
        <v>146</v>
      </c>
      <c r="D877" t="s">
        <v>119</v>
      </c>
      <c r="F877">
        <v>280144.25897299999</v>
      </c>
      <c r="G877">
        <v>4868493.8088699998</v>
      </c>
    </row>
    <row r="878" spans="1:7" x14ac:dyDescent="0.25">
      <c r="A878" t="s">
        <v>106</v>
      </c>
      <c r="B878" t="s">
        <v>146</v>
      </c>
      <c r="D878" t="s">
        <v>119</v>
      </c>
      <c r="F878">
        <v>280142.840302</v>
      </c>
      <c r="G878">
        <v>4868503.7102100002</v>
      </c>
    </row>
    <row r="879" spans="1:7" x14ac:dyDescent="0.25">
      <c r="A879" t="s">
        <v>106</v>
      </c>
      <c r="B879" t="s">
        <v>146</v>
      </c>
      <c r="D879" t="s">
        <v>119</v>
      </c>
      <c r="F879">
        <v>280141.42163200001</v>
      </c>
      <c r="G879">
        <v>4868513.6115499996</v>
      </c>
    </row>
    <row r="880" spans="1:7" x14ac:dyDescent="0.25">
      <c r="A880" t="s">
        <v>106</v>
      </c>
      <c r="B880" t="s">
        <v>146</v>
      </c>
      <c r="D880" t="s">
        <v>119</v>
      </c>
      <c r="F880">
        <v>280140.00601000001</v>
      </c>
      <c r="G880">
        <v>4868523.5127900001</v>
      </c>
    </row>
    <row r="881" spans="1:7" x14ac:dyDescent="0.25">
      <c r="A881" t="s">
        <v>106</v>
      </c>
      <c r="B881" t="s">
        <v>146</v>
      </c>
      <c r="D881" t="s">
        <v>119</v>
      </c>
      <c r="F881">
        <v>280154.16031200002</v>
      </c>
      <c r="G881">
        <v>4868495.2275400003</v>
      </c>
    </row>
    <row r="882" spans="1:7" x14ac:dyDescent="0.25">
      <c r="A882" t="s">
        <v>106</v>
      </c>
      <c r="B882" t="s">
        <v>146</v>
      </c>
      <c r="D882" t="s">
        <v>119</v>
      </c>
      <c r="F882">
        <v>280152.74164199998</v>
      </c>
      <c r="G882">
        <v>4868505.1288799997</v>
      </c>
    </row>
    <row r="883" spans="1:7" x14ac:dyDescent="0.25">
      <c r="A883" t="s">
        <v>106</v>
      </c>
      <c r="B883" t="s">
        <v>146</v>
      </c>
      <c r="D883" t="s">
        <v>119</v>
      </c>
      <c r="F883">
        <v>280151.32297199999</v>
      </c>
      <c r="G883">
        <v>4868515.0302200001</v>
      </c>
    </row>
    <row r="884" spans="1:7" x14ac:dyDescent="0.25">
      <c r="A884" t="s">
        <v>106</v>
      </c>
      <c r="B884" t="s">
        <v>146</v>
      </c>
      <c r="D884" t="s">
        <v>119</v>
      </c>
      <c r="F884">
        <v>280149.90734999999</v>
      </c>
      <c r="G884">
        <v>4868524.9314599996</v>
      </c>
    </row>
    <row r="885" spans="1:7" x14ac:dyDescent="0.25">
      <c r="A885" t="s">
        <v>106</v>
      </c>
      <c r="B885" t="s">
        <v>146</v>
      </c>
      <c r="D885" t="s">
        <v>119</v>
      </c>
      <c r="F885">
        <v>280162.64298100001</v>
      </c>
      <c r="G885">
        <v>4868506.5475500003</v>
      </c>
    </row>
    <row r="886" spans="1:7" x14ac:dyDescent="0.25">
      <c r="A886" t="s">
        <v>106</v>
      </c>
      <c r="B886" t="s">
        <v>146</v>
      </c>
      <c r="D886" t="s">
        <v>119</v>
      </c>
      <c r="F886">
        <v>280161.22431100003</v>
      </c>
      <c r="G886">
        <v>4868516.4488899997</v>
      </c>
    </row>
    <row r="887" spans="1:7" x14ac:dyDescent="0.25">
      <c r="A887" t="s">
        <v>106</v>
      </c>
      <c r="B887" t="s">
        <v>167</v>
      </c>
      <c r="C887" t="s">
        <v>89</v>
      </c>
      <c r="D887" t="s">
        <v>117</v>
      </c>
      <c r="E887" t="s">
        <v>860</v>
      </c>
      <c r="F887">
        <v>280171.14891599998</v>
      </c>
      <c r="G887">
        <v>4868447.1397099998</v>
      </c>
    </row>
    <row r="888" spans="1:7" x14ac:dyDescent="0.25">
      <c r="A888" t="s">
        <v>106</v>
      </c>
      <c r="B888" t="s">
        <v>167</v>
      </c>
      <c r="C888" t="s">
        <v>122</v>
      </c>
      <c r="D888" t="s">
        <v>117</v>
      </c>
      <c r="E888" t="s">
        <v>861</v>
      </c>
      <c r="F888">
        <v>280166.895946</v>
      </c>
      <c r="G888">
        <v>4868476.84363</v>
      </c>
    </row>
    <row r="889" spans="1:7" x14ac:dyDescent="0.25">
      <c r="A889" t="s">
        <v>106</v>
      </c>
      <c r="B889" t="s">
        <v>167</v>
      </c>
      <c r="C889" t="s">
        <v>134</v>
      </c>
      <c r="D889" t="s">
        <v>117</v>
      </c>
      <c r="E889" t="s">
        <v>862</v>
      </c>
      <c r="F889">
        <v>280200.85282999999</v>
      </c>
      <c r="G889">
        <v>4868451.3926799996</v>
      </c>
    </row>
    <row r="890" spans="1:7" x14ac:dyDescent="0.25">
      <c r="A890" t="s">
        <v>106</v>
      </c>
      <c r="B890" t="s">
        <v>167</v>
      </c>
      <c r="C890" t="s">
        <v>140</v>
      </c>
      <c r="D890" t="s">
        <v>117</v>
      </c>
      <c r="E890" t="s">
        <v>863</v>
      </c>
      <c r="F890">
        <v>280196.59986100002</v>
      </c>
      <c r="G890">
        <v>4868481.0965999998</v>
      </c>
    </row>
    <row r="891" spans="1:7" x14ac:dyDescent="0.25">
      <c r="A891" t="s">
        <v>106</v>
      </c>
      <c r="B891" t="s">
        <v>167</v>
      </c>
      <c r="D891" t="s">
        <v>143</v>
      </c>
      <c r="E891" t="s">
        <v>864</v>
      </c>
      <c r="F891">
        <v>280175.37851499999</v>
      </c>
      <c r="G891">
        <v>4868488.1605900005</v>
      </c>
    </row>
    <row r="892" spans="1:7" x14ac:dyDescent="0.25">
      <c r="A892" t="s">
        <v>106</v>
      </c>
      <c r="B892" t="s">
        <v>167</v>
      </c>
      <c r="D892" t="s">
        <v>143</v>
      </c>
      <c r="E892" t="s">
        <v>864</v>
      </c>
      <c r="F892">
        <v>280162.66625100002</v>
      </c>
      <c r="G892">
        <v>4868435.8196999999</v>
      </c>
    </row>
    <row r="893" spans="1:7" x14ac:dyDescent="0.25">
      <c r="A893" t="s">
        <v>106</v>
      </c>
      <c r="B893" t="s">
        <v>167</v>
      </c>
      <c r="D893" t="s">
        <v>143</v>
      </c>
      <c r="E893" t="s">
        <v>864</v>
      </c>
      <c r="F893">
        <v>280155.57593599998</v>
      </c>
      <c r="G893">
        <v>4868485.3262999998</v>
      </c>
    </row>
    <row r="894" spans="1:7" x14ac:dyDescent="0.25">
      <c r="A894" t="s">
        <v>106</v>
      </c>
      <c r="B894" t="s">
        <v>167</v>
      </c>
      <c r="D894" t="s">
        <v>143</v>
      </c>
      <c r="E894" t="s">
        <v>864</v>
      </c>
      <c r="F894">
        <v>280212.17283900001</v>
      </c>
      <c r="G894">
        <v>4868442.9100200003</v>
      </c>
    </row>
    <row r="895" spans="1:7" x14ac:dyDescent="0.25">
      <c r="A895" t="s">
        <v>106</v>
      </c>
      <c r="B895" t="s">
        <v>167</v>
      </c>
      <c r="D895" t="s">
        <v>143</v>
      </c>
      <c r="E895" t="s">
        <v>864</v>
      </c>
      <c r="F895">
        <v>280205.08252699999</v>
      </c>
      <c r="G895">
        <v>4868492.4166000001</v>
      </c>
    </row>
    <row r="896" spans="1:7" x14ac:dyDescent="0.25">
      <c r="A896" t="s">
        <v>106</v>
      </c>
      <c r="B896" t="s">
        <v>167</v>
      </c>
      <c r="D896" t="s">
        <v>119</v>
      </c>
      <c r="F896">
        <v>280169.73024300003</v>
      </c>
      <c r="G896">
        <v>4868457.0410500001</v>
      </c>
    </row>
    <row r="897" spans="1:7" x14ac:dyDescent="0.25">
      <c r="A897" t="s">
        <v>106</v>
      </c>
      <c r="B897" t="s">
        <v>167</v>
      </c>
      <c r="D897" t="s">
        <v>119</v>
      </c>
      <c r="F897">
        <v>280168.314618</v>
      </c>
      <c r="G897">
        <v>4868466.9422899997</v>
      </c>
    </row>
    <row r="898" spans="1:7" x14ac:dyDescent="0.25">
      <c r="A898" t="s">
        <v>106</v>
      </c>
      <c r="B898" t="s">
        <v>167</v>
      </c>
      <c r="D898" t="s">
        <v>119</v>
      </c>
      <c r="F898">
        <v>280181.050254</v>
      </c>
      <c r="G898">
        <v>4868448.5583899999</v>
      </c>
    </row>
    <row r="899" spans="1:7" x14ac:dyDescent="0.25">
      <c r="A899" t="s">
        <v>106</v>
      </c>
      <c r="B899" t="s">
        <v>167</v>
      </c>
      <c r="D899" t="s">
        <v>119</v>
      </c>
      <c r="F899">
        <v>280179.63158099999</v>
      </c>
      <c r="G899">
        <v>4868458.4597199997</v>
      </c>
    </row>
    <row r="900" spans="1:7" x14ac:dyDescent="0.25">
      <c r="A900" t="s">
        <v>106</v>
      </c>
      <c r="B900" t="s">
        <v>167</v>
      </c>
      <c r="D900" t="s">
        <v>119</v>
      </c>
      <c r="F900">
        <v>280178.21595600003</v>
      </c>
      <c r="G900">
        <v>4868468.3609600002</v>
      </c>
    </row>
    <row r="901" spans="1:7" x14ac:dyDescent="0.25">
      <c r="A901" t="s">
        <v>106</v>
      </c>
      <c r="B901" t="s">
        <v>167</v>
      </c>
      <c r="D901" t="s">
        <v>119</v>
      </c>
      <c r="F901">
        <v>280176.79728499998</v>
      </c>
      <c r="G901">
        <v>4868478.2622999996</v>
      </c>
    </row>
    <row r="902" spans="1:7" x14ac:dyDescent="0.25">
      <c r="A902" t="s">
        <v>106</v>
      </c>
      <c r="B902" t="s">
        <v>167</v>
      </c>
      <c r="D902" t="s">
        <v>119</v>
      </c>
      <c r="F902">
        <v>280190.95149299997</v>
      </c>
      <c r="G902">
        <v>4868449.97401</v>
      </c>
    </row>
    <row r="903" spans="1:7" x14ac:dyDescent="0.25">
      <c r="A903" t="s">
        <v>106</v>
      </c>
      <c r="B903" t="s">
        <v>167</v>
      </c>
      <c r="D903" t="s">
        <v>119</v>
      </c>
      <c r="F903">
        <v>280189.53282000002</v>
      </c>
      <c r="G903">
        <v>4868459.8753500003</v>
      </c>
    </row>
    <row r="904" spans="1:7" x14ac:dyDescent="0.25">
      <c r="A904" t="s">
        <v>106</v>
      </c>
      <c r="B904" t="s">
        <v>167</v>
      </c>
      <c r="D904" t="s">
        <v>119</v>
      </c>
      <c r="F904">
        <v>280188.117195</v>
      </c>
      <c r="G904">
        <v>4868469.7765899999</v>
      </c>
    </row>
    <row r="905" spans="1:7" x14ac:dyDescent="0.25">
      <c r="A905" t="s">
        <v>106</v>
      </c>
      <c r="B905" t="s">
        <v>167</v>
      </c>
      <c r="D905" t="s">
        <v>119</v>
      </c>
      <c r="F905">
        <v>280186.69852400001</v>
      </c>
      <c r="G905">
        <v>4868479.6779199997</v>
      </c>
    </row>
    <row r="906" spans="1:7" x14ac:dyDescent="0.25">
      <c r="A906" t="s">
        <v>106</v>
      </c>
      <c r="B906" t="s">
        <v>167</v>
      </c>
      <c r="D906" t="s">
        <v>119</v>
      </c>
      <c r="F906">
        <v>280199.43415699998</v>
      </c>
      <c r="G906">
        <v>4868461.2940199999</v>
      </c>
    </row>
    <row r="907" spans="1:7" x14ac:dyDescent="0.25">
      <c r="A907" t="s">
        <v>106</v>
      </c>
      <c r="B907" t="s">
        <v>167</v>
      </c>
      <c r="D907" t="s">
        <v>119</v>
      </c>
      <c r="F907">
        <v>280198.01853200002</v>
      </c>
      <c r="G907">
        <v>4868471.1952600004</v>
      </c>
    </row>
    <row r="908" spans="1:7" x14ac:dyDescent="0.25">
      <c r="A908" t="s">
        <v>106</v>
      </c>
      <c r="B908" t="s">
        <v>192</v>
      </c>
      <c r="C908" t="s">
        <v>89</v>
      </c>
      <c r="D908" t="s">
        <v>117</v>
      </c>
      <c r="E908" t="s">
        <v>865</v>
      </c>
      <c r="F908">
        <v>280127.26733100001</v>
      </c>
      <c r="G908">
        <v>4868541.8968000002</v>
      </c>
    </row>
    <row r="909" spans="1:7" x14ac:dyDescent="0.25">
      <c r="A909" t="s">
        <v>106</v>
      </c>
      <c r="B909" t="s">
        <v>192</v>
      </c>
      <c r="C909" t="s">
        <v>122</v>
      </c>
      <c r="D909" t="s">
        <v>119</v>
      </c>
      <c r="F909">
        <v>280123.01437599998</v>
      </c>
      <c r="G909">
        <v>4868571.6007300001</v>
      </c>
    </row>
    <row r="910" spans="1:7" x14ac:dyDescent="0.25">
      <c r="A910" t="s">
        <v>106</v>
      </c>
      <c r="B910" t="s">
        <v>192</v>
      </c>
      <c r="C910" t="s">
        <v>134</v>
      </c>
      <c r="D910" t="s">
        <v>117</v>
      </c>
      <c r="E910" t="s">
        <v>866</v>
      </c>
      <c r="F910">
        <v>280156.97135200002</v>
      </c>
      <c r="G910">
        <v>4868546.1528099999</v>
      </c>
    </row>
    <row r="911" spans="1:7" x14ac:dyDescent="0.25">
      <c r="A911" t="s">
        <v>106</v>
      </c>
      <c r="B911" t="s">
        <v>192</v>
      </c>
      <c r="C911" t="s">
        <v>138</v>
      </c>
      <c r="D911" t="s">
        <v>117</v>
      </c>
      <c r="E911" t="s">
        <v>867</v>
      </c>
      <c r="F911">
        <v>280154.13696600002</v>
      </c>
      <c r="G911">
        <v>4868565.9523400003</v>
      </c>
    </row>
    <row r="912" spans="1:7" x14ac:dyDescent="0.25">
      <c r="A912" t="s">
        <v>106</v>
      </c>
      <c r="B912" t="s">
        <v>192</v>
      </c>
      <c r="C912" t="s">
        <v>107</v>
      </c>
      <c r="D912" t="s">
        <v>117</v>
      </c>
      <c r="E912" t="s">
        <v>868</v>
      </c>
      <c r="F912">
        <v>280104.63045699999</v>
      </c>
      <c r="G912">
        <v>4868558.8651000001</v>
      </c>
    </row>
    <row r="913" spans="1:7" x14ac:dyDescent="0.25">
      <c r="A913" t="s">
        <v>106</v>
      </c>
      <c r="B913" t="s">
        <v>192</v>
      </c>
      <c r="C913" t="s">
        <v>869</v>
      </c>
      <c r="D913" t="s">
        <v>117</v>
      </c>
      <c r="E913" t="s">
        <v>870</v>
      </c>
      <c r="F913">
        <v>280103.21178999997</v>
      </c>
      <c r="G913">
        <v>4868568.7664400004</v>
      </c>
    </row>
    <row r="914" spans="1:7" x14ac:dyDescent="0.25">
      <c r="A914" t="s">
        <v>106</v>
      </c>
      <c r="B914" t="s">
        <v>192</v>
      </c>
      <c r="C914" t="s">
        <v>108</v>
      </c>
      <c r="D914" t="s">
        <v>119</v>
      </c>
      <c r="F914">
        <v>280114.5318</v>
      </c>
      <c r="G914">
        <v>4868560.28376</v>
      </c>
    </row>
    <row r="915" spans="1:7" x14ac:dyDescent="0.25">
      <c r="A915" t="s">
        <v>106</v>
      </c>
      <c r="B915" t="s">
        <v>192</v>
      </c>
      <c r="C915" t="s">
        <v>871</v>
      </c>
      <c r="D915" t="s">
        <v>119</v>
      </c>
      <c r="F915">
        <v>280113.11313200003</v>
      </c>
      <c r="G915">
        <v>4868570.18511</v>
      </c>
    </row>
    <row r="916" spans="1:7" x14ac:dyDescent="0.25">
      <c r="A916" t="s">
        <v>106</v>
      </c>
      <c r="B916" t="s">
        <v>192</v>
      </c>
      <c r="D916" t="s">
        <v>143</v>
      </c>
      <c r="E916" t="s">
        <v>872</v>
      </c>
      <c r="F916">
        <v>280091.89482699998</v>
      </c>
      <c r="G916">
        <v>4868577.24902</v>
      </c>
    </row>
    <row r="917" spans="1:7" x14ac:dyDescent="0.25">
      <c r="A917" t="s">
        <v>106</v>
      </c>
      <c r="B917" t="s">
        <v>192</v>
      </c>
      <c r="D917" t="s">
        <v>143</v>
      </c>
      <c r="E917" t="s">
        <v>872</v>
      </c>
      <c r="F917">
        <v>280141.398391</v>
      </c>
      <c r="G917">
        <v>4868584.3393999999</v>
      </c>
    </row>
    <row r="918" spans="1:7" x14ac:dyDescent="0.25">
      <c r="A918" t="s">
        <v>106</v>
      </c>
      <c r="B918" t="s">
        <v>192</v>
      </c>
      <c r="D918" t="s">
        <v>143</v>
      </c>
      <c r="E918" t="s">
        <v>872</v>
      </c>
      <c r="F918">
        <v>280162.61963899998</v>
      </c>
      <c r="G918">
        <v>4868577.2723500002</v>
      </c>
    </row>
    <row r="919" spans="1:7" x14ac:dyDescent="0.25">
      <c r="A919" t="s">
        <v>106</v>
      </c>
      <c r="B919" t="s">
        <v>192</v>
      </c>
      <c r="D919" t="s">
        <v>117</v>
      </c>
      <c r="E919" t="s">
        <v>872</v>
      </c>
      <c r="F919">
        <v>280132.91571700003</v>
      </c>
      <c r="G919">
        <v>4868573.01939</v>
      </c>
    </row>
    <row r="920" spans="1:7" x14ac:dyDescent="0.25">
      <c r="A920" t="s">
        <v>106</v>
      </c>
      <c r="B920" t="s">
        <v>192</v>
      </c>
      <c r="D920" t="s">
        <v>143</v>
      </c>
      <c r="E920" t="s">
        <v>872</v>
      </c>
      <c r="F920">
        <v>280142.81705800002</v>
      </c>
      <c r="G920">
        <v>4868574.4380599996</v>
      </c>
    </row>
    <row r="921" spans="1:7" x14ac:dyDescent="0.25">
      <c r="A921" t="s">
        <v>106</v>
      </c>
      <c r="B921" t="s">
        <v>192</v>
      </c>
      <c r="D921" t="s">
        <v>119</v>
      </c>
      <c r="F921">
        <v>280125.85171000002</v>
      </c>
      <c r="G921">
        <v>4868551.7980399998</v>
      </c>
    </row>
    <row r="922" spans="1:7" x14ac:dyDescent="0.25">
      <c r="A922" t="s">
        <v>106</v>
      </c>
      <c r="B922" t="s">
        <v>192</v>
      </c>
      <c r="D922" t="s">
        <v>119</v>
      </c>
      <c r="F922">
        <v>280124.433043</v>
      </c>
      <c r="G922">
        <v>4868561.6993800001</v>
      </c>
    </row>
    <row r="923" spans="1:7" x14ac:dyDescent="0.25">
      <c r="A923" t="s">
        <v>106</v>
      </c>
      <c r="B923" t="s">
        <v>192</v>
      </c>
      <c r="D923" t="s">
        <v>119</v>
      </c>
      <c r="F923">
        <v>280137.168672</v>
      </c>
      <c r="G923">
        <v>4868543.3154699998</v>
      </c>
    </row>
    <row r="924" spans="1:7" x14ac:dyDescent="0.25">
      <c r="A924" t="s">
        <v>106</v>
      </c>
      <c r="B924" t="s">
        <v>192</v>
      </c>
      <c r="D924" t="s">
        <v>119</v>
      </c>
      <c r="F924">
        <v>280135.75000399997</v>
      </c>
      <c r="G924">
        <v>4868553.2168100001</v>
      </c>
    </row>
    <row r="925" spans="1:7" x14ac:dyDescent="0.25">
      <c r="A925" t="s">
        <v>106</v>
      </c>
      <c r="B925" t="s">
        <v>192</v>
      </c>
      <c r="D925" t="s">
        <v>119</v>
      </c>
      <c r="F925">
        <v>280134.33438399999</v>
      </c>
      <c r="G925">
        <v>4868563.1180499997</v>
      </c>
    </row>
    <row r="926" spans="1:7" x14ac:dyDescent="0.25">
      <c r="A926" t="s">
        <v>106</v>
      </c>
      <c r="B926" t="s">
        <v>192</v>
      </c>
      <c r="D926" t="s">
        <v>119</v>
      </c>
      <c r="F926">
        <v>280144.23572499998</v>
      </c>
      <c r="G926">
        <v>4868564.5367200002</v>
      </c>
    </row>
    <row r="927" spans="1:7" x14ac:dyDescent="0.25">
      <c r="A927" t="s">
        <v>106</v>
      </c>
      <c r="B927" t="s">
        <v>192</v>
      </c>
      <c r="D927" t="s">
        <v>119</v>
      </c>
      <c r="F927">
        <v>280147.07001299999</v>
      </c>
      <c r="G927">
        <v>4868544.7341400003</v>
      </c>
    </row>
    <row r="928" spans="1:7" x14ac:dyDescent="0.25">
      <c r="A928" t="s">
        <v>106</v>
      </c>
      <c r="B928" t="s">
        <v>192</v>
      </c>
      <c r="D928" t="s">
        <v>119</v>
      </c>
      <c r="F928">
        <v>280145.65134500002</v>
      </c>
      <c r="G928">
        <v>4868554.6354799997</v>
      </c>
    </row>
    <row r="929" spans="1:7" x14ac:dyDescent="0.25">
      <c r="A929" t="s">
        <v>106</v>
      </c>
      <c r="B929" t="s">
        <v>192</v>
      </c>
      <c r="D929" t="s">
        <v>119</v>
      </c>
      <c r="F929">
        <v>280155.55258600001</v>
      </c>
      <c r="G929">
        <v>4868556.0510999998</v>
      </c>
    </row>
    <row r="930" spans="1:7" x14ac:dyDescent="0.25">
      <c r="A930" t="s">
        <v>873</v>
      </c>
      <c r="B930" t="s">
        <v>116</v>
      </c>
      <c r="C930" t="s">
        <v>89</v>
      </c>
      <c r="D930" t="s">
        <v>117</v>
      </c>
      <c r="E930" t="s">
        <v>874</v>
      </c>
      <c r="F930">
        <v>268460.90650300001</v>
      </c>
      <c r="G930">
        <v>4880044.7673399998</v>
      </c>
    </row>
    <row r="931" spans="1:7" x14ac:dyDescent="0.25">
      <c r="A931" t="s">
        <v>873</v>
      </c>
      <c r="B931" t="s">
        <v>116</v>
      </c>
      <c r="C931" t="s">
        <v>89</v>
      </c>
      <c r="D931" t="s">
        <v>117</v>
      </c>
      <c r="E931" t="s">
        <v>874</v>
      </c>
      <c r="F931">
        <v>268508.24417600001</v>
      </c>
      <c r="G931">
        <v>4880039.0659499997</v>
      </c>
    </row>
    <row r="932" spans="1:7" x14ac:dyDescent="0.25">
      <c r="A932" t="s">
        <v>873</v>
      </c>
      <c r="B932" t="s">
        <v>116</v>
      </c>
      <c r="C932" t="s">
        <v>90</v>
      </c>
      <c r="D932" t="s">
        <v>119</v>
      </c>
      <c r="F932">
        <v>268454.23224799999</v>
      </c>
      <c r="G932">
        <v>4880037.3168500001</v>
      </c>
    </row>
    <row r="933" spans="1:7" x14ac:dyDescent="0.25">
      <c r="A933" t="s">
        <v>873</v>
      </c>
      <c r="B933" t="s">
        <v>116</v>
      </c>
      <c r="C933" t="s">
        <v>90</v>
      </c>
      <c r="D933" t="s">
        <v>119</v>
      </c>
      <c r="F933">
        <v>268501.569922</v>
      </c>
      <c r="G933">
        <v>4880031.6154699996</v>
      </c>
    </row>
    <row r="934" spans="1:7" x14ac:dyDescent="0.25">
      <c r="A934" t="s">
        <v>873</v>
      </c>
      <c r="B934" t="s">
        <v>116</v>
      </c>
      <c r="C934" t="s">
        <v>91</v>
      </c>
      <c r="D934" t="s">
        <v>117</v>
      </c>
      <c r="E934" t="s">
        <v>875</v>
      </c>
      <c r="F934">
        <v>268447.55796200002</v>
      </c>
      <c r="G934">
        <v>4880029.8663499998</v>
      </c>
    </row>
    <row r="935" spans="1:7" x14ac:dyDescent="0.25">
      <c r="A935" t="s">
        <v>873</v>
      </c>
      <c r="B935" t="s">
        <v>116</v>
      </c>
      <c r="C935" t="s">
        <v>91</v>
      </c>
      <c r="D935" t="s">
        <v>117</v>
      </c>
      <c r="E935" t="s">
        <v>875</v>
      </c>
      <c r="F935">
        <v>268494.89563799999</v>
      </c>
      <c r="G935">
        <v>4880024.1649799999</v>
      </c>
    </row>
    <row r="936" spans="1:7" x14ac:dyDescent="0.25">
      <c r="A936" t="s">
        <v>873</v>
      </c>
      <c r="B936" t="s">
        <v>116</v>
      </c>
      <c r="C936" t="s">
        <v>92</v>
      </c>
      <c r="D936" t="s">
        <v>119</v>
      </c>
      <c r="F936">
        <v>268468.35699300002</v>
      </c>
      <c r="G936">
        <v>4880038.0930500003</v>
      </c>
    </row>
    <row r="937" spans="1:7" x14ac:dyDescent="0.25">
      <c r="A937" t="s">
        <v>873</v>
      </c>
      <c r="B937" t="s">
        <v>116</v>
      </c>
      <c r="C937" t="s">
        <v>92</v>
      </c>
      <c r="D937" t="s">
        <v>119</v>
      </c>
      <c r="F937">
        <v>268515.69466400001</v>
      </c>
      <c r="G937">
        <v>4880032.3916699998</v>
      </c>
    </row>
    <row r="938" spans="1:7" x14ac:dyDescent="0.25">
      <c r="A938" t="s">
        <v>873</v>
      </c>
      <c r="B938" t="s">
        <v>116</v>
      </c>
      <c r="C938" t="s">
        <v>93</v>
      </c>
      <c r="D938" t="s">
        <v>119</v>
      </c>
      <c r="F938">
        <v>268461.68270800001</v>
      </c>
      <c r="G938">
        <v>4880030.6425599996</v>
      </c>
    </row>
    <row r="939" spans="1:7" x14ac:dyDescent="0.25">
      <c r="A939" t="s">
        <v>873</v>
      </c>
      <c r="B939" t="s">
        <v>116</v>
      </c>
      <c r="C939" t="s">
        <v>93</v>
      </c>
      <c r="D939" t="s">
        <v>119</v>
      </c>
      <c r="F939">
        <v>268509.02038</v>
      </c>
      <c r="G939">
        <v>4880024.9411800001</v>
      </c>
    </row>
    <row r="940" spans="1:7" x14ac:dyDescent="0.25">
      <c r="A940" t="s">
        <v>873</v>
      </c>
      <c r="B940" t="s">
        <v>116</v>
      </c>
      <c r="C940" t="s">
        <v>94</v>
      </c>
      <c r="D940" t="s">
        <v>119</v>
      </c>
      <c r="F940">
        <v>268455.00845299999</v>
      </c>
      <c r="G940">
        <v>4880023.1920699999</v>
      </c>
    </row>
    <row r="941" spans="1:7" x14ac:dyDescent="0.25">
      <c r="A941" t="s">
        <v>873</v>
      </c>
      <c r="B941" t="s">
        <v>116</v>
      </c>
      <c r="C941" t="s">
        <v>94</v>
      </c>
      <c r="D941" t="s">
        <v>119</v>
      </c>
      <c r="F941">
        <v>268502.346127</v>
      </c>
      <c r="G941">
        <v>4880017.4906900004</v>
      </c>
    </row>
    <row r="942" spans="1:7" x14ac:dyDescent="0.25">
      <c r="A942" t="s">
        <v>873</v>
      </c>
      <c r="B942" t="s">
        <v>116</v>
      </c>
      <c r="C942" t="s">
        <v>95</v>
      </c>
      <c r="D942" t="s">
        <v>117</v>
      </c>
      <c r="E942" t="s">
        <v>876</v>
      </c>
      <c r="F942">
        <v>268475.80748399999</v>
      </c>
      <c r="G942">
        <v>4880031.4187700003</v>
      </c>
    </row>
    <row r="943" spans="1:7" x14ac:dyDescent="0.25">
      <c r="A943" t="s">
        <v>873</v>
      </c>
      <c r="B943" t="s">
        <v>116</v>
      </c>
      <c r="C943" t="s">
        <v>95</v>
      </c>
      <c r="D943" t="s">
        <v>117</v>
      </c>
      <c r="E943" t="s">
        <v>876</v>
      </c>
      <c r="F943">
        <v>268523.14515300002</v>
      </c>
      <c r="G943">
        <v>4880025.7173899999</v>
      </c>
    </row>
    <row r="944" spans="1:7" x14ac:dyDescent="0.25">
      <c r="A944" t="s">
        <v>873</v>
      </c>
      <c r="B944" t="s">
        <v>116</v>
      </c>
      <c r="C944" t="s">
        <v>96</v>
      </c>
      <c r="D944" t="s">
        <v>119</v>
      </c>
      <c r="F944">
        <v>268469.13319899997</v>
      </c>
      <c r="G944">
        <v>4880023.9682799997</v>
      </c>
    </row>
    <row r="945" spans="1:7" x14ac:dyDescent="0.25">
      <c r="A945" t="s">
        <v>873</v>
      </c>
      <c r="B945" t="s">
        <v>116</v>
      </c>
      <c r="C945" t="s">
        <v>96</v>
      </c>
      <c r="D945" t="s">
        <v>119</v>
      </c>
      <c r="F945">
        <v>268516.47086900001</v>
      </c>
      <c r="G945">
        <v>4880018.2669000002</v>
      </c>
    </row>
    <row r="946" spans="1:7" x14ac:dyDescent="0.25">
      <c r="A946" t="s">
        <v>873</v>
      </c>
      <c r="B946" t="s">
        <v>116</v>
      </c>
      <c r="C946" t="s">
        <v>97</v>
      </c>
      <c r="D946" t="s">
        <v>117</v>
      </c>
      <c r="E946" t="s">
        <v>877</v>
      </c>
      <c r="F946">
        <v>268462.45894500002</v>
      </c>
      <c r="G946">
        <v>4880016.5178100001</v>
      </c>
    </row>
    <row r="947" spans="1:7" x14ac:dyDescent="0.25">
      <c r="A947" t="s">
        <v>873</v>
      </c>
      <c r="B947" t="s">
        <v>116</v>
      </c>
      <c r="C947" t="s">
        <v>97</v>
      </c>
      <c r="D947" t="s">
        <v>117</v>
      </c>
      <c r="E947" t="s">
        <v>877</v>
      </c>
      <c r="F947">
        <v>268509.79661800002</v>
      </c>
      <c r="G947">
        <v>4880010.8164400002</v>
      </c>
    </row>
    <row r="948" spans="1:7" x14ac:dyDescent="0.25">
      <c r="A948" t="s">
        <v>873</v>
      </c>
      <c r="B948" t="s">
        <v>116</v>
      </c>
      <c r="C948" t="s">
        <v>184</v>
      </c>
      <c r="D948" t="s">
        <v>143</v>
      </c>
      <c r="E948" t="s">
        <v>878</v>
      </c>
      <c r="F948">
        <v>268482.20777899999</v>
      </c>
      <c r="G948">
        <v>4880031.6182899997</v>
      </c>
    </row>
    <row r="949" spans="1:7" x14ac:dyDescent="0.25">
      <c r="A949" t="s">
        <v>873</v>
      </c>
      <c r="B949" t="s">
        <v>116</v>
      </c>
      <c r="C949" t="s">
        <v>184</v>
      </c>
      <c r="D949" t="s">
        <v>143</v>
      </c>
      <c r="E949" t="s">
        <v>878</v>
      </c>
      <c r="F949">
        <v>268529.545446</v>
      </c>
      <c r="G949">
        <v>4880025.9169100001</v>
      </c>
    </row>
    <row r="950" spans="1:7" x14ac:dyDescent="0.25">
      <c r="A950" t="s">
        <v>873</v>
      </c>
      <c r="B950" t="s">
        <v>116</v>
      </c>
      <c r="C950" t="s">
        <v>186</v>
      </c>
      <c r="D950" t="s">
        <v>143</v>
      </c>
      <c r="E950" t="s">
        <v>879</v>
      </c>
      <c r="F950">
        <v>268460.51840100001</v>
      </c>
      <c r="G950">
        <v>4880051.8297199998</v>
      </c>
    </row>
    <row r="951" spans="1:7" x14ac:dyDescent="0.25">
      <c r="A951" t="s">
        <v>873</v>
      </c>
      <c r="B951" t="s">
        <v>116</v>
      </c>
      <c r="C951" t="s">
        <v>186</v>
      </c>
      <c r="D951" t="s">
        <v>143</v>
      </c>
      <c r="E951" t="s">
        <v>879</v>
      </c>
      <c r="F951">
        <v>268507.856073</v>
      </c>
      <c r="G951">
        <v>4880046.1283400003</v>
      </c>
    </row>
    <row r="952" spans="1:7" x14ac:dyDescent="0.25">
      <c r="A952" t="s">
        <v>873</v>
      </c>
      <c r="B952" t="s">
        <v>116</v>
      </c>
      <c r="C952" t="s">
        <v>188</v>
      </c>
      <c r="D952" t="s">
        <v>143</v>
      </c>
      <c r="E952" t="s">
        <v>880</v>
      </c>
      <c r="F952">
        <v>268462.84704800003</v>
      </c>
      <c r="G952">
        <v>4880009.4554300001</v>
      </c>
    </row>
    <row r="953" spans="1:7" x14ac:dyDescent="0.25">
      <c r="A953" t="s">
        <v>873</v>
      </c>
      <c r="B953" t="s">
        <v>116</v>
      </c>
      <c r="C953" t="s">
        <v>188</v>
      </c>
      <c r="D953" t="s">
        <v>143</v>
      </c>
      <c r="E953" t="s">
        <v>880</v>
      </c>
      <c r="F953">
        <v>268510.18472100003</v>
      </c>
      <c r="G953">
        <v>4880003.7540499996</v>
      </c>
    </row>
    <row r="954" spans="1:7" x14ac:dyDescent="0.25">
      <c r="A954" t="s">
        <v>873</v>
      </c>
      <c r="B954" t="s">
        <v>116</v>
      </c>
      <c r="C954" t="s">
        <v>190</v>
      </c>
      <c r="D954" t="s">
        <v>143</v>
      </c>
      <c r="E954" t="s">
        <v>881</v>
      </c>
      <c r="F954">
        <v>268440.49557299999</v>
      </c>
      <c r="G954">
        <v>4880029.4782499997</v>
      </c>
    </row>
    <row r="955" spans="1:7" x14ac:dyDescent="0.25">
      <c r="A955" t="s">
        <v>873</v>
      </c>
      <c r="B955" t="s">
        <v>116</v>
      </c>
      <c r="C955" t="s">
        <v>190</v>
      </c>
      <c r="D955" t="s">
        <v>143</v>
      </c>
      <c r="E955" t="s">
        <v>881</v>
      </c>
      <c r="F955">
        <v>268487.83325099997</v>
      </c>
      <c r="G955">
        <v>4880023.7768700002</v>
      </c>
    </row>
    <row r="956" spans="1:7" x14ac:dyDescent="0.25">
      <c r="A956" t="s">
        <v>873</v>
      </c>
      <c r="B956" t="s">
        <v>167</v>
      </c>
      <c r="C956" t="s">
        <v>89</v>
      </c>
      <c r="D956" t="s">
        <v>117</v>
      </c>
      <c r="E956" t="s">
        <v>882</v>
      </c>
      <c r="F956">
        <v>268508.22467199998</v>
      </c>
      <c r="G956">
        <v>4880078.50612</v>
      </c>
    </row>
    <row r="957" spans="1:7" x14ac:dyDescent="0.25">
      <c r="A957" t="s">
        <v>873</v>
      </c>
      <c r="B957" t="s">
        <v>167</v>
      </c>
      <c r="C957" t="s">
        <v>90</v>
      </c>
      <c r="D957" t="s">
        <v>119</v>
      </c>
      <c r="F957">
        <v>268504.50111700001</v>
      </c>
      <c r="G957">
        <v>4880069.2222300004</v>
      </c>
    </row>
    <row r="958" spans="1:7" x14ac:dyDescent="0.25">
      <c r="A958" t="s">
        <v>873</v>
      </c>
      <c r="B958" t="s">
        <v>167</v>
      </c>
      <c r="C958" t="s">
        <v>91</v>
      </c>
      <c r="D958" t="s">
        <v>117</v>
      </c>
      <c r="E958" t="s">
        <v>883</v>
      </c>
      <c r="F958">
        <v>268500.77756199997</v>
      </c>
      <c r="G958">
        <v>4880059.9383100001</v>
      </c>
    </row>
    <row r="959" spans="1:7" x14ac:dyDescent="0.25">
      <c r="A959" t="s">
        <v>873</v>
      </c>
      <c r="B959" t="s">
        <v>167</v>
      </c>
      <c r="C959" t="s">
        <v>92</v>
      </c>
      <c r="D959" t="s">
        <v>119</v>
      </c>
      <c r="F959">
        <v>268517.50856300001</v>
      </c>
      <c r="G959">
        <v>4880074.7825699998</v>
      </c>
    </row>
    <row r="960" spans="1:7" x14ac:dyDescent="0.25">
      <c r="A960" t="s">
        <v>873</v>
      </c>
      <c r="B960" t="s">
        <v>167</v>
      </c>
      <c r="C960" t="s">
        <v>93</v>
      </c>
      <c r="D960" t="s">
        <v>119</v>
      </c>
      <c r="F960">
        <v>268513.78500799998</v>
      </c>
      <c r="G960">
        <v>4880065.4986800002</v>
      </c>
    </row>
    <row r="961" spans="1:7" x14ac:dyDescent="0.25">
      <c r="A961" t="s">
        <v>873</v>
      </c>
      <c r="B961" t="s">
        <v>167</v>
      </c>
      <c r="C961" t="s">
        <v>94</v>
      </c>
      <c r="D961" t="s">
        <v>119</v>
      </c>
      <c r="F961">
        <v>268510.061483</v>
      </c>
      <c r="G961">
        <v>4880056.2147500003</v>
      </c>
    </row>
    <row r="962" spans="1:7" x14ac:dyDescent="0.25">
      <c r="A962" t="s">
        <v>873</v>
      </c>
      <c r="B962" t="s">
        <v>167</v>
      </c>
      <c r="C962" t="s">
        <v>95</v>
      </c>
      <c r="D962" t="s">
        <v>117</v>
      </c>
      <c r="E962" t="s">
        <v>884</v>
      </c>
      <c r="F962">
        <v>268526.79248399998</v>
      </c>
      <c r="G962">
        <v>4880071.05901</v>
      </c>
    </row>
    <row r="963" spans="1:7" x14ac:dyDescent="0.25">
      <c r="A963" t="s">
        <v>873</v>
      </c>
      <c r="B963" t="s">
        <v>167</v>
      </c>
      <c r="C963" t="s">
        <v>96</v>
      </c>
      <c r="D963" t="s">
        <v>119</v>
      </c>
      <c r="F963">
        <v>268523.068929</v>
      </c>
      <c r="G963">
        <v>4880061.7751200004</v>
      </c>
    </row>
    <row r="964" spans="1:7" x14ac:dyDescent="0.25">
      <c r="A964" t="s">
        <v>873</v>
      </c>
      <c r="B964" t="s">
        <v>167</v>
      </c>
      <c r="C964" t="s">
        <v>97</v>
      </c>
      <c r="D964" t="s">
        <v>117</v>
      </c>
      <c r="E964" t="s">
        <v>885</v>
      </c>
      <c r="F964">
        <v>268519.34537400003</v>
      </c>
      <c r="G964">
        <v>4880052.4912</v>
      </c>
    </row>
    <row r="965" spans="1:7" x14ac:dyDescent="0.25">
      <c r="A965" t="s">
        <v>873</v>
      </c>
      <c r="B965" t="s">
        <v>167</v>
      </c>
      <c r="C965" t="s">
        <v>184</v>
      </c>
      <c r="D965" t="s">
        <v>143</v>
      </c>
      <c r="E965" t="s">
        <v>886</v>
      </c>
      <c r="F965">
        <v>268533.29620600003</v>
      </c>
      <c r="G965">
        <v>4880073.8391800001</v>
      </c>
    </row>
    <row r="966" spans="1:7" x14ac:dyDescent="0.25">
      <c r="A966" t="s">
        <v>873</v>
      </c>
      <c r="B966" t="s">
        <v>167</v>
      </c>
      <c r="C966" t="s">
        <v>186</v>
      </c>
      <c r="D966" t="s">
        <v>143</v>
      </c>
      <c r="E966" t="s">
        <v>887</v>
      </c>
      <c r="F966">
        <v>268505.44450500002</v>
      </c>
      <c r="G966">
        <v>4880085.0098400004</v>
      </c>
    </row>
    <row r="967" spans="1:7" x14ac:dyDescent="0.25">
      <c r="A967" t="s">
        <v>873</v>
      </c>
      <c r="B967" t="s">
        <v>167</v>
      </c>
      <c r="C967" t="s">
        <v>188</v>
      </c>
      <c r="D967" t="s">
        <v>143</v>
      </c>
      <c r="E967" t="s">
        <v>888</v>
      </c>
      <c r="F967">
        <v>268522.125543</v>
      </c>
      <c r="G967">
        <v>4880045.9874799997</v>
      </c>
    </row>
    <row r="968" spans="1:7" x14ac:dyDescent="0.25">
      <c r="A968" t="s">
        <v>873</v>
      </c>
      <c r="B968" t="s">
        <v>167</v>
      </c>
      <c r="C968" t="s">
        <v>190</v>
      </c>
      <c r="D968" t="s">
        <v>143</v>
      </c>
      <c r="E968" t="s">
        <v>889</v>
      </c>
      <c r="F968">
        <v>268494.27383899997</v>
      </c>
      <c r="G968">
        <v>4880057.15814</v>
      </c>
    </row>
    <row r="969" spans="1:7" x14ac:dyDescent="0.25">
      <c r="A969" t="s">
        <v>873</v>
      </c>
      <c r="B969" t="s">
        <v>192</v>
      </c>
      <c r="C969" t="s">
        <v>89</v>
      </c>
      <c r="D969" t="s">
        <v>117</v>
      </c>
      <c r="E969" t="s">
        <v>890</v>
      </c>
      <c r="F969">
        <v>268485.927471</v>
      </c>
      <c r="G969">
        <v>4880119.1432600003</v>
      </c>
    </row>
    <row r="970" spans="1:7" x14ac:dyDescent="0.25">
      <c r="A970" t="s">
        <v>873</v>
      </c>
      <c r="B970" t="s">
        <v>192</v>
      </c>
      <c r="C970" t="s">
        <v>90</v>
      </c>
      <c r="D970" t="s">
        <v>119</v>
      </c>
      <c r="F970">
        <v>268479.92793900002</v>
      </c>
      <c r="G970">
        <v>4880111.1394300004</v>
      </c>
    </row>
    <row r="971" spans="1:7" x14ac:dyDescent="0.25">
      <c r="A971" t="s">
        <v>873</v>
      </c>
      <c r="B971" t="s">
        <v>192</v>
      </c>
      <c r="C971" t="s">
        <v>91</v>
      </c>
      <c r="D971" t="s">
        <v>117</v>
      </c>
      <c r="E971" t="s">
        <v>891</v>
      </c>
      <c r="F971">
        <v>268473.92840700003</v>
      </c>
      <c r="G971">
        <v>4880103.1355799995</v>
      </c>
    </row>
    <row r="972" spans="1:7" x14ac:dyDescent="0.25">
      <c r="A972" t="s">
        <v>873</v>
      </c>
      <c r="B972" t="s">
        <v>192</v>
      </c>
      <c r="C972" t="s">
        <v>92</v>
      </c>
      <c r="D972" t="s">
        <v>119</v>
      </c>
      <c r="F972">
        <v>268493.93129099999</v>
      </c>
      <c r="G972">
        <v>4880113.1437200001</v>
      </c>
    </row>
    <row r="973" spans="1:7" x14ac:dyDescent="0.25">
      <c r="A973" t="s">
        <v>873</v>
      </c>
      <c r="B973" t="s">
        <v>192</v>
      </c>
      <c r="C973" t="s">
        <v>93</v>
      </c>
      <c r="D973" t="s">
        <v>119</v>
      </c>
      <c r="F973">
        <v>268487.93179100001</v>
      </c>
      <c r="G973">
        <v>4880105.1398999998</v>
      </c>
    </row>
    <row r="974" spans="1:7" x14ac:dyDescent="0.25">
      <c r="A974" t="s">
        <v>873</v>
      </c>
      <c r="B974" t="s">
        <v>192</v>
      </c>
      <c r="C974" t="s">
        <v>94</v>
      </c>
      <c r="D974" t="s">
        <v>119</v>
      </c>
      <c r="F974">
        <v>268481.93225900002</v>
      </c>
      <c r="G974">
        <v>4880097.1360499999</v>
      </c>
    </row>
    <row r="975" spans="1:7" x14ac:dyDescent="0.25">
      <c r="A975" t="s">
        <v>873</v>
      </c>
      <c r="B975" t="s">
        <v>192</v>
      </c>
      <c r="C975" t="s">
        <v>95</v>
      </c>
      <c r="D975" t="s">
        <v>117</v>
      </c>
      <c r="E975" t="s">
        <v>892</v>
      </c>
      <c r="F975">
        <v>268501.93514299998</v>
      </c>
      <c r="G975">
        <v>4880107.1441900004</v>
      </c>
    </row>
    <row r="976" spans="1:7" x14ac:dyDescent="0.25">
      <c r="A976" t="s">
        <v>873</v>
      </c>
      <c r="B976" t="s">
        <v>192</v>
      </c>
      <c r="C976" t="s">
        <v>96</v>
      </c>
      <c r="D976" t="s">
        <v>119</v>
      </c>
      <c r="F976">
        <v>268495.935612</v>
      </c>
      <c r="G976">
        <v>4880099.1403700002</v>
      </c>
    </row>
    <row r="977" spans="1:7" x14ac:dyDescent="0.25">
      <c r="A977" t="s">
        <v>873</v>
      </c>
      <c r="B977" t="s">
        <v>192</v>
      </c>
      <c r="C977" t="s">
        <v>97</v>
      </c>
      <c r="D977" t="s">
        <v>117</v>
      </c>
      <c r="E977" t="s">
        <v>893</v>
      </c>
      <c r="F977">
        <v>268489.93608100002</v>
      </c>
      <c r="G977">
        <v>4880091.1365200002</v>
      </c>
    </row>
    <row r="978" spans="1:7" x14ac:dyDescent="0.25">
      <c r="A978" t="s">
        <v>873</v>
      </c>
      <c r="B978" t="s">
        <v>192</v>
      </c>
      <c r="C978" t="s">
        <v>184</v>
      </c>
      <c r="D978" t="s">
        <v>143</v>
      </c>
      <c r="E978" t="s">
        <v>894</v>
      </c>
      <c r="F978">
        <v>268508.93681799999</v>
      </c>
      <c r="G978">
        <v>4880108.1463400004</v>
      </c>
    </row>
    <row r="979" spans="1:7" x14ac:dyDescent="0.25">
      <c r="A979" t="s">
        <v>873</v>
      </c>
      <c r="B979" t="s">
        <v>192</v>
      </c>
      <c r="C979" t="s">
        <v>186</v>
      </c>
      <c r="D979" t="s">
        <v>143</v>
      </c>
      <c r="E979" t="s">
        <v>895</v>
      </c>
      <c r="F979">
        <v>268484.92532600003</v>
      </c>
      <c r="G979">
        <v>4880126.1449300004</v>
      </c>
    </row>
    <row r="980" spans="1:7" x14ac:dyDescent="0.25">
      <c r="A980" t="s">
        <v>873</v>
      </c>
      <c r="B980" t="s">
        <v>192</v>
      </c>
      <c r="C980" t="s">
        <v>188</v>
      </c>
      <c r="D980" t="s">
        <v>143</v>
      </c>
      <c r="E980" t="s">
        <v>896</v>
      </c>
      <c r="F980">
        <v>268490.93822700001</v>
      </c>
      <c r="G980">
        <v>4880084.1348400004</v>
      </c>
    </row>
    <row r="981" spans="1:7" x14ac:dyDescent="0.25">
      <c r="A981" t="s">
        <v>873</v>
      </c>
      <c r="B981" t="s">
        <v>192</v>
      </c>
      <c r="C981" t="s">
        <v>190</v>
      </c>
      <c r="D981" t="s">
        <v>143</v>
      </c>
      <c r="E981" t="s">
        <v>897</v>
      </c>
      <c r="F981">
        <v>268466.92673000001</v>
      </c>
      <c r="G981">
        <v>4880102.13344</v>
      </c>
    </row>
    <row r="982" spans="1:7" x14ac:dyDescent="0.25">
      <c r="A982" t="s">
        <v>873</v>
      </c>
      <c r="B982" t="s">
        <v>213</v>
      </c>
      <c r="C982" t="s">
        <v>89</v>
      </c>
      <c r="D982" t="s">
        <v>117</v>
      </c>
      <c r="E982" t="s">
        <v>898</v>
      </c>
      <c r="F982">
        <v>268457.737494</v>
      </c>
      <c r="G982">
        <v>4880076.3065099996</v>
      </c>
    </row>
    <row r="983" spans="1:7" x14ac:dyDescent="0.25">
      <c r="A983" t="s">
        <v>873</v>
      </c>
      <c r="B983" t="s">
        <v>213</v>
      </c>
      <c r="C983" t="s">
        <v>90</v>
      </c>
      <c r="D983" t="s">
        <v>119</v>
      </c>
      <c r="F983">
        <v>268457.41377899999</v>
      </c>
      <c r="G983">
        <v>4880066.3089600001</v>
      </c>
    </row>
    <row r="984" spans="1:7" x14ac:dyDescent="0.25">
      <c r="A984" t="s">
        <v>873</v>
      </c>
      <c r="B984" t="s">
        <v>213</v>
      </c>
      <c r="C984" t="s">
        <v>91</v>
      </c>
      <c r="D984" t="s">
        <v>117</v>
      </c>
      <c r="E984" t="s">
        <v>899</v>
      </c>
      <c r="F984">
        <v>268457.090065</v>
      </c>
      <c r="G984">
        <v>4880056.3114099996</v>
      </c>
    </row>
    <row r="985" spans="1:7" x14ac:dyDescent="0.25">
      <c r="A985" t="s">
        <v>873</v>
      </c>
      <c r="B985" t="s">
        <v>213</v>
      </c>
      <c r="C985" t="s">
        <v>92</v>
      </c>
      <c r="D985" t="s">
        <v>119</v>
      </c>
      <c r="F985">
        <v>268467.73504100001</v>
      </c>
      <c r="G985">
        <v>4880075.9827899998</v>
      </c>
    </row>
    <row r="986" spans="1:7" x14ac:dyDescent="0.25">
      <c r="A986" t="s">
        <v>873</v>
      </c>
      <c r="B986" t="s">
        <v>213</v>
      </c>
      <c r="C986" t="s">
        <v>93</v>
      </c>
      <c r="D986" t="s">
        <v>119</v>
      </c>
      <c r="F986">
        <v>268467.411326</v>
      </c>
      <c r="G986">
        <v>4880065.9852400003</v>
      </c>
    </row>
    <row r="987" spans="1:7" x14ac:dyDescent="0.25">
      <c r="A987" t="s">
        <v>873</v>
      </c>
      <c r="B987" t="s">
        <v>213</v>
      </c>
      <c r="C987" t="s">
        <v>94</v>
      </c>
      <c r="D987" t="s">
        <v>119</v>
      </c>
      <c r="F987">
        <v>268467.087612</v>
      </c>
      <c r="G987">
        <v>4880055.9877000004</v>
      </c>
    </row>
    <row r="988" spans="1:7" x14ac:dyDescent="0.25">
      <c r="A988" t="s">
        <v>873</v>
      </c>
      <c r="B988" t="s">
        <v>213</v>
      </c>
      <c r="C988" t="s">
        <v>95</v>
      </c>
      <c r="D988" t="s">
        <v>117</v>
      </c>
      <c r="E988" t="s">
        <v>900</v>
      </c>
      <c r="F988">
        <v>268477.73258800001</v>
      </c>
      <c r="G988">
        <v>4880075.6590700001</v>
      </c>
    </row>
    <row r="989" spans="1:7" x14ac:dyDescent="0.25">
      <c r="A989" t="s">
        <v>873</v>
      </c>
      <c r="B989" t="s">
        <v>213</v>
      </c>
      <c r="C989" t="s">
        <v>96</v>
      </c>
      <c r="D989" t="s">
        <v>119</v>
      </c>
      <c r="F989">
        <v>268477.40887300001</v>
      </c>
      <c r="G989">
        <v>4880065.6615300002</v>
      </c>
    </row>
    <row r="990" spans="1:7" x14ac:dyDescent="0.25">
      <c r="A990" t="s">
        <v>873</v>
      </c>
      <c r="B990" t="s">
        <v>213</v>
      </c>
      <c r="C990" t="s">
        <v>97</v>
      </c>
      <c r="D990" t="s">
        <v>117</v>
      </c>
      <c r="E990" t="s">
        <v>901</v>
      </c>
      <c r="F990">
        <v>268477.085158</v>
      </c>
      <c r="G990">
        <v>4880055.6639799997</v>
      </c>
    </row>
    <row r="991" spans="1:7" x14ac:dyDescent="0.25">
      <c r="A991" t="s">
        <v>873</v>
      </c>
      <c r="B991" t="s">
        <v>213</v>
      </c>
      <c r="C991" t="s">
        <v>184</v>
      </c>
      <c r="D991" t="s">
        <v>143</v>
      </c>
      <c r="E991" t="s">
        <v>902</v>
      </c>
      <c r="F991">
        <v>268482.53521399997</v>
      </c>
      <c r="G991">
        <v>4880079.9661499998</v>
      </c>
    </row>
    <row r="992" spans="1:7" x14ac:dyDescent="0.25">
      <c r="A992" t="s">
        <v>873</v>
      </c>
      <c r="B992" t="s">
        <v>213</v>
      </c>
      <c r="C992" t="s">
        <v>186</v>
      </c>
      <c r="D992" t="s">
        <v>143</v>
      </c>
      <c r="E992" t="s">
        <v>903</v>
      </c>
      <c r="F992">
        <v>268453.23067899997</v>
      </c>
      <c r="G992">
        <v>4880080.9436100004</v>
      </c>
    </row>
    <row r="993" spans="1:7" x14ac:dyDescent="0.25">
      <c r="A993" t="s">
        <v>873</v>
      </c>
      <c r="B993" t="s">
        <v>213</v>
      </c>
      <c r="C993" t="s">
        <v>188</v>
      </c>
      <c r="D993" t="s">
        <v>143</v>
      </c>
      <c r="E993" t="s">
        <v>904</v>
      </c>
      <c r="F993">
        <v>268481.59173400002</v>
      </c>
      <c r="G993">
        <v>4880051.0257000001</v>
      </c>
    </row>
    <row r="994" spans="1:7" x14ac:dyDescent="0.25">
      <c r="A994" t="s">
        <v>873</v>
      </c>
      <c r="B994" t="s">
        <v>213</v>
      </c>
      <c r="C994" t="s">
        <v>190</v>
      </c>
      <c r="D994" t="s">
        <v>143</v>
      </c>
      <c r="E994" t="s">
        <v>905</v>
      </c>
      <c r="F994">
        <v>268452.29669699998</v>
      </c>
      <c r="G994">
        <v>4880052.0004599998</v>
      </c>
    </row>
    <row r="995" spans="1:7" x14ac:dyDescent="0.25">
      <c r="A995" t="s">
        <v>105</v>
      </c>
      <c r="B995" t="s">
        <v>116</v>
      </c>
      <c r="C995" t="s">
        <v>89</v>
      </c>
      <c r="D995" t="s">
        <v>117</v>
      </c>
      <c r="E995" t="s">
        <v>906</v>
      </c>
      <c r="F995">
        <v>268416.16330900003</v>
      </c>
      <c r="G995">
        <v>4879952.5219200002</v>
      </c>
    </row>
    <row r="996" spans="1:7" x14ac:dyDescent="0.25">
      <c r="A996" t="s">
        <v>105</v>
      </c>
      <c r="B996" t="s">
        <v>116</v>
      </c>
      <c r="C996" t="s">
        <v>90</v>
      </c>
      <c r="D996" t="s">
        <v>119</v>
      </c>
      <c r="F996">
        <v>268414.10848200001</v>
      </c>
      <c r="G996">
        <v>4879942.7326499997</v>
      </c>
    </row>
    <row r="997" spans="1:7" x14ac:dyDescent="0.25">
      <c r="A997" t="s">
        <v>105</v>
      </c>
      <c r="B997" t="s">
        <v>116</v>
      </c>
      <c r="C997" t="s">
        <v>91</v>
      </c>
      <c r="D997" t="s">
        <v>119</v>
      </c>
      <c r="F997">
        <v>268412.05364599999</v>
      </c>
      <c r="G997">
        <v>4879932.9430600004</v>
      </c>
    </row>
    <row r="998" spans="1:7" x14ac:dyDescent="0.25">
      <c r="A998" t="s">
        <v>105</v>
      </c>
      <c r="B998" t="s">
        <v>116</v>
      </c>
      <c r="C998" t="s">
        <v>122</v>
      </c>
      <c r="D998" t="s">
        <v>117</v>
      </c>
      <c r="E998" t="s">
        <v>907</v>
      </c>
      <c r="F998">
        <v>268409.99882099999</v>
      </c>
      <c r="G998">
        <v>4879923.1537800003</v>
      </c>
    </row>
    <row r="999" spans="1:7" x14ac:dyDescent="0.25">
      <c r="A999" t="s">
        <v>105</v>
      </c>
      <c r="B999" t="s">
        <v>116</v>
      </c>
      <c r="C999" t="s">
        <v>92</v>
      </c>
      <c r="D999" t="s">
        <v>119</v>
      </c>
      <c r="F999">
        <v>268425.95258699998</v>
      </c>
      <c r="G999">
        <v>4879950.4671</v>
      </c>
    </row>
    <row r="1000" spans="1:7" x14ac:dyDescent="0.25">
      <c r="A1000" t="s">
        <v>105</v>
      </c>
      <c r="B1000" t="s">
        <v>116</v>
      </c>
      <c r="C1000" t="s">
        <v>93</v>
      </c>
      <c r="D1000" t="s">
        <v>119</v>
      </c>
      <c r="F1000">
        <v>268423.89776099997</v>
      </c>
      <c r="G1000">
        <v>4879940.6778199999</v>
      </c>
    </row>
    <row r="1001" spans="1:7" x14ac:dyDescent="0.25">
      <c r="A1001" t="s">
        <v>105</v>
      </c>
      <c r="B1001" t="s">
        <v>116</v>
      </c>
      <c r="C1001" t="s">
        <v>94</v>
      </c>
      <c r="D1001" t="s">
        <v>119</v>
      </c>
      <c r="F1001">
        <v>268421.842925</v>
      </c>
      <c r="G1001">
        <v>4879930.8882400002</v>
      </c>
    </row>
    <row r="1002" spans="1:7" x14ac:dyDescent="0.25">
      <c r="A1002" t="s">
        <v>105</v>
      </c>
      <c r="B1002" t="s">
        <v>116</v>
      </c>
      <c r="C1002" t="s">
        <v>127</v>
      </c>
      <c r="D1002" t="s">
        <v>119</v>
      </c>
      <c r="F1002">
        <v>268419.78808999999</v>
      </c>
      <c r="G1002">
        <v>4879921.0986500001</v>
      </c>
    </row>
    <row r="1003" spans="1:7" x14ac:dyDescent="0.25">
      <c r="A1003" t="s">
        <v>105</v>
      </c>
      <c r="B1003" t="s">
        <v>116</v>
      </c>
      <c r="C1003" t="s">
        <v>95</v>
      </c>
      <c r="D1003" t="s">
        <v>119</v>
      </c>
      <c r="F1003">
        <v>268435.74216999998</v>
      </c>
      <c r="G1003">
        <v>4879948.4122599997</v>
      </c>
    </row>
    <row r="1004" spans="1:7" x14ac:dyDescent="0.25">
      <c r="A1004" t="s">
        <v>105</v>
      </c>
      <c r="B1004" t="s">
        <v>116</v>
      </c>
      <c r="C1004" t="s">
        <v>96</v>
      </c>
      <c r="D1004" t="s">
        <v>119</v>
      </c>
      <c r="F1004">
        <v>268433.68734399998</v>
      </c>
      <c r="G1004">
        <v>4879938.6229800005</v>
      </c>
    </row>
    <row r="1005" spans="1:7" x14ac:dyDescent="0.25">
      <c r="A1005" t="s">
        <v>105</v>
      </c>
      <c r="B1005" t="s">
        <v>116</v>
      </c>
      <c r="C1005" t="s">
        <v>97</v>
      </c>
      <c r="D1005" t="s">
        <v>119</v>
      </c>
      <c r="F1005">
        <v>268431.63250900002</v>
      </c>
      <c r="G1005">
        <v>4879928.8333999999</v>
      </c>
    </row>
    <row r="1006" spans="1:7" x14ac:dyDescent="0.25">
      <c r="A1006" t="s">
        <v>105</v>
      </c>
      <c r="B1006" t="s">
        <v>116</v>
      </c>
      <c r="C1006" t="s">
        <v>132</v>
      </c>
      <c r="D1006" t="s">
        <v>119</v>
      </c>
      <c r="F1006">
        <v>268429.577674</v>
      </c>
      <c r="G1006">
        <v>4879919.0438200003</v>
      </c>
    </row>
    <row r="1007" spans="1:7" x14ac:dyDescent="0.25">
      <c r="A1007" t="s">
        <v>105</v>
      </c>
      <c r="B1007" t="s">
        <v>116</v>
      </c>
      <c r="C1007" t="s">
        <v>134</v>
      </c>
      <c r="D1007" t="s">
        <v>117</v>
      </c>
      <c r="E1007" t="s">
        <v>908</v>
      </c>
      <c r="F1007">
        <v>268445.531601</v>
      </c>
      <c r="G1007">
        <v>4879946.3574599996</v>
      </c>
    </row>
    <row r="1008" spans="1:7" x14ac:dyDescent="0.25">
      <c r="A1008" t="s">
        <v>105</v>
      </c>
      <c r="B1008" t="s">
        <v>116</v>
      </c>
      <c r="C1008" t="s">
        <v>136</v>
      </c>
      <c r="D1008" t="s">
        <v>119</v>
      </c>
      <c r="F1008">
        <v>268443.47662199999</v>
      </c>
      <c r="G1008">
        <v>4879936.5681600003</v>
      </c>
    </row>
    <row r="1009" spans="1:7" x14ac:dyDescent="0.25">
      <c r="A1009" t="s">
        <v>105</v>
      </c>
      <c r="B1009" t="s">
        <v>116</v>
      </c>
      <c r="C1009" t="s">
        <v>138</v>
      </c>
      <c r="D1009" t="s">
        <v>119</v>
      </c>
      <c r="F1009">
        <v>268441.42178700003</v>
      </c>
      <c r="G1009">
        <v>4879926.7785799997</v>
      </c>
    </row>
    <row r="1010" spans="1:7" x14ac:dyDescent="0.25">
      <c r="A1010" t="s">
        <v>105</v>
      </c>
      <c r="B1010" t="s">
        <v>116</v>
      </c>
      <c r="C1010" t="s">
        <v>140</v>
      </c>
      <c r="D1010" t="s">
        <v>117</v>
      </c>
      <c r="E1010" t="s">
        <v>909</v>
      </c>
      <c r="F1010">
        <v>268439.36695200001</v>
      </c>
      <c r="G1010">
        <v>4879916.9889900004</v>
      </c>
    </row>
    <row r="1011" spans="1:7" x14ac:dyDescent="0.25">
      <c r="A1011" t="s">
        <v>105</v>
      </c>
      <c r="B1011" t="s">
        <v>116</v>
      </c>
      <c r="C1011" t="s">
        <v>184</v>
      </c>
      <c r="D1011" t="s">
        <v>143</v>
      </c>
      <c r="E1011" t="s">
        <v>910</v>
      </c>
      <c r="F1011">
        <v>268457.37586600002</v>
      </c>
      <c r="G1011">
        <v>4879954.0921799997</v>
      </c>
    </row>
    <row r="1012" spans="1:7" x14ac:dyDescent="0.25">
      <c r="A1012" t="s">
        <v>105</v>
      </c>
      <c r="B1012" t="s">
        <v>116</v>
      </c>
      <c r="C1012" t="s">
        <v>186</v>
      </c>
      <c r="D1012" t="s">
        <v>143</v>
      </c>
      <c r="E1012" t="s">
        <v>911</v>
      </c>
      <c r="F1012">
        <v>268447.10171000002</v>
      </c>
      <c r="G1012">
        <v>4879905.1448799996</v>
      </c>
    </row>
    <row r="1013" spans="1:7" x14ac:dyDescent="0.25">
      <c r="A1013" t="s">
        <v>105</v>
      </c>
      <c r="B1013" t="s">
        <v>116</v>
      </c>
      <c r="C1013" t="s">
        <v>188</v>
      </c>
      <c r="D1013" t="s">
        <v>143</v>
      </c>
      <c r="E1013" t="s">
        <v>912</v>
      </c>
      <c r="F1013">
        <v>268408.42856199999</v>
      </c>
      <c r="G1013">
        <v>4879964.3663499998</v>
      </c>
    </row>
    <row r="1014" spans="1:7" x14ac:dyDescent="0.25">
      <c r="A1014" t="s">
        <v>105</v>
      </c>
      <c r="B1014" t="s">
        <v>116</v>
      </c>
      <c r="C1014" t="s">
        <v>190</v>
      </c>
      <c r="D1014" t="s">
        <v>143</v>
      </c>
      <c r="E1014" t="s">
        <v>913</v>
      </c>
      <c r="F1014">
        <v>268398.15440100001</v>
      </c>
      <c r="G1014">
        <v>4879915.4190300005</v>
      </c>
    </row>
    <row r="1015" spans="1:7" x14ac:dyDescent="0.25">
      <c r="A1015" t="s">
        <v>105</v>
      </c>
      <c r="B1015" t="s">
        <v>146</v>
      </c>
      <c r="C1015" t="s">
        <v>89</v>
      </c>
      <c r="D1015" t="s">
        <v>117</v>
      </c>
      <c r="E1015" t="s">
        <v>914</v>
      </c>
      <c r="F1015">
        <v>268464.660408</v>
      </c>
      <c r="G1015">
        <v>4879903.38509</v>
      </c>
    </row>
    <row r="1016" spans="1:7" x14ac:dyDescent="0.25">
      <c r="A1016" t="s">
        <v>105</v>
      </c>
      <c r="B1016" t="s">
        <v>146</v>
      </c>
      <c r="C1016" t="s">
        <v>90</v>
      </c>
      <c r="D1016" t="s">
        <v>119</v>
      </c>
      <c r="E1016" t="s">
        <v>752</v>
      </c>
      <c r="F1016">
        <v>268461.76017600001</v>
      </c>
      <c r="G1016">
        <v>4879893.8119799998</v>
      </c>
    </row>
    <row r="1017" spans="1:7" x14ac:dyDescent="0.25">
      <c r="A1017" t="s">
        <v>105</v>
      </c>
      <c r="B1017" t="s">
        <v>146</v>
      </c>
      <c r="C1017" t="s">
        <v>91</v>
      </c>
      <c r="D1017" t="s">
        <v>119</v>
      </c>
      <c r="E1017" t="s">
        <v>756</v>
      </c>
      <c r="F1017">
        <v>268458.85994499997</v>
      </c>
      <c r="G1017">
        <v>4879884.2388699995</v>
      </c>
    </row>
    <row r="1018" spans="1:7" x14ac:dyDescent="0.25">
      <c r="A1018" t="s">
        <v>105</v>
      </c>
      <c r="B1018" t="s">
        <v>146</v>
      </c>
      <c r="C1018" t="s">
        <v>122</v>
      </c>
      <c r="D1018" t="s">
        <v>117</v>
      </c>
      <c r="E1018" t="s">
        <v>915</v>
      </c>
      <c r="F1018">
        <v>268455.959714</v>
      </c>
      <c r="G1018">
        <v>4879874.6657600002</v>
      </c>
    </row>
    <row r="1019" spans="1:7" x14ac:dyDescent="0.25">
      <c r="A1019" t="s">
        <v>105</v>
      </c>
      <c r="B1019" t="s">
        <v>146</v>
      </c>
      <c r="C1019" t="s">
        <v>92</v>
      </c>
      <c r="D1019" t="s">
        <v>119</v>
      </c>
      <c r="E1019" t="s">
        <v>747</v>
      </c>
      <c r="F1019">
        <v>268474.23351500003</v>
      </c>
      <c r="G1019">
        <v>4879900.4848499997</v>
      </c>
    </row>
    <row r="1020" spans="1:7" x14ac:dyDescent="0.25">
      <c r="A1020" t="s">
        <v>105</v>
      </c>
      <c r="B1020" t="s">
        <v>146</v>
      </c>
      <c r="C1020" t="s">
        <v>93</v>
      </c>
      <c r="D1020" t="s">
        <v>119</v>
      </c>
      <c r="E1020" t="s">
        <v>751</v>
      </c>
      <c r="F1020">
        <v>268471.33328399999</v>
      </c>
      <c r="G1020">
        <v>4879890.91175</v>
      </c>
    </row>
    <row r="1021" spans="1:7" x14ac:dyDescent="0.25">
      <c r="A1021" t="s">
        <v>105</v>
      </c>
      <c r="B1021" t="s">
        <v>146</v>
      </c>
      <c r="C1021" t="s">
        <v>94</v>
      </c>
      <c r="D1021" t="s">
        <v>119</v>
      </c>
      <c r="E1021" t="s">
        <v>755</v>
      </c>
      <c r="F1021">
        <v>268468.43305300002</v>
      </c>
      <c r="G1021">
        <v>4879881.3386399997</v>
      </c>
    </row>
    <row r="1022" spans="1:7" x14ac:dyDescent="0.25">
      <c r="A1022" t="s">
        <v>105</v>
      </c>
      <c r="B1022" t="s">
        <v>146</v>
      </c>
      <c r="C1022" t="s">
        <v>127</v>
      </c>
      <c r="D1022" t="s">
        <v>119</v>
      </c>
      <c r="E1022" t="s">
        <v>759</v>
      </c>
      <c r="F1022">
        <v>268465.53282199998</v>
      </c>
      <c r="G1022">
        <v>4879871.7655300004</v>
      </c>
    </row>
    <row r="1023" spans="1:7" x14ac:dyDescent="0.25">
      <c r="A1023" t="s">
        <v>105</v>
      </c>
      <c r="B1023" t="s">
        <v>146</v>
      </c>
      <c r="C1023" t="s">
        <v>95</v>
      </c>
      <c r="D1023" t="s">
        <v>119</v>
      </c>
      <c r="E1023" t="s">
        <v>746</v>
      </c>
      <c r="F1023">
        <v>268483.806622</v>
      </c>
      <c r="G1023">
        <v>4879897.5846199999</v>
      </c>
    </row>
    <row r="1024" spans="1:7" x14ac:dyDescent="0.25">
      <c r="A1024" t="s">
        <v>105</v>
      </c>
      <c r="B1024" t="s">
        <v>146</v>
      </c>
      <c r="C1024" t="s">
        <v>96</v>
      </c>
      <c r="D1024" t="s">
        <v>119</v>
      </c>
      <c r="E1024" t="s">
        <v>750</v>
      </c>
      <c r="F1024">
        <v>268480.90639100003</v>
      </c>
      <c r="G1024">
        <v>4879888.0115200002</v>
      </c>
    </row>
    <row r="1025" spans="1:7" x14ac:dyDescent="0.25">
      <c r="A1025" t="s">
        <v>105</v>
      </c>
      <c r="B1025" t="s">
        <v>146</v>
      </c>
      <c r="C1025" t="s">
        <v>97</v>
      </c>
      <c r="D1025" t="s">
        <v>119</v>
      </c>
      <c r="E1025" t="s">
        <v>754</v>
      </c>
      <c r="F1025">
        <v>268478.00615999999</v>
      </c>
      <c r="G1025">
        <v>4879878.4384099999</v>
      </c>
    </row>
    <row r="1026" spans="1:7" x14ac:dyDescent="0.25">
      <c r="A1026" t="s">
        <v>105</v>
      </c>
      <c r="B1026" t="s">
        <v>146</v>
      </c>
      <c r="C1026" t="s">
        <v>132</v>
      </c>
      <c r="D1026" t="s">
        <v>119</v>
      </c>
      <c r="E1026" t="s">
        <v>758</v>
      </c>
      <c r="F1026">
        <v>268475.10593000002</v>
      </c>
      <c r="G1026">
        <v>4879868.8652999997</v>
      </c>
    </row>
    <row r="1027" spans="1:7" x14ac:dyDescent="0.25">
      <c r="A1027" t="s">
        <v>105</v>
      </c>
      <c r="B1027" t="s">
        <v>146</v>
      </c>
      <c r="C1027" t="s">
        <v>134</v>
      </c>
      <c r="D1027" t="s">
        <v>117</v>
      </c>
      <c r="E1027" t="s">
        <v>916</v>
      </c>
      <c r="F1027">
        <v>268493.37972899998</v>
      </c>
      <c r="G1027">
        <v>4879894.6843900001</v>
      </c>
    </row>
    <row r="1028" spans="1:7" x14ac:dyDescent="0.25">
      <c r="A1028" t="s">
        <v>105</v>
      </c>
      <c r="B1028" t="s">
        <v>146</v>
      </c>
      <c r="C1028" t="s">
        <v>136</v>
      </c>
      <c r="D1028" t="s">
        <v>119</v>
      </c>
      <c r="E1028" t="s">
        <v>749</v>
      </c>
      <c r="F1028">
        <v>268490.479498</v>
      </c>
      <c r="G1028">
        <v>4879885.1112900004</v>
      </c>
    </row>
    <row r="1029" spans="1:7" x14ac:dyDescent="0.25">
      <c r="A1029" t="s">
        <v>105</v>
      </c>
      <c r="B1029" t="s">
        <v>146</v>
      </c>
      <c r="C1029" t="s">
        <v>138</v>
      </c>
      <c r="D1029" t="s">
        <v>119</v>
      </c>
      <c r="E1029" t="s">
        <v>753</v>
      </c>
      <c r="F1029">
        <v>268487.57926700002</v>
      </c>
      <c r="G1029">
        <v>4879875.5381800001</v>
      </c>
    </row>
    <row r="1030" spans="1:7" x14ac:dyDescent="0.25">
      <c r="A1030" t="s">
        <v>105</v>
      </c>
      <c r="B1030" t="s">
        <v>146</v>
      </c>
      <c r="C1030" t="s">
        <v>140</v>
      </c>
      <c r="D1030" t="s">
        <v>117</v>
      </c>
      <c r="E1030" t="s">
        <v>917</v>
      </c>
      <c r="F1030">
        <v>268484.67903699999</v>
      </c>
      <c r="G1030">
        <v>4879865.9650699999</v>
      </c>
    </row>
    <row r="1031" spans="1:7" x14ac:dyDescent="0.25">
      <c r="A1031" t="s">
        <v>105</v>
      </c>
      <c r="B1031" t="s">
        <v>146</v>
      </c>
      <c r="C1031" t="s">
        <v>188</v>
      </c>
      <c r="D1031" t="s">
        <v>143</v>
      </c>
      <c r="E1031" t="s">
        <v>918</v>
      </c>
      <c r="F1031">
        <v>268491.35191500001</v>
      </c>
      <c r="G1031">
        <v>4879853.4917400004</v>
      </c>
    </row>
    <row r="1032" spans="1:7" x14ac:dyDescent="0.25">
      <c r="A1032" t="s">
        <v>105</v>
      </c>
      <c r="B1032" t="s">
        <v>146</v>
      </c>
      <c r="C1032" t="s">
        <v>190</v>
      </c>
      <c r="D1032" t="s">
        <v>143</v>
      </c>
      <c r="E1032" t="s">
        <v>919</v>
      </c>
      <c r="F1032">
        <v>268443.48637399997</v>
      </c>
      <c r="G1032">
        <v>4879867.9928799998</v>
      </c>
    </row>
    <row r="1033" spans="1:7" x14ac:dyDescent="0.25">
      <c r="A1033" t="s">
        <v>105</v>
      </c>
      <c r="B1033" t="s">
        <v>167</v>
      </c>
      <c r="C1033" t="s">
        <v>89</v>
      </c>
      <c r="D1033" t="s">
        <v>117</v>
      </c>
      <c r="E1033" t="s">
        <v>920</v>
      </c>
      <c r="F1033">
        <v>268404.41232200002</v>
      </c>
      <c r="G1033">
        <v>4879896.4877399998</v>
      </c>
    </row>
    <row r="1034" spans="1:7" x14ac:dyDescent="0.25">
      <c r="A1034" t="s">
        <v>105</v>
      </c>
      <c r="B1034" t="s">
        <v>167</v>
      </c>
      <c r="C1034" t="s">
        <v>90</v>
      </c>
      <c r="D1034" t="s">
        <v>119</v>
      </c>
      <c r="F1034">
        <v>268402.35749800003</v>
      </c>
      <c r="G1034">
        <v>4879886.6984599996</v>
      </c>
    </row>
    <row r="1035" spans="1:7" x14ac:dyDescent="0.25">
      <c r="A1035" t="s">
        <v>105</v>
      </c>
      <c r="B1035" t="s">
        <v>167</v>
      </c>
      <c r="C1035" t="s">
        <v>91</v>
      </c>
      <c r="D1035" t="s">
        <v>119</v>
      </c>
      <c r="F1035">
        <v>268400.30266500002</v>
      </c>
      <c r="G1035">
        <v>4879876.90888</v>
      </c>
    </row>
    <row r="1036" spans="1:7" x14ac:dyDescent="0.25">
      <c r="A1036" t="s">
        <v>105</v>
      </c>
      <c r="B1036" t="s">
        <v>167</v>
      </c>
      <c r="C1036" t="s">
        <v>122</v>
      </c>
      <c r="D1036" t="s">
        <v>117</v>
      </c>
      <c r="E1036" t="s">
        <v>921</v>
      </c>
      <c r="F1036">
        <v>268398.24784199998</v>
      </c>
      <c r="G1036">
        <v>4879867.1195999999</v>
      </c>
    </row>
    <row r="1037" spans="1:7" x14ac:dyDescent="0.25">
      <c r="A1037" t="s">
        <v>105</v>
      </c>
      <c r="B1037" t="s">
        <v>167</v>
      </c>
      <c r="C1037" t="s">
        <v>92</v>
      </c>
      <c r="D1037" t="s">
        <v>119</v>
      </c>
      <c r="F1037">
        <v>268414.20160199999</v>
      </c>
      <c r="G1037">
        <v>4879894.4329199996</v>
      </c>
    </row>
    <row r="1038" spans="1:7" x14ac:dyDescent="0.25">
      <c r="A1038" t="s">
        <v>105</v>
      </c>
      <c r="B1038" t="s">
        <v>167</v>
      </c>
      <c r="C1038" t="s">
        <v>93</v>
      </c>
      <c r="D1038" t="s">
        <v>119</v>
      </c>
      <c r="F1038">
        <v>268412.14677799999</v>
      </c>
      <c r="G1038">
        <v>4879884.6436400004</v>
      </c>
    </row>
    <row r="1039" spans="1:7" x14ac:dyDescent="0.25">
      <c r="A1039" t="s">
        <v>105</v>
      </c>
      <c r="B1039" t="s">
        <v>167</v>
      </c>
      <c r="C1039" t="s">
        <v>94</v>
      </c>
      <c r="D1039" t="s">
        <v>119</v>
      </c>
      <c r="F1039">
        <v>268410.09194499999</v>
      </c>
      <c r="G1039">
        <v>4879874.8540599998</v>
      </c>
    </row>
    <row r="1040" spans="1:7" x14ac:dyDescent="0.25">
      <c r="A1040" t="s">
        <v>105</v>
      </c>
      <c r="B1040" t="s">
        <v>167</v>
      </c>
      <c r="C1040" t="s">
        <v>127</v>
      </c>
      <c r="D1040" t="s">
        <v>119</v>
      </c>
      <c r="F1040">
        <v>268408.037113</v>
      </c>
      <c r="G1040">
        <v>4879865.0644699996</v>
      </c>
    </row>
    <row r="1041" spans="1:7" x14ac:dyDescent="0.25">
      <c r="A1041" t="s">
        <v>105</v>
      </c>
      <c r="B1041" t="s">
        <v>167</v>
      </c>
      <c r="C1041" t="s">
        <v>95</v>
      </c>
      <c r="D1041" t="s">
        <v>119</v>
      </c>
      <c r="F1041">
        <v>268423.991186</v>
      </c>
      <c r="G1041">
        <v>4879892.3780899998</v>
      </c>
    </row>
    <row r="1042" spans="1:7" x14ac:dyDescent="0.25">
      <c r="A1042" t="s">
        <v>105</v>
      </c>
      <c r="B1042" t="s">
        <v>167</v>
      </c>
      <c r="C1042" t="s">
        <v>96</v>
      </c>
      <c r="D1042" t="s">
        <v>119</v>
      </c>
      <c r="F1042">
        <v>268421.93636300002</v>
      </c>
      <c r="G1042">
        <v>4879882.5888099996</v>
      </c>
    </row>
    <row r="1043" spans="1:7" x14ac:dyDescent="0.25">
      <c r="A1043" t="s">
        <v>105</v>
      </c>
      <c r="B1043" t="s">
        <v>167</v>
      </c>
      <c r="C1043" t="s">
        <v>97</v>
      </c>
      <c r="D1043" t="s">
        <v>119</v>
      </c>
      <c r="F1043">
        <v>268419.88153000001</v>
      </c>
      <c r="G1043">
        <v>4879872.7992200004</v>
      </c>
    </row>
    <row r="1044" spans="1:7" x14ac:dyDescent="0.25">
      <c r="A1044" t="s">
        <v>105</v>
      </c>
      <c r="B1044" t="s">
        <v>167</v>
      </c>
      <c r="C1044" t="s">
        <v>132</v>
      </c>
      <c r="D1044" t="s">
        <v>119</v>
      </c>
      <c r="F1044">
        <v>268417.82669800002</v>
      </c>
      <c r="G1044">
        <v>4879863.0096399998</v>
      </c>
    </row>
    <row r="1045" spans="1:7" x14ac:dyDescent="0.25">
      <c r="A1045" t="s">
        <v>105</v>
      </c>
      <c r="B1045" t="s">
        <v>167</v>
      </c>
      <c r="C1045" t="s">
        <v>134</v>
      </c>
      <c r="D1045" t="s">
        <v>117</v>
      </c>
      <c r="E1045" t="s">
        <v>922</v>
      </c>
      <c r="F1045">
        <v>268433.78061800002</v>
      </c>
      <c r="G1045">
        <v>4879890.3232899997</v>
      </c>
    </row>
    <row r="1046" spans="1:7" x14ac:dyDescent="0.25">
      <c r="A1046" t="s">
        <v>105</v>
      </c>
      <c r="B1046" t="s">
        <v>167</v>
      </c>
      <c r="C1046" t="s">
        <v>136</v>
      </c>
      <c r="D1046" t="s">
        <v>119</v>
      </c>
      <c r="F1046">
        <v>268431.72564199998</v>
      </c>
      <c r="G1046">
        <v>4879880.5339799998</v>
      </c>
    </row>
    <row r="1047" spans="1:7" x14ac:dyDescent="0.25">
      <c r="A1047" t="s">
        <v>105</v>
      </c>
      <c r="B1047" t="s">
        <v>167</v>
      </c>
      <c r="C1047" t="s">
        <v>138</v>
      </c>
      <c r="D1047" t="s">
        <v>119</v>
      </c>
      <c r="F1047">
        <v>268429.67080899997</v>
      </c>
      <c r="G1047">
        <v>4879870.7444000002</v>
      </c>
    </row>
    <row r="1048" spans="1:7" x14ac:dyDescent="0.25">
      <c r="A1048" t="s">
        <v>105</v>
      </c>
      <c r="B1048" t="s">
        <v>167</v>
      </c>
      <c r="C1048" t="s">
        <v>140</v>
      </c>
      <c r="D1048" t="s">
        <v>117</v>
      </c>
      <c r="E1048" t="s">
        <v>923</v>
      </c>
      <c r="F1048">
        <v>268427.61597699998</v>
      </c>
      <c r="G1048">
        <v>4879860.9548199996</v>
      </c>
    </row>
    <row r="1049" spans="1:7" x14ac:dyDescent="0.25">
      <c r="A1049" t="s">
        <v>105</v>
      </c>
      <c r="B1049" t="s">
        <v>167</v>
      </c>
      <c r="C1049" t="s">
        <v>184</v>
      </c>
      <c r="D1049" t="s">
        <v>143</v>
      </c>
      <c r="E1049" t="s">
        <v>924</v>
      </c>
      <c r="F1049">
        <v>268445.62488100003</v>
      </c>
      <c r="G1049">
        <v>4879898.0580099998</v>
      </c>
    </row>
    <row r="1050" spans="1:7" x14ac:dyDescent="0.25">
      <c r="A1050" t="s">
        <v>105</v>
      </c>
      <c r="B1050" t="s">
        <v>167</v>
      </c>
      <c r="C1050" t="s">
        <v>186</v>
      </c>
      <c r="D1050" t="s">
        <v>143</v>
      </c>
      <c r="E1050" t="s">
        <v>925</v>
      </c>
      <c r="F1050">
        <v>268435.35073900002</v>
      </c>
      <c r="G1050">
        <v>4879849.1107099997</v>
      </c>
    </row>
    <row r="1051" spans="1:7" x14ac:dyDescent="0.25">
      <c r="A1051" t="s">
        <v>105</v>
      </c>
      <c r="B1051" t="s">
        <v>167</v>
      </c>
      <c r="C1051" t="s">
        <v>188</v>
      </c>
      <c r="D1051" t="s">
        <v>143</v>
      </c>
      <c r="E1051" t="s">
        <v>926</v>
      </c>
      <c r="F1051">
        <v>268396.67757100001</v>
      </c>
      <c r="G1051">
        <v>4879908.3321599998</v>
      </c>
    </row>
    <row r="1052" spans="1:7" x14ac:dyDescent="0.25">
      <c r="A1052" t="s">
        <v>105</v>
      </c>
      <c r="B1052" t="s">
        <v>167</v>
      </c>
      <c r="C1052" t="s">
        <v>190</v>
      </c>
      <c r="D1052" t="s">
        <v>143</v>
      </c>
      <c r="E1052" t="s">
        <v>927</v>
      </c>
      <c r="F1052">
        <v>268386.40342400002</v>
      </c>
      <c r="G1052">
        <v>4879859.3848400004</v>
      </c>
    </row>
    <row r="1053" spans="1:7" x14ac:dyDescent="0.25">
      <c r="A1053" t="s">
        <v>105</v>
      </c>
      <c r="B1053" t="s">
        <v>192</v>
      </c>
      <c r="C1053" t="s">
        <v>89</v>
      </c>
      <c r="D1053" t="s">
        <v>117</v>
      </c>
      <c r="E1053" t="s">
        <v>928</v>
      </c>
      <c r="F1053">
        <v>268479.15862900001</v>
      </c>
      <c r="G1053">
        <v>4879951.2492199996</v>
      </c>
    </row>
    <row r="1054" spans="1:7" x14ac:dyDescent="0.25">
      <c r="A1054" t="s">
        <v>105</v>
      </c>
      <c r="B1054" t="s">
        <v>192</v>
      </c>
      <c r="C1054" t="s">
        <v>90</v>
      </c>
      <c r="D1054" t="s">
        <v>119</v>
      </c>
      <c r="E1054" t="s">
        <v>752</v>
      </c>
      <c r="F1054">
        <v>268476.25839500001</v>
      </c>
      <c r="G1054">
        <v>4879941.6761100003</v>
      </c>
    </row>
    <row r="1055" spans="1:7" x14ac:dyDescent="0.25">
      <c r="A1055" t="s">
        <v>105</v>
      </c>
      <c r="B1055" t="s">
        <v>192</v>
      </c>
      <c r="C1055" t="s">
        <v>91</v>
      </c>
      <c r="D1055" t="s">
        <v>119</v>
      </c>
      <c r="E1055" t="s">
        <v>756</v>
      </c>
      <c r="F1055">
        <v>268473.35816200002</v>
      </c>
      <c r="G1055">
        <v>4879932.1030099997</v>
      </c>
    </row>
    <row r="1056" spans="1:7" x14ac:dyDescent="0.25">
      <c r="A1056" t="s">
        <v>105</v>
      </c>
      <c r="B1056" t="s">
        <v>192</v>
      </c>
      <c r="C1056" t="s">
        <v>122</v>
      </c>
      <c r="D1056" t="s">
        <v>117</v>
      </c>
      <c r="E1056" t="s">
        <v>929</v>
      </c>
      <c r="F1056">
        <v>268470.45792900003</v>
      </c>
      <c r="G1056">
        <v>4879922.5299000004</v>
      </c>
    </row>
    <row r="1057" spans="1:7" x14ac:dyDescent="0.25">
      <c r="A1057" t="s">
        <v>105</v>
      </c>
      <c r="B1057" t="s">
        <v>192</v>
      </c>
      <c r="C1057" t="s">
        <v>92</v>
      </c>
      <c r="D1057" t="s">
        <v>119</v>
      </c>
      <c r="E1057" t="s">
        <v>747</v>
      </c>
      <c r="F1057">
        <v>268488.73173499998</v>
      </c>
      <c r="G1057">
        <v>4879948.3489899999</v>
      </c>
    </row>
    <row r="1058" spans="1:7" x14ac:dyDescent="0.25">
      <c r="A1058" t="s">
        <v>105</v>
      </c>
      <c r="B1058" t="s">
        <v>192</v>
      </c>
      <c r="C1058" t="s">
        <v>93</v>
      </c>
      <c r="D1058" t="s">
        <v>119</v>
      </c>
      <c r="E1058" t="s">
        <v>751</v>
      </c>
      <c r="F1058">
        <v>268485.83150099998</v>
      </c>
      <c r="G1058">
        <v>4879938.7758799996</v>
      </c>
    </row>
    <row r="1059" spans="1:7" x14ac:dyDescent="0.25">
      <c r="A1059" t="s">
        <v>105</v>
      </c>
      <c r="B1059" t="s">
        <v>192</v>
      </c>
      <c r="C1059" t="s">
        <v>94</v>
      </c>
      <c r="D1059" t="s">
        <v>119</v>
      </c>
      <c r="E1059" t="s">
        <v>755</v>
      </c>
      <c r="F1059">
        <v>268482.93126799999</v>
      </c>
      <c r="G1059">
        <v>4879929.2027700003</v>
      </c>
    </row>
    <row r="1060" spans="1:7" x14ac:dyDescent="0.25">
      <c r="A1060" t="s">
        <v>105</v>
      </c>
      <c r="B1060" t="s">
        <v>192</v>
      </c>
      <c r="C1060" t="s">
        <v>127</v>
      </c>
      <c r="D1060" t="s">
        <v>119</v>
      </c>
      <c r="E1060" t="s">
        <v>759</v>
      </c>
      <c r="F1060">
        <v>268480.031036</v>
      </c>
      <c r="G1060">
        <v>4879919.6296699997</v>
      </c>
    </row>
    <row r="1061" spans="1:7" x14ac:dyDescent="0.25">
      <c r="A1061" t="s">
        <v>105</v>
      </c>
      <c r="B1061" t="s">
        <v>192</v>
      </c>
      <c r="C1061" t="s">
        <v>95</v>
      </c>
      <c r="D1061" t="s">
        <v>119</v>
      </c>
      <c r="E1061" t="s">
        <v>746</v>
      </c>
      <c r="F1061">
        <v>268498.304841</v>
      </c>
      <c r="G1061">
        <v>4879945.4487500004</v>
      </c>
    </row>
    <row r="1062" spans="1:7" x14ac:dyDescent="0.25">
      <c r="A1062" t="s">
        <v>105</v>
      </c>
      <c r="B1062" t="s">
        <v>192</v>
      </c>
      <c r="C1062" t="s">
        <v>96</v>
      </c>
      <c r="D1062" t="s">
        <v>119</v>
      </c>
      <c r="E1062" t="s">
        <v>750</v>
      </c>
      <c r="F1062">
        <v>268495.404607</v>
      </c>
      <c r="G1062">
        <v>4879935.8756499998</v>
      </c>
    </row>
    <row r="1063" spans="1:7" x14ac:dyDescent="0.25">
      <c r="A1063" t="s">
        <v>105</v>
      </c>
      <c r="B1063" t="s">
        <v>192</v>
      </c>
      <c r="C1063" t="s">
        <v>97</v>
      </c>
      <c r="D1063" t="s">
        <v>119</v>
      </c>
      <c r="E1063" t="s">
        <v>754</v>
      </c>
      <c r="F1063">
        <v>268492.50437400001</v>
      </c>
      <c r="G1063">
        <v>4879926.3025399996</v>
      </c>
    </row>
    <row r="1064" spans="1:7" x14ac:dyDescent="0.25">
      <c r="A1064" t="s">
        <v>105</v>
      </c>
      <c r="B1064" t="s">
        <v>192</v>
      </c>
      <c r="C1064" t="s">
        <v>132</v>
      </c>
      <c r="D1064" t="s">
        <v>119</v>
      </c>
      <c r="E1064" t="s">
        <v>758</v>
      </c>
      <c r="F1064">
        <v>268489.60414200003</v>
      </c>
      <c r="G1064">
        <v>4879916.7294399999</v>
      </c>
    </row>
    <row r="1065" spans="1:7" x14ac:dyDescent="0.25">
      <c r="A1065" t="s">
        <v>105</v>
      </c>
      <c r="B1065" t="s">
        <v>192</v>
      </c>
      <c r="C1065" t="s">
        <v>134</v>
      </c>
      <c r="D1065" t="s">
        <v>117</v>
      </c>
      <c r="E1065" t="s">
        <v>930</v>
      </c>
      <c r="F1065">
        <v>268507.87794600002</v>
      </c>
      <c r="G1065">
        <v>4879942.5485199997</v>
      </c>
    </row>
    <row r="1066" spans="1:7" x14ac:dyDescent="0.25">
      <c r="A1066" t="s">
        <v>105</v>
      </c>
      <c r="B1066" t="s">
        <v>192</v>
      </c>
      <c r="C1066" t="s">
        <v>136</v>
      </c>
      <c r="D1066" t="s">
        <v>119</v>
      </c>
      <c r="E1066" t="s">
        <v>749</v>
      </c>
      <c r="F1066">
        <v>268504.97771299997</v>
      </c>
      <c r="G1066">
        <v>4879932.9754100004</v>
      </c>
    </row>
    <row r="1067" spans="1:7" x14ac:dyDescent="0.25">
      <c r="A1067" t="s">
        <v>105</v>
      </c>
      <c r="B1067" t="s">
        <v>192</v>
      </c>
      <c r="C1067" t="s">
        <v>138</v>
      </c>
      <c r="D1067" t="s">
        <v>119</v>
      </c>
      <c r="E1067" t="s">
        <v>753</v>
      </c>
      <c r="F1067">
        <v>268502.07747999998</v>
      </c>
      <c r="G1067">
        <v>4879923.4023099998</v>
      </c>
    </row>
    <row r="1068" spans="1:7" x14ac:dyDescent="0.25">
      <c r="A1068" t="s">
        <v>105</v>
      </c>
      <c r="B1068" t="s">
        <v>192</v>
      </c>
      <c r="C1068" t="s">
        <v>140</v>
      </c>
      <c r="D1068" t="s">
        <v>117</v>
      </c>
      <c r="E1068" t="s">
        <v>931</v>
      </c>
      <c r="F1068">
        <v>268499.17724799999</v>
      </c>
      <c r="G1068">
        <v>4879913.8291999996</v>
      </c>
    </row>
    <row r="1069" spans="1:7" x14ac:dyDescent="0.25">
      <c r="A1069" t="s">
        <v>105</v>
      </c>
      <c r="B1069" t="s">
        <v>192</v>
      </c>
      <c r="C1069" t="s">
        <v>184</v>
      </c>
      <c r="D1069" t="s">
        <v>143</v>
      </c>
      <c r="E1069" t="s">
        <v>932</v>
      </c>
      <c r="F1069">
        <v>268520.35128399997</v>
      </c>
      <c r="G1069">
        <v>4879949.2213899996</v>
      </c>
    </row>
    <row r="1070" spans="1:7" x14ac:dyDescent="0.25">
      <c r="A1070" t="s">
        <v>105</v>
      </c>
      <c r="B1070" t="s">
        <v>192</v>
      </c>
      <c r="C1070" t="s">
        <v>186</v>
      </c>
      <c r="D1070" t="s">
        <v>143</v>
      </c>
      <c r="E1070" t="s">
        <v>933</v>
      </c>
      <c r="F1070">
        <v>268472.48575699999</v>
      </c>
      <c r="G1070">
        <v>4879963.7225599997</v>
      </c>
    </row>
    <row r="1071" spans="1:7" x14ac:dyDescent="0.25">
      <c r="A1071" t="s">
        <v>105</v>
      </c>
      <c r="B1071" t="s">
        <v>213</v>
      </c>
      <c r="C1071" t="s">
        <v>89</v>
      </c>
      <c r="D1071" t="s">
        <v>117</v>
      </c>
      <c r="E1071" t="s">
        <v>934</v>
      </c>
      <c r="F1071">
        <v>268408.72150500002</v>
      </c>
      <c r="G1071">
        <v>4879798.2732300004</v>
      </c>
    </row>
    <row r="1072" spans="1:7" x14ac:dyDescent="0.25">
      <c r="A1072" t="s">
        <v>105</v>
      </c>
      <c r="B1072" t="s">
        <v>213</v>
      </c>
      <c r="C1072" t="s">
        <v>90</v>
      </c>
      <c r="D1072" t="s">
        <v>119</v>
      </c>
      <c r="F1072">
        <v>268408.39780400001</v>
      </c>
      <c r="G1072">
        <v>4879788.2756899996</v>
      </c>
    </row>
    <row r="1073" spans="1:7" x14ac:dyDescent="0.25">
      <c r="A1073" t="s">
        <v>105</v>
      </c>
      <c r="B1073" t="s">
        <v>213</v>
      </c>
      <c r="C1073" t="s">
        <v>91</v>
      </c>
      <c r="D1073" t="s">
        <v>119</v>
      </c>
      <c r="F1073">
        <v>268408.074104</v>
      </c>
      <c r="G1073">
        <v>4879778.2781400001</v>
      </c>
    </row>
    <row r="1074" spans="1:7" x14ac:dyDescent="0.25">
      <c r="A1074" t="s">
        <v>105</v>
      </c>
      <c r="B1074" t="s">
        <v>213</v>
      </c>
      <c r="C1074" t="s">
        <v>122</v>
      </c>
      <c r="D1074" t="s">
        <v>117</v>
      </c>
      <c r="E1074" t="s">
        <v>935</v>
      </c>
      <c r="F1074">
        <v>268407.75040399999</v>
      </c>
      <c r="G1074">
        <v>4879768.28058</v>
      </c>
    </row>
    <row r="1075" spans="1:7" x14ac:dyDescent="0.25">
      <c r="A1075" t="s">
        <v>105</v>
      </c>
      <c r="B1075" t="s">
        <v>213</v>
      </c>
      <c r="C1075" t="s">
        <v>92</v>
      </c>
      <c r="D1075" t="s">
        <v>119</v>
      </c>
      <c r="F1075">
        <v>268418.71905499999</v>
      </c>
      <c r="G1075">
        <v>4879797.9495299999</v>
      </c>
    </row>
    <row r="1076" spans="1:7" x14ac:dyDescent="0.25">
      <c r="A1076" t="s">
        <v>105</v>
      </c>
      <c r="B1076" t="s">
        <v>213</v>
      </c>
      <c r="C1076" t="s">
        <v>93</v>
      </c>
      <c r="D1076" t="s">
        <v>119</v>
      </c>
      <c r="F1076">
        <v>268418.39535399998</v>
      </c>
      <c r="G1076">
        <v>4879787.95199</v>
      </c>
    </row>
    <row r="1077" spans="1:7" x14ac:dyDescent="0.25">
      <c r="A1077" t="s">
        <v>105</v>
      </c>
      <c r="B1077" t="s">
        <v>213</v>
      </c>
      <c r="C1077" t="s">
        <v>94</v>
      </c>
      <c r="D1077" t="s">
        <v>119</v>
      </c>
      <c r="F1077">
        <v>268418.07165400003</v>
      </c>
      <c r="G1077">
        <v>4879777.9544399995</v>
      </c>
    </row>
    <row r="1078" spans="1:7" x14ac:dyDescent="0.25">
      <c r="A1078" t="s">
        <v>105</v>
      </c>
      <c r="B1078" t="s">
        <v>213</v>
      </c>
      <c r="C1078" t="s">
        <v>127</v>
      </c>
      <c r="D1078" t="s">
        <v>119</v>
      </c>
      <c r="F1078">
        <v>268417.74795400002</v>
      </c>
      <c r="G1078">
        <v>4879767.95689</v>
      </c>
    </row>
    <row r="1079" spans="1:7" x14ac:dyDescent="0.25">
      <c r="A1079" t="s">
        <v>105</v>
      </c>
      <c r="B1079" t="s">
        <v>213</v>
      </c>
      <c r="C1079" t="s">
        <v>95</v>
      </c>
      <c r="D1079" t="s">
        <v>119</v>
      </c>
      <c r="F1079">
        <v>268428.71660400002</v>
      </c>
      <c r="G1079">
        <v>4879797.6258300003</v>
      </c>
    </row>
    <row r="1080" spans="1:7" x14ac:dyDescent="0.25">
      <c r="A1080" t="s">
        <v>105</v>
      </c>
      <c r="B1080" t="s">
        <v>213</v>
      </c>
      <c r="C1080" t="s">
        <v>96</v>
      </c>
      <c r="D1080" t="s">
        <v>119</v>
      </c>
      <c r="F1080">
        <v>268428.39290400001</v>
      </c>
      <c r="G1080">
        <v>4879787.6282799998</v>
      </c>
    </row>
    <row r="1081" spans="1:7" x14ac:dyDescent="0.25">
      <c r="A1081" t="s">
        <v>105</v>
      </c>
      <c r="B1081" t="s">
        <v>213</v>
      </c>
      <c r="C1081" t="s">
        <v>97</v>
      </c>
      <c r="D1081" t="s">
        <v>119</v>
      </c>
      <c r="F1081">
        <v>268428.06920299999</v>
      </c>
      <c r="G1081">
        <v>4879777.6307399999</v>
      </c>
    </row>
    <row r="1082" spans="1:7" x14ac:dyDescent="0.25">
      <c r="A1082" t="s">
        <v>105</v>
      </c>
      <c r="B1082" t="s">
        <v>213</v>
      </c>
      <c r="C1082" t="s">
        <v>132</v>
      </c>
      <c r="D1082" t="s">
        <v>119</v>
      </c>
      <c r="F1082">
        <v>268427.74550399999</v>
      </c>
      <c r="G1082">
        <v>4879767.6331900004</v>
      </c>
    </row>
    <row r="1083" spans="1:7" x14ac:dyDescent="0.25">
      <c r="A1083" t="s">
        <v>105</v>
      </c>
      <c r="B1083" t="s">
        <v>213</v>
      </c>
      <c r="C1083" t="s">
        <v>134</v>
      </c>
      <c r="D1083" t="s">
        <v>117</v>
      </c>
      <c r="E1083" t="s">
        <v>936</v>
      </c>
      <c r="F1083">
        <v>268438.71415299998</v>
      </c>
      <c r="G1083">
        <v>4879797.3021299997</v>
      </c>
    </row>
    <row r="1084" spans="1:7" x14ac:dyDescent="0.25">
      <c r="A1084" t="s">
        <v>105</v>
      </c>
      <c r="B1084" t="s">
        <v>213</v>
      </c>
      <c r="C1084" t="s">
        <v>136</v>
      </c>
      <c r="D1084" t="s">
        <v>119</v>
      </c>
      <c r="F1084">
        <v>268438.39045300003</v>
      </c>
      <c r="G1084">
        <v>4879787.3045800002</v>
      </c>
    </row>
    <row r="1085" spans="1:7" x14ac:dyDescent="0.25">
      <c r="A1085" t="s">
        <v>105</v>
      </c>
      <c r="B1085" t="s">
        <v>213</v>
      </c>
      <c r="C1085" t="s">
        <v>138</v>
      </c>
      <c r="D1085" t="s">
        <v>119</v>
      </c>
      <c r="F1085">
        <v>268438.06675200001</v>
      </c>
      <c r="G1085">
        <v>4879777.3070400003</v>
      </c>
    </row>
    <row r="1086" spans="1:7" x14ac:dyDescent="0.25">
      <c r="A1086" t="s">
        <v>105</v>
      </c>
      <c r="B1086" t="s">
        <v>213</v>
      </c>
      <c r="C1086" t="s">
        <v>140</v>
      </c>
      <c r="D1086" t="s">
        <v>117</v>
      </c>
      <c r="E1086" t="s">
        <v>937</v>
      </c>
      <c r="F1086">
        <v>268437.74305300001</v>
      </c>
      <c r="G1086">
        <v>4879767.3094899999</v>
      </c>
    </row>
    <row r="1087" spans="1:7" x14ac:dyDescent="0.25">
      <c r="A1087" t="s">
        <v>105</v>
      </c>
      <c r="B1087" t="s">
        <v>213</v>
      </c>
      <c r="C1087" t="s">
        <v>184</v>
      </c>
      <c r="D1087" t="s">
        <v>143</v>
      </c>
      <c r="E1087" t="s">
        <v>938</v>
      </c>
      <c r="F1087">
        <v>268449.03540300002</v>
      </c>
      <c r="G1087">
        <v>4879806.9759799996</v>
      </c>
    </row>
    <row r="1088" spans="1:7" x14ac:dyDescent="0.25">
      <c r="A1088" t="s">
        <v>105</v>
      </c>
      <c r="B1088" t="s">
        <v>213</v>
      </c>
      <c r="C1088" t="s">
        <v>186</v>
      </c>
      <c r="D1088" t="s">
        <v>143</v>
      </c>
      <c r="E1088" t="s">
        <v>939</v>
      </c>
      <c r="F1088">
        <v>268399.047655</v>
      </c>
      <c r="G1088">
        <v>4879808.59449</v>
      </c>
    </row>
    <row r="1089" spans="1:7" x14ac:dyDescent="0.25">
      <c r="A1089" t="s">
        <v>105</v>
      </c>
      <c r="B1089" t="s">
        <v>213</v>
      </c>
      <c r="C1089" t="s">
        <v>188</v>
      </c>
      <c r="D1089" t="s">
        <v>143</v>
      </c>
      <c r="E1089" t="s">
        <v>940</v>
      </c>
      <c r="F1089">
        <v>268447.41690299998</v>
      </c>
      <c r="G1089">
        <v>4879756.9882399999</v>
      </c>
    </row>
    <row r="1090" spans="1:7" x14ac:dyDescent="0.25">
      <c r="A1090" t="s">
        <v>105</v>
      </c>
      <c r="B1090" t="s">
        <v>213</v>
      </c>
      <c r="C1090" t="s">
        <v>190</v>
      </c>
      <c r="D1090" t="s">
        <v>143</v>
      </c>
      <c r="E1090" t="s">
        <v>941</v>
      </c>
      <c r="F1090">
        <v>268397.42915400001</v>
      </c>
      <c r="G1090">
        <v>4879758.6067300001</v>
      </c>
    </row>
    <row r="1091" spans="1:7" x14ac:dyDescent="0.25">
      <c r="A1091" t="s">
        <v>105</v>
      </c>
      <c r="D1091" t="s">
        <v>143</v>
      </c>
      <c r="E1091" t="s">
        <v>105</v>
      </c>
      <c r="F1091">
        <v>268505.85012199997</v>
      </c>
      <c r="G1091">
        <v>4879901.3558700001</v>
      </c>
    </row>
    <row r="1092" spans="1:7" x14ac:dyDescent="0.25">
      <c r="A1092" t="s">
        <v>105</v>
      </c>
      <c r="D1092" t="s">
        <v>143</v>
      </c>
      <c r="E1092" t="s">
        <v>105</v>
      </c>
      <c r="F1092">
        <v>268457.984589</v>
      </c>
      <c r="G1092">
        <v>4879915.8570299996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topLeftCell="A3" workbookViewId="0">
      <selection activeCell="A7" sqref="A7"/>
    </sheetView>
  </sheetViews>
  <sheetFormatPr defaultRowHeight="15" x14ac:dyDescent="0.25"/>
  <cols>
    <col min="2" max="2" width="29.25" customWidth="1"/>
  </cols>
  <sheetData>
    <row r="1" spans="1:5" ht="15.75" x14ac:dyDescent="0.25">
      <c r="A1" s="15"/>
    </row>
    <row r="2" spans="1:5" x14ac:dyDescent="0.25">
      <c r="A2" s="30" t="s">
        <v>10</v>
      </c>
      <c r="B2" s="31"/>
      <c r="C2" s="31"/>
      <c r="D2" s="31"/>
      <c r="E2" s="31"/>
    </row>
    <row r="4" spans="1:5" x14ac:dyDescent="0.25">
      <c r="A4" s="30" t="s">
        <v>11</v>
      </c>
      <c r="B4" s="30" t="s">
        <v>12</v>
      </c>
      <c r="C4" s="30" t="s">
        <v>13</v>
      </c>
      <c r="D4" s="31"/>
      <c r="E4" s="31"/>
    </row>
    <row r="5" spans="1:5" x14ac:dyDescent="0.25">
      <c r="A5" s="32" t="s">
        <v>14</v>
      </c>
      <c r="B5" s="32" t="s">
        <v>15</v>
      </c>
      <c r="C5" s="33" t="s">
        <v>16</v>
      </c>
      <c r="D5" s="31"/>
      <c r="E5" s="31"/>
    </row>
    <row r="6" spans="1:5" x14ac:dyDescent="0.25">
      <c r="A6" s="32" t="s">
        <v>17</v>
      </c>
      <c r="B6" s="32" t="s">
        <v>18</v>
      </c>
      <c r="C6" s="33" t="s">
        <v>19</v>
      </c>
      <c r="D6" s="31"/>
      <c r="E6" s="31"/>
    </row>
    <row r="7" spans="1:5" x14ac:dyDescent="0.25">
      <c r="A7" s="32" t="s">
        <v>20</v>
      </c>
      <c r="B7" s="32" t="s">
        <v>21</v>
      </c>
      <c r="C7" s="33" t="s">
        <v>22</v>
      </c>
      <c r="D7" s="31"/>
      <c r="E7" s="31"/>
    </row>
    <row r="8" spans="1:5" x14ac:dyDescent="0.25">
      <c r="A8" s="32" t="s">
        <v>23</v>
      </c>
      <c r="B8" s="32" t="s">
        <v>24</v>
      </c>
      <c r="C8" s="33" t="s">
        <v>25</v>
      </c>
    </row>
    <row r="9" spans="1:5" x14ac:dyDescent="0.25">
      <c r="A9" s="32" t="s">
        <v>26</v>
      </c>
      <c r="B9" s="32" t="s">
        <v>27</v>
      </c>
      <c r="C9" s="33" t="s">
        <v>28</v>
      </c>
    </row>
    <row r="10" spans="1:5" x14ac:dyDescent="0.25">
      <c r="A10" s="32" t="s">
        <v>29</v>
      </c>
      <c r="B10" s="32" t="s">
        <v>30</v>
      </c>
      <c r="C10" s="33" t="s">
        <v>31</v>
      </c>
    </row>
    <row r="11" spans="1:5" x14ac:dyDescent="0.25">
      <c r="A11" s="32" t="s">
        <v>32</v>
      </c>
      <c r="B11" s="32" t="s">
        <v>33</v>
      </c>
      <c r="C11" s="33" t="s">
        <v>34</v>
      </c>
    </row>
    <row r="12" spans="1:5" x14ac:dyDescent="0.25">
      <c r="A12" s="32" t="s">
        <v>35</v>
      </c>
      <c r="B12" s="32" t="s">
        <v>36</v>
      </c>
      <c r="C12" s="33" t="s">
        <v>37</v>
      </c>
    </row>
    <row r="13" spans="1:5" x14ac:dyDescent="0.25">
      <c r="A13" s="32" t="s">
        <v>38</v>
      </c>
      <c r="B13" s="32" t="s">
        <v>39</v>
      </c>
      <c r="C13" s="33" t="s">
        <v>40</v>
      </c>
    </row>
    <row r="14" spans="1:5" x14ac:dyDescent="0.25">
      <c r="A14" s="32" t="s">
        <v>41</v>
      </c>
      <c r="B14" s="32" t="s">
        <v>42</v>
      </c>
      <c r="C14" s="33" t="s">
        <v>43</v>
      </c>
    </row>
    <row r="15" spans="1:5" x14ac:dyDescent="0.25">
      <c r="A15" s="32" t="s">
        <v>44</v>
      </c>
      <c r="B15" s="32" t="s">
        <v>45</v>
      </c>
      <c r="C15" s="33" t="s">
        <v>46</v>
      </c>
    </row>
    <row r="16" spans="1:5" x14ac:dyDescent="0.25">
      <c r="A16" s="32" t="s">
        <v>47</v>
      </c>
      <c r="B16" s="32" t="s">
        <v>48</v>
      </c>
      <c r="C16" s="33" t="s">
        <v>49</v>
      </c>
    </row>
    <row r="17" spans="1:5" x14ac:dyDescent="0.25">
      <c r="A17" s="32" t="s">
        <v>50</v>
      </c>
      <c r="B17" s="32" t="s">
        <v>51</v>
      </c>
      <c r="C17" s="33" t="s">
        <v>52</v>
      </c>
    </row>
    <row r="18" spans="1:5" x14ac:dyDescent="0.25">
      <c r="A18" s="32" t="s">
        <v>53</v>
      </c>
      <c r="B18" s="32" t="s">
        <v>54</v>
      </c>
      <c r="C18" s="33" t="s">
        <v>55</v>
      </c>
    </row>
    <row r="19" spans="1:5" x14ac:dyDescent="0.25">
      <c r="A19" s="32" t="s">
        <v>56</v>
      </c>
      <c r="B19" s="32" t="s">
        <v>57</v>
      </c>
      <c r="C19" s="33" t="s">
        <v>58</v>
      </c>
    </row>
    <row r="20" spans="1:5" x14ac:dyDescent="0.25">
      <c r="A20" s="32" t="s">
        <v>59</v>
      </c>
      <c r="B20" s="32" t="s">
        <v>60</v>
      </c>
      <c r="C20" s="33" t="s">
        <v>61</v>
      </c>
    </row>
    <row r="21" spans="1:5" x14ac:dyDescent="0.25">
      <c r="A21" s="32" t="s">
        <v>62</v>
      </c>
      <c r="B21" s="32" t="s">
        <v>63</v>
      </c>
      <c r="C21" s="33" t="s">
        <v>64</v>
      </c>
    </row>
    <row r="22" spans="1:5" x14ac:dyDescent="0.25">
      <c r="A22" s="32" t="s">
        <v>65</v>
      </c>
      <c r="B22" s="32" t="s">
        <v>66</v>
      </c>
      <c r="C22" s="33" t="s">
        <v>67</v>
      </c>
    </row>
    <row r="23" spans="1:5" x14ac:dyDescent="0.25">
      <c r="A23" s="32" t="s">
        <v>68</v>
      </c>
      <c r="B23" s="32" t="s">
        <v>69</v>
      </c>
      <c r="C23" s="33" t="s">
        <v>70</v>
      </c>
    </row>
    <row r="24" spans="1:5" x14ac:dyDescent="0.25">
      <c r="A24" s="32" t="s">
        <v>71</v>
      </c>
      <c r="B24" s="32" t="s">
        <v>72</v>
      </c>
      <c r="C24" s="31"/>
      <c r="D24" s="31"/>
      <c r="E24" s="31"/>
    </row>
    <row r="25" spans="1:5" x14ac:dyDescent="0.25">
      <c r="A25" s="32" t="s">
        <v>73</v>
      </c>
      <c r="B25" s="32" t="s">
        <v>74</v>
      </c>
      <c r="C25" s="33" t="s">
        <v>75</v>
      </c>
      <c r="D25" s="31"/>
      <c r="E25" s="31"/>
    </row>
    <row r="26" spans="1:5" x14ac:dyDescent="0.25">
      <c r="A26" s="32" t="s">
        <v>76</v>
      </c>
      <c r="B26" s="32" t="s">
        <v>77</v>
      </c>
      <c r="C26" s="33" t="s">
        <v>78</v>
      </c>
      <c r="D26" s="31"/>
      <c r="E26" s="31"/>
    </row>
    <row r="27" spans="1:5" x14ac:dyDescent="0.25">
      <c r="A27" s="32" t="s">
        <v>79</v>
      </c>
      <c r="B27" s="32" t="s">
        <v>80</v>
      </c>
      <c r="C27" s="33" t="s">
        <v>81</v>
      </c>
      <c r="D27" s="31"/>
      <c r="E27" s="31"/>
    </row>
    <row r="28" spans="1:5" x14ac:dyDescent="0.25">
      <c r="A28" s="32" t="s">
        <v>82</v>
      </c>
      <c r="B28" s="32" t="s">
        <v>83</v>
      </c>
      <c r="C28" s="33" t="s">
        <v>84</v>
      </c>
      <c r="D28" s="31"/>
      <c r="E28" s="31"/>
    </row>
    <row r="29" spans="1:5" x14ac:dyDescent="0.25">
      <c r="A29" s="32" t="s">
        <v>85</v>
      </c>
      <c r="B29" s="32" t="s">
        <v>86</v>
      </c>
      <c r="C29" s="33" t="s">
        <v>87</v>
      </c>
      <c r="D29" s="31"/>
      <c r="E29" s="3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23"/>
  <sheetViews>
    <sheetView topLeftCell="I1" zoomScale="90" zoomScaleNormal="90" workbookViewId="0">
      <pane ySplit="1875" activePane="bottomLeft"/>
      <selection sqref="A1:K1"/>
      <selection pane="bottomLeft" activeCell="P2" sqref="P2"/>
    </sheetView>
  </sheetViews>
  <sheetFormatPr defaultRowHeight="15" x14ac:dyDescent="0.25"/>
  <cols>
    <col min="14" max="14" width="11.625" bestFit="1" customWidth="1"/>
    <col min="15" max="15" width="18.875" bestFit="1" customWidth="1"/>
    <col min="16" max="16" width="19.875" bestFit="1" customWidth="1"/>
  </cols>
  <sheetData>
    <row r="1" spans="1:26" ht="90" x14ac:dyDescent="0.25">
      <c r="A1" s="77" t="s">
        <v>990</v>
      </c>
      <c r="B1" s="78" t="s">
        <v>98</v>
      </c>
      <c r="C1" t="s">
        <v>1139</v>
      </c>
      <c r="D1" s="79" t="s">
        <v>996</v>
      </c>
      <c r="E1" s="80" t="s">
        <v>99</v>
      </c>
      <c r="F1" s="80" t="s">
        <v>1134</v>
      </c>
      <c r="G1" s="81" t="s">
        <v>991</v>
      </c>
      <c r="H1" s="81" t="s">
        <v>992</v>
      </c>
      <c r="I1" s="82" t="s">
        <v>993</v>
      </c>
      <c r="J1" s="83" t="s">
        <v>994</v>
      </c>
      <c r="K1" s="83" t="s">
        <v>995</v>
      </c>
      <c r="L1" s="75" t="s">
        <v>1136</v>
      </c>
      <c r="M1" s="75" t="s">
        <v>1140</v>
      </c>
      <c r="N1" s="75" t="s">
        <v>1141</v>
      </c>
      <c r="O1" s="75" t="s">
        <v>1142</v>
      </c>
      <c r="P1" s="75" t="s">
        <v>1002</v>
      </c>
    </row>
    <row r="2" spans="1:26" x14ac:dyDescent="0.25">
      <c r="A2" s="123" t="s">
        <v>132</v>
      </c>
      <c r="B2" s="122">
        <v>1</v>
      </c>
      <c r="C2" s="131">
        <v>1</v>
      </c>
      <c r="D2" s="124" t="s">
        <v>90</v>
      </c>
      <c r="E2" s="124" t="s">
        <v>53</v>
      </c>
      <c r="F2" s="122">
        <v>1</v>
      </c>
      <c r="G2" s="122">
        <v>18.3</v>
      </c>
      <c r="H2" s="122"/>
      <c r="I2" s="122"/>
      <c r="J2" s="125">
        <v>4.33</v>
      </c>
      <c r="K2" s="125">
        <v>124</v>
      </c>
      <c r="L2">
        <f t="shared" ref="L2:L65" si="0">(PI()*K2)/180</f>
        <v>2.1642082724729685</v>
      </c>
      <c r="M2" s="131">
        <f>VLOOKUP(C2,$T$5:$Z$40,7)</f>
        <v>4880331.6255200002</v>
      </c>
      <c r="N2" s="122">
        <f>VLOOKUP(C2,$T$5:$Z$40,6)</f>
        <v>318267.509357</v>
      </c>
      <c r="O2" s="110">
        <f>(N2+(J2*SIN(L2)))</f>
        <v>318271.09908968915</v>
      </c>
      <c r="P2" s="111">
        <f>M2+(J2*COS(L2))</f>
        <v>4880329.2042147284</v>
      </c>
    </row>
    <row r="3" spans="1:26" x14ac:dyDescent="0.25">
      <c r="A3" s="105" t="s">
        <v>132</v>
      </c>
      <c r="B3" s="63">
        <v>1</v>
      </c>
      <c r="C3">
        <v>1</v>
      </c>
      <c r="D3" s="62" t="s">
        <v>89</v>
      </c>
      <c r="E3" s="62" t="s">
        <v>1115</v>
      </c>
      <c r="F3" s="63">
        <v>3</v>
      </c>
      <c r="G3" s="63">
        <v>17.3</v>
      </c>
      <c r="H3" s="63"/>
      <c r="I3" s="63"/>
      <c r="J3" s="50">
        <v>5.68</v>
      </c>
      <c r="K3" s="50">
        <v>22</v>
      </c>
      <c r="L3">
        <f t="shared" si="0"/>
        <v>0.38397243543875248</v>
      </c>
      <c r="M3">
        <f t="shared" ref="M3:M66" si="1">VLOOKUP(C3,$T$5:$Z$40,7)</f>
        <v>4880331.6255200002</v>
      </c>
      <c r="N3" s="63">
        <f t="shared" ref="N3:N66" si="2">VLOOKUP(C3,$T$5:$Z$40,6)</f>
        <v>318267.509357</v>
      </c>
      <c r="O3" s="110">
        <f t="shared" ref="O2:O31" si="3">(N3+(J3*SIN(L3)))</f>
        <v>318269.63712245063</v>
      </c>
      <c r="P3" s="111">
        <f t="shared" ref="P2:P31" si="4">M3+(J3*COS(L3))</f>
        <v>4880336.8919242937</v>
      </c>
    </row>
    <row r="4" spans="1:26" x14ac:dyDescent="0.25">
      <c r="A4" s="105" t="s">
        <v>132</v>
      </c>
      <c r="B4" s="63">
        <v>1</v>
      </c>
      <c r="C4">
        <v>1</v>
      </c>
      <c r="D4" s="62" t="s">
        <v>89</v>
      </c>
      <c r="E4" s="62" t="s">
        <v>53</v>
      </c>
      <c r="F4" s="63">
        <v>5</v>
      </c>
      <c r="G4" s="63"/>
      <c r="H4" s="63"/>
      <c r="I4" s="64" t="s">
        <v>1005</v>
      </c>
      <c r="J4" s="50"/>
      <c r="K4" s="50"/>
      <c r="N4" s="63"/>
      <c r="O4" s="110"/>
      <c r="P4" s="111"/>
    </row>
    <row r="5" spans="1:26" x14ac:dyDescent="0.25">
      <c r="A5" s="105" t="s">
        <v>132</v>
      </c>
      <c r="B5" s="63">
        <v>1</v>
      </c>
      <c r="C5">
        <v>1</v>
      </c>
      <c r="D5" s="62" t="s">
        <v>89</v>
      </c>
      <c r="E5" s="62" t="s">
        <v>1115</v>
      </c>
      <c r="F5" s="63">
        <v>6</v>
      </c>
      <c r="G5" s="63">
        <v>22.9</v>
      </c>
      <c r="H5" s="63"/>
      <c r="I5" s="63"/>
      <c r="J5" s="50">
        <v>5.23</v>
      </c>
      <c r="K5" s="50">
        <v>136</v>
      </c>
      <c r="L5">
        <f t="shared" si="0"/>
        <v>2.3736477827122884</v>
      </c>
      <c r="M5">
        <f t="shared" si="1"/>
        <v>4880331.6255200002</v>
      </c>
      <c r="N5" s="63">
        <f t="shared" si="2"/>
        <v>318267.509357</v>
      </c>
      <c r="O5" s="110">
        <f t="shared" si="3"/>
        <v>318271.14242027752</v>
      </c>
      <c r="P5" s="111">
        <f t="shared" si="4"/>
        <v>4880327.8633728446</v>
      </c>
      <c r="T5">
        <v>1</v>
      </c>
      <c r="U5" t="s">
        <v>116</v>
      </c>
      <c r="V5" t="s">
        <v>89</v>
      </c>
      <c r="W5" t="s">
        <v>117</v>
      </c>
      <c r="X5" t="s">
        <v>389</v>
      </c>
      <c r="Y5">
        <v>318267.509357</v>
      </c>
      <c r="Z5">
        <v>4880331.6255200002</v>
      </c>
    </row>
    <row r="6" spans="1:26" x14ac:dyDescent="0.25">
      <c r="A6" s="105" t="s">
        <v>132</v>
      </c>
      <c r="B6" s="63">
        <v>1</v>
      </c>
      <c r="C6">
        <v>1</v>
      </c>
      <c r="D6" s="62" t="s">
        <v>89</v>
      </c>
      <c r="E6" s="62" t="s">
        <v>1115</v>
      </c>
      <c r="F6" s="63">
        <v>7</v>
      </c>
      <c r="G6" s="63">
        <v>25.7</v>
      </c>
      <c r="H6" s="63"/>
      <c r="I6" s="63"/>
      <c r="J6" s="51">
        <v>6.8</v>
      </c>
      <c r="K6" s="51">
        <v>162</v>
      </c>
      <c r="L6">
        <f t="shared" si="0"/>
        <v>2.8274333882308138</v>
      </c>
      <c r="M6">
        <f t="shared" si="1"/>
        <v>4880331.6255200002</v>
      </c>
      <c r="N6" s="63">
        <f t="shared" si="2"/>
        <v>318267.509357</v>
      </c>
      <c r="O6" s="110">
        <f t="shared" si="3"/>
        <v>318269.61067256174</v>
      </c>
      <c r="P6" s="111">
        <f t="shared" si="4"/>
        <v>4880325.1583356895</v>
      </c>
      <c r="T6">
        <v>2</v>
      </c>
      <c r="U6" t="s">
        <v>116</v>
      </c>
      <c r="V6" t="s">
        <v>90</v>
      </c>
      <c r="W6" t="s">
        <v>119</v>
      </c>
      <c r="X6" t="s">
        <v>390</v>
      </c>
      <c r="Y6">
        <v>318260.22123899998</v>
      </c>
      <c r="Z6">
        <v>4880324.7781300005</v>
      </c>
    </row>
    <row r="7" spans="1:26" x14ac:dyDescent="0.25">
      <c r="A7" s="105" t="s">
        <v>132</v>
      </c>
      <c r="B7" s="63">
        <v>1</v>
      </c>
      <c r="C7">
        <v>1</v>
      </c>
      <c r="D7" s="62" t="s">
        <v>89</v>
      </c>
      <c r="E7" s="62" t="s">
        <v>1115</v>
      </c>
      <c r="F7" s="63">
        <v>8</v>
      </c>
      <c r="G7" s="63">
        <v>27.3</v>
      </c>
      <c r="H7" s="63"/>
      <c r="I7" s="63"/>
      <c r="J7" s="50">
        <v>8.98</v>
      </c>
      <c r="K7" s="50">
        <v>156</v>
      </c>
      <c r="L7">
        <f t="shared" si="0"/>
        <v>2.7227136331111539</v>
      </c>
      <c r="M7">
        <f t="shared" si="1"/>
        <v>4880331.6255200002</v>
      </c>
      <c r="N7" s="63">
        <f t="shared" si="2"/>
        <v>318267.509357</v>
      </c>
      <c r="O7" s="110">
        <f t="shared" si="3"/>
        <v>318271.16185205482</v>
      </c>
      <c r="P7" s="111">
        <f t="shared" si="4"/>
        <v>4880323.4218817903</v>
      </c>
      <c r="T7">
        <v>3</v>
      </c>
      <c r="U7" t="s">
        <v>116</v>
      </c>
      <c r="V7" t="s">
        <v>91</v>
      </c>
      <c r="W7" t="s">
        <v>119</v>
      </c>
      <c r="X7" t="s">
        <v>391</v>
      </c>
      <c r="Y7">
        <v>318252.92490300001</v>
      </c>
      <c r="Z7">
        <v>4880317.9395000003</v>
      </c>
    </row>
    <row r="8" spans="1:26" x14ac:dyDescent="0.25">
      <c r="A8" s="105" t="s">
        <v>132</v>
      </c>
      <c r="B8" s="63">
        <v>1</v>
      </c>
      <c r="C8">
        <v>1</v>
      </c>
      <c r="D8" s="62" t="s">
        <v>89</v>
      </c>
      <c r="E8" s="62" t="s">
        <v>1115</v>
      </c>
      <c r="F8" s="63">
        <v>9</v>
      </c>
      <c r="G8" s="63">
        <v>17.399999999999999</v>
      </c>
      <c r="H8" s="63"/>
      <c r="I8" s="63"/>
      <c r="J8" s="50">
        <v>11.28</v>
      </c>
      <c r="K8" s="50">
        <v>160</v>
      </c>
      <c r="L8">
        <f t="shared" si="0"/>
        <v>2.7925268031909272</v>
      </c>
      <c r="M8">
        <f t="shared" si="1"/>
        <v>4880331.6255200002</v>
      </c>
      <c r="N8" s="63">
        <f t="shared" si="2"/>
        <v>318267.509357</v>
      </c>
      <c r="O8" s="110">
        <f t="shared" si="3"/>
        <v>318271.36734421673</v>
      </c>
      <c r="P8" s="111">
        <f t="shared" si="4"/>
        <v>4880321.025787238</v>
      </c>
      <c r="T8">
        <v>4</v>
      </c>
      <c r="U8" t="s">
        <v>116</v>
      </c>
      <c r="V8" t="s">
        <v>92</v>
      </c>
      <c r="W8" t="s">
        <v>119</v>
      </c>
      <c r="X8" t="s">
        <v>393</v>
      </c>
      <c r="Y8">
        <v>318274.34798700002</v>
      </c>
      <c r="Z8">
        <v>4880324.3291800003</v>
      </c>
    </row>
    <row r="9" spans="1:26" x14ac:dyDescent="0.25">
      <c r="A9" s="105" t="s">
        <v>132</v>
      </c>
      <c r="B9" s="63">
        <v>1</v>
      </c>
      <c r="C9">
        <v>1</v>
      </c>
      <c r="D9" s="62" t="s">
        <v>89</v>
      </c>
      <c r="E9" s="62" t="s">
        <v>1115</v>
      </c>
      <c r="F9" s="63">
        <v>920</v>
      </c>
      <c r="G9" s="63">
        <v>27.4</v>
      </c>
      <c r="H9" s="63"/>
      <c r="I9" s="63"/>
      <c r="J9" s="50">
        <v>7.39</v>
      </c>
      <c r="K9" s="50">
        <v>190</v>
      </c>
      <c r="L9">
        <f t="shared" si="0"/>
        <v>3.3161255787892263</v>
      </c>
      <c r="M9">
        <f t="shared" si="1"/>
        <v>4880331.6255200002</v>
      </c>
      <c r="N9" s="63">
        <f t="shared" si="2"/>
        <v>318267.509357</v>
      </c>
      <c r="O9" s="110">
        <f t="shared" si="3"/>
        <v>318266.22609696706</v>
      </c>
      <c r="P9" s="111">
        <f t="shared" si="4"/>
        <v>4880324.347790705</v>
      </c>
      <c r="T9">
        <v>5</v>
      </c>
      <c r="U9" t="s">
        <v>116</v>
      </c>
      <c r="V9" t="s">
        <v>93</v>
      </c>
      <c r="W9" t="s">
        <v>119</v>
      </c>
      <c r="X9" t="s">
        <v>394</v>
      </c>
      <c r="Y9">
        <v>318267.05987</v>
      </c>
      <c r="Z9">
        <v>4880317.4817899996</v>
      </c>
    </row>
    <row r="10" spans="1:26" x14ac:dyDescent="0.25">
      <c r="A10" s="105" t="s">
        <v>132</v>
      </c>
      <c r="B10" s="63">
        <v>1</v>
      </c>
      <c r="C10">
        <v>1</v>
      </c>
      <c r="D10" s="62" t="s">
        <v>89</v>
      </c>
      <c r="E10" s="62" t="s">
        <v>1115</v>
      </c>
      <c r="F10" s="50">
        <v>1857</v>
      </c>
      <c r="G10" s="63">
        <v>24.2</v>
      </c>
      <c r="H10" s="63"/>
      <c r="I10" s="64" t="s">
        <v>1116</v>
      </c>
      <c r="J10" s="50">
        <v>4.87</v>
      </c>
      <c r="K10" s="50">
        <v>180</v>
      </c>
      <c r="L10">
        <f t="shared" si="0"/>
        <v>3.1415926535897931</v>
      </c>
      <c r="M10">
        <f t="shared" si="1"/>
        <v>4880331.6255200002</v>
      </c>
      <c r="N10" s="63">
        <f t="shared" si="2"/>
        <v>318267.509357</v>
      </c>
      <c r="O10" s="110">
        <f t="shared" si="3"/>
        <v>318267.509357</v>
      </c>
      <c r="P10" s="111">
        <f t="shared" si="4"/>
        <v>4880326.7555200001</v>
      </c>
      <c r="T10">
        <v>6</v>
      </c>
      <c r="U10" t="s">
        <v>116</v>
      </c>
      <c r="V10" t="s">
        <v>94</v>
      </c>
      <c r="W10" t="s">
        <v>119</v>
      </c>
      <c r="X10" t="s">
        <v>395</v>
      </c>
      <c r="Y10">
        <v>318259.76353499998</v>
      </c>
      <c r="Z10">
        <v>4880310.6431600004</v>
      </c>
    </row>
    <row r="11" spans="1:26" x14ac:dyDescent="0.25">
      <c r="A11" s="105" t="s">
        <v>132</v>
      </c>
      <c r="B11" s="63">
        <v>1</v>
      </c>
      <c r="C11">
        <v>1</v>
      </c>
      <c r="D11" s="62" t="s">
        <v>89</v>
      </c>
      <c r="E11" s="62" t="s">
        <v>56</v>
      </c>
      <c r="F11" s="63">
        <v>1859</v>
      </c>
      <c r="G11" s="63">
        <v>10.6</v>
      </c>
      <c r="H11" s="63"/>
      <c r="I11" s="63"/>
      <c r="J11" s="50">
        <v>8.2100000000000009</v>
      </c>
      <c r="K11" s="50">
        <v>148</v>
      </c>
      <c r="L11">
        <f t="shared" si="0"/>
        <v>2.5830872929516078</v>
      </c>
      <c r="M11">
        <f t="shared" si="1"/>
        <v>4880331.6255200002</v>
      </c>
      <c r="N11" s="63">
        <f t="shared" si="2"/>
        <v>318267.509357</v>
      </c>
      <c r="O11" s="110">
        <f t="shared" si="3"/>
        <v>318271.85999415937</v>
      </c>
      <c r="P11" s="111">
        <f t="shared" si="4"/>
        <v>4880324.6630451307</v>
      </c>
      <c r="T11">
        <v>7</v>
      </c>
      <c r="U11" t="s">
        <v>116</v>
      </c>
      <c r="V11" t="s">
        <v>95</v>
      </c>
      <c r="W11" t="s">
        <v>119</v>
      </c>
      <c r="X11" t="s">
        <v>397</v>
      </c>
      <c r="Y11">
        <v>318281.18661799998</v>
      </c>
      <c r="Z11">
        <v>4880317.0328500001</v>
      </c>
    </row>
    <row r="12" spans="1:26" x14ac:dyDescent="0.25">
      <c r="A12" s="105" t="s">
        <v>132</v>
      </c>
      <c r="B12" s="63">
        <v>1</v>
      </c>
      <c r="C12">
        <v>1</v>
      </c>
      <c r="D12" s="62" t="s">
        <v>89</v>
      </c>
      <c r="E12" s="62" t="s">
        <v>29</v>
      </c>
      <c r="F12" s="63">
        <v>2675</v>
      </c>
      <c r="G12" s="63">
        <v>10.3</v>
      </c>
      <c r="H12" s="63"/>
      <c r="I12" s="64" t="s">
        <v>986</v>
      </c>
      <c r="J12" s="50">
        <v>8.58</v>
      </c>
      <c r="K12" s="50">
        <v>152</v>
      </c>
      <c r="L12">
        <f t="shared" si="0"/>
        <v>2.6529004630313806</v>
      </c>
      <c r="M12">
        <f t="shared" si="1"/>
        <v>4880331.6255200002</v>
      </c>
      <c r="N12" s="63">
        <f t="shared" si="2"/>
        <v>318267.509357</v>
      </c>
      <c r="O12" s="110">
        <f t="shared" si="3"/>
        <v>318271.5374230087</v>
      </c>
      <c r="P12" s="111">
        <f t="shared" si="4"/>
        <v>4880324.0498296535</v>
      </c>
      <c r="T12">
        <v>8</v>
      </c>
      <c r="U12" t="s">
        <v>116</v>
      </c>
      <c r="V12" t="s">
        <v>96</v>
      </c>
      <c r="W12" t="s">
        <v>119</v>
      </c>
      <c r="X12" t="s">
        <v>398</v>
      </c>
      <c r="Y12">
        <v>318273.89850000001</v>
      </c>
      <c r="Z12">
        <v>4880310.1854600003</v>
      </c>
    </row>
    <row r="13" spans="1:26" x14ac:dyDescent="0.25">
      <c r="A13" s="105" t="s">
        <v>132</v>
      </c>
      <c r="B13" s="63">
        <v>1</v>
      </c>
      <c r="C13">
        <v>2</v>
      </c>
      <c r="D13" s="62" t="s">
        <v>90</v>
      </c>
      <c r="E13" s="62" t="s">
        <v>1115</v>
      </c>
      <c r="F13" s="63">
        <v>46</v>
      </c>
      <c r="G13" s="63">
        <v>22.4</v>
      </c>
      <c r="H13" s="63"/>
      <c r="I13" s="63"/>
      <c r="J13" s="50">
        <v>2.2200000000000002</v>
      </c>
      <c r="K13" s="50">
        <v>156</v>
      </c>
      <c r="L13">
        <f t="shared" si="0"/>
        <v>2.7227136331111539</v>
      </c>
      <c r="M13">
        <f t="shared" si="1"/>
        <v>4880324.7781300005</v>
      </c>
      <c r="N13" s="63">
        <f t="shared" si="2"/>
        <v>318260.22123899998</v>
      </c>
      <c r="O13" s="110">
        <f t="shared" si="3"/>
        <v>318261.12419434759</v>
      </c>
      <c r="P13" s="111">
        <f t="shared" si="4"/>
        <v>4880322.750059084</v>
      </c>
      <c r="T13">
        <v>9</v>
      </c>
      <c r="U13" t="s">
        <v>116</v>
      </c>
      <c r="V13" t="s">
        <v>97</v>
      </c>
      <c r="W13" t="s">
        <v>119</v>
      </c>
      <c r="X13" t="s">
        <v>399</v>
      </c>
      <c r="Y13">
        <v>318266.602166</v>
      </c>
      <c r="Z13">
        <v>4880303.3468300002</v>
      </c>
    </row>
    <row r="14" spans="1:26" x14ac:dyDescent="0.25">
      <c r="A14" s="105" t="s">
        <v>132</v>
      </c>
      <c r="B14" s="63">
        <v>1</v>
      </c>
      <c r="C14">
        <v>2</v>
      </c>
      <c r="D14" s="62" t="s">
        <v>90</v>
      </c>
      <c r="E14" s="62" t="s">
        <v>1115</v>
      </c>
      <c r="F14" s="63">
        <v>47</v>
      </c>
      <c r="G14" s="63">
        <v>23.2</v>
      </c>
      <c r="H14" s="63"/>
      <c r="I14" s="63"/>
      <c r="J14" s="50"/>
      <c r="K14" s="50"/>
      <c r="N14" s="63"/>
      <c r="O14" s="110"/>
      <c r="P14" s="111"/>
      <c r="T14">
        <v>10</v>
      </c>
      <c r="U14" t="s">
        <v>146</v>
      </c>
      <c r="V14" t="s">
        <v>89</v>
      </c>
      <c r="W14" t="s">
        <v>117</v>
      </c>
      <c r="X14" t="s">
        <v>409</v>
      </c>
      <c r="Y14">
        <v>318320.93969600002</v>
      </c>
      <c r="Z14">
        <v>4880294.6963799996</v>
      </c>
    </row>
    <row r="15" spans="1:26" x14ac:dyDescent="0.25">
      <c r="A15" s="105" t="s">
        <v>132</v>
      </c>
      <c r="B15" s="63">
        <v>1</v>
      </c>
      <c r="C15">
        <v>2</v>
      </c>
      <c r="D15" s="62" t="s">
        <v>90</v>
      </c>
      <c r="E15" s="62" t="s">
        <v>1115</v>
      </c>
      <c r="F15" s="63">
        <v>48</v>
      </c>
      <c r="G15" s="63">
        <v>23.8</v>
      </c>
      <c r="H15" s="63"/>
      <c r="I15" s="63"/>
      <c r="J15" s="50">
        <v>4.78</v>
      </c>
      <c r="K15" s="50">
        <v>146</v>
      </c>
      <c r="L15">
        <f t="shared" si="0"/>
        <v>2.5481807079117211</v>
      </c>
      <c r="M15">
        <f t="shared" si="1"/>
        <v>4880324.7781300005</v>
      </c>
      <c r="N15" s="63">
        <f t="shared" si="2"/>
        <v>318260.22123899998</v>
      </c>
      <c r="O15" s="110">
        <f t="shared" si="3"/>
        <v>318262.89418107859</v>
      </c>
      <c r="P15" s="111">
        <f t="shared" si="4"/>
        <v>4880320.8153304039</v>
      </c>
      <c r="T15">
        <v>11</v>
      </c>
      <c r="U15" t="s">
        <v>146</v>
      </c>
      <c r="V15" t="s">
        <v>90</v>
      </c>
      <c r="W15" t="s">
        <v>119</v>
      </c>
      <c r="X15" t="s">
        <v>410</v>
      </c>
      <c r="Y15">
        <v>318313.65158000001</v>
      </c>
      <c r="Z15">
        <v>4880287.8489899999</v>
      </c>
    </row>
    <row r="16" spans="1:26" x14ac:dyDescent="0.25">
      <c r="A16" s="105" t="s">
        <v>132</v>
      </c>
      <c r="B16" s="63">
        <v>1</v>
      </c>
      <c r="C16">
        <v>2</v>
      </c>
      <c r="D16" s="62" t="s">
        <v>90</v>
      </c>
      <c r="E16" s="62" t="s">
        <v>1115</v>
      </c>
      <c r="F16" s="63">
        <v>49</v>
      </c>
      <c r="G16" s="63">
        <v>26.3</v>
      </c>
      <c r="H16" s="63"/>
      <c r="I16" s="63"/>
      <c r="J16" s="50">
        <v>7.41</v>
      </c>
      <c r="K16" s="50">
        <v>142</v>
      </c>
      <c r="L16">
        <f t="shared" si="0"/>
        <v>2.4783675378319479</v>
      </c>
      <c r="M16">
        <f t="shared" si="1"/>
        <v>4880324.7781300005</v>
      </c>
      <c r="N16" s="63">
        <f t="shared" si="2"/>
        <v>318260.22123899998</v>
      </c>
      <c r="O16" s="110">
        <f t="shared" si="3"/>
        <v>318264.78329053213</v>
      </c>
      <c r="P16" s="111">
        <f t="shared" si="4"/>
        <v>4880318.9389703162</v>
      </c>
      <c r="T16">
        <v>12</v>
      </c>
      <c r="U16" t="s">
        <v>146</v>
      </c>
      <c r="V16" t="s">
        <v>91</v>
      </c>
      <c r="W16" t="s">
        <v>119</v>
      </c>
      <c r="X16" t="s">
        <v>411</v>
      </c>
      <c r="Y16">
        <v>318306.35524800001</v>
      </c>
      <c r="Z16">
        <v>4880281.0103599997</v>
      </c>
    </row>
    <row r="17" spans="1:26" x14ac:dyDescent="0.25">
      <c r="A17" s="105" t="s">
        <v>132</v>
      </c>
      <c r="B17" s="63">
        <v>1</v>
      </c>
      <c r="C17">
        <v>2</v>
      </c>
      <c r="D17" s="62" t="s">
        <v>90</v>
      </c>
      <c r="E17" s="62" t="s">
        <v>76</v>
      </c>
      <c r="F17" s="63">
        <v>50</v>
      </c>
      <c r="G17" s="63">
        <v>11.1</v>
      </c>
      <c r="H17" s="63"/>
      <c r="I17" s="63"/>
      <c r="J17" s="50">
        <v>9.34</v>
      </c>
      <c r="K17" s="50">
        <v>160</v>
      </c>
      <c r="L17">
        <f t="shared" si="0"/>
        <v>2.7925268031909272</v>
      </c>
      <c r="M17">
        <f t="shared" si="1"/>
        <v>4880324.7781300005</v>
      </c>
      <c r="N17" s="63">
        <f t="shared" si="2"/>
        <v>318260.22123899998</v>
      </c>
      <c r="O17" s="110">
        <f t="shared" si="3"/>
        <v>318263.41570713866</v>
      </c>
      <c r="P17" s="111">
        <f t="shared" si="4"/>
        <v>4880316.0014009224</v>
      </c>
      <c r="T17">
        <v>13</v>
      </c>
      <c r="U17" t="s">
        <v>146</v>
      </c>
      <c r="V17" t="s">
        <v>92</v>
      </c>
      <c r="W17" t="s">
        <v>119</v>
      </c>
      <c r="X17" t="s">
        <v>413</v>
      </c>
      <c r="Y17">
        <v>318327.77832500002</v>
      </c>
      <c r="Z17">
        <v>4880287.4000500003</v>
      </c>
    </row>
    <row r="18" spans="1:26" x14ac:dyDescent="0.25">
      <c r="A18" s="105" t="s">
        <v>132</v>
      </c>
      <c r="B18" s="63">
        <v>1</v>
      </c>
      <c r="C18">
        <v>2</v>
      </c>
      <c r="D18" s="62" t="s">
        <v>90</v>
      </c>
      <c r="E18" s="62" t="s">
        <v>1115</v>
      </c>
      <c r="F18" s="63">
        <v>53</v>
      </c>
      <c r="G18" s="63">
        <v>16.2</v>
      </c>
      <c r="H18" s="63"/>
      <c r="I18" s="63"/>
      <c r="J18" s="50">
        <v>7.36</v>
      </c>
      <c r="K18" s="50">
        <v>170</v>
      </c>
      <c r="L18">
        <f t="shared" si="0"/>
        <v>2.9670597283903604</v>
      </c>
      <c r="M18">
        <f t="shared" si="1"/>
        <v>4880324.7781300005</v>
      </c>
      <c r="N18" s="63">
        <f t="shared" si="2"/>
        <v>318260.22123899998</v>
      </c>
      <c r="O18" s="110">
        <f t="shared" si="3"/>
        <v>318261.49928958761</v>
      </c>
      <c r="P18" s="111">
        <f t="shared" si="4"/>
        <v>4880317.5299449386</v>
      </c>
      <c r="T18">
        <v>14</v>
      </c>
      <c r="U18" t="s">
        <v>146</v>
      </c>
      <c r="V18" t="s">
        <v>93</v>
      </c>
      <c r="W18" t="s">
        <v>119</v>
      </c>
      <c r="X18" t="s">
        <v>414</v>
      </c>
      <c r="Y18">
        <v>318320.49021100003</v>
      </c>
      <c r="Z18">
        <v>4880280.5526599996</v>
      </c>
    </row>
    <row r="19" spans="1:26" x14ac:dyDescent="0.25">
      <c r="A19" s="105" t="s">
        <v>132</v>
      </c>
      <c r="B19" s="63">
        <v>1</v>
      </c>
      <c r="C19">
        <v>2</v>
      </c>
      <c r="D19" s="62" t="s">
        <v>90</v>
      </c>
      <c r="E19" s="62" t="s">
        <v>1115</v>
      </c>
      <c r="F19" s="63">
        <v>54</v>
      </c>
      <c r="G19" s="63">
        <v>10.6</v>
      </c>
      <c r="H19" s="63"/>
      <c r="I19" s="64" t="s">
        <v>1117</v>
      </c>
      <c r="J19" s="50">
        <v>6.59</v>
      </c>
      <c r="K19" s="50">
        <v>168</v>
      </c>
      <c r="L19">
        <f t="shared" si="0"/>
        <v>2.9321531433504737</v>
      </c>
      <c r="M19">
        <f t="shared" si="1"/>
        <v>4880324.7781300005</v>
      </c>
      <c r="N19" s="63">
        <f t="shared" si="2"/>
        <v>318260.22123899998</v>
      </c>
      <c r="O19" s="110">
        <f t="shared" si="3"/>
        <v>318261.59137704247</v>
      </c>
      <c r="P19" s="111">
        <f t="shared" si="4"/>
        <v>4880318.3321373118</v>
      </c>
      <c r="T19">
        <v>15</v>
      </c>
      <c r="U19" t="s">
        <v>146</v>
      </c>
      <c r="V19" t="s">
        <v>94</v>
      </c>
      <c r="W19" t="s">
        <v>119</v>
      </c>
      <c r="X19" t="s">
        <v>415</v>
      </c>
      <c r="Y19">
        <v>318313.19387900003</v>
      </c>
      <c r="Z19">
        <v>4880273.7140300004</v>
      </c>
    </row>
    <row r="20" spans="1:26" x14ac:dyDescent="0.25">
      <c r="A20" s="105" t="s">
        <v>132</v>
      </c>
      <c r="B20" s="63">
        <v>1</v>
      </c>
      <c r="C20">
        <v>2</v>
      </c>
      <c r="D20" s="62" t="s">
        <v>90</v>
      </c>
      <c r="E20" s="62" t="s">
        <v>1115</v>
      </c>
      <c r="F20" s="63">
        <v>55</v>
      </c>
      <c r="G20" s="63">
        <v>15.4</v>
      </c>
      <c r="H20" s="63"/>
      <c r="I20" s="63"/>
      <c r="J20" s="50">
        <v>5.17</v>
      </c>
      <c r="K20" s="50">
        <v>186</v>
      </c>
      <c r="L20">
        <f t="shared" si="0"/>
        <v>3.2463124087094526</v>
      </c>
      <c r="M20">
        <f t="shared" si="1"/>
        <v>4880324.7781300005</v>
      </c>
      <c r="N20" s="63">
        <f t="shared" si="2"/>
        <v>318260.22123899998</v>
      </c>
      <c r="O20" s="110">
        <f t="shared" si="3"/>
        <v>318259.68082684488</v>
      </c>
      <c r="P20" s="111">
        <f t="shared" si="4"/>
        <v>4880319.6364518013</v>
      </c>
      <c r="T20">
        <v>16</v>
      </c>
      <c r="U20" t="s">
        <v>146</v>
      </c>
      <c r="V20" t="s">
        <v>95</v>
      </c>
      <c r="W20" t="s">
        <v>119</v>
      </c>
      <c r="X20" t="s">
        <v>417</v>
      </c>
      <c r="Y20">
        <v>318334.61695499998</v>
      </c>
      <c r="Z20">
        <v>4880280.10372</v>
      </c>
    </row>
    <row r="21" spans="1:26" x14ac:dyDescent="0.25">
      <c r="A21" s="105" t="s">
        <v>132</v>
      </c>
      <c r="B21" s="63">
        <v>1</v>
      </c>
      <c r="C21">
        <v>2</v>
      </c>
      <c r="D21" s="62" t="s">
        <v>90</v>
      </c>
      <c r="E21" s="62" t="s">
        <v>1115</v>
      </c>
      <c r="F21" s="63">
        <v>56</v>
      </c>
      <c r="G21" s="63">
        <v>17.5</v>
      </c>
      <c r="H21" s="63"/>
      <c r="I21" s="63"/>
      <c r="J21" s="51">
        <v>5.7</v>
      </c>
      <c r="K21" s="51">
        <v>186</v>
      </c>
      <c r="L21">
        <f t="shared" si="0"/>
        <v>3.2463124087094526</v>
      </c>
      <c r="M21">
        <f t="shared" si="1"/>
        <v>4880324.7781300005</v>
      </c>
      <c r="N21" s="63">
        <f t="shared" si="2"/>
        <v>318260.22123899998</v>
      </c>
      <c r="O21" s="110">
        <f t="shared" si="3"/>
        <v>318259.62542675936</v>
      </c>
      <c r="P21" s="111">
        <f t="shared" si="4"/>
        <v>4880319.1093551973</v>
      </c>
      <c r="T21">
        <v>17</v>
      </c>
      <c r="U21" t="s">
        <v>146</v>
      </c>
      <c r="V21" t="s">
        <v>96</v>
      </c>
      <c r="W21" t="s">
        <v>119</v>
      </c>
      <c r="X21" t="s">
        <v>418</v>
      </c>
      <c r="Y21">
        <v>318327.32884099998</v>
      </c>
      <c r="Z21">
        <v>4880273.2563300002</v>
      </c>
    </row>
    <row r="22" spans="1:26" x14ac:dyDescent="0.25">
      <c r="A22" s="105" t="s">
        <v>132</v>
      </c>
      <c r="B22" s="63">
        <v>1</v>
      </c>
      <c r="C22">
        <v>2</v>
      </c>
      <c r="D22" s="62" t="s">
        <v>90</v>
      </c>
      <c r="E22" s="62" t="s">
        <v>1115</v>
      </c>
      <c r="F22" s="63">
        <v>57</v>
      </c>
      <c r="G22" s="63">
        <v>19.5</v>
      </c>
      <c r="H22" s="63"/>
      <c r="I22" s="63"/>
      <c r="J22" s="51">
        <v>6.15</v>
      </c>
      <c r="K22" s="51">
        <v>194</v>
      </c>
      <c r="L22">
        <f t="shared" si="0"/>
        <v>3.3859387488689991</v>
      </c>
      <c r="M22">
        <f t="shared" si="1"/>
        <v>4880324.7781300005</v>
      </c>
      <c r="N22" s="63">
        <f t="shared" si="2"/>
        <v>318260.22123899998</v>
      </c>
      <c r="O22" s="110">
        <f t="shared" si="3"/>
        <v>318258.73341934202</v>
      </c>
      <c r="P22" s="111">
        <f t="shared" si="4"/>
        <v>4880318.810811284</v>
      </c>
      <c r="T22">
        <v>18</v>
      </c>
      <c r="U22" t="s">
        <v>146</v>
      </c>
      <c r="V22" t="s">
        <v>97</v>
      </c>
      <c r="W22" t="s">
        <v>119</v>
      </c>
      <c r="X22" t="s">
        <v>419</v>
      </c>
      <c r="Y22">
        <v>318320.03250999999</v>
      </c>
      <c r="Z22">
        <v>4880266.4177000001</v>
      </c>
    </row>
    <row r="23" spans="1:26" x14ac:dyDescent="0.25">
      <c r="A23" s="105" t="s">
        <v>132</v>
      </c>
      <c r="B23" s="63">
        <v>1</v>
      </c>
      <c r="C23">
        <v>2</v>
      </c>
      <c r="D23" s="62" t="s">
        <v>90</v>
      </c>
      <c r="E23" s="62" t="s">
        <v>1115</v>
      </c>
      <c r="F23" s="63">
        <v>58</v>
      </c>
      <c r="G23" s="63">
        <v>21.3</v>
      </c>
      <c r="H23" s="63"/>
      <c r="I23" s="63"/>
      <c r="J23" s="50">
        <v>4.74</v>
      </c>
      <c r="K23" s="50">
        <v>212</v>
      </c>
      <c r="L23">
        <f t="shared" si="0"/>
        <v>3.7000980142279785</v>
      </c>
      <c r="M23">
        <f t="shared" si="1"/>
        <v>4880324.7781300005</v>
      </c>
      <c r="N23" s="63">
        <f t="shared" si="2"/>
        <v>318260.22123899998</v>
      </c>
      <c r="O23" s="110">
        <f t="shared" si="3"/>
        <v>318257.70942168753</v>
      </c>
      <c r="P23" s="111">
        <f t="shared" si="4"/>
        <v>4880320.7583820242</v>
      </c>
      <c r="T23">
        <v>19</v>
      </c>
      <c r="U23" t="s">
        <v>167</v>
      </c>
      <c r="V23" t="s">
        <v>89</v>
      </c>
      <c r="W23" t="s">
        <v>117</v>
      </c>
      <c r="X23" t="s">
        <v>429</v>
      </c>
      <c r="Y23">
        <v>318399.68155400001</v>
      </c>
      <c r="Z23">
        <v>4880295.7845799997</v>
      </c>
    </row>
    <row r="24" spans="1:26" x14ac:dyDescent="0.25">
      <c r="A24" s="105" t="s">
        <v>132</v>
      </c>
      <c r="B24" s="63">
        <v>1</v>
      </c>
      <c r="C24">
        <v>2</v>
      </c>
      <c r="D24" s="62" t="s">
        <v>90</v>
      </c>
      <c r="E24" s="62" t="s">
        <v>1115</v>
      </c>
      <c r="F24" s="63">
        <v>1000</v>
      </c>
      <c r="G24" s="63">
        <v>22.1</v>
      </c>
      <c r="H24" s="63"/>
      <c r="I24" s="63"/>
      <c r="J24" s="50">
        <v>7.35</v>
      </c>
      <c r="K24" s="50">
        <v>172</v>
      </c>
      <c r="L24">
        <f t="shared" si="0"/>
        <v>3.0019663134302466</v>
      </c>
      <c r="M24">
        <f t="shared" si="1"/>
        <v>4880324.7781300005</v>
      </c>
      <c r="N24" s="63">
        <f t="shared" si="2"/>
        <v>318260.22123899998</v>
      </c>
      <c r="O24" s="110">
        <f t="shared" si="3"/>
        <v>318261.24416129204</v>
      </c>
      <c r="P24" s="111">
        <f t="shared" si="4"/>
        <v>4880317.4996596957</v>
      </c>
      <c r="T24">
        <v>20</v>
      </c>
      <c r="U24" t="s">
        <v>167</v>
      </c>
      <c r="V24" t="s">
        <v>90</v>
      </c>
      <c r="W24" t="s">
        <v>119</v>
      </c>
      <c r="X24" t="s">
        <v>430</v>
      </c>
      <c r="Y24">
        <v>318392.39344199997</v>
      </c>
      <c r="Z24">
        <v>4880288.9371999996</v>
      </c>
    </row>
    <row r="25" spans="1:26" x14ac:dyDescent="0.25">
      <c r="A25" s="105" t="s">
        <v>132</v>
      </c>
      <c r="B25" s="63">
        <v>1</v>
      </c>
      <c r="C25">
        <v>2</v>
      </c>
      <c r="D25" s="62" t="s">
        <v>90</v>
      </c>
      <c r="E25" s="62" t="s">
        <v>76</v>
      </c>
      <c r="F25" s="63">
        <v>1858</v>
      </c>
      <c r="G25" s="63">
        <v>21.5</v>
      </c>
      <c r="H25" s="63"/>
      <c r="I25" s="63"/>
      <c r="J25" s="50">
        <v>9.85</v>
      </c>
      <c r="K25" s="50">
        <v>174</v>
      </c>
      <c r="L25">
        <f t="shared" si="0"/>
        <v>3.0368728984701332</v>
      </c>
      <c r="M25">
        <f t="shared" si="1"/>
        <v>4880324.7781300005</v>
      </c>
      <c r="N25" s="63">
        <f t="shared" si="2"/>
        <v>318260.22123899998</v>
      </c>
      <c r="O25" s="110">
        <f t="shared" si="3"/>
        <v>318261.25084436318</v>
      </c>
      <c r="P25" s="111">
        <f t="shared" si="4"/>
        <v>4880314.9820893314</v>
      </c>
      <c r="T25">
        <v>21</v>
      </c>
      <c r="U25" t="s">
        <v>167</v>
      </c>
      <c r="V25" t="s">
        <v>91</v>
      </c>
      <c r="W25" t="s">
        <v>119</v>
      </c>
      <c r="X25" t="s">
        <v>431</v>
      </c>
      <c r="Y25">
        <v>318385.097113</v>
      </c>
      <c r="Z25">
        <v>4880282.0985700004</v>
      </c>
    </row>
    <row r="26" spans="1:26" x14ac:dyDescent="0.25">
      <c r="A26" s="105" t="s">
        <v>132</v>
      </c>
      <c r="B26" s="63">
        <v>1</v>
      </c>
      <c r="C26">
        <v>2</v>
      </c>
      <c r="D26" s="62" t="s">
        <v>90</v>
      </c>
      <c r="E26" s="62" t="s">
        <v>56</v>
      </c>
      <c r="F26" s="63">
        <v>1033</v>
      </c>
      <c r="G26" s="63">
        <v>11.4</v>
      </c>
      <c r="H26" s="63"/>
      <c r="I26" s="64" t="s">
        <v>964</v>
      </c>
      <c r="J26" s="50">
        <v>6.88</v>
      </c>
      <c r="K26" s="50">
        <v>164</v>
      </c>
      <c r="L26">
        <f t="shared" si="0"/>
        <v>2.8623399732707</v>
      </c>
      <c r="M26">
        <f t="shared" si="1"/>
        <v>4880324.7781300005</v>
      </c>
      <c r="N26" s="63">
        <f t="shared" si="2"/>
        <v>318260.22123899998</v>
      </c>
      <c r="O26" s="110">
        <f t="shared" si="3"/>
        <v>318262.11762400798</v>
      </c>
      <c r="P26" s="111">
        <f t="shared" si="4"/>
        <v>4880318.1646495322</v>
      </c>
      <c r="T26">
        <v>22</v>
      </c>
      <c r="U26" t="s">
        <v>167</v>
      </c>
      <c r="V26" t="s">
        <v>92</v>
      </c>
      <c r="W26" t="s">
        <v>119</v>
      </c>
      <c r="X26" t="s">
        <v>433</v>
      </c>
      <c r="Y26">
        <v>318406.520181</v>
      </c>
      <c r="Z26">
        <v>4880288.4882500004</v>
      </c>
    </row>
    <row r="27" spans="1:26" x14ac:dyDescent="0.25">
      <c r="A27" s="105" t="s">
        <v>132</v>
      </c>
      <c r="B27" s="63">
        <v>1</v>
      </c>
      <c r="C27">
        <v>2</v>
      </c>
      <c r="D27" s="62" t="s">
        <v>90</v>
      </c>
      <c r="E27" s="62" t="s">
        <v>56</v>
      </c>
      <c r="F27" s="63">
        <v>2595</v>
      </c>
      <c r="G27" s="63">
        <v>10.199999999999999</v>
      </c>
      <c r="H27" s="63"/>
      <c r="I27" s="64" t="s">
        <v>964</v>
      </c>
      <c r="J27" s="50">
        <v>10.64</v>
      </c>
      <c r="K27" s="50">
        <v>198</v>
      </c>
      <c r="L27">
        <f t="shared" si="0"/>
        <v>3.4557519189487729</v>
      </c>
      <c r="M27">
        <f t="shared" si="1"/>
        <v>4880324.7781300005</v>
      </c>
      <c r="N27" s="63">
        <f t="shared" si="2"/>
        <v>318260.22123899998</v>
      </c>
      <c r="O27" s="110">
        <f t="shared" si="3"/>
        <v>318256.93329817982</v>
      </c>
      <c r="P27" s="111">
        <f t="shared" si="4"/>
        <v>4880314.6588886669</v>
      </c>
      <c r="T27">
        <v>23</v>
      </c>
      <c r="U27" t="s">
        <v>167</v>
      </c>
      <c r="V27" t="s">
        <v>93</v>
      </c>
      <c r="W27" t="s">
        <v>119</v>
      </c>
      <c r="X27" t="s">
        <v>434</v>
      </c>
      <c r="Y27">
        <v>318399.23207000003</v>
      </c>
      <c r="Z27">
        <v>4880281.6408700002</v>
      </c>
    </row>
    <row r="28" spans="1:26" x14ac:dyDescent="0.25">
      <c r="A28" s="105" t="s">
        <v>132</v>
      </c>
      <c r="B28" s="63">
        <v>1</v>
      </c>
      <c r="C28">
        <v>3</v>
      </c>
      <c r="D28" s="62" t="s">
        <v>91</v>
      </c>
      <c r="E28" s="62" t="s">
        <v>76</v>
      </c>
      <c r="F28" s="63">
        <v>10</v>
      </c>
      <c r="G28" s="63">
        <v>13.7</v>
      </c>
      <c r="H28" s="63"/>
      <c r="I28" s="63"/>
      <c r="J28" s="50">
        <v>9.14</v>
      </c>
      <c r="K28" s="50">
        <v>154</v>
      </c>
      <c r="L28">
        <f t="shared" si="0"/>
        <v>2.6878070480712677</v>
      </c>
      <c r="M28">
        <f t="shared" si="1"/>
        <v>4880317.9395000003</v>
      </c>
      <c r="N28" s="63">
        <f t="shared" si="2"/>
        <v>318252.92490300001</v>
      </c>
      <c r="O28" s="110">
        <f t="shared" si="3"/>
        <v>318256.93161528168</v>
      </c>
      <c r="P28" s="111">
        <f t="shared" si="4"/>
        <v>4880309.7245224174</v>
      </c>
      <c r="T28">
        <v>24</v>
      </c>
      <c r="U28" t="s">
        <v>167</v>
      </c>
      <c r="V28" t="s">
        <v>94</v>
      </c>
      <c r="W28" t="s">
        <v>119</v>
      </c>
      <c r="X28" t="s">
        <v>435</v>
      </c>
      <c r="Y28">
        <v>318391.93574099999</v>
      </c>
      <c r="Z28">
        <v>4880274.8022400001</v>
      </c>
    </row>
    <row r="29" spans="1:26" x14ac:dyDescent="0.25">
      <c r="A29" s="105" t="s">
        <v>132</v>
      </c>
      <c r="B29" s="63">
        <v>1</v>
      </c>
      <c r="C29">
        <v>3</v>
      </c>
      <c r="D29" s="62" t="s">
        <v>91</v>
      </c>
      <c r="E29" s="62" t="s">
        <v>76</v>
      </c>
      <c r="F29" s="63">
        <v>11</v>
      </c>
      <c r="G29" s="63">
        <v>11.7</v>
      </c>
      <c r="H29" s="63"/>
      <c r="I29" s="63"/>
      <c r="J29" s="50">
        <v>6.47</v>
      </c>
      <c r="K29" s="50">
        <v>138</v>
      </c>
      <c r="L29">
        <f t="shared" si="0"/>
        <v>2.4085543677521746</v>
      </c>
      <c r="M29">
        <f t="shared" si="1"/>
        <v>4880317.9395000003</v>
      </c>
      <c r="N29" s="63">
        <f t="shared" si="2"/>
        <v>318252.92490300001</v>
      </c>
      <c r="O29" s="110">
        <f t="shared" si="3"/>
        <v>318257.25417802314</v>
      </c>
      <c r="P29" s="111">
        <f t="shared" si="4"/>
        <v>4880313.1313529797</v>
      </c>
      <c r="T29">
        <v>25</v>
      </c>
      <c r="U29" t="s">
        <v>167</v>
      </c>
      <c r="V29" t="s">
        <v>95</v>
      </c>
      <c r="W29" t="s">
        <v>119</v>
      </c>
      <c r="X29" t="s">
        <v>437</v>
      </c>
      <c r="Y29">
        <v>318413.35880799999</v>
      </c>
      <c r="Z29">
        <v>4880281.1919200001</v>
      </c>
    </row>
    <row r="30" spans="1:26" x14ac:dyDescent="0.25">
      <c r="A30" s="105" t="s">
        <v>132</v>
      </c>
      <c r="B30" s="63">
        <v>1</v>
      </c>
      <c r="C30">
        <v>3</v>
      </c>
      <c r="D30" s="62" t="s">
        <v>91</v>
      </c>
      <c r="E30" s="62" t="s">
        <v>53</v>
      </c>
      <c r="F30" s="63">
        <v>12</v>
      </c>
      <c r="G30" s="63">
        <v>15.8</v>
      </c>
      <c r="H30" s="63"/>
      <c r="I30" s="63"/>
      <c r="J30" s="50">
        <v>2.8</v>
      </c>
      <c r="K30" s="50">
        <v>144</v>
      </c>
      <c r="L30">
        <f t="shared" si="0"/>
        <v>2.5132741228718345</v>
      </c>
      <c r="M30">
        <f t="shared" si="1"/>
        <v>4880317.9395000003</v>
      </c>
      <c r="N30" s="63">
        <f t="shared" si="2"/>
        <v>318252.92490300001</v>
      </c>
      <c r="O30" s="110">
        <f t="shared" si="3"/>
        <v>318254.5707017064</v>
      </c>
      <c r="P30" s="111">
        <f t="shared" si="4"/>
        <v>4880315.674252416</v>
      </c>
      <c r="T30">
        <v>26</v>
      </c>
      <c r="U30" t="s">
        <v>167</v>
      </c>
      <c r="V30" t="s">
        <v>96</v>
      </c>
      <c r="W30" t="s">
        <v>119</v>
      </c>
      <c r="X30" t="s">
        <v>438</v>
      </c>
      <c r="Y30">
        <v>318406.07069700002</v>
      </c>
      <c r="Z30">
        <v>4880274.34454</v>
      </c>
    </row>
    <row r="31" spans="1:26" x14ac:dyDescent="0.25">
      <c r="A31" s="105" t="s">
        <v>132</v>
      </c>
      <c r="B31" s="63">
        <v>1</v>
      </c>
      <c r="C31">
        <v>3</v>
      </c>
      <c r="D31" s="62" t="s">
        <v>91</v>
      </c>
      <c r="E31" s="62" t="s">
        <v>76</v>
      </c>
      <c r="F31" s="63">
        <v>14</v>
      </c>
      <c r="G31" s="63">
        <v>13.8</v>
      </c>
      <c r="H31" s="63"/>
      <c r="I31" s="63"/>
      <c r="J31" s="50">
        <v>9.7200000000000006</v>
      </c>
      <c r="K31" s="50">
        <v>216</v>
      </c>
      <c r="L31">
        <f t="shared" si="0"/>
        <v>3.7699111843077517</v>
      </c>
      <c r="M31">
        <f t="shared" si="1"/>
        <v>4880317.9395000003</v>
      </c>
      <c r="N31" s="63">
        <f t="shared" si="2"/>
        <v>318252.92490300001</v>
      </c>
      <c r="O31" s="110">
        <f t="shared" si="3"/>
        <v>318247.21163034771</v>
      </c>
      <c r="P31" s="111">
        <f t="shared" si="4"/>
        <v>4880310.0758548146</v>
      </c>
      <c r="T31">
        <v>27</v>
      </c>
      <c r="U31" t="s">
        <v>167</v>
      </c>
      <c r="V31" t="s">
        <v>97</v>
      </c>
      <c r="W31" t="s">
        <v>119</v>
      </c>
      <c r="X31" t="s">
        <v>439</v>
      </c>
      <c r="Y31">
        <v>318398.77436899999</v>
      </c>
      <c r="Z31">
        <v>4880267.5059099998</v>
      </c>
    </row>
    <row r="32" spans="1:26" x14ac:dyDescent="0.25">
      <c r="A32" s="105" t="s">
        <v>132</v>
      </c>
      <c r="B32" s="63">
        <v>1</v>
      </c>
      <c r="C32">
        <v>3</v>
      </c>
      <c r="D32" s="62" t="s">
        <v>91</v>
      </c>
      <c r="E32" s="62" t="s">
        <v>76</v>
      </c>
      <c r="F32" s="63">
        <v>16</v>
      </c>
      <c r="G32" s="63">
        <v>13.4</v>
      </c>
      <c r="H32" s="63"/>
      <c r="I32" s="63"/>
      <c r="J32" s="51">
        <v>10.62</v>
      </c>
      <c r="K32" s="51">
        <v>190</v>
      </c>
      <c r="L32">
        <f>(PI()*K32)/180</f>
        <v>3.3161255787892263</v>
      </c>
      <c r="M32">
        <f>VLOOKUP(C32,$T$5:$Z$40,7)</f>
        <v>4880317.9395000003</v>
      </c>
      <c r="N32" s="63">
        <f>VLOOKUP(C32,$T$5:$Z$40,6)</f>
        <v>318252.92490300001</v>
      </c>
      <c r="O32" s="110">
        <f>(N32+(J32*SIN(L32)))</f>
        <v>318251.08075935318</v>
      </c>
      <c r="P32" s="111">
        <f>M32+(J32*COS(L32))</f>
        <v>4880307.4808416637</v>
      </c>
      <c r="T32">
        <v>28</v>
      </c>
      <c r="U32" t="s">
        <v>192</v>
      </c>
      <c r="V32" t="s">
        <v>89</v>
      </c>
      <c r="W32" t="s">
        <v>117</v>
      </c>
      <c r="X32" t="s">
        <v>449</v>
      </c>
      <c r="Y32">
        <v>318453.98011300003</v>
      </c>
      <c r="Z32">
        <v>4880258.3490399998</v>
      </c>
    </row>
    <row r="33" spans="1:26" x14ac:dyDescent="0.25">
      <c r="A33" s="105" t="s">
        <v>132</v>
      </c>
      <c r="B33" s="63">
        <v>1</v>
      </c>
      <c r="C33">
        <v>3</v>
      </c>
      <c r="D33" s="62" t="s">
        <v>91</v>
      </c>
      <c r="E33" s="62" t="s">
        <v>53</v>
      </c>
      <c r="F33" s="63">
        <v>352</v>
      </c>
      <c r="G33" s="63"/>
      <c r="H33" s="63"/>
      <c r="I33" s="64" t="s">
        <v>1005</v>
      </c>
      <c r="J33" s="51"/>
      <c r="K33" s="51"/>
      <c r="N33" s="63"/>
      <c r="O33" s="110"/>
      <c r="P33" s="111"/>
      <c r="T33">
        <v>29</v>
      </c>
      <c r="U33" t="s">
        <v>192</v>
      </c>
      <c r="V33" t="s">
        <v>90</v>
      </c>
      <c r="W33" t="s">
        <v>119</v>
      </c>
      <c r="X33" t="s">
        <v>450</v>
      </c>
      <c r="Y33">
        <v>318445.60712</v>
      </c>
      <c r="Z33">
        <v>4880252.8812999995</v>
      </c>
    </row>
    <row r="34" spans="1:26" x14ac:dyDescent="0.25">
      <c r="A34" s="105" t="s">
        <v>132</v>
      </c>
      <c r="B34" s="63">
        <v>1</v>
      </c>
      <c r="C34">
        <v>3</v>
      </c>
      <c r="D34" s="62" t="s">
        <v>91</v>
      </c>
      <c r="E34" s="62" t="s">
        <v>56</v>
      </c>
      <c r="F34" s="63">
        <v>986</v>
      </c>
      <c r="G34" s="63">
        <v>21.1</v>
      </c>
      <c r="H34" s="63"/>
      <c r="I34" s="63"/>
      <c r="J34" s="51">
        <v>9.2200000000000006</v>
      </c>
      <c r="K34" s="51">
        <v>172</v>
      </c>
      <c r="L34">
        <f>(PI()*K34)/180</f>
        <v>3.0019663134302466</v>
      </c>
      <c r="M34">
        <f>VLOOKUP(C34,$T$5:$Z$40,7)</f>
        <v>4880317.9395000003</v>
      </c>
      <c r="N34" s="63">
        <f>VLOOKUP(C34,$T$5:$Z$40,6)</f>
        <v>318252.92490300001</v>
      </c>
      <c r="O34" s="110">
        <f>(N34+(J34*SIN(L34)))</f>
        <v>318254.20807899087</v>
      </c>
      <c r="P34" s="111">
        <f>M34+(J34*COS(L34))</f>
        <v>4880308.8092284063</v>
      </c>
      <c r="T34">
        <v>30</v>
      </c>
      <c r="U34" t="s">
        <v>192</v>
      </c>
      <c r="V34" t="s">
        <v>91</v>
      </c>
      <c r="W34" t="s">
        <v>119</v>
      </c>
      <c r="X34" t="s">
        <v>451</v>
      </c>
      <c r="Y34">
        <v>318437.23412600002</v>
      </c>
      <c r="Z34">
        <v>4880247.4135600002</v>
      </c>
    </row>
    <row r="35" spans="1:26" x14ac:dyDescent="0.25">
      <c r="A35" s="105" t="s">
        <v>132</v>
      </c>
      <c r="B35" s="63">
        <v>1</v>
      </c>
      <c r="C35">
        <v>3</v>
      </c>
      <c r="D35" s="62" t="s">
        <v>91</v>
      </c>
      <c r="E35" s="62" t="s">
        <v>1115</v>
      </c>
      <c r="F35" s="63">
        <v>1860</v>
      </c>
      <c r="G35" s="63">
        <v>14.5</v>
      </c>
      <c r="H35" s="63"/>
      <c r="I35" s="63"/>
      <c r="J35" s="51">
        <v>2.73</v>
      </c>
      <c r="K35" s="51">
        <v>214</v>
      </c>
      <c r="L35">
        <f>(PI()*K35)/180</f>
        <v>3.7350045992678651</v>
      </c>
      <c r="M35">
        <f>VLOOKUP(C35,$T$5:$Z$40,7)</f>
        <v>4880317.9395000003</v>
      </c>
      <c r="N35" s="63">
        <f>VLOOKUP(C35,$T$5:$Z$40,6)</f>
        <v>318252.92490300001</v>
      </c>
      <c r="O35" s="110">
        <f>(N35+(J35*SIN(L35)))</f>
        <v>318251.39830637351</v>
      </c>
      <c r="P35" s="111">
        <f>M35+(J35*COS(L35))</f>
        <v>4880315.6762274271</v>
      </c>
      <c r="T35">
        <v>31</v>
      </c>
      <c r="U35" t="s">
        <v>192</v>
      </c>
      <c r="V35" t="s">
        <v>92</v>
      </c>
      <c r="W35" t="s">
        <v>119</v>
      </c>
      <c r="X35" t="s">
        <v>453</v>
      </c>
      <c r="Y35">
        <v>318459.44785200001</v>
      </c>
      <c r="Z35">
        <v>4880249.9760499997</v>
      </c>
    </row>
    <row r="36" spans="1:26" x14ac:dyDescent="0.25">
      <c r="A36" s="105" t="s">
        <v>132</v>
      </c>
      <c r="B36" s="63">
        <v>1</v>
      </c>
      <c r="C36">
        <v>3</v>
      </c>
      <c r="D36" s="62" t="s">
        <v>91</v>
      </c>
      <c r="E36" s="62" t="s">
        <v>53</v>
      </c>
      <c r="F36" s="63">
        <v>1861</v>
      </c>
      <c r="G36" s="63">
        <v>11.9</v>
      </c>
      <c r="H36" s="63"/>
      <c r="I36" s="63"/>
      <c r="J36" s="51">
        <v>7.04</v>
      </c>
      <c r="K36" s="51">
        <v>224</v>
      </c>
      <c r="L36">
        <f>(PI()*K36)/180</f>
        <v>3.9095375244672983</v>
      </c>
      <c r="M36">
        <f>VLOOKUP(C36,$T$5:$Z$40,7)</f>
        <v>4880317.9395000003</v>
      </c>
      <c r="N36" s="63">
        <f>VLOOKUP(C36,$T$5:$Z$40,6)</f>
        <v>318252.92490300001</v>
      </c>
      <c r="O36" s="110">
        <f>(N36+(J36*SIN(L36)))</f>
        <v>318248.03450807196</v>
      </c>
      <c r="P36" s="111">
        <f>M36+(J36*COS(L36))</f>
        <v>4880312.8753478061</v>
      </c>
      <c r="T36">
        <v>32</v>
      </c>
      <c r="U36" t="s">
        <v>192</v>
      </c>
      <c r="V36" t="s">
        <v>93</v>
      </c>
      <c r="W36" t="s">
        <v>119</v>
      </c>
      <c r="X36" t="s">
        <v>454</v>
      </c>
      <c r="Y36">
        <v>318451.07485899999</v>
      </c>
      <c r="Z36">
        <v>4880244.5083100004</v>
      </c>
    </row>
    <row r="37" spans="1:26" x14ac:dyDescent="0.25">
      <c r="A37" s="105" t="s">
        <v>132</v>
      </c>
      <c r="B37" s="63">
        <v>1</v>
      </c>
      <c r="C37">
        <v>3</v>
      </c>
      <c r="D37" s="62" t="s">
        <v>91</v>
      </c>
      <c r="E37" s="62" t="s">
        <v>76</v>
      </c>
      <c r="F37" s="51">
        <v>1862</v>
      </c>
      <c r="G37" s="63">
        <v>11.7</v>
      </c>
      <c r="H37" s="63"/>
      <c r="I37" s="63"/>
      <c r="J37" s="51">
        <v>4.5599999999999996</v>
      </c>
      <c r="K37" s="51">
        <v>182</v>
      </c>
      <c r="L37">
        <f>(PI()*K37)/180</f>
        <v>3.1764992386296798</v>
      </c>
      <c r="M37">
        <f>VLOOKUP(C37,$T$5:$Z$40,7)</f>
        <v>4880317.9395000003</v>
      </c>
      <c r="N37" s="63">
        <f>VLOOKUP(C37,$T$5:$Z$40,6)</f>
        <v>318252.92490300001</v>
      </c>
      <c r="O37" s="110">
        <f>(N37+(J37*SIN(L37)))</f>
        <v>318252.76576129504</v>
      </c>
      <c r="P37" s="111">
        <f>M37+(J37*COS(L37))</f>
        <v>4880313.3822778296</v>
      </c>
      <c r="T37">
        <v>33</v>
      </c>
      <c r="U37" t="s">
        <v>192</v>
      </c>
      <c r="V37" t="s">
        <v>94</v>
      </c>
      <c r="W37" t="s">
        <v>119</v>
      </c>
      <c r="X37" t="s">
        <v>455</v>
      </c>
      <c r="Y37">
        <v>318442.70186600002</v>
      </c>
      <c r="Z37">
        <v>4880239.0405700002</v>
      </c>
    </row>
    <row r="38" spans="1:26" x14ac:dyDescent="0.25">
      <c r="A38" s="105" t="s">
        <v>132</v>
      </c>
      <c r="B38" s="63">
        <v>1</v>
      </c>
      <c r="C38">
        <v>3</v>
      </c>
      <c r="D38" s="62" t="s">
        <v>91</v>
      </c>
      <c r="E38" s="62" t="s">
        <v>76</v>
      </c>
      <c r="F38" s="51">
        <v>1863</v>
      </c>
      <c r="G38" s="63">
        <v>13.5</v>
      </c>
      <c r="H38" s="63"/>
      <c r="I38" s="63"/>
      <c r="J38" s="51">
        <v>4.62</v>
      </c>
      <c r="K38" s="51">
        <v>152</v>
      </c>
      <c r="L38">
        <f>(PI()*K38)/180</f>
        <v>2.6529004630313806</v>
      </c>
      <c r="M38">
        <f>VLOOKUP(C38,$T$5:$Z$40,7)</f>
        <v>4880317.9395000003</v>
      </c>
      <c r="N38" s="63">
        <f>VLOOKUP(C38,$T$5:$Z$40,6)</f>
        <v>318252.92490300001</v>
      </c>
      <c r="O38" s="110">
        <f>(N38+(J38*SIN(L38)))</f>
        <v>318255.09386162006</v>
      </c>
      <c r="P38" s="111">
        <f>M38+(J38*COS(L38))</f>
        <v>4880313.8602821212</v>
      </c>
      <c r="T38">
        <v>34</v>
      </c>
      <c r="U38" t="s">
        <v>192</v>
      </c>
      <c r="V38" t="s">
        <v>95</v>
      </c>
      <c r="W38" t="s">
        <v>119</v>
      </c>
      <c r="X38" t="s">
        <v>457</v>
      </c>
      <c r="Y38">
        <v>318464.915591</v>
      </c>
      <c r="Z38">
        <v>4880241.60305</v>
      </c>
    </row>
    <row r="39" spans="1:26" x14ac:dyDescent="0.25">
      <c r="A39" s="105" t="s">
        <v>132</v>
      </c>
      <c r="B39" s="63">
        <v>1</v>
      </c>
      <c r="C39">
        <v>3</v>
      </c>
      <c r="D39" s="62" t="s">
        <v>91</v>
      </c>
      <c r="E39" s="62" t="s">
        <v>76</v>
      </c>
      <c r="F39" s="51">
        <v>1863</v>
      </c>
      <c r="G39" s="63">
        <v>13.7</v>
      </c>
      <c r="H39" s="63"/>
      <c r="I39" s="63"/>
      <c r="J39" s="51"/>
      <c r="K39" s="51"/>
      <c r="N39" s="63"/>
      <c r="O39" s="110"/>
      <c r="P39" s="111"/>
      <c r="T39">
        <v>35</v>
      </c>
      <c r="U39" t="s">
        <v>192</v>
      </c>
      <c r="V39" t="s">
        <v>96</v>
      </c>
      <c r="W39" t="s">
        <v>119</v>
      </c>
      <c r="X39" t="s">
        <v>458</v>
      </c>
      <c r="Y39">
        <v>318456.54259800003</v>
      </c>
      <c r="Z39">
        <v>4880236.1353099998</v>
      </c>
    </row>
    <row r="40" spans="1:26" x14ac:dyDescent="0.25">
      <c r="A40" s="105" t="s">
        <v>132</v>
      </c>
      <c r="B40" s="63">
        <v>1</v>
      </c>
      <c r="C40">
        <v>3</v>
      </c>
      <c r="D40" s="62" t="s">
        <v>91</v>
      </c>
      <c r="E40" s="62" t="s">
        <v>76</v>
      </c>
      <c r="F40" s="63">
        <v>1864</v>
      </c>
      <c r="G40" s="63">
        <v>12.8</v>
      </c>
      <c r="H40" s="63"/>
      <c r="I40" s="63"/>
      <c r="J40" s="51">
        <v>8.76</v>
      </c>
      <c r="K40" s="51">
        <v>220</v>
      </c>
      <c r="L40">
        <f>(PI()*K40)/180</f>
        <v>3.839724354387525</v>
      </c>
      <c r="M40">
        <f>VLOOKUP(C40,$T$5:$Z$40,7)</f>
        <v>4880317.9395000003</v>
      </c>
      <c r="N40" s="63">
        <f>VLOOKUP(C40,$T$5:$Z$40,6)</f>
        <v>318252.92490300001</v>
      </c>
      <c r="O40" s="110">
        <f>(N40+(J40*SIN(L40)))</f>
        <v>318247.29408353916</v>
      </c>
      <c r="P40" s="111">
        <f>M40+(J40*COS(L40))</f>
        <v>4880311.2289506784</v>
      </c>
      <c r="T40">
        <v>36</v>
      </c>
      <c r="U40" t="s">
        <v>192</v>
      </c>
      <c r="V40" t="s">
        <v>97</v>
      </c>
      <c r="W40" t="s">
        <v>119</v>
      </c>
      <c r="X40" t="s">
        <v>459</v>
      </c>
      <c r="Y40">
        <v>318448.16960600001</v>
      </c>
      <c r="Z40">
        <v>4880230.6675699996</v>
      </c>
    </row>
    <row r="41" spans="1:26" x14ac:dyDescent="0.25">
      <c r="A41" s="105" t="s">
        <v>132</v>
      </c>
      <c r="B41" s="63">
        <v>1</v>
      </c>
      <c r="C41">
        <v>3</v>
      </c>
      <c r="D41" s="62" t="s">
        <v>91</v>
      </c>
      <c r="E41" s="62" t="s">
        <v>56</v>
      </c>
      <c r="F41" s="63">
        <v>2791</v>
      </c>
      <c r="G41" s="63">
        <v>10.1</v>
      </c>
      <c r="H41" s="63"/>
      <c r="I41" s="64" t="s">
        <v>986</v>
      </c>
      <c r="J41" s="51">
        <v>9.25</v>
      </c>
      <c r="K41" s="51">
        <v>148</v>
      </c>
      <c r="L41">
        <f>(PI()*K41)/180</f>
        <v>2.5830872929516078</v>
      </c>
      <c r="M41">
        <f>VLOOKUP(C41,$T$5:$Z$40,7)</f>
        <v>4880317.9395000003</v>
      </c>
      <c r="N41" s="63">
        <f>VLOOKUP(C41,$T$5:$Z$40,6)</f>
        <v>318252.92490300001</v>
      </c>
      <c r="O41" s="110">
        <f>(N41+(J41*SIN(L41)))</f>
        <v>318257.82665619417</v>
      </c>
      <c r="P41" s="111">
        <f>M41+(J41*COS(L41))</f>
        <v>4880310.0950551108</v>
      </c>
      <c r="Y41">
        <v>318448.16960600001</v>
      </c>
    </row>
    <row r="42" spans="1:26" x14ac:dyDescent="0.25">
      <c r="A42" s="105" t="s">
        <v>132</v>
      </c>
      <c r="B42" s="63">
        <v>1</v>
      </c>
      <c r="C42">
        <v>4</v>
      </c>
      <c r="D42" s="62" t="s">
        <v>92</v>
      </c>
      <c r="E42" s="62" t="s">
        <v>56</v>
      </c>
      <c r="F42" s="63">
        <v>59</v>
      </c>
      <c r="G42" s="63">
        <v>19.3</v>
      </c>
      <c r="H42" s="63"/>
      <c r="I42" s="63"/>
      <c r="J42" s="51">
        <v>3.89</v>
      </c>
      <c r="K42" s="51">
        <v>172</v>
      </c>
      <c r="L42">
        <f>(PI()*K42)/180</f>
        <v>3.0019663134302466</v>
      </c>
      <c r="M42">
        <f>VLOOKUP(C42,$T$5:$Z$40,7)</f>
        <v>4880324.3291800003</v>
      </c>
      <c r="N42" s="63">
        <f>VLOOKUP(C42,$T$5:$Z$40,6)</f>
        <v>318274.34798700002</v>
      </c>
      <c r="O42" s="110">
        <f>(N42+(J42*SIN(L42)))</f>
        <v>318274.88937036274</v>
      </c>
      <c r="P42" s="111">
        <f>M42+(J42*COS(L42))</f>
        <v>4880320.4770372128</v>
      </c>
    </row>
    <row r="43" spans="1:26" x14ac:dyDescent="0.25">
      <c r="A43" s="105" t="s">
        <v>132</v>
      </c>
      <c r="B43" s="63">
        <v>1</v>
      </c>
      <c r="C43">
        <v>4</v>
      </c>
      <c r="D43" s="62" t="s">
        <v>92</v>
      </c>
      <c r="E43" s="62" t="s">
        <v>76</v>
      </c>
      <c r="F43" s="63">
        <v>61</v>
      </c>
      <c r="G43" s="63">
        <v>23</v>
      </c>
      <c r="H43" s="63"/>
      <c r="I43" s="63"/>
      <c r="J43" s="51">
        <v>8.4700000000000006</v>
      </c>
      <c r="K43" s="51">
        <v>204</v>
      </c>
      <c r="L43">
        <f>(PI()*K43)/180</f>
        <v>3.5604716740684319</v>
      </c>
      <c r="M43">
        <f>VLOOKUP(C43,$T$5:$Z$40,7)</f>
        <v>4880324.3291800003</v>
      </c>
      <c r="N43" s="63">
        <f>VLOOKUP(C43,$T$5:$Z$40,6)</f>
        <v>318274.34798700002</v>
      </c>
      <c r="O43" s="110">
        <f>(N43+(J43*SIN(L43)))</f>
        <v>318270.90292763314</v>
      </c>
      <c r="P43" s="111">
        <f>M43+(J43*COS(L43))</f>
        <v>4880316.5914499741</v>
      </c>
    </row>
    <row r="44" spans="1:26" x14ac:dyDescent="0.25">
      <c r="A44" s="105" t="s">
        <v>132</v>
      </c>
      <c r="B44" s="63">
        <v>1</v>
      </c>
      <c r="C44">
        <v>4</v>
      </c>
      <c r="D44" s="62" t="s">
        <v>92</v>
      </c>
      <c r="E44" s="62" t="s">
        <v>76</v>
      </c>
      <c r="F44" s="63">
        <v>63</v>
      </c>
      <c r="G44" s="63">
        <v>18.8</v>
      </c>
      <c r="H44" s="63"/>
      <c r="I44" s="63"/>
      <c r="J44" s="50">
        <v>7.48</v>
      </c>
      <c r="K44" s="50">
        <v>162</v>
      </c>
      <c r="L44">
        <f>(PI()*K44)/180</f>
        <v>2.8274333882308138</v>
      </c>
      <c r="M44">
        <f>VLOOKUP(C44,$T$5:$Z$40,7)</f>
        <v>4880324.3291800003</v>
      </c>
      <c r="N44" s="63">
        <f>VLOOKUP(C44,$T$5:$Z$40,6)</f>
        <v>318274.34798700002</v>
      </c>
      <c r="O44" s="110">
        <f>(N44+(J44*SIN(L44)))</f>
        <v>318276.65943411796</v>
      </c>
      <c r="P44" s="111">
        <f>M44+(J44*COS(L44))</f>
        <v>4880317.2152772583</v>
      </c>
    </row>
    <row r="45" spans="1:26" x14ac:dyDescent="0.25">
      <c r="A45" s="105" t="s">
        <v>132</v>
      </c>
      <c r="B45" s="63">
        <v>1</v>
      </c>
      <c r="C45">
        <v>4</v>
      </c>
      <c r="D45" s="62" t="s">
        <v>92</v>
      </c>
      <c r="E45" s="62" t="s">
        <v>76</v>
      </c>
      <c r="F45" s="63">
        <v>64</v>
      </c>
      <c r="G45" s="63">
        <v>13.6</v>
      </c>
      <c r="H45" s="63"/>
      <c r="I45" s="63"/>
      <c r="J45" s="50">
        <v>8.4600000000000009</v>
      </c>
      <c r="K45" s="50">
        <v>156</v>
      </c>
      <c r="L45">
        <f>(PI()*K45)/180</f>
        <v>2.7227136331111539</v>
      </c>
      <c r="M45">
        <f>VLOOKUP(C45,$T$5:$Z$40,7)</f>
        <v>4880324.3291800003</v>
      </c>
      <c r="N45" s="63">
        <f>VLOOKUP(C45,$T$5:$Z$40,6)</f>
        <v>318274.34798700002</v>
      </c>
      <c r="O45" s="110">
        <f>(N45+(J45*SIN(L45)))</f>
        <v>318277.78897900041</v>
      </c>
      <c r="P45" s="111">
        <f>M45+(J45*COS(L45))</f>
        <v>4880316.600585429</v>
      </c>
    </row>
    <row r="46" spans="1:26" x14ac:dyDescent="0.25">
      <c r="A46" s="105" t="s">
        <v>132</v>
      </c>
      <c r="B46" s="63">
        <v>1</v>
      </c>
      <c r="C46">
        <v>4</v>
      </c>
      <c r="D46" s="62" t="s">
        <v>92</v>
      </c>
      <c r="E46" s="62" t="s">
        <v>56</v>
      </c>
      <c r="F46" s="63">
        <v>356</v>
      </c>
      <c r="G46" s="63">
        <v>11.3</v>
      </c>
      <c r="H46" s="63"/>
      <c r="I46" s="63"/>
      <c r="J46" s="50">
        <v>4.07</v>
      </c>
      <c r="K46" s="50">
        <v>184</v>
      </c>
      <c r="L46">
        <f>(PI()*K46)/180</f>
        <v>3.211405823669566</v>
      </c>
      <c r="M46">
        <f>VLOOKUP(C46,$T$5:$Z$40,7)</f>
        <v>4880324.3291800003</v>
      </c>
      <c r="N46" s="63">
        <f>VLOOKUP(C46,$T$5:$Z$40,6)</f>
        <v>318274.34798700002</v>
      </c>
      <c r="O46" s="110">
        <f>(N46+(J46*SIN(L46)))</f>
        <v>318274.06407815189</v>
      </c>
      <c r="P46" s="111">
        <f>M46+(J46*COS(L46))</f>
        <v>4880320.2690943154</v>
      </c>
    </row>
    <row r="47" spans="1:26" x14ac:dyDescent="0.25">
      <c r="A47" s="105" t="s">
        <v>132</v>
      </c>
      <c r="B47" s="63">
        <v>1</v>
      </c>
      <c r="C47">
        <v>4</v>
      </c>
      <c r="D47" s="62" t="s">
        <v>92</v>
      </c>
      <c r="E47" s="62" t="s">
        <v>56</v>
      </c>
      <c r="F47" s="63">
        <v>963</v>
      </c>
      <c r="G47" s="63">
        <v>11</v>
      </c>
      <c r="H47" s="63"/>
      <c r="I47" s="63"/>
      <c r="J47" s="51">
        <v>3.55</v>
      </c>
      <c r="K47" s="51">
        <v>190</v>
      </c>
      <c r="L47">
        <f>(PI()*K47)/180</f>
        <v>3.3161255787892263</v>
      </c>
      <c r="M47">
        <f>VLOOKUP(C47,$T$5:$Z$40,7)</f>
        <v>4880324.3291800003</v>
      </c>
      <c r="N47" s="63">
        <f>VLOOKUP(C47,$T$5:$Z$40,6)</f>
        <v>318274.34798700002</v>
      </c>
      <c r="O47" s="110">
        <f>(N47+(J47*SIN(L47)))</f>
        <v>318273.7315359693</v>
      </c>
      <c r="P47" s="111">
        <f>M47+(J47*COS(L47))</f>
        <v>4880320.8331124773</v>
      </c>
    </row>
    <row r="48" spans="1:26" x14ac:dyDescent="0.25">
      <c r="A48" s="123" t="s">
        <v>132</v>
      </c>
      <c r="B48" s="122">
        <v>1</v>
      </c>
      <c r="C48" s="131">
        <v>4</v>
      </c>
      <c r="D48" s="124" t="s">
        <v>93</v>
      </c>
      <c r="E48" s="124" t="s">
        <v>29</v>
      </c>
      <c r="F48" s="122">
        <v>976</v>
      </c>
      <c r="G48" s="122">
        <v>15.2</v>
      </c>
      <c r="H48" s="122"/>
      <c r="I48" s="122"/>
      <c r="J48" s="125">
        <v>6.94</v>
      </c>
      <c r="K48" s="125">
        <v>126</v>
      </c>
      <c r="L48">
        <f>(PI()*K48)/180</f>
        <v>2.1991148575128552</v>
      </c>
      <c r="M48">
        <f>VLOOKUP(C48,$T$5:$Z$40,7)</f>
        <v>4880324.3291800003</v>
      </c>
      <c r="N48" s="63">
        <f>VLOOKUP(C48,$T$5:$Z$40,6)</f>
        <v>318274.34798700002</v>
      </c>
      <c r="O48" s="110">
        <f>(N48+(J48*SIN(L48)))</f>
        <v>318279.96256494097</v>
      </c>
      <c r="P48" s="111">
        <f>M48+(J48*COS(L48))</f>
        <v>4880320.2499503493</v>
      </c>
    </row>
    <row r="49" spans="1:16" x14ac:dyDescent="0.25">
      <c r="A49" s="123" t="s">
        <v>132</v>
      </c>
      <c r="B49" s="122">
        <v>1</v>
      </c>
      <c r="C49" s="131">
        <v>4</v>
      </c>
      <c r="D49" s="124" t="s">
        <v>93</v>
      </c>
      <c r="E49" s="124" t="s">
        <v>29</v>
      </c>
      <c r="F49" s="122">
        <v>998</v>
      </c>
      <c r="G49" s="122">
        <v>13.3</v>
      </c>
      <c r="H49" s="122"/>
      <c r="I49" s="122"/>
      <c r="J49" s="125">
        <v>7.15</v>
      </c>
      <c r="K49" s="125">
        <v>124</v>
      </c>
      <c r="L49">
        <f>(PI()*K49)/180</f>
        <v>2.1642082724729685</v>
      </c>
      <c r="M49">
        <f>VLOOKUP(C49,$T$5:$Z$40,7)</f>
        <v>4880324.3291800003</v>
      </c>
      <c r="N49" s="63">
        <f>VLOOKUP(C49,$T$5:$Z$40,6)</f>
        <v>318274.34798700002</v>
      </c>
      <c r="O49" s="110">
        <f>(N49+(J49*SIN(L49)))</f>
        <v>318280.27560564381</v>
      </c>
      <c r="P49" s="111">
        <f>M49+(J49*COS(L49))</f>
        <v>4880320.3309507407</v>
      </c>
    </row>
    <row r="50" spans="1:16" x14ac:dyDescent="0.25">
      <c r="A50" s="105" t="s">
        <v>132</v>
      </c>
      <c r="B50" s="63">
        <v>1</v>
      </c>
      <c r="C50">
        <v>4</v>
      </c>
      <c r="D50" s="62" t="s">
        <v>92</v>
      </c>
      <c r="E50" s="62" t="s">
        <v>29</v>
      </c>
      <c r="F50" s="63">
        <v>1868</v>
      </c>
      <c r="G50" s="63">
        <v>11</v>
      </c>
      <c r="H50" s="63"/>
      <c r="I50" s="63"/>
      <c r="J50" s="51">
        <v>9.59</v>
      </c>
      <c r="K50" s="51">
        <v>216</v>
      </c>
      <c r="L50">
        <f>(PI()*K50)/180</f>
        <v>3.7699111843077517</v>
      </c>
      <c r="M50">
        <f>VLOOKUP(C50,$T$5:$Z$40,7)</f>
        <v>4880324.3291800003</v>
      </c>
      <c r="N50" s="63">
        <f>VLOOKUP(C50,$T$5:$Z$40,6)</f>
        <v>318274.34798700002</v>
      </c>
      <c r="O50" s="110">
        <f>(N50+(J50*SIN(L50)))</f>
        <v>318268.71112643054</v>
      </c>
      <c r="P50" s="111">
        <f>M50+(J50*COS(L50))</f>
        <v>4880316.5707070241</v>
      </c>
    </row>
    <row r="51" spans="1:16" x14ac:dyDescent="0.25">
      <c r="A51" s="105" t="s">
        <v>132</v>
      </c>
      <c r="B51" s="63">
        <v>1</v>
      </c>
      <c r="C51">
        <v>4</v>
      </c>
      <c r="D51" s="62" t="s">
        <v>92</v>
      </c>
      <c r="E51" s="62" t="s">
        <v>1115</v>
      </c>
      <c r="F51" s="63">
        <v>1869</v>
      </c>
      <c r="G51" s="63">
        <v>22.8</v>
      </c>
      <c r="H51" s="63"/>
      <c r="I51" s="63"/>
      <c r="J51" s="50">
        <v>4.13</v>
      </c>
      <c r="K51" s="50">
        <v>212</v>
      </c>
      <c r="L51">
        <f>(PI()*K51)/180</f>
        <v>3.7000980142279785</v>
      </c>
      <c r="M51">
        <f>VLOOKUP(C51,$T$5:$Z$40,7)</f>
        <v>4880324.3291800003</v>
      </c>
      <c r="N51" s="63">
        <f>VLOOKUP(C51,$T$5:$Z$40,6)</f>
        <v>318274.34798700002</v>
      </c>
      <c r="O51" s="110">
        <f>(N51+(J51*SIN(L51)))</f>
        <v>318272.15942043875</v>
      </c>
      <c r="P51" s="111">
        <f>M51+(J51*COS(L51))</f>
        <v>4880320.8267413629</v>
      </c>
    </row>
    <row r="52" spans="1:16" x14ac:dyDescent="0.25">
      <c r="A52" s="105" t="s">
        <v>132</v>
      </c>
      <c r="B52" s="63">
        <v>1</v>
      </c>
      <c r="C52">
        <v>4</v>
      </c>
      <c r="D52" s="62" t="s">
        <v>92</v>
      </c>
      <c r="E52" s="62" t="s">
        <v>53</v>
      </c>
      <c r="F52" s="63">
        <v>1045</v>
      </c>
      <c r="G52" s="63">
        <v>11.9</v>
      </c>
      <c r="H52" s="63"/>
      <c r="I52" s="64" t="s">
        <v>964</v>
      </c>
      <c r="J52" s="50"/>
      <c r="K52" s="50"/>
      <c r="N52" s="63"/>
      <c r="O52" s="110"/>
      <c r="P52" s="111"/>
    </row>
    <row r="53" spans="1:16" x14ac:dyDescent="0.25">
      <c r="A53" s="105" t="s">
        <v>132</v>
      </c>
      <c r="B53" s="63">
        <v>1</v>
      </c>
      <c r="C53">
        <v>5</v>
      </c>
      <c r="D53" s="62" t="s">
        <v>93</v>
      </c>
      <c r="E53" s="62" t="s">
        <v>53</v>
      </c>
      <c r="F53" s="63">
        <v>35</v>
      </c>
      <c r="G53" s="63"/>
      <c r="H53" s="63"/>
      <c r="I53" s="64" t="s">
        <v>1005</v>
      </c>
      <c r="J53" s="50"/>
      <c r="K53" s="50"/>
      <c r="N53" s="63"/>
      <c r="O53" s="110"/>
      <c r="P53" s="111"/>
    </row>
    <row r="54" spans="1:16" x14ac:dyDescent="0.25">
      <c r="A54" s="105" t="s">
        <v>132</v>
      </c>
      <c r="B54" s="63">
        <v>1</v>
      </c>
      <c r="C54">
        <v>5</v>
      </c>
      <c r="D54" s="62" t="s">
        <v>93</v>
      </c>
      <c r="E54" s="62" t="s">
        <v>53</v>
      </c>
      <c r="F54" s="63">
        <v>36</v>
      </c>
      <c r="G54" s="63">
        <v>14.4</v>
      </c>
      <c r="H54" s="63"/>
      <c r="I54" s="64" t="s">
        <v>1118</v>
      </c>
      <c r="J54" s="51">
        <v>7.5</v>
      </c>
      <c r="K54" s="51">
        <v>148</v>
      </c>
      <c r="L54">
        <f>(PI()*K54)/180</f>
        <v>2.5830872929516078</v>
      </c>
      <c r="M54">
        <f>VLOOKUP(C54,$T$5:$Z$40,7)</f>
        <v>4880317.4817899996</v>
      </c>
      <c r="N54" s="63">
        <f>VLOOKUP(C54,$T$5:$Z$40,6)</f>
        <v>318267.05987</v>
      </c>
      <c r="O54" s="110">
        <f>(N54+(J54*SIN(L54)))</f>
        <v>318271.03426448174</v>
      </c>
      <c r="P54" s="111">
        <f>M54+(J54*COS(L54))</f>
        <v>4880311.1214292785</v>
      </c>
    </row>
    <row r="55" spans="1:16" x14ac:dyDescent="0.25">
      <c r="A55" s="105" t="s">
        <v>132</v>
      </c>
      <c r="B55" s="63">
        <v>1</v>
      </c>
      <c r="C55">
        <v>5</v>
      </c>
      <c r="D55" s="62" t="s">
        <v>93</v>
      </c>
      <c r="E55" s="62" t="s">
        <v>76</v>
      </c>
      <c r="F55" s="63">
        <v>37</v>
      </c>
      <c r="G55" s="63">
        <v>16.899999999999999</v>
      </c>
      <c r="H55" s="63"/>
      <c r="I55" s="63"/>
      <c r="J55" s="51">
        <v>9.7799999999999994</v>
      </c>
      <c r="K55" s="51">
        <v>158</v>
      </c>
      <c r="L55">
        <f>(PI()*K55)/180</f>
        <v>2.7576202181510405</v>
      </c>
      <c r="M55">
        <f>VLOOKUP(C55,$T$5:$Z$40,7)</f>
        <v>4880317.4817899996</v>
      </c>
      <c r="N55" s="63">
        <f>VLOOKUP(C55,$T$5:$Z$40,6)</f>
        <v>318267.05987</v>
      </c>
      <c r="O55" s="110">
        <f>(N55+(J55*SIN(L55)))</f>
        <v>318270.7235224836</v>
      </c>
      <c r="P55" s="111">
        <f>M55+(J55*COS(L55))</f>
        <v>4880308.4139319016</v>
      </c>
    </row>
    <row r="56" spans="1:16" x14ac:dyDescent="0.25">
      <c r="A56" s="105" t="s">
        <v>132</v>
      </c>
      <c r="B56" s="63">
        <v>1</v>
      </c>
      <c r="C56">
        <v>5</v>
      </c>
      <c r="D56" s="62" t="s">
        <v>93</v>
      </c>
      <c r="E56" s="62" t="s">
        <v>76</v>
      </c>
      <c r="F56" s="63">
        <v>38</v>
      </c>
      <c r="G56" s="63">
        <v>12.8</v>
      </c>
      <c r="H56" s="63"/>
      <c r="I56" s="63"/>
      <c r="J56" s="51">
        <v>11.65</v>
      </c>
      <c r="K56" s="51">
        <v>178</v>
      </c>
      <c r="L56">
        <f>(PI()*K56)/180</f>
        <v>3.1066860685499069</v>
      </c>
      <c r="M56">
        <f>VLOOKUP(C56,$T$5:$Z$40,7)</f>
        <v>4880317.4817899996</v>
      </c>
      <c r="N56" s="63">
        <f>VLOOKUP(C56,$T$5:$Z$40,6)</f>
        <v>318267.05987</v>
      </c>
      <c r="O56" s="110">
        <f>(N56+(J56*SIN(L56)))</f>
        <v>318267.46644913655</v>
      </c>
      <c r="P56" s="111">
        <f>M56+(J56*COS(L56))</f>
        <v>4880305.8388868645</v>
      </c>
    </row>
    <row r="57" spans="1:16" x14ac:dyDescent="0.25">
      <c r="A57" s="105" t="s">
        <v>132</v>
      </c>
      <c r="B57" s="63">
        <v>1</v>
      </c>
      <c r="C57">
        <v>5</v>
      </c>
      <c r="D57" s="62" t="s">
        <v>93</v>
      </c>
      <c r="E57" s="62" t="s">
        <v>76</v>
      </c>
      <c r="F57" s="63">
        <v>39</v>
      </c>
      <c r="G57" s="63">
        <v>13</v>
      </c>
      <c r="H57" s="63"/>
      <c r="I57" s="63"/>
      <c r="J57" s="51"/>
      <c r="K57" s="51"/>
      <c r="N57" s="63"/>
      <c r="O57" s="110"/>
      <c r="P57" s="111"/>
    </row>
    <row r="58" spans="1:16" x14ac:dyDescent="0.25">
      <c r="A58" s="105" t="s">
        <v>132</v>
      </c>
      <c r="B58" s="63">
        <v>1</v>
      </c>
      <c r="C58">
        <v>5</v>
      </c>
      <c r="D58" s="62" t="s">
        <v>93</v>
      </c>
      <c r="E58" s="62" t="s">
        <v>76</v>
      </c>
      <c r="F58" s="63">
        <v>40</v>
      </c>
      <c r="G58" s="63"/>
      <c r="H58" s="63" t="s">
        <v>960</v>
      </c>
      <c r="I58" s="63" t="s">
        <v>969</v>
      </c>
      <c r="J58" s="51"/>
      <c r="K58" s="51"/>
      <c r="N58" s="63"/>
      <c r="O58" s="110"/>
      <c r="P58" s="111"/>
    </row>
    <row r="59" spans="1:16" x14ac:dyDescent="0.25">
      <c r="A59" s="105" t="s">
        <v>132</v>
      </c>
      <c r="B59" s="63">
        <v>1</v>
      </c>
      <c r="C59">
        <v>5</v>
      </c>
      <c r="D59" s="62" t="s">
        <v>93</v>
      </c>
      <c r="E59" s="62" t="s">
        <v>76</v>
      </c>
      <c r="F59" s="63">
        <v>41</v>
      </c>
      <c r="G59" s="63"/>
      <c r="H59" s="63"/>
      <c r="I59" s="64" t="s">
        <v>1005</v>
      </c>
      <c r="J59" s="51"/>
      <c r="K59" s="51"/>
      <c r="N59" s="63"/>
      <c r="O59" s="110"/>
      <c r="P59" s="111"/>
    </row>
    <row r="60" spans="1:16" x14ac:dyDescent="0.25">
      <c r="A60" s="105" t="s">
        <v>132</v>
      </c>
      <c r="B60" s="63">
        <v>1</v>
      </c>
      <c r="C60">
        <v>5</v>
      </c>
      <c r="D60" s="62" t="s">
        <v>93</v>
      </c>
      <c r="E60" s="62" t="s">
        <v>76</v>
      </c>
      <c r="F60" s="63">
        <v>42</v>
      </c>
      <c r="G60" s="63">
        <v>14.5</v>
      </c>
      <c r="H60" s="63"/>
      <c r="I60" s="63"/>
      <c r="J60" s="51">
        <v>5.01</v>
      </c>
      <c r="K60" s="51">
        <v>176</v>
      </c>
      <c r="L60">
        <f>(PI()*K60)/180</f>
        <v>3.0717794835100198</v>
      </c>
      <c r="M60">
        <f>VLOOKUP(C60,$T$5:$Z$40,7)</f>
        <v>4880317.4817899996</v>
      </c>
      <c r="N60" s="63">
        <f>VLOOKUP(C60,$T$5:$Z$40,6)</f>
        <v>318267.05987</v>
      </c>
      <c r="O60" s="110">
        <f>(N60+(J60*SIN(L60)))</f>
        <v>318267.40934993344</v>
      </c>
      <c r="P60" s="111">
        <f>M60+(J60*COS(L60))</f>
        <v>4880312.4839941077</v>
      </c>
    </row>
    <row r="61" spans="1:16" x14ac:dyDescent="0.25">
      <c r="A61" s="105" t="s">
        <v>132</v>
      </c>
      <c r="B61" s="63">
        <v>1</v>
      </c>
      <c r="C61">
        <v>5</v>
      </c>
      <c r="D61" s="62" t="s">
        <v>93</v>
      </c>
      <c r="E61" s="62" t="s">
        <v>56</v>
      </c>
      <c r="F61" s="63">
        <v>43</v>
      </c>
      <c r="G61" s="63">
        <v>16.2</v>
      </c>
      <c r="H61" s="63"/>
      <c r="I61" s="63"/>
      <c r="J61" s="51">
        <v>3.53</v>
      </c>
      <c r="K61" s="51">
        <v>150</v>
      </c>
      <c r="L61">
        <f>(PI()*K61)/180</f>
        <v>2.6179938779914944</v>
      </c>
      <c r="M61">
        <f>VLOOKUP(C61,$T$5:$Z$40,7)</f>
        <v>4880317.4817899996</v>
      </c>
      <c r="N61" s="63">
        <f>VLOOKUP(C61,$T$5:$Z$40,6)</f>
        <v>318267.05987</v>
      </c>
      <c r="O61" s="110">
        <f>(N61+(J61*SIN(L61)))</f>
        <v>318268.82487000001</v>
      </c>
      <c r="P61" s="111">
        <f>M61+(J61*COS(L61))</f>
        <v>4880314.4247203246</v>
      </c>
    </row>
    <row r="62" spans="1:16" x14ac:dyDescent="0.25">
      <c r="A62" s="105" t="s">
        <v>132</v>
      </c>
      <c r="B62" s="63">
        <v>1</v>
      </c>
      <c r="C62">
        <v>5</v>
      </c>
      <c r="D62" s="62" t="s">
        <v>93</v>
      </c>
      <c r="E62" s="62" t="s">
        <v>76</v>
      </c>
      <c r="F62" s="63">
        <v>45</v>
      </c>
      <c r="G62" s="63">
        <v>13.8</v>
      </c>
      <c r="H62" s="63"/>
      <c r="I62" s="63"/>
      <c r="J62" s="51">
        <v>5.44</v>
      </c>
      <c r="K62" s="51">
        <v>210</v>
      </c>
      <c r="L62">
        <f>(PI()*K62)/180</f>
        <v>3.6651914291880923</v>
      </c>
      <c r="M62">
        <f>VLOOKUP(C62,$T$5:$Z$40,7)</f>
        <v>4880317.4817899996</v>
      </c>
      <c r="N62" s="63">
        <f>VLOOKUP(C62,$T$5:$Z$40,6)</f>
        <v>318267.05987</v>
      </c>
      <c r="O62" s="110">
        <f>(N62+(J62*SIN(L62)))</f>
        <v>318264.33987000003</v>
      </c>
      <c r="P62" s="111">
        <f>M62+(J62*COS(L62))</f>
        <v>4880312.770611803</v>
      </c>
    </row>
    <row r="63" spans="1:16" x14ac:dyDescent="0.25">
      <c r="A63" s="105" t="s">
        <v>132</v>
      </c>
      <c r="B63" s="63">
        <v>1</v>
      </c>
      <c r="C63">
        <v>5</v>
      </c>
      <c r="D63" s="62" t="s">
        <v>93</v>
      </c>
      <c r="E63" s="62" t="s">
        <v>76</v>
      </c>
      <c r="F63" s="63">
        <v>914</v>
      </c>
      <c r="G63" s="63">
        <v>10.4</v>
      </c>
      <c r="H63" s="63"/>
      <c r="I63" s="63"/>
      <c r="J63" s="51">
        <v>2.68</v>
      </c>
      <c r="K63" s="51">
        <v>218</v>
      </c>
      <c r="L63">
        <f>(PI()*K63)/180</f>
        <v>3.8048177693476379</v>
      </c>
      <c r="M63">
        <f>VLOOKUP(C63,$T$5:$Z$40,7)</f>
        <v>4880317.4817899996</v>
      </c>
      <c r="N63" s="63">
        <f>VLOOKUP(C63,$T$5:$Z$40,6)</f>
        <v>318267.05987</v>
      </c>
      <c r="O63" s="110">
        <f>(N63+(J63*SIN(L63)))</f>
        <v>318265.40989724611</v>
      </c>
      <c r="P63" s="111">
        <f>M63+(J63*COS(L63))</f>
        <v>4880315.3699211804</v>
      </c>
    </row>
    <row r="64" spans="1:16" x14ac:dyDescent="0.25">
      <c r="A64" s="105" t="s">
        <v>132</v>
      </c>
      <c r="B64" s="63">
        <v>1</v>
      </c>
      <c r="C64">
        <v>5</v>
      </c>
      <c r="D64" s="62" t="s">
        <v>93</v>
      </c>
      <c r="E64" s="62" t="s">
        <v>53</v>
      </c>
      <c r="F64" s="63">
        <v>977</v>
      </c>
      <c r="G64" s="63">
        <v>11</v>
      </c>
      <c r="H64" s="63"/>
      <c r="I64" s="63"/>
      <c r="J64" s="51">
        <v>10.58</v>
      </c>
      <c r="K64" s="51">
        <v>178</v>
      </c>
      <c r="L64">
        <f>(PI()*K64)/180</f>
        <v>3.1066860685499069</v>
      </c>
      <c r="M64">
        <f>VLOOKUP(C64,$T$5:$Z$40,7)</f>
        <v>4880317.4817899996</v>
      </c>
      <c r="N64" s="63">
        <f>VLOOKUP(C64,$T$5:$Z$40,6)</f>
        <v>318267.05987</v>
      </c>
      <c r="O64" s="110">
        <f>(N64+(J64*SIN(L64)))</f>
        <v>318267.42910667509</v>
      </c>
      <c r="P64" s="111">
        <f>M64+(J64*COS(L64))</f>
        <v>4880306.9082350498</v>
      </c>
    </row>
    <row r="65" spans="1:16" x14ac:dyDescent="0.25">
      <c r="A65" s="105" t="s">
        <v>132</v>
      </c>
      <c r="B65" s="63">
        <v>1</v>
      </c>
      <c r="C65">
        <v>5</v>
      </c>
      <c r="D65" s="62" t="s">
        <v>93</v>
      </c>
      <c r="E65" s="62" t="s">
        <v>1115</v>
      </c>
      <c r="F65" s="63">
        <v>989</v>
      </c>
      <c r="G65" s="63">
        <v>22.7</v>
      </c>
      <c r="H65" s="63"/>
      <c r="I65" s="63"/>
      <c r="J65" s="51">
        <v>1.32</v>
      </c>
      <c r="K65" s="51">
        <v>190</v>
      </c>
      <c r="L65">
        <f>(PI()*K65)/180</f>
        <v>3.3161255787892263</v>
      </c>
      <c r="M65">
        <f>VLOOKUP(C65,$T$5:$Z$40,7)</f>
        <v>4880317.4817899996</v>
      </c>
      <c r="N65" s="63">
        <f>VLOOKUP(C65,$T$5:$Z$40,6)</f>
        <v>318267.05987</v>
      </c>
      <c r="O65" s="110">
        <f>(N65+(J65*SIN(L65)))</f>
        <v>318266.83065440546</v>
      </c>
      <c r="P65" s="111">
        <f>M65+(J65*COS(L65))</f>
        <v>4880316.181843766</v>
      </c>
    </row>
    <row r="66" spans="1:16" x14ac:dyDescent="0.25">
      <c r="A66" s="123" t="s">
        <v>132</v>
      </c>
      <c r="B66" s="122">
        <v>1</v>
      </c>
      <c r="C66" s="131">
        <v>5</v>
      </c>
      <c r="D66" s="124" t="s">
        <v>94</v>
      </c>
      <c r="E66" s="124" t="s">
        <v>56</v>
      </c>
      <c r="F66" s="125">
        <v>1867</v>
      </c>
      <c r="G66" s="122">
        <v>13.7</v>
      </c>
      <c r="H66" s="122"/>
      <c r="I66" s="122"/>
      <c r="J66" s="125">
        <v>0.14000000000000001</v>
      </c>
      <c r="K66" s="125">
        <v>162</v>
      </c>
      <c r="L66">
        <f>(PI()*K66)/180</f>
        <v>2.8274333882308138</v>
      </c>
      <c r="M66">
        <f>VLOOKUP(C66,$T$5:$Z$40,7)</f>
        <v>4880317.4817899996</v>
      </c>
      <c r="N66" s="63">
        <f>VLOOKUP(C66,$T$5:$Z$40,6)</f>
        <v>318267.05987</v>
      </c>
      <c r="O66" s="110">
        <f>(N66+(J66*SIN(L66)))</f>
        <v>318267.10313237918</v>
      </c>
      <c r="P66" s="111">
        <f>M66+(J66*COS(L66))</f>
        <v>4880317.3486420875</v>
      </c>
    </row>
    <row r="67" spans="1:16" x14ac:dyDescent="0.25">
      <c r="A67" s="105" t="s">
        <v>132</v>
      </c>
      <c r="B67" s="63">
        <v>1</v>
      </c>
      <c r="C67">
        <v>5</v>
      </c>
      <c r="D67" s="62" t="s">
        <v>93</v>
      </c>
      <c r="E67" s="62" t="s">
        <v>53</v>
      </c>
      <c r="F67" s="63"/>
      <c r="G67" s="63"/>
      <c r="H67" s="63"/>
      <c r="I67" s="64" t="s">
        <v>1005</v>
      </c>
      <c r="J67" s="51"/>
      <c r="K67" s="51"/>
      <c r="N67" s="63"/>
      <c r="O67" s="110"/>
      <c r="P67" s="111"/>
    </row>
    <row r="68" spans="1:16" x14ac:dyDescent="0.25">
      <c r="A68" s="105" t="s">
        <v>132</v>
      </c>
      <c r="B68" s="63">
        <v>1</v>
      </c>
      <c r="C68">
        <v>5</v>
      </c>
      <c r="D68" s="62" t="s">
        <v>93</v>
      </c>
      <c r="E68" s="62" t="s">
        <v>29</v>
      </c>
      <c r="F68" s="63">
        <v>2527</v>
      </c>
      <c r="G68" s="63">
        <v>10.9</v>
      </c>
      <c r="H68" s="63"/>
      <c r="I68" s="64" t="s">
        <v>977</v>
      </c>
      <c r="J68" s="51">
        <v>12.27</v>
      </c>
      <c r="K68" s="51">
        <v>170</v>
      </c>
      <c r="L68">
        <f>(PI()*K68)/180</f>
        <v>2.9670597283903604</v>
      </c>
      <c r="M68">
        <f>VLOOKUP(C68,$T$5:$Z$40,7)</f>
        <v>4880317.4817899996</v>
      </c>
      <c r="N68" s="63">
        <f>VLOOKUP(C68,$T$5:$Z$40,6)</f>
        <v>318267.05987</v>
      </c>
      <c r="O68" s="110">
        <f>(N68+(J68*SIN(L68)))</f>
        <v>318269.19053313998</v>
      </c>
      <c r="P68" s="111">
        <f>M68+(J68*COS(L68))</f>
        <v>4880305.39819887</v>
      </c>
    </row>
    <row r="69" spans="1:16" x14ac:dyDescent="0.25">
      <c r="A69" s="105" t="s">
        <v>132</v>
      </c>
      <c r="B69" s="63">
        <v>1</v>
      </c>
      <c r="C69">
        <v>5</v>
      </c>
      <c r="D69" s="62" t="s">
        <v>93</v>
      </c>
      <c r="E69" s="62" t="s">
        <v>29</v>
      </c>
      <c r="F69" s="63">
        <v>2506</v>
      </c>
      <c r="G69" s="63">
        <v>10.5</v>
      </c>
      <c r="H69" s="63"/>
      <c r="I69" s="64" t="s">
        <v>977</v>
      </c>
      <c r="J69" s="51">
        <v>7.03</v>
      </c>
      <c r="K69" s="51">
        <v>134</v>
      </c>
      <c r="L69">
        <f>(PI()*K69)/180</f>
        <v>2.3387411976724013</v>
      </c>
      <c r="M69">
        <f>VLOOKUP(C69,$T$5:$Z$40,7)</f>
        <v>4880317.4817899996</v>
      </c>
      <c r="N69" s="63">
        <f>VLOOKUP(C69,$T$5:$Z$40,6)</f>
        <v>318267.05987</v>
      </c>
      <c r="O69" s="110">
        <f>(N69+(J69*SIN(L69)))</f>
        <v>318272.1168287964</v>
      </c>
      <c r="P69" s="111">
        <f>M69+(J69*COS(L69))</f>
        <v>4880312.598341655</v>
      </c>
    </row>
    <row r="70" spans="1:16" x14ac:dyDescent="0.25">
      <c r="A70" s="105" t="s">
        <v>132</v>
      </c>
      <c r="B70" s="63">
        <v>1</v>
      </c>
      <c r="C70">
        <v>6</v>
      </c>
      <c r="D70" s="62" t="s">
        <v>94</v>
      </c>
      <c r="E70" s="62" t="s">
        <v>29</v>
      </c>
      <c r="F70" s="63">
        <v>83</v>
      </c>
      <c r="G70" s="63">
        <v>13.7</v>
      </c>
      <c r="H70" s="63"/>
      <c r="I70" s="63"/>
      <c r="J70" s="51">
        <v>9.57</v>
      </c>
      <c r="K70" s="51">
        <v>180</v>
      </c>
      <c r="L70">
        <f>(PI()*K70)/180</f>
        <v>3.1415926535897931</v>
      </c>
      <c r="M70">
        <f>VLOOKUP(C70,$T$5:$Z$40,7)</f>
        <v>4880310.6431600004</v>
      </c>
      <c r="N70" s="63">
        <f>VLOOKUP(C70,$T$5:$Z$40,6)</f>
        <v>318259.76353499998</v>
      </c>
      <c r="O70" s="110">
        <f>(N70+(J70*SIN(L70)))</f>
        <v>318259.76353499998</v>
      </c>
      <c r="P70" s="111">
        <f>M70+(J70*COS(L70))</f>
        <v>4880301.0731600001</v>
      </c>
    </row>
    <row r="71" spans="1:16" x14ac:dyDescent="0.25">
      <c r="A71" s="105" t="s">
        <v>132</v>
      </c>
      <c r="B71" s="63">
        <v>1</v>
      </c>
      <c r="C71">
        <v>6</v>
      </c>
      <c r="D71" s="62" t="s">
        <v>94</v>
      </c>
      <c r="E71" s="62" t="s">
        <v>76</v>
      </c>
      <c r="F71" s="63">
        <v>84</v>
      </c>
      <c r="G71" s="63">
        <v>15.4</v>
      </c>
      <c r="H71" s="63"/>
      <c r="I71" s="63"/>
      <c r="J71" s="51">
        <v>7.72</v>
      </c>
      <c r="K71" s="51">
        <v>180</v>
      </c>
      <c r="L71">
        <f>(PI()*K71)/180</f>
        <v>3.1415926535897931</v>
      </c>
      <c r="M71">
        <f>VLOOKUP(C71,$T$5:$Z$40,7)</f>
        <v>4880310.6431600004</v>
      </c>
      <c r="N71" s="63">
        <f>VLOOKUP(C71,$T$5:$Z$40,6)</f>
        <v>318259.76353499998</v>
      </c>
      <c r="O71" s="110">
        <f>(N71+(J71*SIN(L71)))</f>
        <v>318259.76353499998</v>
      </c>
      <c r="P71" s="111">
        <f>M71+(J71*COS(L71))</f>
        <v>4880302.9231600007</v>
      </c>
    </row>
    <row r="72" spans="1:16" x14ac:dyDescent="0.25">
      <c r="A72" s="105" t="s">
        <v>132</v>
      </c>
      <c r="B72" s="63">
        <v>1</v>
      </c>
      <c r="C72">
        <v>6</v>
      </c>
      <c r="D72" s="62" t="s">
        <v>94</v>
      </c>
      <c r="E72" s="62" t="s">
        <v>76</v>
      </c>
      <c r="F72" s="63">
        <v>85</v>
      </c>
      <c r="G72" s="63">
        <v>15.4</v>
      </c>
      <c r="H72" s="63"/>
      <c r="I72" s="63"/>
      <c r="J72" s="51">
        <v>7.9</v>
      </c>
      <c r="K72" s="51">
        <v>170</v>
      </c>
      <c r="L72">
        <f>(PI()*K72)/180</f>
        <v>2.9670597283903604</v>
      </c>
      <c r="M72">
        <f>VLOOKUP(C72,$T$5:$Z$40,7)</f>
        <v>4880310.6431600004</v>
      </c>
      <c r="N72" s="63">
        <f>VLOOKUP(C72,$T$5:$Z$40,6)</f>
        <v>318259.76353499998</v>
      </c>
      <c r="O72" s="110">
        <f>(N72+(J72*SIN(L72)))</f>
        <v>318261.13535560353</v>
      </c>
      <c r="P72" s="111">
        <f>M72+(J72*COS(L72))</f>
        <v>4880302.8631787514</v>
      </c>
    </row>
    <row r="73" spans="1:16" x14ac:dyDescent="0.25">
      <c r="A73" s="105" t="s">
        <v>132</v>
      </c>
      <c r="B73" s="63">
        <v>1</v>
      </c>
      <c r="C73">
        <v>6</v>
      </c>
      <c r="D73" s="62" t="s">
        <v>94</v>
      </c>
      <c r="E73" s="62" t="s">
        <v>76</v>
      </c>
      <c r="F73" s="63">
        <v>86</v>
      </c>
      <c r="G73" s="63">
        <v>11.7</v>
      </c>
      <c r="H73" s="63"/>
      <c r="I73" s="64" t="s">
        <v>1036</v>
      </c>
      <c r="J73" s="51"/>
      <c r="K73" s="51"/>
      <c r="N73" s="63"/>
      <c r="O73" s="110"/>
      <c r="P73" s="111"/>
    </row>
    <row r="74" spans="1:16" x14ac:dyDescent="0.25">
      <c r="A74" s="105" t="s">
        <v>132</v>
      </c>
      <c r="B74" s="63">
        <v>1</v>
      </c>
      <c r="C74">
        <v>6</v>
      </c>
      <c r="D74" s="62" t="s">
        <v>94</v>
      </c>
      <c r="E74" s="62" t="s">
        <v>76</v>
      </c>
      <c r="F74" s="63">
        <v>88</v>
      </c>
      <c r="G74" s="63">
        <v>14.9</v>
      </c>
      <c r="H74" s="63"/>
      <c r="I74" s="64" t="s">
        <v>1117</v>
      </c>
      <c r="J74" s="51">
        <v>4.2699999999999996</v>
      </c>
      <c r="K74" s="51">
        <v>144</v>
      </c>
      <c r="L74">
        <f>(PI()*K74)/180</f>
        <v>2.5132741228718345</v>
      </c>
      <c r="M74">
        <f>VLOOKUP(C74,$T$5:$Z$40,7)</f>
        <v>4880310.6431600004</v>
      </c>
      <c r="N74" s="63">
        <f>VLOOKUP(C74,$T$5:$Z$40,6)</f>
        <v>318259.76353499998</v>
      </c>
      <c r="O74" s="110">
        <f>(N74+(J74*SIN(L74)))</f>
        <v>318262.27337802725</v>
      </c>
      <c r="P74" s="111">
        <f>M74+(J74*COS(L74))</f>
        <v>4880307.1886574347</v>
      </c>
    </row>
    <row r="75" spans="1:16" x14ac:dyDescent="0.25">
      <c r="A75" s="105" t="s">
        <v>132</v>
      </c>
      <c r="B75" s="63">
        <v>1</v>
      </c>
      <c r="C75">
        <v>6</v>
      </c>
      <c r="D75" s="62" t="s">
        <v>94</v>
      </c>
      <c r="E75" s="62" t="s">
        <v>56</v>
      </c>
      <c r="F75" s="63">
        <v>91</v>
      </c>
      <c r="G75" s="63">
        <v>18.399999999999999</v>
      </c>
      <c r="H75" s="63"/>
      <c r="I75" s="63"/>
      <c r="J75" s="51">
        <v>4.8099999999999996</v>
      </c>
      <c r="K75" s="51">
        <v>214</v>
      </c>
      <c r="L75">
        <f>(PI()*K75)/180</f>
        <v>3.7350045992678651</v>
      </c>
      <c r="M75">
        <f>VLOOKUP(C75,$T$5:$Z$40,7)</f>
        <v>4880310.6431600004</v>
      </c>
      <c r="N75" s="63">
        <f>VLOOKUP(C75,$T$5:$Z$40,6)</f>
        <v>318259.76353499998</v>
      </c>
      <c r="O75" s="110">
        <f>(N75+(J75*SIN(L75)))</f>
        <v>318257.07381713431</v>
      </c>
      <c r="P75" s="111">
        <f>M75+(J75*COS(L75))</f>
        <v>4880306.6554892762</v>
      </c>
    </row>
    <row r="76" spans="1:16" x14ac:dyDescent="0.25">
      <c r="A76" s="105" t="s">
        <v>132</v>
      </c>
      <c r="B76" s="63">
        <v>1</v>
      </c>
      <c r="C76">
        <v>6</v>
      </c>
      <c r="D76" s="62" t="s">
        <v>94</v>
      </c>
      <c r="E76" s="62" t="s">
        <v>76</v>
      </c>
      <c r="F76" s="63">
        <v>92</v>
      </c>
      <c r="G76" s="63">
        <v>20.7</v>
      </c>
      <c r="H76" s="63"/>
      <c r="I76" s="63"/>
      <c r="J76" s="51">
        <v>7.83</v>
      </c>
      <c r="K76" s="51">
        <v>214</v>
      </c>
      <c r="L76">
        <f>(PI()*K76)/180</f>
        <v>3.7350045992678651</v>
      </c>
      <c r="M76">
        <f>VLOOKUP(C76,$T$5:$Z$40,7)</f>
        <v>4880310.6431600004</v>
      </c>
      <c r="N76" s="63">
        <f>VLOOKUP(C76,$T$5:$Z$40,6)</f>
        <v>318259.76353499998</v>
      </c>
      <c r="O76" s="110">
        <f>(N76+(J76*SIN(L76)))</f>
        <v>318255.38505456579</v>
      </c>
      <c r="P76" s="111">
        <f>M76+(J76*COS(L76))</f>
        <v>4880304.1517958073</v>
      </c>
    </row>
    <row r="77" spans="1:16" x14ac:dyDescent="0.25">
      <c r="A77" s="105" t="s">
        <v>132</v>
      </c>
      <c r="B77" s="63">
        <v>1</v>
      </c>
      <c r="C77">
        <v>6</v>
      </c>
      <c r="D77" s="62" t="s">
        <v>94</v>
      </c>
      <c r="E77" s="62" t="s">
        <v>76</v>
      </c>
      <c r="F77" s="63">
        <v>93</v>
      </c>
      <c r="G77" s="63">
        <v>13</v>
      </c>
      <c r="H77" s="63"/>
      <c r="I77" s="63"/>
      <c r="J77" s="51">
        <v>8.86</v>
      </c>
      <c r="K77" s="51">
        <v>198</v>
      </c>
      <c r="L77">
        <f>(PI()*K77)/180</f>
        <v>3.4557519189487729</v>
      </c>
      <c r="M77">
        <f>VLOOKUP(C77,$T$5:$Z$40,7)</f>
        <v>4880310.6431600004</v>
      </c>
      <c r="N77" s="63">
        <f>VLOOKUP(C77,$T$5:$Z$40,6)</f>
        <v>318259.76353499998</v>
      </c>
      <c r="O77" s="110">
        <f>(N77+(J77*SIN(L77)))</f>
        <v>318257.02564442984</v>
      </c>
      <c r="P77" s="111">
        <f>M77+(J77*COS(L77))</f>
        <v>4880302.2167992657</v>
      </c>
    </row>
    <row r="78" spans="1:16" x14ac:dyDescent="0.25">
      <c r="A78" s="105" t="s">
        <v>132</v>
      </c>
      <c r="B78" s="63">
        <v>1</v>
      </c>
      <c r="C78">
        <v>6</v>
      </c>
      <c r="D78" s="62" t="s">
        <v>94</v>
      </c>
      <c r="E78" s="62" t="s">
        <v>56</v>
      </c>
      <c r="F78" s="63">
        <v>354</v>
      </c>
      <c r="G78" s="63">
        <v>15.7</v>
      </c>
      <c r="H78" s="63"/>
      <c r="I78" s="63"/>
      <c r="J78" s="51">
        <v>1.52</v>
      </c>
      <c r="K78" s="51">
        <v>148</v>
      </c>
      <c r="L78">
        <f>(PI()*K78)/180</f>
        <v>2.5830872929516078</v>
      </c>
      <c r="M78">
        <f>VLOOKUP(C78,$T$5:$Z$40,7)</f>
        <v>4880310.6431600004</v>
      </c>
      <c r="N78" s="63">
        <f>VLOOKUP(C78,$T$5:$Z$40,6)</f>
        <v>318259.76353499998</v>
      </c>
      <c r="O78" s="110">
        <f>(N78+(J78*SIN(L78)))</f>
        <v>318260.5690122816</v>
      </c>
      <c r="P78" s="111">
        <f>M78+(J78*COS(L78))</f>
        <v>4880309.3541268939</v>
      </c>
    </row>
    <row r="79" spans="1:16" x14ac:dyDescent="0.25">
      <c r="A79" s="105" t="s">
        <v>132</v>
      </c>
      <c r="B79" s="63">
        <v>1</v>
      </c>
      <c r="C79">
        <v>6</v>
      </c>
      <c r="D79" s="62" t="s">
        <v>94</v>
      </c>
      <c r="E79" s="62" t="s">
        <v>76</v>
      </c>
      <c r="F79" s="63">
        <v>946</v>
      </c>
      <c r="G79" s="63">
        <v>21.5</v>
      </c>
      <c r="H79" s="63"/>
      <c r="I79" s="63"/>
      <c r="J79" s="51">
        <v>6.97</v>
      </c>
      <c r="K79" s="51">
        <v>144</v>
      </c>
      <c r="L79">
        <f>(PI()*K79)/180</f>
        <v>2.5132741228718345</v>
      </c>
      <c r="M79">
        <f>VLOOKUP(C79,$T$5:$Z$40,7)</f>
        <v>4880310.6431600004</v>
      </c>
      <c r="N79" s="63">
        <f>VLOOKUP(C79,$T$5:$Z$40,6)</f>
        <v>318259.76353499998</v>
      </c>
      <c r="O79" s="110">
        <f>(N79+(J79*SIN(L79)))</f>
        <v>318263.86039820843</v>
      </c>
      <c r="P79" s="111">
        <f>M79+(J79*COS(L79))</f>
        <v>4880305.0043115495</v>
      </c>
    </row>
    <row r="80" spans="1:16" x14ac:dyDescent="0.25">
      <c r="A80" s="105" t="s">
        <v>132</v>
      </c>
      <c r="B80" s="63">
        <v>1</v>
      </c>
      <c r="C80">
        <v>6</v>
      </c>
      <c r="D80" s="62" t="s">
        <v>94</v>
      </c>
      <c r="E80" s="62" t="s">
        <v>76</v>
      </c>
      <c r="F80" s="51">
        <v>2523</v>
      </c>
      <c r="G80" s="63">
        <v>12.6</v>
      </c>
      <c r="H80" s="63"/>
      <c r="I80" s="64" t="s">
        <v>1119</v>
      </c>
      <c r="J80" s="51"/>
      <c r="K80" s="51"/>
      <c r="N80" s="63"/>
      <c r="O80" s="110"/>
      <c r="P80" s="111"/>
    </row>
    <row r="81" spans="1:16" x14ac:dyDescent="0.25">
      <c r="A81" s="105" t="s">
        <v>132</v>
      </c>
      <c r="B81" s="63">
        <v>1</v>
      </c>
      <c r="C81">
        <v>6</v>
      </c>
      <c r="D81" s="62" t="s">
        <v>94</v>
      </c>
      <c r="E81" s="62" t="s">
        <v>76</v>
      </c>
      <c r="F81" s="51">
        <v>1865</v>
      </c>
      <c r="G81" s="63">
        <v>10.5</v>
      </c>
      <c r="H81" s="63"/>
      <c r="I81" s="63"/>
      <c r="J81" s="51"/>
      <c r="K81" s="51"/>
      <c r="N81" s="63"/>
      <c r="O81" s="110"/>
      <c r="P81" s="111"/>
    </row>
    <row r="82" spans="1:16" x14ac:dyDescent="0.25">
      <c r="A82" s="105" t="s">
        <v>132</v>
      </c>
      <c r="B82" s="63">
        <v>1</v>
      </c>
      <c r="C82">
        <v>6</v>
      </c>
      <c r="D82" s="62" t="s">
        <v>94</v>
      </c>
      <c r="E82" s="62" t="s">
        <v>29</v>
      </c>
      <c r="F82" s="63">
        <v>1866</v>
      </c>
      <c r="G82" s="63">
        <v>15.5</v>
      </c>
      <c r="H82" s="63"/>
      <c r="I82" s="63"/>
      <c r="J82" s="51">
        <v>8.4499999999999993</v>
      </c>
      <c r="K82" s="51">
        <v>140</v>
      </c>
      <c r="L82">
        <f>(PI()*K82)/180</f>
        <v>2.4434609527920612</v>
      </c>
      <c r="M82">
        <f>VLOOKUP(C82,$T$5:$Z$40,7)</f>
        <v>4880310.6431600004</v>
      </c>
      <c r="N82" s="63">
        <f>VLOOKUP(C82,$T$5:$Z$40,6)</f>
        <v>318259.76353499998</v>
      </c>
      <c r="O82" s="110">
        <f>(N82+(J82*SIN(L82)))</f>
        <v>318265.1950903018</v>
      </c>
      <c r="P82" s="111">
        <f>M82+(J82*COS(L82))</f>
        <v>4880304.170084456</v>
      </c>
    </row>
    <row r="83" spans="1:16" x14ac:dyDescent="0.25">
      <c r="A83" s="105" t="s">
        <v>132</v>
      </c>
      <c r="B83" s="63">
        <v>1</v>
      </c>
      <c r="C83">
        <v>6</v>
      </c>
      <c r="D83" s="62" t="s">
        <v>94</v>
      </c>
      <c r="E83" s="62" t="s">
        <v>56</v>
      </c>
      <c r="F83" s="63">
        <v>2519</v>
      </c>
      <c r="G83" s="63">
        <v>10.7</v>
      </c>
      <c r="H83" s="63"/>
      <c r="I83" s="64" t="s">
        <v>964</v>
      </c>
      <c r="J83" s="51">
        <v>4.33</v>
      </c>
      <c r="K83" s="51">
        <v>214</v>
      </c>
      <c r="L83">
        <f>(PI()*K83)/180</f>
        <v>3.7350045992678651</v>
      </c>
      <c r="M83">
        <f>VLOOKUP(C83,$T$5:$Z$40,7)</f>
        <v>4880310.6431600004</v>
      </c>
      <c r="N83" s="63">
        <f>VLOOKUP(C83,$T$5:$Z$40,6)</f>
        <v>318259.76353499998</v>
      </c>
      <c r="O83" s="110">
        <f>(N83+(J83*SIN(L83)))</f>
        <v>318257.34222972795</v>
      </c>
      <c r="P83" s="111">
        <f>M83+(J83*COS(L83))</f>
        <v>4880307.0534273116</v>
      </c>
    </row>
    <row r="84" spans="1:16" x14ac:dyDescent="0.25">
      <c r="A84" s="105" t="s">
        <v>132</v>
      </c>
      <c r="B84" s="63">
        <v>1</v>
      </c>
      <c r="C84">
        <v>7</v>
      </c>
      <c r="D84" s="62" t="s">
        <v>95</v>
      </c>
      <c r="E84" s="62" t="s">
        <v>76</v>
      </c>
      <c r="F84" s="63">
        <v>24</v>
      </c>
      <c r="G84" s="63">
        <v>13.2</v>
      </c>
      <c r="H84" s="63"/>
      <c r="I84" s="63"/>
      <c r="J84" s="51">
        <v>9.5399999999999991</v>
      </c>
      <c r="K84" s="51">
        <v>180</v>
      </c>
      <c r="L84">
        <f>(PI()*K84)/180</f>
        <v>3.1415926535897931</v>
      </c>
      <c r="M84">
        <f>VLOOKUP(C84,$T$5:$Z$40,7)</f>
        <v>4880317.0328500001</v>
      </c>
      <c r="N84" s="63">
        <f>VLOOKUP(C84,$T$5:$Z$40,6)</f>
        <v>318281.18661799998</v>
      </c>
      <c r="O84" s="110">
        <f>(N84+(J84*SIN(L84)))</f>
        <v>318281.18661799998</v>
      </c>
      <c r="P84" s="111">
        <f>M84+(J84*COS(L84))</f>
        <v>4880307.49285</v>
      </c>
    </row>
    <row r="85" spans="1:16" x14ac:dyDescent="0.25">
      <c r="A85" s="105" t="s">
        <v>132</v>
      </c>
      <c r="B85" s="63">
        <v>1</v>
      </c>
      <c r="C85">
        <v>7</v>
      </c>
      <c r="D85" s="62" t="s">
        <v>95</v>
      </c>
      <c r="E85" s="62" t="s">
        <v>53</v>
      </c>
      <c r="F85" s="63">
        <v>25</v>
      </c>
      <c r="G85" s="63"/>
      <c r="H85" s="63"/>
      <c r="I85" s="64" t="s">
        <v>1005</v>
      </c>
      <c r="J85" s="51"/>
      <c r="K85" s="51"/>
      <c r="N85" s="63"/>
      <c r="O85" s="110"/>
      <c r="P85" s="111"/>
    </row>
    <row r="86" spans="1:16" x14ac:dyDescent="0.25">
      <c r="A86" s="105" t="s">
        <v>132</v>
      </c>
      <c r="B86" s="63">
        <v>1</v>
      </c>
      <c r="C86">
        <v>7</v>
      </c>
      <c r="D86" s="62" t="s">
        <v>95</v>
      </c>
      <c r="E86" s="62" t="s">
        <v>53</v>
      </c>
      <c r="F86" s="63">
        <v>26</v>
      </c>
      <c r="G86" s="63"/>
      <c r="H86" s="63" t="s">
        <v>960</v>
      </c>
      <c r="I86" s="64" t="s">
        <v>1033</v>
      </c>
      <c r="J86" s="51"/>
      <c r="K86" s="51"/>
      <c r="N86" s="63"/>
      <c r="O86" s="110"/>
      <c r="P86" s="111"/>
    </row>
    <row r="87" spans="1:16" x14ac:dyDescent="0.25">
      <c r="A87" s="105" t="s">
        <v>132</v>
      </c>
      <c r="B87" s="63">
        <v>1</v>
      </c>
      <c r="C87">
        <v>7</v>
      </c>
      <c r="D87" s="62" t="s">
        <v>95</v>
      </c>
      <c r="E87" s="62" t="s">
        <v>76</v>
      </c>
      <c r="F87" s="63">
        <v>27</v>
      </c>
      <c r="G87" s="63">
        <v>18</v>
      </c>
      <c r="H87" s="63"/>
      <c r="I87" s="63"/>
      <c r="J87" s="51">
        <v>13.59</v>
      </c>
      <c r="K87" s="51">
        <v>162</v>
      </c>
      <c r="L87">
        <f>(PI()*K87)/180</f>
        <v>2.8274333882308138</v>
      </c>
      <c r="M87">
        <f>VLOOKUP(C87,$T$5:$Z$40,7)</f>
        <v>4880317.0328500001</v>
      </c>
      <c r="N87" s="63">
        <f>VLOOKUP(C87,$T$5:$Z$40,6)</f>
        <v>318281.18661799998</v>
      </c>
      <c r="O87" s="110">
        <f>(N87+(J87*SIN(L87)))</f>
        <v>318285.38615895354</v>
      </c>
      <c r="P87" s="111">
        <f>M87+(J87*COS(L87))</f>
        <v>4880304.1079919441</v>
      </c>
    </row>
    <row r="88" spans="1:16" x14ac:dyDescent="0.25">
      <c r="A88" s="105" t="s">
        <v>132</v>
      </c>
      <c r="B88" s="63">
        <v>1</v>
      </c>
      <c r="C88">
        <v>7</v>
      </c>
      <c r="D88" s="62" t="s">
        <v>95</v>
      </c>
      <c r="E88" s="62" t="s">
        <v>82</v>
      </c>
      <c r="F88" s="63">
        <v>28</v>
      </c>
      <c r="G88" s="63">
        <v>14.2</v>
      </c>
      <c r="H88" s="63"/>
      <c r="I88" s="63"/>
      <c r="J88" s="51">
        <v>11.72</v>
      </c>
      <c r="K88" s="51">
        <v>142</v>
      </c>
      <c r="L88">
        <f>(PI()*K88)/180</f>
        <v>2.4783675378319479</v>
      </c>
      <c r="M88">
        <f>VLOOKUP(C88,$T$5:$Z$40,7)</f>
        <v>4880317.0328500001</v>
      </c>
      <c r="N88" s="63">
        <f>VLOOKUP(C88,$T$5:$Z$40,6)</f>
        <v>318281.18661799998</v>
      </c>
      <c r="O88" s="110">
        <f>(N88+(J88*SIN(L88)))</f>
        <v>318288.40217049082</v>
      </c>
      <c r="P88" s="111">
        <f>M88+(J88*COS(L88))</f>
        <v>4880307.7973639676</v>
      </c>
    </row>
    <row r="89" spans="1:16" x14ac:dyDescent="0.25">
      <c r="A89" s="105" t="s">
        <v>132</v>
      </c>
      <c r="B89" s="63">
        <v>1</v>
      </c>
      <c r="C89">
        <v>7</v>
      </c>
      <c r="D89" s="62" t="s">
        <v>95</v>
      </c>
      <c r="E89" s="62" t="s">
        <v>76</v>
      </c>
      <c r="F89" s="63">
        <v>29</v>
      </c>
      <c r="G89" s="63">
        <v>13.4</v>
      </c>
      <c r="H89" s="63"/>
      <c r="I89" s="63"/>
      <c r="J89" s="51">
        <v>10.84</v>
      </c>
      <c r="K89" s="51">
        <v>140</v>
      </c>
      <c r="L89">
        <f>(PI()*K89)/180</f>
        <v>2.4434609527920612</v>
      </c>
      <c r="M89">
        <f>VLOOKUP(C89,$T$5:$Z$40,7)</f>
        <v>4880317.0328500001</v>
      </c>
      <c r="N89" s="63">
        <f>VLOOKUP(C89,$T$5:$Z$40,6)</f>
        <v>318281.18661799998</v>
      </c>
      <c r="O89" s="110">
        <f>(N89+(J89*SIN(L89)))</f>
        <v>318288.15443568898</v>
      </c>
      <c r="P89" s="111">
        <f>M89+(J89*COS(L89))</f>
        <v>4880308.7289282363</v>
      </c>
    </row>
    <row r="90" spans="1:16" x14ac:dyDescent="0.25">
      <c r="A90" s="105" t="s">
        <v>132</v>
      </c>
      <c r="B90" s="63">
        <v>1</v>
      </c>
      <c r="C90">
        <v>7</v>
      </c>
      <c r="D90" s="62" t="s">
        <v>95</v>
      </c>
      <c r="E90" s="62" t="s">
        <v>82</v>
      </c>
      <c r="F90" s="63">
        <v>31</v>
      </c>
      <c r="G90" s="63"/>
      <c r="H90" s="63" t="s">
        <v>960</v>
      </c>
      <c r="I90" s="64" t="s">
        <v>1033</v>
      </c>
      <c r="J90" s="51"/>
      <c r="K90" s="51"/>
      <c r="N90" s="63"/>
      <c r="O90" s="110"/>
      <c r="P90" s="111"/>
    </row>
    <row r="91" spans="1:16" x14ac:dyDescent="0.25">
      <c r="A91" s="105" t="s">
        <v>132</v>
      </c>
      <c r="B91" s="63">
        <v>1</v>
      </c>
      <c r="C91">
        <v>7</v>
      </c>
      <c r="D91" s="62" t="s">
        <v>95</v>
      </c>
      <c r="E91" s="62" t="s">
        <v>53</v>
      </c>
      <c r="F91" s="63">
        <v>32</v>
      </c>
      <c r="G91" s="63">
        <v>17</v>
      </c>
      <c r="H91" s="63"/>
      <c r="I91" s="63"/>
      <c r="J91" s="51">
        <v>5.0999999999999996</v>
      </c>
      <c r="K91" s="51">
        <v>168</v>
      </c>
      <c r="L91">
        <f>(PI()*K91)/180</f>
        <v>2.9321531433504737</v>
      </c>
      <c r="M91">
        <f>VLOOKUP(C91,$T$5:$Z$40,7)</f>
        <v>4880317.0328500001</v>
      </c>
      <c r="N91" s="63">
        <f>VLOOKUP(C91,$T$5:$Z$40,6)</f>
        <v>318281.18661799998</v>
      </c>
      <c r="O91" s="110">
        <f>(N91+(J91*SIN(L91)))</f>
        <v>318282.24696762313</v>
      </c>
      <c r="P91" s="111">
        <f>M91+(J91*COS(L91))</f>
        <v>4880312.044297236</v>
      </c>
    </row>
    <row r="92" spans="1:16" x14ac:dyDescent="0.25">
      <c r="A92" s="105" t="s">
        <v>132</v>
      </c>
      <c r="B92" s="63">
        <v>1</v>
      </c>
      <c r="C92">
        <v>7</v>
      </c>
      <c r="D92" s="62" t="s">
        <v>95</v>
      </c>
      <c r="E92" s="62" t="s">
        <v>53</v>
      </c>
      <c r="F92" s="63">
        <v>33</v>
      </c>
      <c r="G92" s="63"/>
      <c r="H92" s="63"/>
      <c r="I92" s="64" t="s">
        <v>1005</v>
      </c>
      <c r="J92" s="51">
        <v>5.83</v>
      </c>
      <c r="K92" s="51">
        <v>182</v>
      </c>
      <c r="L92">
        <f>(PI()*K92)/180</f>
        <v>3.1764992386296798</v>
      </c>
      <c r="M92">
        <f>VLOOKUP(C92,$T$5:$Z$40,7)</f>
        <v>4880317.0328500001</v>
      </c>
      <c r="N92" s="63">
        <f>VLOOKUP(C92,$T$5:$Z$40,6)</f>
        <v>318281.18661799998</v>
      </c>
      <c r="O92" s="110">
        <f>(N92+(J92*SIN(L92)))</f>
        <v>318280.98315393418</v>
      </c>
      <c r="P92" s="111">
        <f>M92+(J92*COS(L92))</f>
        <v>4880311.2064014785</v>
      </c>
    </row>
    <row r="93" spans="1:16" x14ac:dyDescent="0.25">
      <c r="A93" s="105" t="s">
        <v>132</v>
      </c>
      <c r="B93" s="63">
        <v>1</v>
      </c>
      <c r="C93">
        <v>7</v>
      </c>
      <c r="D93" s="62" t="s">
        <v>95</v>
      </c>
      <c r="E93" s="62" t="s">
        <v>56</v>
      </c>
      <c r="F93" s="63">
        <v>34</v>
      </c>
      <c r="G93" s="63">
        <v>15.2</v>
      </c>
      <c r="H93" s="63"/>
      <c r="I93" s="63"/>
      <c r="J93" s="51">
        <v>8.84</v>
      </c>
      <c r="K93" s="51">
        <v>162</v>
      </c>
      <c r="L93">
        <f>(PI()*K93)/180</f>
        <v>2.8274333882308138</v>
      </c>
      <c r="M93">
        <f>VLOOKUP(C93,$T$5:$Z$40,7)</f>
        <v>4880317.0328500001</v>
      </c>
      <c r="N93" s="63">
        <f>VLOOKUP(C93,$T$5:$Z$40,6)</f>
        <v>318281.18661799998</v>
      </c>
      <c r="O93" s="110">
        <f>(N93+(J93*SIN(L93)))</f>
        <v>318283.91832823027</v>
      </c>
      <c r="P93" s="111">
        <f>M93+(J93*COS(L93))</f>
        <v>4880308.6255103964</v>
      </c>
    </row>
    <row r="94" spans="1:16" x14ac:dyDescent="0.25">
      <c r="A94" s="105" t="s">
        <v>132</v>
      </c>
      <c r="B94" s="63">
        <v>1</v>
      </c>
      <c r="C94">
        <v>7</v>
      </c>
      <c r="D94" s="62" t="s">
        <v>95</v>
      </c>
      <c r="E94" s="62" t="s">
        <v>41</v>
      </c>
      <c r="F94" s="63">
        <v>66</v>
      </c>
      <c r="G94" s="63">
        <v>29.5</v>
      </c>
      <c r="H94" s="63"/>
      <c r="I94" s="63"/>
      <c r="J94" s="51">
        <v>1.79</v>
      </c>
      <c r="K94" s="51">
        <v>146</v>
      </c>
      <c r="L94">
        <f>(PI()*K94)/180</f>
        <v>2.5481807079117211</v>
      </c>
      <c r="M94">
        <f>VLOOKUP(C94,$T$5:$Z$40,7)</f>
        <v>4880317.0328500001</v>
      </c>
      <c r="N94" s="63">
        <f>VLOOKUP(C94,$T$5:$Z$40,6)</f>
        <v>318281.18661799998</v>
      </c>
      <c r="O94" s="110">
        <f>(N94+(J94*SIN(L94)))</f>
        <v>318282.18757329718</v>
      </c>
      <c r="P94" s="111">
        <f>M94+(J94*COS(L94))</f>
        <v>4880315.5488727456</v>
      </c>
    </row>
    <row r="95" spans="1:16" x14ac:dyDescent="0.25">
      <c r="A95" s="105" t="s">
        <v>132</v>
      </c>
      <c r="B95" s="63">
        <v>1</v>
      </c>
      <c r="C95">
        <v>7</v>
      </c>
      <c r="D95" s="62" t="s">
        <v>95</v>
      </c>
      <c r="E95" s="62" t="s">
        <v>82</v>
      </c>
      <c r="F95" s="63">
        <v>67</v>
      </c>
      <c r="G95" s="63">
        <v>16.2</v>
      </c>
      <c r="H95" s="63"/>
      <c r="I95" s="63"/>
      <c r="J95" s="51">
        <v>7.01</v>
      </c>
      <c r="K95" s="51">
        <v>206</v>
      </c>
      <c r="L95">
        <f>(PI()*K95)/180</f>
        <v>3.5953782591083185</v>
      </c>
      <c r="M95">
        <f>VLOOKUP(C95,$T$5:$Z$40,7)</f>
        <v>4880317.0328500001</v>
      </c>
      <c r="N95" s="63">
        <f>VLOOKUP(C95,$T$5:$Z$40,6)</f>
        <v>318281.18661799998</v>
      </c>
      <c r="O95" s="110">
        <f>(N95+(J95*SIN(L95)))</f>
        <v>318278.11363626097</v>
      </c>
      <c r="P95" s="111">
        <f>M95+(J95*COS(L95))</f>
        <v>4880310.7323037358</v>
      </c>
    </row>
    <row r="96" spans="1:16" x14ac:dyDescent="0.25">
      <c r="A96" s="105" t="s">
        <v>132</v>
      </c>
      <c r="B96" s="63">
        <v>1</v>
      </c>
      <c r="C96">
        <v>7</v>
      </c>
      <c r="D96" s="62" t="s">
        <v>95</v>
      </c>
      <c r="E96" s="62" t="s">
        <v>53</v>
      </c>
      <c r="F96" s="63">
        <v>68</v>
      </c>
      <c r="G96" s="63"/>
      <c r="H96" s="63"/>
      <c r="I96" s="64" t="s">
        <v>1005</v>
      </c>
      <c r="J96" s="51"/>
      <c r="K96" s="51"/>
      <c r="N96" s="63"/>
      <c r="O96" s="110"/>
      <c r="P96" s="111"/>
    </row>
    <row r="97" spans="1:16" x14ac:dyDescent="0.25">
      <c r="A97" s="105" t="s">
        <v>132</v>
      </c>
      <c r="B97" s="63">
        <v>1</v>
      </c>
      <c r="C97">
        <v>7</v>
      </c>
      <c r="D97" s="62" t="s">
        <v>95</v>
      </c>
      <c r="E97" s="62" t="s">
        <v>56</v>
      </c>
      <c r="F97" s="63">
        <v>686</v>
      </c>
      <c r="G97" s="63">
        <v>14.4</v>
      </c>
      <c r="H97" s="63"/>
      <c r="I97" s="63"/>
      <c r="J97" s="51">
        <v>7.33</v>
      </c>
      <c r="K97" s="51">
        <v>194</v>
      </c>
      <c r="L97">
        <f>(PI()*K97)/180</f>
        <v>3.3859387488689991</v>
      </c>
      <c r="M97">
        <f>VLOOKUP(C97,$T$5:$Z$40,7)</f>
        <v>4880317.0328500001</v>
      </c>
      <c r="N97" s="63">
        <f>VLOOKUP(C97,$T$5:$Z$40,6)</f>
        <v>318281.18661799998</v>
      </c>
      <c r="O97" s="110">
        <f>(N97+(J97*SIN(L97)))</f>
        <v>318279.41333050525</v>
      </c>
      <c r="P97" s="111">
        <f>M97+(J97*COS(L97))</f>
        <v>4880309.9205823261</v>
      </c>
    </row>
    <row r="98" spans="1:16" x14ac:dyDescent="0.25">
      <c r="A98" s="105" t="s">
        <v>132</v>
      </c>
      <c r="B98" s="63">
        <v>1</v>
      </c>
      <c r="C98">
        <v>7</v>
      </c>
      <c r="D98" s="62" t="s">
        <v>95</v>
      </c>
      <c r="E98" s="62" t="s">
        <v>82</v>
      </c>
      <c r="F98" s="63">
        <v>785</v>
      </c>
      <c r="G98" s="63"/>
      <c r="H98" s="63" t="s">
        <v>960</v>
      </c>
      <c r="I98" s="64" t="s">
        <v>1033</v>
      </c>
      <c r="J98" s="51"/>
      <c r="K98" s="51"/>
      <c r="N98" s="63"/>
      <c r="O98" s="110"/>
      <c r="P98" s="111"/>
    </row>
    <row r="99" spans="1:16" x14ac:dyDescent="0.25">
      <c r="A99" s="105" t="s">
        <v>132</v>
      </c>
      <c r="B99" s="63">
        <v>1</v>
      </c>
      <c r="C99">
        <v>7</v>
      </c>
      <c r="D99" s="62" t="s">
        <v>95</v>
      </c>
      <c r="E99" s="62" t="s">
        <v>76</v>
      </c>
      <c r="F99" s="63">
        <v>965</v>
      </c>
      <c r="G99" s="63"/>
      <c r="H99" s="63"/>
      <c r="I99" s="64" t="s">
        <v>1005</v>
      </c>
      <c r="J99" s="51">
        <v>6.91</v>
      </c>
      <c r="K99" s="51">
        <v>174</v>
      </c>
      <c r="L99">
        <f>(PI()*K99)/180</f>
        <v>3.0368728984701332</v>
      </c>
      <c r="M99">
        <f>VLOOKUP(C99,$T$5:$Z$40,7)</f>
        <v>4880317.0328500001</v>
      </c>
      <c r="N99" s="63">
        <f>VLOOKUP(C99,$T$5:$Z$40,6)</f>
        <v>318281.18661799998</v>
      </c>
      <c r="O99" s="110">
        <f>(N99+(J99*SIN(L99)))</f>
        <v>318281.90890968114</v>
      </c>
      <c r="P99" s="111">
        <f>M99+(J99*COS(L99))</f>
        <v>4880310.1607037028</v>
      </c>
    </row>
    <row r="100" spans="1:16" x14ac:dyDescent="0.25">
      <c r="A100" s="105" t="s">
        <v>132</v>
      </c>
      <c r="B100" s="63">
        <v>1</v>
      </c>
      <c r="C100">
        <v>7</v>
      </c>
      <c r="D100" s="62" t="s">
        <v>95</v>
      </c>
      <c r="E100" s="62" t="s">
        <v>56</v>
      </c>
      <c r="F100" s="63">
        <v>1870</v>
      </c>
      <c r="G100" s="63">
        <v>11.6</v>
      </c>
      <c r="H100" s="63"/>
      <c r="I100" s="63"/>
      <c r="J100" s="51">
        <v>8.0299999999999994</v>
      </c>
      <c r="K100" s="51">
        <v>164</v>
      </c>
      <c r="L100">
        <f>(PI()*K100)/180</f>
        <v>2.8623399732707</v>
      </c>
      <c r="M100">
        <f>VLOOKUP(C100,$T$5:$Z$40,7)</f>
        <v>4880317.0328500001</v>
      </c>
      <c r="N100" s="63">
        <f>VLOOKUP(C100,$T$5:$Z$40,6)</f>
        <v>318281.18661799998</v>
      </c>
      <c r="O100" s="110">
        <f>(N100+(J100*SIN(L100)))</f>
        <v>318283.3999859672</v>
      </c>
      <c r="P100" s="111">
        <f>M100+(J100*COS(L100))</f>
        <v>4880309.3139185812</v>
      </c>
    </row>
    <row r="101" spans="1:16" x14ac:dyDescent="0.25">
      <c r="A101" s="105" t="s">
        <v>132</v>
      </c>
      <c r="B101" s="63">
        <v>1</v>
      </c>
      <c r="C101">
        <v>7</v>
      </c>
      <c r="D101" s="62" t="s">
        <v>95</v>
      </c>
      <c r="E101" s="62" t="s">
        <v>76</v>
      </c>
      <c r="F101" s="63">
        <v>1871</v>
      </c>
      <c r="G101" s="63">
        <v>20.3</v>
      </c>
      <c r="H101" s="63"/>
      <c r="I101" s="63"/>
      <c r="J101" s="51">
        <v>10.47</v>
      </c>
      <c r="K101" s="51">
        <v>136</v>
      </c>
      <c r="L101">
        <f>(PI()*K101)/180</f>
        <v>2.3736477827122884</v>
      </c>
      <c r="M101">
        <f>VLOOKUP(C101,$T$5:$Z$40,7)</f>
        <v>4880317.0328500001</v>
      </c>
      <c r="N101" s="63">
        <f>VLOOKUP(C101,$T$5:$Z$40,6)</f>
        <v>318281.18661799998</v>
      </c>
      <c r="O101" s="110">
        <f>(N101+(J101*SIN(L101)))</f>
        <v>318288.45969113871</v>
      </c>
      <c r="P101" s="111">
        <f>M101+(J101*COS(L101))</f>
        <v>4880309.5013622902</v>
      </c>
    </row>
    <row r="102" spans="1:16" x14ac:dyDescent="0.25">
      <c r="A102" s="105" t="s">
        <v>132</v>
      </c>
      <c r="B102" s="63">
        <v>1</v>
      </c>
      <c r="C102">
        <v>8</v>
      </c>
      <c r="D102" s="62" t="s">
        <v>96</v>
      </c>
      <c r="E102" s="62" t="s">
        <v>53</v>
      </c>
      <c r="F102" s="63">
        <v>69</v>
      </c>
      <c r="G102" s="63"/>
      <c r="H102" s="63"/>
      <c r="I102" s="64" t="s">
        <v>1005</v>
      </c>
      <c r="J102" s="51"/>
      <c r="K102" s="51"/>
      <c r="N102" s="63"/>
      <c r="O102" s="110"/>
      <c r="P102" s="111"/>
    </row>
    <row r="103" spans="1:16" x14ac:dyDescent="0.25">
      <c r="A103" s="105" t="s">
        <v>132</v>
      </c>
      <c r="B103" s="63">
        <v>1</v>
      </c>
      <c r="C103">
        <v>8</v>
      </c>
      <c r="D103" s="62" t="s">
        <v>96</v>
      </c>
      <c r="E103" s="62" t="s">
        <v>53</v>
      </c>
      <c r="F103" s="63">
        <v>70</v>
      </c>
      <c r="G103" s="63">
        <v>18.100000000000001</v>
      </c>
      <c r="H103" s="63"/>
      <c r="I103" s="63"/>
      <c r="J103" s="51">
        <v>8.0399999999999991</v>
      </c>
      <c r="K103" s="51">
        <v>140</v>
      </c>
      <c r="L103">
        <f>(PI()*K103)/180</f>
        <v>2.4434609527920612</v>
      </c>
      <c r="M103">
        <f>VLOOKUP(C103,$T$5:$Z$40,7)</f>
        <v>4880310.1854600003</v>
      </c>
      <c r="N103" s="63">
        <f>VLOOKUP(C103,$T$5:$Z$40,6)</f>
        <v>318273.89850000001</v>
      </c>
      <c r="O103" s="110">
        <f>(N103+(J103*SIN(L103)))</f>
        <v>318279.06651238189</v>
      </c>
      <c r="P103" s="111">
        <f>M103+(J103*COS(L103))</f>
        <v>4880304.0264626779</v>
      </c>
    </row>
    <row r="104" spans="1:16" x14ac:dyDescent="0.25">
      <c r="A104" s="105" t="s">
        <v>132</v>
      </c>
      <c r="B104" s="63">
        <v>1</v>
      </c>
      <c r="C104">
        <v>8</v>
      </c>
      <c r="D104" s="62" t="s">
        <v>96</v>
      </c>
      <c r="E104" s="62" t="s">
        <v>29</v>
      </c>
      <c r="F104" s="63">
        <v>71</v>
      </c>
      <c r="G104" s="63">
        <v>16.3</v>
      </c>
      <c r="H104" s="63"/>
      <c r="I104" s="63"/>
      <c r="J104" s="51">
        <v>7.7</v>
      </c>
      <c r="K104" s="51">
        <v>146</v>
      </c>
      <c r="L104">
        <f>(PI()*K104)/180</f>
        <v>2.5481807079117211</v>
      </c>
      <c r="M104">
        <f>VLOOKUP(C104,$T$5:$Z$40,7)</f>
        <v>4880310.1854600003</v>
      </c>
      <c r="N104" s="63">
        <f>VLOOKUP(C104,$T$5:$Z$40,6)</f>
        <v>318273.89850000001</v>
      </c>
      <c r="O104" s="110">
        <f>(N104+(J104*SIN(L104)))</f>
        <v>318278.20428535674</v>
      </c>
      <c r="P104" s="111">
        <f>M104+(J104*COS(L104))</f>
        <v>4880303.8018706916</v>
      </c>
    </row>
    <row r="105" spans="1:16" x14ac:dyDescent="0.25">
      <c r="A105" s="105" t="s">
        <v>132</v>
      </c>
      <c r="B105" s="63">
        <v>1</v>
      </c>
      <c r="C105">
        <v>8</v>
      </c>
      <c r="D105" s="62" t="s">
        <v>96</v>
      </c>
      <c r="E105" s="62" t="s">
        <v>41</v>
      </c>
      <c r="F105" s="63">
        <v>72</v>
      </c>
      <c r="G105" s="63">
        <v>12.6</v>
      </c>
      <c r="H105" s="63"/>
      <c r="I105" s="63"/>
      <c r="J105" s="51">
        <v>7.13</v>
      </c>
      <c r="K105" s="51">
        <v>164</v>
      </c>
      <c r="L105">
        <f>(PI()*K105)/180</f>
        <v>2.8623399732707</v>
      </c>
      <c r="M105">
        <f>VLOOKUP(C105,$T$5:$Z$40,7)</f>
        <v>4880310.1854600003</v>
      </c>
      <c r="N105" s="63">
        <f>VLOOKUP(C105,$T$5:$Z$40,6)</f>
        <v>318273.89850000001</v>
      </c>
      <c r="O105" s="110">
        <f>(N105+(J105*SIN(L105)))</f>
        <v>318275.86379434698</v>
      </c>
      <c r="P105" s="111">
        <f>M105+(J105*COS(L105))</f>
        <v>4880303.3316641087</v>
      </c>
    </row>
    <row r="106" spans="1:16" x14ac:dyDescent="0.25">
      <c r="A106" s="105" t="s">
        <v>132</v>
      </c>
      <c r="B106" s="63">
        <v>1</v>
      </c>
      <c r="C106">
        <v>8</v>
      </c>
      <c r="D106" s="62" t="s">
        <v>96</v>
      </c>
      <c r="E106" s="62" t="s">
        <v>53</v>
      </c>
      <c r="F106" s="63">
        <v>73</v>
      </c>
      <c r="G106" s="63">
        <v>17</v>
      </c>
      <c r="H106" s="63"/>
      <c r="I106" s="63"/>
      <c r="J106" s="51">
        <v>9.34</v>
      </c>
      <c r="K106" s="51">
        <v>158</v>
      </c>
      <c r="L106">
        <f>(PI()*K106)/180</f>
        <v>2.7576202181510405</v>
      </c>
      <c r="M106">
        <f>VLOOKUP(C106,$T$5:$Z$40,7)</f>
        <v>4880310.1854600003</v>
      </c>
      <c r="N106" s="63">
        <f>VLOOKUP(C106,$T$5:$Z$40,6)</f>
        <v>318273.89850000001</v>
      </c>
      <c r="O106" s="110">
        <f>(N106+(J106*SIN(L106)))</f>
        <v>318277.39732558251</v>
      </c>
      <c r="P106" s="111">
        <f>M106+(J106*COS(L106))</f>
        <v>4880301.5255627986</v>
      </c>
    </row>
    <row r="107" spans="1:16" x14ac:dyDescent="0.25">
      <c r="A107" s="105" t="s">
        <v>132</v>
      </c>
      <c r="B107" s="63">
        <v>1</v>
      </c>
      <c r="C107">
        <v>8</v>
      </c>
      <c r="D107" s="62" t="s">
        <v>96</v>
      </c>
      <c r="E107" s="62" t="s">
        <v>53</v>
      </c>
      <c r="F107" s="63">
        <v>74</v>
      </c>
      <c r="G107" s="63">
        <v>13.9</v>
      </c>
      <c r="H107" s="63"/>
      <c r="I107" s="63"/>
      <c r="J107" s="51">
        <v>9.92</v>
      </c>
      <c r="K107" s="51">
        <v>156</v>
      </c>
      <c r="L107">
        <f>(PI()*K107)/180</f>
        <v>2.7227136331111539</v>
      </c>
      <c r="M107">
        <f>VLOOKUP(C107,$T$5:$Z$40,7)</f>
        <v>4880310.1854600003</v>
      </c>
      <c r="N107" s="63">
        <f>VLOOKUP(C107,$T$5:$Z$40,6)</f>
        <v>318273.89850000001</v>
      </c>
      <c r="O107" s="110">
        <f>(N107+(J107*SIN(L107)))</f>
        <v>318277.93332749931</v>
      </c>
      <c r="P107" s="111">
        <f>M107+(J107*COS(L107))</f>
        <v>4880301.1230890602</v>
      </c>
    </row>
    <row r="108" spans="1:16" x14ac:dyDescent="0.25">
      <c r="A108" s="105" t="s">
        <v>132</v>
      </c>
      <c r="B108" s="63">
        <v>1</v>
      </c>
      <c r="C108">
        <v>8</v>
      </c>
      <c r="D108" s="62" t="s">
        <v>96</v>
      </c>
      <c r="E108" s="62" t="s">
        <v>76</v>
      </c>
      <c r="F108" s="63">
        <v>75</v>
      </c>
      <c r="G108" s="63">
        <v>15.4</v>
      </c>
      <c r="H108" s="63"/>
      <c r="I108" s="63"/>
      <c r="J108" s="51">
        <v>10.81</v>
      </c>
      <c r="K108" s="51">
        <v>166</v>
      </c>
      <c r="L108">
        <f>(PI()*K108)/180</f>
        <v>2.8972465583105871</v>
      </c>
      <c r="M108">
        <f>VLOOKUP(C108,$T$5:$Z$40,7)</f>
        <v>4880310.1854600003</v>
      </c>
      <c r="N108" s="63">
        <f>VLOOKUP(C108,$T$5:$Z$40,6)</f>
        <v>318273.89850000001</v>
      </c>
      <c r="O108" s="110">
        <f>(N108+(J108*SIN(L108)))</f>
        <v>318276.51367569144</v>
      </c>
      <c r="P108" s="111">
        <f>M108+(J108*COS(L108))</f>
        <v>4880299.6965631992</v>
      </c>
    </row>
    <row r="109" spans="1:16" x14ac:dyDescent="0.25">
      <c r="A109" s="105" t="s">
        <v>132</v>
      </c>
      <c r="B109" s="63">
        <v>1</v>
      </c>
      <c r="C109">
        <v>8</v>
      </c>
      <c r="D109" s="62" t="s">
        <v>96</v>
      </c>
      <c r="E109" s="62" t="s">
        <v>76</v>
      </c>
      <c r="F109" s="63">
        <v>76</v>
      </c>
      <c r="G109" s="63">
        <v>11</v>
      </c>
      <c r="H109" s="63"/>
      <c r="I109" s="63"/>
      <c r="J109" s="51">
        <v>11.18</v>
      </c>
      <c r="K109" s="51">
        <v>164</v>
      </c>
      <c r="L109">
        <f>(PI()*K109)/180</f>
        <v>2.8623399732707</v>
      </c>
      <c r="M109">
        <f>VLOOKUP(C109,$T$5:$Z$40,7)</f>
        <v>4880310.1854600003</v>
      </c>
      <c r="N109" s="63">
        <f>VLOOKUP(C109,$T$5:$Z$40,6)</f>
        <v>318273.89850000001</v>
      </c>
      <c r="O109" s="110">
        <f>(N109+(J109*SIN(L109)))</f>
        <v>318276.98012563802</v>
      </c>
      <c r="P109" s="111">
        <f>M109+(J109*COS(L109))</f>
        <v>4880299.4385542395</v>
      </c>
    </row>
    <row r="110" spans="1:16" x14ac:dyDescent="0.25">
      <c r="A110" s="105" t="s">
        <v>132</v>
      </c>
      <c r="B110" s="63">
        <v>1</v>
      </c>
      <c r="C110">
        <v>8</v>
      </c>
      <c r="D110" s="62" t="s">
        <v>96</v>
      </c>
      <c r="E110" s="62" t="s">
        <v>76</v>
      </c>
      <c r="F110" s="63">
        <v>78</v>
      </c>
      <c r="G110" s="63">
        <v>17.600000000000001</v>
      </c>
      <c r="H110" s="63"/>
      <c r="I110" s="63"/>
      <c r="J110" s="51">
        <v>10.86</v>
      </c>
      <c r="K110" s="51">
        <v>180</v>
      </c>
      <c r="L110">
        <f>(PI()*K110)/180</f>
        <v>3.1415926535897931</v>
      </c>
      <c r="M110">
        <f>VLOOKUP(C110,$T$5:$Z$40,7)</f>
        <v>4880310.1854600003</v>
      </c>
      <c r="N110" s="63">
        <f>VLOOKUP(C110,$T$5:$Z$40,6)</f>
        <v>318273.89850000001</v>
      </c>
      <c r="O110" s="110">
        <f>(N110+(J110*SIN(L110)))</f>
        <v>318273.89850000001</v>
      </c>
      <c r="P110" s="111">
        <f>M110+(J110*COS(L110))</f>
        <v>4880299.32546</v>
      </c>
    </row>
    <row r="111" spans="1:16" x14ac:dyDescent="0.25">
      <c r="A111" s="105" t="s">
        <v>132</v>
      </c>
      <c r="B111" s="63">
        <v>1</v>
      </c>
      <c r="C111">
        <v>8</v>
      </c>
      <c r="D111" s="62" t="s">
        <v>96</v>
      </c>
      <c r="E111" s="62" t="s">
        <v>76</v>
      </c>
      <c r="F111" s="63">
        <v>81</v>
      </c>
      <c r="G111" s="63">
        <v>14.6</v>
      </c>
      <c r="H111" s="63"/>
      <c r="I111" s="63"/>
      <c r="J111" s="51">
        <v>4.83</v>
      </c>
      <c r="K111" s="51">
        <v>158</v>
      </c>
      <c r="L111">
        <f>(PI()*K111)/180</f>
        <v>2.7576202181510405</v>
      </c>
      <c r="M111">
        <f>VLOOKUP(C111,$T$5:$Z$40,7)</f>
        <v>4880310.1854600003</v>
      </c>
      <c r="N111" s="63">
        <f>VLOOKUP(C111,$T$5:$Z$40,6)</f>
        <v>318273.89850000001</v>
      </c>
      <c r="O111" s="110">
        <f>(N111+(J111*SIN(L111)))</f>
        <v>318275.70784984622</v>
      </c>
      <c r="P111" s="111">
        <f>M111+(J111*COS(L111))</f>
        <v>4880305.7071619825</v>
      </c>
    </row>
    <row r="112" spans="1:16" x14ac:dyDescent="0.25">
      <c r="A112" s="105" t="s">
        <v>132</v>
      </c>
      <c r="B112" s="63">
        <v>1</v>
      </c>
      <c r="C112">
        <v>8</v>
      </c>
      <c r="D112" s="62" t="s">
        <v>96</v>
      </c>
      <c r="E112" s="62" t="s">
        <v>76</v>
      </c>
      <c r="F112" s="63">
        <v>908</v>
      </c>
      <c r="G112" s="63">
        <v>12</v>
      </c>
      <c r="H112" s="63"/>
      <c r="I112" s="63"/>
      <c r="J112" s="51">
        <v>6.59</v>
      </c>
      <c r="K112" s="51">
        <v>182</v>
      </c>
      <c r="L112">
        <f>(PI()*K112)/180</f>
        <v>3.1764992386296798</v>
      </c>
      <c r="M112">
        <f>VLOOKUP(C112,$T$5:$Z$40,7)</f>
        <v>4880310.1854600003</v>
      </c>
      <c r="N112" s="63">
        <f>VLOOKUP(C112,$T$5:$Z$40,6)</f>
        <v>318273.89850000001</v>
      </c>
      <c r="O112" s="110">
        <f>(N112+(J112*SIN(L112)))</f>
        <v>318273.66851231671</v>
      </c>
      <c r="P112" s="111">
        <f>M112+(J112*COS(L112))</f>
        <v>4880303.5994744506</v>
      </c>
    </row>
    <row r="113" spans="1:16" x14ac:dyDescent="0.25">
      <c r="A113" s="105" t="s">
        <v>132</v>
      </c>
      <c r="B113" s="63">
        <v>1</v>
      </c>
      <c r="C113">
        <v>8</v>
      </c>
      <c r="D113" s="62" t="s">
        <v>96</v>
      </c>
      <c r="E113" s="62" t="s">
        <v>76</v>
      </c>
      <c r="F113" s="63">
        <v>938</v>
      </c>
      <c r="G113" s="63">
        <v>26.4</v>
      </c>
      <c r="H113" s="63"/>
      <c r="I113" s="63"/>
      <c r="J113" s="51">
        <v>13.23</v>
      </c>
      <c r="K113" s="51">
        <v>178</v>
      </c>
      <c r="L113">
        <f>(PI()*K113)/180</f>
        <v>3.1066860685499069</v>
      </c>
      <c r="M113">
        <f>VLOOKUP(C113,$T$5:$Z$40,7)</f>
        <v>4880310.1854600003</v>
      </c>
      <c r="N113" s="63">
        <f>VLOOKUP(C113,$T$5:$Z$40,6)</f>
        <v>318273.89850000001</v>
      </c>
      <c r="O113" s="110">
        <f>(N113+(J113*SIN(L113)))</f>
        <v>318274.36022034136</v>
      </c>
      <c r="P113" s="111">
        <f>M113+(J113*COS(L113))</f>
        <v>4880296.963519359</v>
      </c>
    </row>
    <row r="114" spans="1:16" x14ac:dyDescent="0.25">
      <c r="A114" s="105" t="s">
        <v>132</v>
      </c>
      <c r="B114" s="63">
        <v>1</v>
      </c>
      <c r="C114">
        <v>8</v>
      </c>
      <c r="D114" s="62" t="s">
        <v>96</v>
      </c>
      <c r="E114" s="62" t="s">
        <v>53</v>
      </c>
      <c r="F114" s="63">
        <v>957</v>
      </c>
      <c r="G114" s="63">
        <v>17.3</v>
      </c>
      <c r="H114" s="63"/>
      <c r="I114" s="63"/>
      <c r="J114" s="51">
        <v>6.5</v>
      </c>
      <c r="K114" s="51">
        <v>190</v>
      </c>
      <c r="L114">
        <f>(PI()*K114)/180</f>
        <v>3.3161255787892263</v>
      </c>
      <c r="M114">
        <f>VLOOKUP(C114,$T$5:$Z$40,7)</f>
        <v>4880310.1854600003</v>
      </c>
      <c r="N114" s="63">
        <f>VLOOKUP(C114,$T$5:$Z$40,6)</f>
        <v>318273.89850000001</v>
      </c>
      <c r="O114" s="110">
        <f>(N114+(J114*SIN(L114)))</f>
        <v>318272.76978684519</v>
      </c>
      <c r="P114" s="111">
        <f>M114+(J114*COS(L114))</f>
        <v>4880303.7842096053</v>
      </c>
    </row>
    <row r="115" spans="1:16" x14ac:dyDescent="0.25">
      <c r="A115" s="105" t="s">
        <v>132</v>
      </c>
      <c r="B115" s="63">
        <v>1</v>
      </c>
      <c r="C115">
        <v>8</v>
      </c>
      <c r="D115" s="62" t="s">
        <v>96</v>
      </c>
      <c r="E115" s="62" t="s">
        <v>29</v>
      </c>
      <c r="F115" s="63">
        <v>1872</v>
      </c>
      <c r="G115" s="63">
        <v>11.4</v>
      </c>
      <c r="H115" s="63"/>
      <c r="I115" s="63"/>
      <c r="J115" s="51">
        <v>7.34</v>
      </c>
      <c r="K115" s="51">
        <v>202</v>
      </c>
      <c r="L115">
        <f>(PI()*K115)/180</f>
        <v>3.5255650890285457</v>
      </c>
      <c r="M115">
        <f>VLOOKUP(C115,$T$5:$Z$40,7)</f>
        <v>4880310.1854600003</v>
      </c>
      <c r="N115" s="63">
        <f>VLOOKUP(C115,$T$5:$Z$40,6)</f>
        <v>318273.89850000001</v>
      </c>
      <c r="O115" s="110">
        <f>(N115+(J115*SIN(L115)))</f>
        <v>318271.14888760436</v>
      </c>
      <c r="P115" s="111">
        <f>M115+(J115*COS(L115))</f>
        <v>4880303.3799305074</v>
      </c>
    </row>
    <row r="116" spans="1:16" x14ac:dyDescent="0.25">
      <c r="A116" s="105" t="s">
        <v>132</v>
      </c>
      <c r="B116" s="63">
        <v>1</v>
      </c>
      <c r="C116">
        <v>8</v>
      </c>
      <c r="D116" s="62" t="s">
        <v>96</v>
      </c>
      <c r="E116" s="62" t="s">
        <v>29</v>
      </c>
      <c r="F116" s="63">
        <v>1873</v>
      </c>
      <c r="G116" s="63">
        <v>11.5</v>
      </c>
      <c r="H116" s="63"/>
      <c r="I116" s="63"/>
      <c r="J116" s="51">
        <v>7.59</v>
      </c>
      <c r="K116" s="51">
        <v>202</v>
      </c>
      <c r="L116">
        <f>(PI()*K116)/180</f>
        <v>3.5255650890285457</v>
      </c>
      <c r="M116">
        <f>VLOOKUP(C116,$T$5:$Z$40,7)</f>
        <v>4880310.1854600003</v>
      </c>
      <c r="N116" s="63">
        <f>VLOOKUP(C116,$T$5:$Z$40,6)</f>
        <v>318273.89850000001</v>
      </c>
      <c r="O116" s="110">
        <f>(N116+(J116*SIN(L116)))</f>
        <v>318271.05523595598</v>
      </c>
      <c r="P116" s="111">
        <f>M116+(J116*COS(L116))</f>
        <v>4880303.1481345445</v>
      </c>
    </row>
    <row r="117" spans="1:16" x14ac:dyDescent="0.25">
      <c r="A117" s="105" t="s">
        <v>132</v>
      </c>
      <c r="B117" s="63">
        <v>1</v>
      </c>
      <c r="C117">
        <v>8</v>
      </c>
      <c r="D117" s="62" t="s">
        <v>96</v>
      </c>
      <c r="E117" s="62" t="s">
        <v>29</v>
      </c>
      <c r="F117" s="63">
        <v>1874</v>
      </c>
      <c r="G117" s="63">
        <v>13</v>
      </c>
      <c r="H117" s="63"/>
      <c r="I117" s="63"/>
      <c r="J117" s="51">
        <v>3.25</v>
      </c>
      <c r="K117" s="51">
        <v>192</v>
      </c>
      <c r="L117">
        <f>(PI()*K117)/180</f>
        <v>3.3510321638291125</v>
      </c>
      <c r="M117">
        <f>VLOOKUP(C117,$T$5:$Z$40,7)</f>
        <v>4880310.1854600003</v>
      </c>
      <c r="N117" s="63">
        <f>VLOOKUP(C117,$T$5:$Z$40,6)</f>
        <v>318273.89850000001</v>
      </c>
      <c r="O117" s="110">
        <f>(N117+(J117*SIN(L117)))</f>
        <v>318273.22278700484</v>
      </c>
      <c r="P117" s="111">
        <f>M117+(J117*COS(L117))</f>
        <v>4880307.006480298</v>
      </c>
    </row>
    <row r="118" spans="1:16" x14ac:dyDescent="0.25">
      <c r="A118" s="105" t="s">
        <v>132</v>
      </c>
      <c r="B118" s="63">
        <v>1</v>
      </c>
      <c r="C118">
        <v>8</v>
      </c>
      <c r="D118" s="62" t="s">
        <v>96</v>
      </c>
      <c r="E118" s="62" t="s">
        <v>29</v>
      </c>
      <c r="F118" s="51">
        <v>1875</v>
      </c>
      <c r="G118" s="63">
        <v>12.9</v>
      </c>
      <c r="H118" s="63"/>
      <c r="I118" s="63"/>
      <c r="J118" s="51">
        <v>7.73</v>
      </c>
      <c r="K118" s="51">
        <v>218</v>
      </c>
      <c r="L118">
        <f>(PI()*K118)/180</f>
        <v>3.8048177693476379</v>
      </c>
      <c r="M118">
        <f>VLOOKUP(C118,$T$5:$Z$40,7)</f>
        <v>4880310.1854600003</v>
      </c>
      <c r="N118" s="63">
        <f>VLOOKUP(C118,$T$5:$Z$40,6)</f>
        <v>318273.89850000001</v>
      </c>
      <c r="O118" s="110">
        <f>(N118+(J118*SIN(L118)))</f>
        <v>318269.13943679573</v>
      </c>
      <c r="P118" s="111">
        <f>M118+(J118*COS(L118))</f>
        <v>4880304.0941368751</v>
      </c>
    </row>
    <row r="119" spans="1:16" x14ac:dyDescent="0.25">
      <c r="A119" s="105" t="s">
        <v>132</v>
      </c>
      <c r="B119" s="63">
        <v>1</v>
      </c>
      <c r="C119">
        <v>8</v>
      </c>
      <c r="D119" s="62" t="s">
        <v>96</v>
      </c>
      <c r="E119" s="62" t="s">
        <v>29</v>
      </c>
      <c r="F119" s="51">
        <v>2541</v>
      </c>
      <c r="G119" s="63">
        <v>10.4</v>
      </c>
      <c r="H119" s="63"/>
      <c r="I119" s="64" t="s">
        <v>964</v>
      </c>
      <c r="J119" s="51">
        <v>4.7</v>
      </c>
      <c r="K119" s="51">
        <v>124</v>
      </c>
      <c r="L119">
        <f>(PI()*K119)/180</f>
        <v>2.1642082724729685</v>
      </c>
      <c r="M119">
        <f>VLOOKUP(C119,$T$5:$Z$40,7)</f>
        <v>4880310.1854600003</v>
      </c>
      <c r="N119" s="63">
        <f>VLOOKUP(C119,$T$5:$Z$40,6)</f>
        <v>318273.89850000001</v>
      </c>
      <c r="O119" s="110">
        <f>(N119+(J119*SIN(L119)))</f>
        <v>318277.79497659102</v>
      </c>
      <c r="P119" s="111">
        <f>M119+(J119*COS(L119))</f>
        <v>4880307.5572533542</v>
      </c>
    </row>
    <row r="120" spans="1:16" x14ac:dyDescent="0.25">
      <c r="A120" s="105" t="s">
        <v>132</v>
      </c>
      <c r="B120" s="63">
        <v>1</v>
      </c>
      <c r="C120">
        <v>8</v>
      </c>
      <c r="D120" s="62" t="s">
        <v>96</v>
      </c>
      <c r="E120" s="62" t="s">
        <v>29</v>
      </c>
      <c r="F120" s="51">
        <v>2516</v>
      </c>
      <c r="G120" s="63">
        <v>10.3</v>
      </c>
      <c r="H120" s="63"/>
      <c r="I120" s="64" t="s">
        <v>964</v>
      </c>
      <c r="J120" s="51">
        <v>3.89</v>
      </c>
      <c r="K120" s="51">
        <v>170</v>
      </c>
      <c r="L120">
        <f>(PI()*K120)/180</f>
        <v>2.9670597283903604</v>
      </c>
      <c r="M120">
        <f>VLOOKUP(C120,$T$5:$Z$40,7)</f>
        <v>4880310.1854600003</v>
      </c>
      <c r="N120" s="63">
        <f>VLOOKUP(C120,$T$5:$Z$40,6)</f>
        <v>318273.89850000001</v>
      </c>
      <c r="O120" s="110">
        <f>(N120+(J120*SIN(L120)))</f>
        <v>318274.57399141113</v>
      </c>
      <c r="P120" s="111">
        <f>M120+(J120*COS(L120))</f>
        <v>4880306.3545578411</v>
      </c>
    </row>
    <row r="121" spans="1:16" x14ac:dyDescent="0.25">
      <c r="A121" s="105" t="s">
        <v>132</v>
      </c>
      <c r="B121" s="63">
        <v>1</v>
      </c>
      <c r="C121">
        <v>9</v>
      </c>
      <c r="D121" s="62" t="s">
        <v>97</v>
      </c>
      <c r="E121" s="62" t="s">
        <v>76</v>
      </c>
      <c r="F121" s="63">
        <v>18</v>
      </c>
      <c r="G121" s="63">
        <v>12.8</v>
      </c>
      <c r="H121" s="63"/>
      <c r="I121" s="63"/>
      <c r="J121" s="51">
        <v>7.59</v>
      </c>
      <c r="K121" s="51">
        <v>210</v>
      </c>
      <c r="L121">
        <f>(PI()*K121)/180</f>
        <v>3.6651914291880923</v>
      </c>
      <c r="M121">
        <f>VLOOKUP(C121,$T$5:$Z$40,7)</f>
        <v>4880303.3468300002</v>
      </c>
      <c r="N121" s="63">
        <f>VLOOKUP(C121,$T$5:$Z$40,6)</f>
        <v>318266.602166</v>
      </c>
      <c r="O121" s="110">
        <f>(N121+(J121*SIN(L121)))</f>
        <v>318262.80716600001</v>
      </c>
      <c r="P121" s="111">
        <f>M121+(J121*COS(L121))</f>
        <v>4880296.7736971853</v>
      </c>
    </row>
    <row r="122" spans="1:16" x14ac:dyDescent="0.25">
      <c r="A122" s="105" t="s">
        <v>132</v>
      </c>
      <c r="B122" s="63">
        <v>1</v>
      </c>
      <c r="C122">
        <v>9</v>
      </c>
      <c r="D122" s="62" t="s">
        <v>97</v>
      </c>
      <c r="E122" s="62" t="s">
        <v>76</v>
      </c>
      <c r="F122" s="63">
        <v>19</v>
      </c>
      <c r="G122" s="63">
        <v>11.3</v>
      </c>
      <c r="H122" s="63"/>
      <c r="I122" s="63"/>
      <c r="J122" s="51">
        <v>5.2</v>
      </c>
      <c r="K122" s="51">
        <v>202</v>
      </c>
      <c r="L122">
        <f>(PI()*K122)/180</f>
        <v>3.5255650890285457</v>
      </c>
      <c r="M122">
        <f>VLOOKUP(C122,$T$5:$Z$40,7)</f>
        <v>4880303.3468300002</v>
      </c>
      <c r="N122" s="63">
        <f>VLOOKUP(C122,$T$5:$Z$40,6)</f>
        <v>318266.602166</v>
      </c>
      <c r="O122" s="110">
        <f>(N122+(J122*SIN(L122)))</f>
        <v>318264.65421171422</v>
      </c>
      <c r="P122" s="111">
        <f>M122+(J122*COS(L122))</f>
        <v>4880298.525473956</v>
      </c>
    </row>
    <row r="123" spans="1:16" x14ac:dyDescent="0.25">
      <c r="A123" s="105" t="s">
        <v>132</v>
      </c>
      <c r="B123" s="63">
        <v>1</v>
      </c>
      <c r="C123">
        <v>9</v>
      </c>
      <c r="D123" s="62" t="s">
        <v>97</v>
      </c>
      <c r="E123" s="62" t="s">
        <v>76</v>
      </c>
      <c r="F123" s="63">
        <v>20</v>
      </c>
      <c r="G123" s="63">
        <v>19.3</v>
      </c>
      <c r="H123" s="63"/>
      <c r="I123" s="64" t="s">
        <v>1117</v>
      </c>
      <c r="J123" s="51"/>
      <c r="K123" s="51"/>
      <c r="N123" s="63"/>
      <c r="O123" s="110"/>
      <c r="P123" s="111"/>
    </row>
    <row r="124" spans="1:16" x14ac:dyDescent="0.25">
      <c r="A124" s="105" t="s">
        <v>132</v>
      </c>
      <c r="B124" s="63">
        <v>1</v>
      </c>
      <c r="C124">
        <v>9</v>
      </c>
      <c r="D124" s="62" t="s">
        <v>97</v>
      </c>
      <c r="E124" s="62" t="s">
        <v>53</v>
      </c>
      <c r="F124" s="63">
        <v>22</v>
      </c>
      <c r="G124" s="63">
        <v>14.1</v>
      </c>
      <c r="H124" s="63"/>
      <c r="I124" s="63"/>
      <c r="J124" s="51">
        <v>6.84</v>
      </c>
      <c r="K124" s="51">
        <v>168</v>
      </c>
      <c r="L124">
        <f>(PI()*K124)/180</f>
        <v>2.9321531433504737</v>
      </c>
      <c r="M124">
        <f>VLOOKUP(C124,$T$5:$Z$40,7)</f>
        <v>4880303.3468300002</v>
      </c>
      <c r="N124" s="63">
        <f>VLOOKUP(C124,$T$5:$Z$40,6)</f>
        <v>318266.602166</v>
      </c>
      <c r="O124" s="110">
        <f>(N124+(J124*SIN(L124)))</f>
        <v>318268.02428196522</v>
      </c>
      <c r="P124" s="111">
        <f>M124+(J124*COS(L124))</f>
        <v>4880296.6563004116</v>
      </c>
    </row>
    <row r="125" spans="1:16" x14ac:dyDescent="0.25">
      <c r="A125" s="105" t="s">
        <v>132</v>
      </c>
      <c r="B125" s="63">
        <v>1</v>
      </c>
      <c r="C125">
        <v>9</v>
      </c>
      <c r="D125" s="62" t="s">
        <v>97</v>
      </c>
      <c r="E125" s="62" t="s">
        <v>76</v>
      </c>
      <c r="F125" s="63">
        <v>23</v>
      </c>
      <c r="G125" s="63">
        <v>12</v>
      </c>
      <c r="H125" s="63"/>
      <c r="I125" s="63"/>
      <c r="J125" s="51">
        <v>6.35</v>
      </c>
      <c r="K125" s="51">
        <v>168</v>
      </c>
      <c r="L125">
        <f>(PI()*K125)/180</f>
        <v>2.9321531433504737</v>
      </c>
      <c r="M125">
        <f>VLOOKUP(C125,$T$5:$Z$40,7)</f>
        <v>4880303.3468300002</v>
      </c>
      <c r="N125" s="63">
        <f>VLOOKUP(C125,$T$5:$Z$40,6)</f>
        <v>318266.602166</v>
      </c>
      <c r="O125" s="110">
        <f>(N125+(J125*SIN(L125)))</f>
        <v>318267.92240523669</v>
      </c>
      <c r="P125" s="111">
        <f>M125+(J125*COS(L125))</f>
        <v>4880297.1355927354</v>
      </c>
    </row>
    <row r="126" spans="1:16" x14ac:dyDescent="0.25">
      <c r="A126" s="105" t="s">
        <v>132</v>
      </c>
      <c r="B126" s="63">
        <v>1</v>
      </c>
      <c r="C126">
        <v>9</v>
      </c>
      <c r="D126" s="85" t="s">
        <v>97</v>
      </c>
      <c r="E126" s="62" t="s">
        <v>76</v>
      </c>
      <c r="F126" s="63">
        <v>357</v>
      </c>
      <c r="G126" s="51">
        <v>12.4</v>
      </c>
      <c r="H126" s="51"/>
      <c r="I126" s="51"/>
      <c r="J126" s="51">
        <v>4.75</v>
      </c>
      <c r="K126" s="51">
        <v>208</v>
      </c>
      <c r="L126">
        <f>(PI()*K126)/180</f>
        <v>3.6302848441482056</v>
      </c>
      <c r="M126">
        <f>VLOOKUP(C126,$T$5:$Z$40,7)</f>
        <v>4880303.3468300002</v>
      </c>
      <c r="N126" s="63">
        <f>VLOOKUP(C126,$T$5:$Z$40,6)</f>
        <v>318266.602166</v>
      </c>
      <c r="O126" s="110">
        <f>(N126+(J126*SIN(L126)))</f>
        <v>318264.37217607675</v>
      </c>
      <c r="P126" s="111">
        <f>M126+(J126*COS(L126))</f>
        <v>4880299.1528289337</v>
      </c>
    </row>
    <row r="127" spans="1:16" x14ac:dyDescent="0.25">
      <c r="A127" s="105" t="s">
        <v>132</v>
      </c>
      <c r="B127" s="63">
        <v>1</v>
      </c>
      <c r="C127">
        <v>9</v>
      </c>
      <c r="D127" s="85" t="s">
        <v>97</v>
      </c>
      <c r="E127" s="62" t="s">
        <v>29</v>
      </c>
      <c r="F127" s="51">
        <v>924</v>
      </c>
      <c r="G127" s="51">
        <v>12.4</v>
      </c>
      <c r="H127" s="51"/>
      <c r="I127" s="51"/>
      <c r="J127" s="51">
        <v>1.85</v>
      </c>
      <c r="K127" s="51">
        <v>144</v>
      </c>
      <c r="L127">
        <f>(PI()*K127)/180</f>
        <v>2.5132741228718345</v>
      </c>
      <c r="M127">
        <f>VLOOKUP(C127,$T$5:$Z$40,7)</f>
        <v>4880303.3468300002</v>
      </c>
      <c r="N127" s="63">
        <f>VLOOKUP(C127,$T$5:$Z$40,6)</f>
        <v>318266.602166</v>
      </c>
      <c r="O127" s="110">
        <f>(N127+(J127*SIN(L127)))</f>
        <v>318267.68956871674</v>
      </c>
      <c r="P127" s="111">
        <f>M127+(J127*COS(L127))</f>
        <v>4880301.8501485605</v>
      </c>
    </row>
    <row r="128" spans="1:16" x14ac:dyDescent="0.25">
      <c r="A128" s="105" t="s">
        <v>132</v>
      </c>
      <c r="B128" s="63">
        <v>1</v>
      </c>
      <c r="C128">
        <v>9</v>
      </c>
      <c r="D128" s="62" t="s">
        <v>97</v>
      </c>
      <c r="E128" s="62" t="s">
        <v>56</v>
      </c>
      <c r="F128" s="63">
        <v>980</v>
      </c>
      <c r="G128" s="63">
        <v>13.3</v>
      </c>
      <c r="H128" s="63"/>
      <c r="I128" s="63"/>
      <c r="J128" s="51">
        <v>8.36</v>
      </c>
      <c r="K128" s="51">
        <v>188</v>
      </c>
      <c r="L128">
        <f>(PI()*K128)/180</f>
        <v>3.2812189937493397</v>
      </c>
      <c r="M128">
        <f>VLOOKUP(C128,$T$5:$Z$40,7)</f>
        <v>4880303.3468300002</v>
      </c>
      <c r="N128" s="63">
        <f>VLOOKUP(C128,$T$5:$Z$40,6)</f>
        <v>318266.602166</v>
      </c>
      <c r="O128" s="110">
        <f>(N128+(J128*SIN(L128)))</f>
        <v>318265.43867887597</v>
      </c>
      <c r="P128" s="111">
        <f>M128+(J128*COS(L128))</f>
        <v>4880295.0681889458</v>
      </c>
    </row>
    <row r="129" spans="1:16" x14ac:dyDescent="0.25">
      <c r="A129" s="105" t="s">
        <v>132</v>
      </c>
      <c r="B129" s="63">
        <v>1</v>
      </c>
      <c r="C129">
        <v>9</v>
      </c>
      <c r="D129" s="62" t="s">
        <v>97</v>
      </c>
      <c r="E129" s="62" t="s">
        <v>76</v>
      </c>
      <c r="F129" s="63">
        <v>992</v>
      </c>
      <c r="G129" s="63">
        <v>24.9</v>
      </c>
      <c r="H129" s="63"/>
      <c r="I129" s="63"/>
      <c r="J129" s="51">
        <v>10.210000000000001</v>
      </c>
      <c r="K129" s="51">
        <v>174</v>
      </c>
      <c r="L129">
        <f>(PI()*K129)/180</f>
        <v>3.0368728984701332</v>
      </c>
      <c r="M129">
        <f>VLOOKUP(C129,$T$5:$Z$40,7)</f>
        <v>4880303.3468300002</v>
      </c>
      <c r="N129" s="63">
        <f>VLOOKUP(C129,$T$5:$Z$40,6)</f>
        <v>318266.602166</v>
      </c>
      <c r="O129" s="110">
        <f>(N129+(J129*SIN(L129)))</f>
        <v>318267.66940160998</v>
      </c>
      <c r="P129" s="111">
        <f>M129+(J129*COS(L129))</f>
        <v>4880293.1927614482</v>
      </c>
    </row>
    <row r="130" spans="1:16" x14ac:dyDescent="0.25">
      <c r="A130" s="105" t="s">
        <v>132</v>
      </c>
      <c r="B130" s="63">
        <v>1</v>
      </c>
      <c r="C130">
        <v>9</v>
      </c>
      <c r="D130" s="62" t="s">
        <v>97</v>
      </c>
      <c r="E130" s="62" t="s">
        <v>29</v>
      </c>
      <c r="F130" s="63">
        <v>1876</v>
      </c>
      <c r="G130" s="63">
        <v>11</v>
      </c>
      <c r="H130" s="63"/>
      <c r="I130" s="63"/>
      <c r="J130" s="51">
        <v>2.57</v>
      </c>
      <c r="K130" s="51">
        <v>148</v>
      </c>
      <c r="L130">
        <f>(PI()*K130)/180</f>
        <v>2.5830872929516078</v>
      </c>
      <c r="M130">
        <f>VLOOKUP(C130,$T$5:$Z$40,7)</f>
        <v>4880303.3468300002</v>
      </c>
      <c r="N130" s="63">
        <f>VLOOKUP(C130,$T$5:$Z$40,6)</f>
        <v>318266.602166</v>
      </c>
      <c r="O130" s="110">
        <f>(N130+(J130*SIN(L130)))</f>
        <v>318267.9640585091</v>
      </c>
      <c r="P130" s="111">
        <f>M130+(J130*COS(L130))</f>
        <v>4880301.1673463928</v>
      </c>
    </row>
    <row r="131" spans="1:16" x14ac:dyDescent="0.25">
      <c r="A131" s="105" t="s">
        <v>132</v>
      </c>
      <c r="B131" s="63">
        <v>1</v>
      </c>
      <c r="C131">
        <v>9</v>
      </c>
      <c r="D131" s="62" t="s">
        <v>97</v>
      </c>
      <c r="E131" s="62" t="s">
        <v>29</v>
      </c>
      <c r="F131" s="63">
        <v>1877</v>
      </c>
      <c r="G131" s="63">
        <v>12.1</v>
      </c>
      <c r="H131" s="63"/>
      <c r="I131" s="63"/>
      <c r="J131" s="51">
        <v>9.1</v>
      </c>
      <c r="K131" s="51">
        <v>138</v>
      </c>
      <c r="L131">
        <f>(PI()*K131)/180</f>
        <v>2.4085543677521746</v>
      </c>
      <c r="M131">
        <f>VLOOKUP(C131,$T$5:$Z$40,7)</f>
        <v>4880303.3468300002</v>
      </c>
      <c r="N131" s="63">
        <f>VLOOKUP(C131,$T$5:$Z$40,6)</f>
        <v>318266.602166</v>
      </c>
      <c r="O131" s="110">
        <f>(N131+(J131*SIN(L131)))</f>
        <v>318272.69125451788</v>
      </c>
      <c r="P131" s="111">
        <f>M131+(J131*COS(L131))</f>
        <v>4880296.584212088</v>
      </c>
    </row>
    <row r="132" spans="1:16" x14ac:dyDescent="0.25">
      <c r="A132" s="105" t="s">
        <v>132</v>
      </c>
      <c r="B132" s="63">
        <v>2</v>
      </c>
      <c r="C132">
        <v>10</v>
      </c>
      <c r="D132" s="62" t="s">
        <v>89</v>
      </c>
      <c r="E132" s="62" t="s">
        <v>76</v>
      </c>
      <c r="F132" s="63">
        <v>115</v>
      </c>
      <c r="G132" s="63">
        <v>10.9</v>
      </c>
      <c r="H132" s="63"/>
      <c r="I132" s="63"/>
      <c r="J132" s="51">
        <v>10.06</v>
      </c>
      <c r="K132" s="51">
        <v>198</v>
      </c>
      <c r="L132">
        <f>(PI()*K132)/180</f>
        <v>3.4557519189487729</v>
      </c>
      <c r="M132">
        <f>VLOOKUP(C132,$T$5:$Z$40,7)</f>
        <v>4880294.6963799996</v>
      </c>
      <c r="N132" s="63">
        <f>VLOOKUP(C132,$T$5:$Z$40,6)</f>
        <v>318320.93969600002</v>
      </c>
      <c r="O132" s="110">
        <f>(N132+(J132*SIN(L132)))</f>
        <v>318317.83098503662</v>
      </c>
      <c r="P132" s="111">
        <f>M132+(J132*COS(L132))</f>
        <v>4880285.1287514456</v>
      </c>
    </row>
    <row r="133" spans="1:16" x14ac:dyDescent="0.25">
      <c r="A133" s="105" t="s">
        <v>132</v>
      </c>
      <c r="B133" s="63">
        <v>2</v>
      </c>
      <c r="C133">
        <v>10</v>
      </c>
      <c r="D133" s="62" t="s">
        <v>89</v>
      </c>
      <c r="E133" s="62" t="s">
        <v>1115</v>
      </c>
      <c r="F133" s="63">
        <v>117</v>
      </c>
      <c r="G133" s="63">
        <v>16.5</v>
      </c>
      <c r="H133" s="63"/>
      <c r="I133" s="63"/>
      <c r="J133" s="51">
        <v>7.84</v>
      </c>
      <c r="K133" s="51">
        <v>230</v>
      </c>
      <c r="L133">
        <f>(PI()*K133)/180</f>
        <v>4.0142572795869578</v>
      </c>
      <c r="M133">
        <f>VLOOKUP(C133,$T$5:$Z$40,7)</f>
        <v>4880294.6963799996</v>
      </c>
      <c r="N133" s="63">
        <f>VLOOKUP(C133,$T$5:$Z$40,6)</f>
        <v>318320.93969600002</v>
      </c>
      <c r="O133" s="110">
        <f>(N133+(J133*SIN(L133)))</f>
        <v>318314.93390756595</v>
      </c>
      <c r="P133" s="111">
        <f>M133+(J133*COS(L133))</f>
        <v>4880289.6569251399</v>
      </c>
    </row>
    <row r="134" spans="1:16" x14ac:dyDescent="0.25">
      <c r="A134" s="105" t="s">
        <v>132</v>
      </c>
      <c r="B134" s="63">
        <v>2</v>
      </c>
      <c r="C134">
        <v>10</v>
      </c>
      <c r="D134" s="62" t="s">
        <v>89</v>
      </c>
      <c r="E134" s="62" t="s">
        <v>1115</v>
      </c>
      <c r="F134" s="63">
        <v>118</v>
      </c>
      <c r="G134" s="63">
        <v>16.600000000000001</v>
      </c>
      <c r="H134" s="63"/>
      <c r="I134" s="63"/>
      <c r="J134" s="51">
        <v>2.99</v>
      </c>
      <c r="K134" s="51">
        <v>230</v>
      </c>
      <c r="L134">
        <f>(PI()*K134)/180</f>
        <v>4.0142572795869578</v>
      </c>
      <c r="M134">
        <f>VLOOKUP(C134,$T$5:$Z$40,7)</f>
        <v>4880294.6963799996</v>
      </c>
      <c r="N134" s="63">
        <f>VLOOKUP(C134,$T$5:$Z$40,6)</f>
        <v>318320.93969600002</v>
      </c>
      <c r="O134" s="110">
        <f>(N134+(J134*SIN(L134)))</f>
        <v>318318.64922311506</v>
      </c>
      <c r="P134" s="111">
        <f>M134+(J134*COS(L134))</f>
        <v>4880292.7744450467</v>
      </c>
    </row>
    <row r="135" spans="1:16" x14ac:dyDescent="0.25">
      <c r="A135" s="105" t="s">
        <v>132</v>
      </c>
      <c r="B135" s="63">
        <v>2</v>
      </c>
      <c r="C135">
        <v>10</v>
      </c>
      <c r="D135" s="62" t="s">
        <v>89</v>
      </c>
      <c r="E135" s="62" t="s">
        <v>1115</v>
      </c>
      <c r="F135" s="63">
        <v>119</v>
      </c>
      <c r="G135" s="63">
        <v>17.600000000000001</v>
      </c>
      <c r="H135" s="63"/>
      <c r="I135" s="63"/>
      <c r="J135" s="51">
        <v>2.14</v>
      </c>
      <c r="K135" s="51">
        <v>222</v>
      </c>
      <c r="L135">
        <f>(PI()*K135)/180</f>
        <v>3.8746309394274117</v>
      </c>
      <c r="M135">
        <f>VLOOKUP(C135,$T$5:$Z$40,7)</f>
        <v>4880294.6963799996</v>
      </c>
      <c r="N135" s="63">
        <f>VLOOKUP(C135,$T$5:$Z$40,6)</f>
        <v>318320.93969600002</v>
      </c>
      <c r="O135" s="110">
        <f>(N135+(J135*SIN(L135)))</f>
        <v>318319.50775650243</v>
      </c>
      <c r="P135" s="111">
        <f>M135+(J135*COS(L135))</f>
        <v>4880293.1060500732</v>
      </c>
    </row>
    <row r="136" spans="1:16" x14ac:dyDescent="0.25">
      <c r="A136" s="105" t="s">
        <v>132</v>
      </c>
      <c r="B136" s="63">
        <v>2</v>
      </c>
      <c r="C136">
        <v>10</v>
      </c>
      <c r="D136" s="62" t="s">
        <v>89</v>
      </c>
      <c r="E136" s="62" t="s">
        <v>82</v>
      </c>
      <c r="F136" s="63">
        <v>120</v>
      </c>
      <c r="G136" s="63">
        <v>11.1</v>
      </c>
      <c r="H136" s="63"/>
      <c r="I136" s="63"/>
      <c r="J136" s="51">
        <v>10.47</v>
      </c>
      <c r="K136" s="51">
        <v>200</v>
      </c>
      <c r="L136">
        <f>(PI()*K136)/180</f>
        <v>3.4906585039886591</v>
      </c>
      <c r="M136">
        <f>VLOOKUP(C136,$T$5:$Z$40,7)</f>
        <v>4880294.6963799996</v>
      </c>
      <c r="N136" s="63">
        <f>VLOOKUP(C136,$T$5:$Z$40,6)</f>
        <v>318320.93969600002</v>
      </c>
      <c r="O136" s="110">
        <f>(N136+(J136*SIN(L136)))</f>
        <v>318317.35874509939</v>
      </c>
      <c r="P136" s="111">
        <f>M136+(J136*COS(L136))</f>
        <v>4880284.8577982597</v>
      </c>
    </row>
    <row r="137" spans="1:16" x14ac:dyDescent="0.25">
      <c r="A137" s="105" t="s">
        <v>132</v>
      </c>
      <c r="B137" s="63">
        <v>2</v>
      </c>
      <c r="C137">
        <v>10</v>
      </c>
      <c r="D137" s="62" t="s">
        <v>89</v>
      </c>
      <c r="E137" s="62" t="s">
        <v>76</v>
      </c>
      <c r="F137" s="63">
        <v>122</v>
      </c>
      <c r="G137" s="63"/>
      <c r="H137" s="63" t="s">
        <v>960</v>
      </c>
      <c r="I137" s="64" t="s">
        <v>1033</v>
      </c>
      <c r="J137" s="51"/>
      <c r="K137" s="51"/>
      <c r="N137" s="63"/>
      <c r="O137" s="110"/>
      <c r="P137" s="111"/>
    </row>
    <row r="138" spans="1:16" x14ac:dyDescent="0.25">
      <c r="A138" s="105" t="s">
        <v>132</v>
      </c>
      <c r="B138" s="63">
        <v>2</v>
      </c>
      <c r="C138">
        <v>10</v>
      </c>
      <c r="D138" s="62" t="s">
        <v>89</v>
      </c>
      <c r="E138" s="62" t="s">
        <v>76</v>
      </c>
      <c r="F138" s="63">
        <v>123</v>
      </c>
      <c r="G138" s="63">
        <v>13.4</v>
      </c>
      <c r="H138" s="63"/>
      <c r="I138" s="63"/>
      <c r="J138" s="51"/>
      <c r="K138" s="51"/>
      <c r="N138" s="63"/>
      <c r="O138" s="110"/>
      <c r="P138" s="111"/>
    </row>
    <row r="139" spans="1:16" x14ac:dyDescent="0.25">
      <c r="A139" s="105" t="s">
        <v>132</v>
      </c>
      <c r="B139" s="63">
        <v>2</v>
      </c>
      <c r="C139">
        <v>10</v>
      </c>
      <c r="D139" s="62" t="s">
        <v>89</v>
      </c>
      <c r="E139" s="62" t="s">
        <v>29</v>
      </c>
      <c r="F139" s="63">
        <v>124</v>
      </c>
      <c r="G139" s="63">
        <v>15.9</v>
      </c>
      <c r="H139" s="63"/>
      <c r="I139" s="63"/>
      <c r="J139" s="51">
        <v>9.7899999999999991</v>
      </c>
      <c r="K139" s="51">
        <v>150</v>
      </c>
      <c r="L139">
        <f>(PI()*K139)/180</f>
        <v>2.6179938779914944</v>
      </c>
      <c r="M139">
        <f>VLOOKUP(C139,$T$5:$Z$40,7)</f>
        <v>4880294.6963799996</v>
      </c>
      <c r="N139" s="63">
        <f>VLOOKUP(C139,$T$5:$Z$40,6)</f>
        <v>318320.93969600002</v>
      </c>
      <c r="O139" s="110">
        <f>(N139+(J139*SIN(L139)))</f>
        <v>318325.83469600003</v>
      </c>
      <c r="P139" s="111">
        <f>M139+(J139*COS(L139))</f>
        <v>4880286.2179912962</v>
      </c>
    </row>
    <row r="140" spans="1:16" x14ac:dyDescent="0.25">
      <c r="A140" s="105" t="s">
        <v>132</v>
      </c>
      <c r="B140" s="63">
        <v>2</v>
      </c>
      <c r="C140">
        <v>10</v>
      </c>
      <c r="D140" s="62" t="s">
        <v>89</v>
      </c>
      <c r="E140" s="62" t="s">
        <v>76</v>
      </c>
      <c r="F140" s="63">
        <v>125</v>
      </c>
      <c r="G140" s="63">
        <v>11.4</v>
      </c>
      <c r="H140" s="63"/>
      <c r="I140" s="63"/>
      <c r="J140" s="51">
        <v>8.36</v>
      </c>
      <c r="K140" s="51">
        <v>156</v>
      </c>
      <c r="L140">
        <f>(PI()*K140)/180</f>
        <v>2.7227136331111539</v>
      </c>
      <c r="M140">
        <f>VLOOKUP(C140,$T$5:$Z$40,7)</f>
        <v>4880294.6963799996</v>
      </c>
      <c r="N140" s="63">
        <f>VLOOKUP(C140,$T$5:$Z$40,6)</f>
        <v>318320.93969600002</v>
      </c>
      <c r="O140" s="110">
        <f>(N140+(J140*SIN(L140)))</f>
        <v>318324.34001433611</v>
      </c>
      <c r="P140" s="111">
        <f>M140+(J140*COS(L140))</f>
        <v>4880287.0591399735</v>
      </c>
    </row>
    <row r="141" spans="1:16" x14ac:dyDescent="0.25">
      <c r="A141" s="105" t="s">
        <v>132</v>
      </c>
      <c r="B141" s="63">
        <v>2</v>
      </c>
      <c r="C141">
        <v>10</v>
      </c>
      <c r="D141" s="62" t="s">
        <v>89</v>
      </c>
      <c r="E141" s="62" t="s">
        <v>59</v>
      </c>
      <c r="F141" s="63">
        <v>917</v>
      </c>
      <c r="G141" s="63">
        <v>24</v>
      </c>
      <c r="H141" s="63"/>
      <c r="I141" s="63"/>
      <c r="J141" s="51">
        <v>3.42</v>
      </c>
      <c r="K141" s="51">
        <v>124</v>
      </c>
      <c r="L141">
        <f>(PI()*K141)/180</f>
        <v>2.1642082724729685</v>
      </c>
      <c r="M141">
        <f>VLOOKUP(C141,$T$5:$Z$40,7)</f>
        <v>4880294.6963799996</v>
      </c>
      <c r="N141" s="63">
        <f>VLOOKUP(C141,$T$5:$Z$40,6)</f>
        <v>318320.93969600002</v>
      </c>
      <c r="O141" s="110">
        <f>(N141+(J141*SIN(L141)))</f>
        <v>318323.77500449814</v>
      </c>
      <c r="P141" s="111">
        <f>M141+(J141*COS(L141))</f>
        <v>4880292.7839402696</v>
      </c>
    </row>
    <row r="142" spans="1:16" x14ac:dyDescent="0.25">
      <c r="A142" s="105" t="s">
        <v>132</v>
      </c>
      <c r="B142" s="63">
        <v>2</v>
      </c>
      <c r="C142">
        <v>10</v>
      </c>
      <c r="D142" s="62" t="s">
        <v>89</v>
      </c>
      <c r="E142" s="62" t="s">
        <v>29</v>
      </c>
      <c r="F142" s="63">
        <v>984</v>
      </c>
      <c r="G142" s="63">
        <v>11.4</v>
      </c>
      <c r="H142" s="63"/>
      <c r="I142" s="63"/>
      <c r="J142" s="51">
        <v>9.76</v>
      </c>
      <c r="K142" s="51">
        <v>154</v>
      </c>
      <c r="L142">
        <f>(PI()*K142)/180</f>
        <v>2.6878070480712677</v>
      </c>
      <c r="M142">
        <f>VLOOKUP(C142,$T$5:$Z$40,7)</f>
        <v>4880294.6963799996</v>
      </c>
      <c r="N142" s="63">
        <f>VLOOKUP(C142,$T$5:$Z$40,6)</f>
        <v>318320.93969600002</v>
      </c>
      <c r="O142" s="110">
        <f>(N142+(J142*SIN(L142)))</f>
        <v>318325.21819839266</v>
      </c>
      <c r="P142" s="111">
        <f>M142+(J142*COS(L142))</f>
        <v>4880285.9241501074</v>
      </c>
    </row>
    <row r="143" spans="1:16" x14ac:dyDescent="0.25">
      <c r="A143" s="105" t="s">
        <v>132</v>
      </c>
      <c r="B143" s="63">
        <v>2</v>
      </c>
      <c r="C143">
        <v>10</v>
      </c>
      <c r="D143" s="62" t="s">
        <v>89</v>
      </c>
      <c r="E143" s="62" t="s">
        <v>29</v>
      </c>
      <c r="F143" s="63">
        <v>985</v>
      </c>
      <c r="G143" s="63">
        <v>16.3</v>
      </c>
      <c r="H143" s="63"/>
      <c r="I143" s="63"/>
      <c r="J143" s="51">
        <v>8.0500000000000007</v>
      </c>
      <c r="K143" s="51">
        <v>142</v>
      </c>
      <c r="L143">
        <f>(PI()*K143)/180</f>
        <v>2.4783675378319479</v>
      </c>
      <c r="M143">
        <f>VLOOKUP(C143,$T$5:$Z$40,7)</f>
        <v>4880294.6963799996</v>
      </c>
      <c r="N143" s="63">
        <f>VLOOKUP(C143,$T$5:$Z$40,6)</f>
        <v>318320.93969600002</v>
      </c>
      <c r="O143" s="110">
        <f>(N143+(J143*SIN(L143)))</f>
        <v>318325.89577087638</v>
      </c>
      <c r="P143" s="111">
        <f>M143+(J143*COS(L143))</f>
        <v>4880288.3528934335</v>
      </c>
    </row>
    <row r="144" spans="1:16" x14ac:dyDescent="0.25">
      <c r="A144" s="105" t="s">
        <v>132</v>
      </c>
      <c r="B144" s="63">
        <v>2</v>
      </c>
      <c r="C144">
        <v>10</v>
      </c>
      <c r="D144" s="62" t="s">
        <v>89</v>
      </c>
      <c r="E144" s="62" t="s">
        <v>1115</v>
      </c>
      <c r="F144" s="63">
        <v>991</v>
      </c>
      <c r="G144" s="63">
        <v>10.9</v>
      </c>
      <c r="H144" s="63"/>
      <c r="I144" s="63"/>
      <c r="J144" s="51"/>
      <c r="K144" s="51"/>
      <c r="N144" s="63"/>
      <c r="O144" s="110">
        <f>(N144+(J144*SIN(L144)))</f>
        <v>0</v>
      </c>
      <c r="P144" s="111">
        <f>M144+(J144*COS(L144))</f>
        <v>0</v>
      </c>
    </row>
    <row r="145" spans="1:16" x14ac:dyDescent="0.25">
      <c r="A145" s="105" t="s">
        <v>132</v>
      </c>
      <c r="B145" s="63">
        <v>2</v>
      </c>
      <c r="C145">
        <v>10</v>
      </c>
      <c r="D145" s="62" t="s">
        <v>89</v>
      </c>
      <c r="E145" s="62" t="s">
        <v>1115</v>
      </c>
      <c r="F145" s="51">
        <v>1899</v>
      </c>
      <c r="G145" s="63">
        <v>24.1</v>
      </c>
      <c r="H145" s="63"/>
      <c r="I145" s="63"/>
      <c r="J145" s="51">
        <v>8.51</v>
      </c>
      <c r="K145" s="51">
        <v>202</v>
      </c>
      <c r="L145">
        <f>(PI()*K145)/180</f>
        <v>3.5255650890285457</v>
      </c>
      <c r="M145">
        <f>VLOOKUP(C145,$T$5:$Z$40,7)</f>
        <v>4880294.6963799996</v>
      </c>
      <c r="N145" s="63">
        <f>VLOOKUP(C145,$T$5:$Z$40,6)</f>
        <v>318320.93969600002</v>
      </c>
      <c r="O145" s="110">
        <f>(N145+(J145*SIN(L145)))</f>
        <v>318317.75179389003</v>
      </c>
      <c r="P145" s="111">
        <f>M145+(J145*COS(L145))</f>
        <v>4880286.8060453972</v>
      </c>
    </row>
    <row r="146" spans="1:16" x14ac:dyDescent="0.25">
      <c r="A146" s="105" t="s">
        <v>132</v>
      </c>
      <c r="B146" s="63">
        <v>2</v>
      </c>
      <c r="C146">
        <v>10</v>
      </c>
      <c r="D146" s="62" t="s">
        <v>89</v>
      </c>
      <c r="E146" s="62" t="s">
        <v>76</v>
      </c>
      <c r="F146" s="50">
        <v>1900</v>
      </c>
      <c r="G146" s="63">
        <v>10.5</v>
      </c>
      <c r="H146" s="63"/>
      <c r="I146" s="63"/>
      <c r="J146" s="51">
        <v>4.97</v>
      </c>
      <c r="K146" s="51">
        <v>138</v>
      </c>
      <c r="L146">
        <f>(PI()*K146)/180</f>
        <v>2.4085543677521746</v>
      </c>
      <c r="M146">
        <f>VLOOKUP(C146,$T$5:$Z$40,7)</f>
        <v>4880294.6963799996</v>
      </c>
      <c r="N146" s="63">
        <f>VLOOKUP(C146,$T$5:$Z$40,6)</f>
        <v>318320.93969600002</v>
      </c>
      <c r="O146" s="110">
        <f>(N146+(J146*SIN(L146)))</f>
        <v>318324.26527511363</v>
      </c>
      <c r="P146" s="111">
        <f>M146+(J146*COS(L146))</f>
        <v>4880291.0029502166</v>
      </c>
    </row>
    <row r="147" spans="1:16" x14ac:dyDescent="0.25">
      <c r="A147" s="105" t="s">
        <v>132</v>
      </c>
      <c r="B147" s="63">
        <v>2</v>
      </c>
      <c r="C147">
        <v>11</v>
      </c>
      <c r="D147" s="62" t="s">
        <v>90</v>
      </c>
      <c r="E147" s="62" t="s">
        <v>76</v>
      </c>
      <c r="F147" s="63">
        <v>109</v>
      </c>
      <c r="G147" s="63">
        <v>13.8</v>
      </c>
      <c r="H147" s="63"/>
      <c r="I147" s="63"/>
      <c r="J147" s="51">
        <v>4.3899999999999997</v>
      </c>
      <c r="K147" s="51">
        <v>152</v>
      </c>
      <c r="L147">
        <f>(PI()*K147)/180</f>
        <v>2.6529004630313806</v>
      </c>
      <c r="M147">
        <f>VLOOKUP(C147,$T$5:$Z$40,7)</f>
        <v>4880287.8489899999</v>
      </c>
      <c r="N147" s="63">
        <f>VLOOKUP(C147,$T$5:$Z$40,6)</f>
        <v>318313.65158000001</v>
      </c>
      <c r="O147" s="110">
        <f>(N147+(J147*SIN(L147)))</f>
        <v>318315.71256016061</v>
      </c>
      <c r="P147" s="111">
        <f>M147+(J147*COS(L147))</f>
        <v>4880283.9728500675</v>
      </c>
    </row>
    <row r="148" spans="1:16" x14ac:dyDescent="0.25">
      <c r="A148" s="105" t="s">
        <v>132</v>
      </c>
      <c r="B148" s="63">
        <v>2</v>
      </c>
      <c r="C148">
        <v>11</v>
      </c>
      <c r="D148" s="62" t="s">
        <v>90</v>
      </c>
      <c r="E148" s="62" t="s">
        <v>76</v>
      </c>
      <c r="F148" s="63">
        <v>110</v>
      </c>
      <c r="G148" s="63">
        <v>13</v>
      </c>
      <c r="H148" s="63"/>
      <c r="I148" s="63"/>
      <c r="J148" s="51">
        <v>5.39</v>
      </c>
      <c r="K148" s="51">
        <v>162</v>
      </c>
      <c r="L148">
        <f>(PI()*K148)/180</f>
        <v>2.8274333882308138</v>
      </c>
      <c r="M148">
        <f>VLOOKUP(C148,$T$5:$Z$40,7)</f>
        <v>4880287.8489899999</v>
      </c>
      <c r="N148" s="63">
        <f>VLOOKUP(C148,$T$5:$Z$40,6)</f>
        <v>318313.65158000001</v>
      </c>
      <c r="O148" s="110">
        <f>(N148+(J148*SIN(L148)))</f>
        <v>318315.31718159968</v>
      </c>
      <c r="P148" s="111">
        <f>M148+(J148*COS(L148))</f>
        <v>4880282.7227953775</v>
      </c>
    </row>
    <row r="149" spans="1:16" x14ac:dyDescent="0.25">
      <c r="A149" s="105" t="s">
        <v>132</v>
      </c>
      <c r="B149" s="63">
        <v>2</v>
      </c>
      <c r="C149">
        <v>11</v>
      </c>
      <c r="D149" s="62" t="s">
        <v>90</v>
      </c>
      <c r="E149" s="62" t="s">
        <v>76</v>
      </c>
      <c r="F149" s="63">
        <v>111</v>
      </c>
      <c r="G149" s="63">
        <v>14.7</v>
      </c>
      <c r="H149" s="63"/>
      <c r="I149" s="63"/>
      <c r="J149" s="51">
        <v>2.5099999999999998</v>
      </c>
      <c r="K149" s="51">
        <v>208</v>
      </c>
      <c r="L149">
        <f>(PI()*K149)/180</f>
        <v>3.6302848441482056</v>
      </c>
      <c r="M149">
        <f>VLOOKUP(C149,$T$5:$Z$40,7)</f>
        <v>4880287.8489899999</v>
      </c>
      <c r="N149" s="63">
        <f>VLOOKUP(C149,$T$5:$Z$40,6)</f>
        <v>318313.65158000001</v>
      </c>
      <c r="O149" s="110">
        <f>(N149+(J149*SIN(L149)))</f>
        <v>318312.47320637741</v>
      </c>
      <c r="P149" s="111">
        <f>M149+(J149*COS(L149))</f>
        <v>4880285.6327915415</v>
      </c>
    </row>
    <row r="150" spans="1:16" x14ac:dyDescent="0.25">
      <c r="A150" s="105" t="s">
        <v>132</v>
      </c>
      <c r="B150" s="63">
        <v>2</v>
      </c>
      <c r="C150">
        <v>11</v>
      </c>
      <c r="D150" s="62" t="s">
        <v>90</v>
      </c>
      <c r="E150" s="62" t="s">
        <v>76</v>
      </c>
      <c r="F150" s="63">
        <v>112</v>
      </c>
      <c r="G150" s="63">
        <v>14.2</v>
      </c>
      <c r="H150" s="63"/>
      <c r="I150" s="63"/>
      <c r="J150" s="51">
        <v>1.51</v>
      </c>
      <c r="K150" s="51">
        <v>182</v>
      </c>
      <c r="L150">
        <f>(PI()*K150)/180</f>
        <v>3.1764992386296798</v>
      </c>
      <c r="M150">
        <f>VLOOKUP(C150,$T$5:$Z$40,7)</f>
        <v>4880287.8489899999</v>
      </c>
      <c r="N150" s="63">
        <f>VLOOKUP(C150,$T$5:$Z$40,6)</f>
        <v>318313.65158000001</v>
      </c>
      <c r="O150" s="110">
        <f>(N150+(J150*SIN(L150)))</f>
        <v>318313.59888175997</v>
      </c>
      <c r="P150" s="111">
        <f>M150+(J150*COS(L150))</f>
        <v>4880286.3399098506</v>
      </c>
    </row>
    <row r="151" spans="1:16" x14ac:dyDescent="0.25">
      <c r="A151" s="105" t="s">
        <v>132</v>
      </c>
      <c r="B151" s="63">
        <v>2</v>
      </c>
      <c r="C151">
        <v>11</v>
      </c>
      <c r="D151" s="62" t="s">
        <v>90</v>
      </c>
      <c r="E151" s="62" t="s">
        <v>53</v>
      </c>
      <c r="F151" s="63">
        <v>114</v>
      </c>
      <c r="G151" s="63"/>
      <c r="H151" s="63"/>
      <c r="I151" s="64" t="s">
        <v>1005</v>
      </c>
      <c r="J151" s="51"/>
      <c r="K151" s="51"/>
      <c r="N151" s="63"/>
      <c r="O151" s="110"/>
      <c r="P151" s="111"/>
    </row>
    <row r="152" spans="1:16" x14ac:dyDescent="0.25">
      <c r="A152" s="105" t="s">
        <v>132</v>
      </c>
      <c r="B152" s="63">
        <v>2</v>
      </c>
      <c r="C152">
        <v>11</v>
      </c>
      <c r="D152" s="62" t="s">
        <v>90</v>
      </c>
      <c r="E152" s="62" t="s">
        <v>76</v>
      </c>
      <c r="F152" s="63">
        <v>792</v>
      </c>
      <c r="G152" s="63">
        <v>11.6</v>
      </c>
      <c r="H152" s="63"/>
      <c r="I152" s="63"/>
      <c r="J152" s="51">
        <v>7.76</v>
      </c>
      <c r="K152" s="51">
        <v>122</v>
      </c>
      <c r="L152">
        <f>(PI()*K152)/180</f>
        <v>2.1293016874330819</v>
      </c>
      <c r="M152">
        <f>VLOOKUP(C152,$T$5:$Z$40,7)</f>
        <v>4880287.8489899999</v>
      </c>
      <c r="N152" s="63">
        <f>VLOOKUP(C152,$T$5:$Z$40,6)</f>
        <v>318313.65158000001</v>
      </c>
      <c r="O152" s="110">
        <f>(N152+(J152*SIN(L152)))</f>
        <v>318320.23243322619</v>
      </c>
      <c r="P152" s="111">
        <f>M152+(J152*COS(L152))</f>
        <v>4880283.7368165096</v>
      </c>
    </row>
    <row r="153" spans="1:16" x14ac:dyDescent="0.25">
      <c r="A153" s="105" t="s">
        <v>132</v>
      </c>
      <c r="B153" s="63">
        <v>2</v>
      </c>
      <c r="C153">
        <v>11</v>
      </c>
      <c r="D153" s="62" t="s">
        <v>90</v>
      </c>
      <c r="E153" s="62" t="s">
        <v>76</v>
      </c>
      <c r="F153" s="63">
        <v>794</v>
      </c>
      <c r="G153" s="63">
        <v>12.2</v>
      </c>
      <c r="H153" s="63"/>
      <c r="I153" s="63"/>
      <c r="J153" s="51">
        <v>1.23</v>
      </c>
      <c r="K153" s="51">
        <v>182</v>
      </c>
      <c r="L153">
        <f>(PI()*K153)/180</f>
        <v>3.1764992386296798</v>
      </c>
      <c r="M153">
        <f>VLOOKUP(C153,$T$5:$Z$40,7)</f>
        <v>4880287.8489899999</v>
      </c>
      <c r="N153" s="63">
        <f>VLOOKUP(C153,$T$5:$Z$40,6)</f>
        <v>318313.65158000001</v>
      </c>
      <c r="O153" s="110">
        <f>(N153+(J153*SIN(L153)))</f>
        <v>318313.60865361907</v>
      </c>
      <c r="P153" s="111">
        <f>M153+(J153*COS(L153))</f>
        <v>4880286.6197392829</v>
      </c>
    </row>
    <row r="154" spans="1:16" x14ac:dyDescent="0.25">
      <c r="A154" s="105" t="s">
        <v>132</v>
      </c>
      <c r="B154" s="63">
        <v>2</v>
      </c>
      <c r="C154">
        <v>11</v>
      </c>
      <c r="D154" s="62" t="s">
        <v>90</v>
      </c>
      <c r="E154" s="62" t="s">
        <v>53</v>
      </c>
      <c r="F154" s="51">
        <v>902</v>
      </c>
      <c r="G154" s="63"/>
      <c r="H154" s="63" t="s">
        <v>960</v>
      </c>
      <c r="I154" s="64" t="s">
        <v>1033</v>
      </c>
      <c r="J154" s="51"/>
      <c r="K154" s="51"/>
      <c r="N154" s="63"/>
      <c r="O154" s="110"/>
      <c r="P154" s="111"/>
    </row>
    <row r="155" spans="1:16" x14ac:dyDescent="0.25">
      <c r="A155" s="105" t="s">
        <v>132</v>
      </c>
      <c r="B155" s="63">
        <v>2</v>
      </c>
      <c r="C155">
        <v>11</v>
      </c>
      <c r="D155" s="62" t="s">
        <v>90</v>
      </c>
      <c r="E155" s="62" t="s">
        <v>53</v>
      </c>
      <c r="F155" s="63">
        <v>982</v>
      </c>
      <c r="G155" s="63"/>
      <c r="H155" s="63"/>
      <c r="I155" s="64" t="s">
        <v>1005</v>
      </c>
      <c r="J155" s="51"/>
      <c r="K155" s="51"/>
      <c r="N155" s="63"/>
      <c r="O155" s="110"/>
      <c r="P155" s="111"/>
    </row>
    <row r="156" spans="1:16" x14ac:dyDescent="0.25">
      <c r="A156" s="105" t="s">
        <v>132</v>
      </c>
      <c r="B156" s="63">
        <v>2</v>
      </c>
      <c r="C156">
        <v>11</v>
      </c>
      <c r="D156" s="62" t="s">
        <v>90</v>
      </c>
      <c r="E156" s="62" t="s">
        <v>76</v>
      </c>
      <c r="F156" s="63">
        <v>996</v>
      </c>
      <c r="G156" s="63">
        <v>10.3</v>
      </c>
      <c r="H156" s="63"/>
      <c r="I156" s="63"/>
      <c r="J156" s="51">
        <v>8.9499999999999993</v>
      </c>
      <c r="K156" s="51">
        <v>218</v>
      </c>
      <c r="L156">
        <f>(PI()*K156)/180</f>
        <v>3.8048177693476379</v>
      </c>
      <c r="M156">
        <f>VLOOKUP(C156,$T$5:$Z$40,7)</f>
        <v>4880287.8489899999</v>
      </c>
      <c r="N156" s="63">
        <f>VLOOKUP(C156,$T$5:$Z$40,6)</f>
        <v>318313.65158000001</v>
      </c>
      <c r="O156" s="110">
        <f>(N156+(J156*SIN(L156)))</f>
        <v>318308.14140979585</v>
      </c>
      <c r="P156" s="111">
        <f>M156+(J156*COS(L156))</f>
        <v>4880280.7962937551</v>
      </c>
    </row>
    <row r="157" spans="1:16" x14ac:dyDescent="0.25">
      <c r="A157" s="105" t="s">
        <v>132</v>
      </c>
      <c r="B157" s="63">
        <v>2</v>
      </c>
      <c r="C157">
        <v>11</v>
      </c>
      <c r="D157" s="62" t="s">
        <v>90</v>
      </c>
      <c r="E157" s="62" t="s">
        <v>76</v>
      </c>
      <c r="F157" s="50">
        <v>1895</v>
      </c>
      <c r="G157" s="63">
        <v>14.1</v>
      </c>
      <c r="H157" s="63"/>
      <c r="I157" s="63"/>
      <c r="J157" s="51">
        <v>7.38</v>
      </c>
      <c r="K157" s="51">
        <v>212</v>
      </c>
      <c r="L157">
        <f>(PI()*K157)/180</f>
        <v>3.7000980142279785</v>
      </c>
      <c r="M157">
        <f>VLOOKUP(C157,$T$5:$Z$40,7)</f>
        <v>4880287.8489899999</v>
      </c>
      <c r="N157" s="63">
        <f>VLOOKUP(C157,$T$5:$Z$40,6)</f>
        <v>318313.65158000001</v>
      </c>
      <c r="O157" s="110">
        <f>(N157+(J157*SIN(L157)))</f>
        <v>318309.74077582994</v>
      </c>
      <c r="P157" s="111">
        <f>M157+(J157*COS(L157))</f>
        <v>4880281.5903950501</v>
      </c>
    </row>
    <row r="158" spans="1:16" x14ac:dyDescent="0.25">
      <c r="A158" s="105" t="s">
        <v>132</v>
      </c>
      <c r="B158" s="63">
        <v>2</v>
      </c>
      <c r="C158">
        <v>11</v>
      </c>
      <c r="D158" s="62" t="s">
        <v>90</v>
      </c>
      <c r="E158" s="62" t="s">
        <v>76</v>
      </c>
      <c r="F158" s="63">
        <v>1896</v>
      </c>
      <c r="G158" s="63">
        <v>20.100000000000001</v>
      </c>
      <c r="H158" s="63"/>
      <c r="I158" s="63"/>
      <c r="J158" s="51">
        <v>8.65</v>
      </c>
      <c r="K158" s="51">
        <v>130</v>
      </c>
      <c r="L158">
        <f>(PI()*K158)/180</f>
        <v>2.2689280275926285</v>
      </c>
      <c r="M158">
        <f>VLOOKUP(C158,$T$5:$Z$40,7)</f>
        <v>4880287.8489899999</v>
      </c>
      <c r="N158" s="63">
        <f>VLOOKUP(C158,$T$5:$Z$40,6)</f>
        <v>318313.65158000001</v>
      </c>
      <c r="O158" s="110">
        <f>(N158+(J158*SIN(L158)))</f>
        <v>318320.27786443301</v>
      </c>
      <c r="P158" s="111">
        <f>M158+(J158*COS(L158))</f>
        <v>4880282.2888771761</v>
      </c>
    </row>
    <row r="159" spans="1:16" x14ac:dyDescent="0.25">
      <c r="A159" s="105" t="s">
        <v>132</v>
      </c>
      <c r="B159" s="63">
        <v>2</v>
      </c>
      <c r="C159">
        <v>11</v>
      </c>
      <c r="D159" s="62" t="s">
        <v>90</v>
      </c>
      <c r="E159" s="62" t="s">
        <v>76</v>
      </c>
      <c r="F159" s="50">
        <v>1897</v>
      </c>
      <c r="G159" s="63">
        <v>19.2</v>
      </c>
      <c r="H159" s="63"/>
      <c r="I159" s="63"/>
      <c r="J159" s="51">
        <v>10</v>
      </c>
      <c r="K159" s="51">
        <v>166</v>
      </c>
      <c r="L159">
        <f>(PI()*K159)/180</f>
        <v>2.8972465583105871</v>
      </c>
      <c r="M159">
        <f>VLOOKUP(C159,$T$5:$Z$40,7)</f>
        <v>4880287.8489899999</v>
      </c>
      <c r="N159" s="63">
        <f>VLOOKUP(C159,$T$5:$Z$40,6)</f>
        <v>318313.65158000001</v>
      </c>
      <c r="O159" s="110">
        <f>(N159+(J159*SIN(L159)))</f>
        <v>318316.07079895597</v>
      </c>
      <c r="P159" s="111">
        <f>M159+(J159*COS(L159))</f>
        <v>4880278.1460327366</v>
      </c>
    </row>
    <row r="160" spans="1:16" x14ac:dyDescent="0.25">
      <c r="A160" s="105" t="s">
        <v>132</v>
      </c>
      <c r="B160" s="63">
        <v>2</v>
      </c>
      <c r="C160">
        <v>11</v>
      </c>
      <c r="D160" s="62" t="s">
        <v>90</v>
      </c>
      <c r="E160" s="62" t="s">
        <v>1115</v>
      </c>
      <c r="F160" s="63">
        <v>1898</v>
      </c>
      <c r="G160" s="63">
        <v>35.200000000000003</v>
      </c>
      <c r="H160" s="63"/>
      <c r="I160" s="63"/>
      <c r="J160" s="51">
        <v>9.3800000000000008</v>
      </c>
      <c r="K160" s="51">
        <v>220</v>
      </c>
      <c r="L160">
        <f>(PI()*K160)/180</f>
        <v>3.839724354387525</v>
      </c>
      <c r="M160">
        <f>VLOOKUP(C160,$T$5:$Z$40,7)</f>
        <v>4880287.8489899999</v>
      </c>
      <c r="N160" s="63">
        <f>VLOOKUP(C160,$T$5:$Z$40,6)</f>
        <v>318313.65158000001</v>
      </c>
      <c r="O160" s="110">
        <f>(N160+(J160*SIN(L160)))</f>
        <v>318307.62223222113</v>
      </c>
      <c r="P160" s="111">
        <f>M160+(J160*COS(L160))</f>
        <v>4880280.6634931238</v>
      </c>
    </row>
    <row r="161" spans="1:16" x14ac:dyDescent="0.25">
      <c r="A161" s="105" t="s">
        <v>132</v>
      </c>
      <c r="B161" s="63">
        <v>2</v>
      </c>
      <c r="C161">
        <v>11</v>
      </c>
      <c r="D161" s="62" t="s">
        <v>90</v>
      </c>
      <c r="E161" s="62" t="s">
        <v>76</v>
      </c>
      <c r="F161" s="63">
        <v>2786</v>
      </c>
      <c r="G161" s="63">
        <v>10.199999999999999</v>
      </c>
      <c r="H161" s="63"/>
      <c r="I161" s="64" t="s">
        <v>964</v>
      </c>
      <c r="J161" s="51"/>
      <c r="K161" s="51"/>
      <c r="N161" s="63"/>
      <c r="O161" s="110"/>
      <c r="P161" s="111"/>
    </row>
    <row r="162" spans="1:16" x14ac:dyDescent="0.25">
      <c r="A162" s="105" t="s">
        <v>132</v>
      </c>
      <c r="B162" s="63">
        <v>2</v>
      </c>
      <c r="C162">
        <v>11</v>
      </c>
      <c r="D162" s="62" t="s">
        <v>90</v>
      </c>
      <c r="E162" s="62" t="s">
        <v>82</v>
      </c>
      <c r="F162" s="63">
        <v>2787</v>
      </c>
      <c r="G162" s="63">
        <v>10.199999999999999</v>
      </c>
      <c r="H162" s="63"/>
      <c r="I162" s="64" t="s">
        <v>964</v>
      </c>
      <c r="J162" s="51"/>
      <c r="K162" s="51"/>
      <c r="N162" s="63"/>
      <c r="O162" s="110"/>
      <c r="P162" s="111"/>
    </row>
    <row r="163" spans="1:16" x14ac:dyDescent="0.25">
      <c r="A163" s="105" t="s">
        <v>132</v>
      </c>
      <c r="B163" s="63">
        <v>2</v>
      </c>
      <c r="C163">
        <v>12</v>
      </c>
      <c r="D163" s="62" t="s">
        <v>91</v>
      </c>
      <c r="E163" s="62" t="s">
        <v>53</v>
      </c>
      <c r="F163" s="63">
        <v>94</v>
      </c>
      <c r="G163" s="63">
        <v>12.9</v>
      </c>
      <c r="H163" s="63"/>
      <c r="I163" s="63"/>
      <c r="J163" s="51"/>
      <c r="K163" s="51"/>
      <c r="N163" s="63"/>
      <c r="O163" s="110"/>
      <c r="P163" s="111"/>
    </row>
    <row r="164" spans="1:16" x14ac:dyDescent="0.25">
      <c r="A164" s="105" t="s">
        <v>132</v>
      </c>
      <c r="B164" s="63">
        <v>2</v>
      </c>
      <c r="C164">
        <v>12</v>
      </c>
      <c r="D164" s="62" t="s">
        <v>91</v>
      </c>
      <c r="E164" s="62" t="s">
        <v>82</v>
      </c>
      <c r="F164" s="63">
        <v>95</v>
      </c>
      <c r="G164" s="63">
        <v>14.1</v>
      </c>
      <c r="H164" s="63"/>
      <c r="I164" s="63"/>
      <c r="J164" s="51">
        <v>9.5500000000000007</v>
      </c>
      <c r="K164" s="51">
        <v>166</v>
      </c>
      <c r="L164">
        <f>(PI()*K164)/180</f>
        <v>2.8972465583105871</v>
      </c>
      <c r="M164">
        <f>VLOOKUP(C164,$T$5:$Z$40,7)</f>
        <v>4880281.0103599997</v>
      </c>
      <c r="N164" s="63">
        <f>VLOOKUP(C164,$T$5:$Z$40,6)</f>
        <v>318306.35524800001</v>
      </c>
      <c r="O164" s="110">
        <f>(N164+(J164*SIN(L164)))</f>
        <v>318308.66560210299</v>
      </c>
      <c r="P164" s="111">
        <f>M164+(J164*COS(L164))</f>
        <v>4880271.744035814</v>
      </c>
    </row>
    <row r="165" spans="1:16" x14ac:dyDescent="0.25">
      <c r="A165" s="105" t="s">
        <v>132</v>
      </c>
      <c r="B165" s="63">
        <v>2</v>
      </c>
      <c r="C165">
        <v>12</v>
      </c>
      <c r="D165" s="62" t="s">
        <v>91</v>
      </c>
      <c r="E165" s="62" t="s">
        <v>1115</v>
      </c>
      <c r="F165" s="63">
        <v>96</v>
      </c>
      <c r="G165" s="63">
        <v>24.4</v>
      </c>
      <c r="H165" s="63"/>
      <c r="I165" s="63"/>
      <c r="J165" s="51">
        <v>11.01</v>
      </c>
      <c r="K165" s="51">
        <v>176</v>
      </c>
      <c r="L165">
        <f>(PI()*K165)/180</f>
        <v>3.0717794835100198</v>
      </c>
      <c r="M165">
        <f>VLOOKUP(C165,$T$5:$Z$40,7)</f>
        <v>4880281.0103599997</v>
      </c>
      <c r="N165" s="63">
        <f>VLOOKUP(C165,$T$5:$Z$40,6)</f>
        <v>318306.35524800001</v>
      </c>
      <c r="O165" s="110">
        <f>(N165+(J165*SIN(L165)))</f>
        <v>318307.12326677592</v>
      </c>
      <c r="P165" s="111">
        <f>M165+(J165*COS(L165))</f>
        <v>4880270.0271798065</v>
      </c>
    </row>
    <row r="166" spans="1:16" x14ac:dyDescent="0.25">
      <c r="A166" s="105" t="s">
        <v>132</v>
      </c>
      <c r="B166" s="63">
        <v>2</v>
      </c>
      <c r="C166">
        <v>12</v>
      </c>
      <c r="D166" s="62" t="s">
        <v>91</v>
      </c>
      <c r="E166" s="62" t="s">
        <v>1115</v>
      </c>
      <c r="F166" s="63">
        <v>97</v>
      </c>
      <c r="G166" s="63">
        <v>16.100000000000001</v>
      </c>
      <c r="H166" s="63"/>
      <c r="I166" s="63"/>
      <c r="J166" s="51">
        <v>12.72</v>
      </c>
      <c r="K166" s="51">
        <v>178</v>
      </c>
      <c r="L166">
        <f>(PI()*K166)/180</f>
        <v>3.1066860685499069</v>
      </c>
      <c r="M166">
        <f>VLOOKUP(C166,$T$5:$Z$40,7)</f>
        <v>4880281.0103599997</v>
      </c>
      <c r="N166" s="63">
        <f>VLOOKUP(C166,$T$5:$Z$40,6)</f>
        <v>318306.35524800001</v>
      </c>
      <c r="O166" s="110">
        <f>(N166+(J166*SIN(L166)))</f>
        <v>318306.79916959809</v>
      </c>
      <c r="P166" s="111">
        <f>M166+(J166*COS(L166))</f>
        <v>4880268.2981086802</v>
      </c>
    </row>
    <row r="167" spans="1:16" x14ac:dyDescent="0.25">
      <c r="A167" s="105" t="s">
        <v>132</v>
      </c>
      <c r="B167" s="63">
        <v>2</v>
      </c>
      <c r="C167">
        <v>12</v>
      </c>
      <c r="D167" s="62" t="s">
        <v>91</v>
      </c>
      <c r="E167" s="62" t="s">
        <v>76</v>
      </c>
      <c r="F167" s="63">
        <v>99</v>
      </c>
      <c r="G167" s="63">
        <v>16.8</v>
      </c>
      <c r="H167" s="63"/>
      <c r="I167" s="63"/>
      <c r="J167" s="51">
        <v>7.76</v>
      </c>
      <c r="K167" s="51">
        <v>188</v>
      </c>
      <c r="L167">
        <f>(PI()*K167)/180</f>
        <v>3.2812189937493397</v>
      </c>
      <c r="M167">
        <f>VLOOKUP(C167,$T$5:$Z$40,7)</f>
        <v>4880281.0103599997</v>
      </c>
      <c r="N167" s="63">
        <f>VLOOKUP(C167,$T$5:$Z$40,6)</f>
        <v>318306.35524800001</v>
      </c>
      <c r="O167" s="110">
        <f>(N167+(J167*SIN(L167)))</f>
        <v>318305.27526473656</v>
      </c>
      <c r="P167" s="111">
        <f>M167+(J167*COS(L167))</f>
        <v>4880273.3258797862</v>
      </c>
    </row>
    <row r="168" spans="1:16" x14ac:dyDescent="0.25">
      <c r="A168" s="105" t="s">
        <v>132</v>
      </c>
      <c r="B168" s="63">
        <v>2</v>
      </c>
      <c r="C168">
        <v>12</v>
      </c>
      <c r="D168" s="62" t="s">
        <v>91</v>
      </c>
      <c r="E168" s="62" t="s">
        <v>82</v>
      </c>
      <c r="F168" s="63">
        <v>100</v>
      </c>
      <c r="G168" s="63">
        <v>15</v>
      </c>
      <c r="H168" s="63"/>
      <c r="I168" s="63"/>
      <c r="J168" s="51">
        <v>5.0199999999999996</v>
      </c>
      <c r="K168" s="51">
        <v>192</v>
      </c>
      <c r="L168">
        <f>(PI()*K168)/180</f>
        <v>3.3510321638291125</v>
      </c>
      <c r="M168">
        <f>VLOOKUP(C168,$T$5:$Z$40,7)</f>
        <v>4880281.0103599997</v>
      </c>
      <c r="N168" s="63">
        <f>VLOOKUP(C168,$T$5:$Z$40,6)</f>
        <v>318306.35524800001</v>
      </c>
      <c r="O168" s="110">
        <f>(N168+(J168*SIN(L168)))</f>
        <v>318305.31153131212</v>
      </c>
      <c r="P168" s="111">
        <f>M168+(J168*COS(L168))</f>
        <v>4880276.1000590436</v>
      </c>
    </row>
    <row r="169" spans="1:16" x14ac:dyDescent="0.25">
      <c r="A169" s="105" t="s">
        <v>132</v>
      </c>
      <c r="B169" s="63">
        <v>2</v>
      </c>
      <c r="C169">
        <v>12</v>
      </c>
      <c r="D169" s="62" t="s">
        <v>91</v>
      </c>
      <c r="E169" s="62" t="s">
        <v>1115</v>
      </c>
      <c r="F169" s="63">
        <v>102</v>
      </c>
      <c r="G169" s="63"/>
      <c r="H169" s="63"/>
      <c r="I169" s="64" t="s">
        <v>1005</v>
      </c>
      <c r="J169" s="51"/>
      <c r="K169" s="51"/>
      <c r="N169" s="63"/>
      <c r="O169" s="110"/>
      <c r="P169" s="111"/>
    </row>
    <row r="170" spans="1:16" x14ac:dyDescent="0.25">
      <c r="A170" s="105" t="s">
        <v>132</v>
      </c>
      <c r="B170" s="63">
        <v>2</v>
      </c>
      <c r="C170">
        <v>12</v>
      </c>
      <c r="D170" s="62" t="s">
        <v>91</v>
      </c>
      <c r="E170" s="62" t="s">
        <v>76</v>
      </c>
      <c r="F170" s="63">
        <v>104</v>
      </c>
      <c r="G170" s="63">
        <v>17.399999999999999</v>
      </c>
      <c r="H170" s="63"/>
      <c r="I170" s="63"/>
      <c r="J170" s="51">
        <v>7.32</v>
      </c>
      <c r="K170" s="51">
        <v>136</v>
      </c>
      <c r="L170">
        <f>(PI()*K170)/180</f>
        <v>2.3736477827122884</v>
      </c>
      <c r="M170">
        <f>VLOOKUP(C170,$T$5:$Z$40,7)</f>
        <v>4880281.0103599997</v>
      </c>
      <c r="N170" s="63">
        <f>VLOOKUP(C170,$T$5:$Z$40,6)</f>
        <v>318306.35524800001</v>
      </c>
      <c r="O170" s="110">
        <f>(N170+(J170*SIN(L170)))</f>
        <v>318311.44014727179</v>
      </c>
      <c r="P170" s="111">
        <f>M170+(J170*COS(L170))</f>
        <v>4880275.7447926616</v>
      </c>
    </row>
    <row r="171" spans="1:16" x14ac:dyDescent="0.25">
      <c r="A171" s="105" t="s">
        <v>132</v>
      </c>
      <c r="B171" s="63">
        <v>2</v>
      </c>
      <c r="C171">
        <v>12</v>
      </c>
      <c r="D171" s="62" t="s">
        <v>91</v>
      </c>
      <c r="E171" s="62" t="s">
        <v>76</v>
      </c>
      <c r="F171" s="63">
        <v>105</v>
      </c>
      <c r="G171" s="63">
        <v>16.5</v>
      </c>
      <c r="H171" s="63"/>
      <c r="I171" s="63"/>
      <c r="J171" s="51">
        <v>7.06</v>
      </c>
      <c r="K171" s="51">
        <v>140</v>
      </c>
      <c r="L171">
        <f>(PI()*K171)/180</f>
        <v>2.4434609527920612</v>
      </c>
      <c r="M171">
        <f>VLOOKUP(C171,$T$5:$Z$40,7)</f>
        <v>4880281.0103599997</v>
      </c>
      <c r="N171" s="63">
        <f>VLOOKUP(C171,$T$5:$Z$40,6)</f>
        <v>318306.35524800001</v>
      </c>
      <c r="O171" s="110">
        <f>(N171+(J171*SIN(L171)))</f>
        <v>318310.89332852437</v>
      </c>
      <c r="P171" s="111">
        <f>M171+(J171*COS(L171))</f>
        <v>4880275.6020862311</v>
      </c>
    </row>
    <row r="172" spans="1:16" x14ac:dyDescent="0.25">
      <c r="A172" s="105" t="s">
        <v>132</v>
      </c>
      <c r="B172" s="63">
        <v>2</v>
      </c>
      <c r="C172">
        <v>12</v>
      </c>
      <c r="D172" s="62" t="s">
        <v>91</v>
      </c>
      <c r="E172" s="62" t="s">
        <v>1115</v>
      </c>
      <c r="F172" s="63">
        <v>791</v>
      </c>
      <c r="G172" s="63"/>
      <c r="H172" s="63"/>
      <c r="I172" s="64" t="s">
        <v>1005</v>
      </c>
      <c r="J172" s="51"/>
      <c r="K172" s="51"/>
      <c r="N172" s="63"/>
      <c r="O172" s="110"/>
      <c r="P172" s="111"/>
    </row>
    <row r="173" spans="1:16" x14ac:dyDescent="0.25">
      <c r="A173" s="105" t="s">
        <v>132</v>
      </c>
      <c r="B173" s="63">
        <v>2</v>
      </c>
      <c r="C173">
        <v>12</v>
      </c>
      <c r="D173" s="62" t="s">
        <v>91</v>
      </c>
      <c r="E173" s="62" t="s">
        <v>82</v>
      </c>
      <c r="F173" s="63">
        <v>940</v>
      </c>
      <c r="G173" s="63">
        <v>11.4</v>
      </c>
      <c r="H173" s="63"/>
      <c r="I173" s="63"/>
      <c r="J173" s="51">
        <v>4.09</v>
      </c>
      <c r="K173" s="51">
        <v>152</v>
      </c>
      <c r="L173">
        <f>(PI()*K173)/180</f>
        <v>2.6529004630313806</v>
      </c>
      <c r="M173">
        <f>VLOOKUP(C173,$T$5:$Z$40,7)</f>
        <v>4880281.0103599997</v>
      </c>
      <c r="N173" s="63">
        <f>VLOOKUP(C173,$T$5:$Z$40,6)</f>
        <v>318306.35524800001</v>
      </c>
      <c r="O173" s="110">
        <f>(N173+(J173*SIN(L173)))</f>
        <v>318308.27538669179</v>
      </c>
      <c r="P173" s="111">
        <f>M173+(J173*COS(L173))</f>
        <v>4880277.3991043447</v>
      </c>
    </row>
    <row r="174" spans="1:16" x14ac:dyDescent="0.25">
      <c r="A174" s="105" t="s">
        <v>132</v>
      </c>
      <c r="B174" s="63">
        <v>2</v>
      </c>
      <c r="C174">
        <v>12</v>
      </c>
      <c r="D174" s="62" t="s">
        <v>91</v>
      </c>
      <c r="E174" s="62" t="s">
        <v>1115</v>
      </c>
      <c r="F174" s="51">
        <v>1892</v>
      </c>
      <c r="G174" s="63">
        <v>12.7</v>
      </c>
      <c r="H174" s="63"/>
      <c r="I174" s="63"/>
      <c r="J174" s="51">
        <v>9.5399999999999991</v>
      </c>
      <c r="K174" s="51">
        <v>194</v>
      </c>
      <c r="L174">
        <f>(PI()*K174)/180</f>
        <v>3.3859387488689991</v>
      </c>
      <c r="M174">
        <f>VLOOKUP(C174,$T$5:$Z$40,7)</f>
        <v>4880281.0103599997</v>
      </c>
      <c r="N174" s="63">
        <f>VLOOKUP(C174,$T$5:$Z$40,6)</f>
        <v>318306.35524800001</v>
      </c>
      <c r="O174" s="110">
        <f>(N174+(J174*SIN(L174)))</f>
        <v>318304.04731311597</v>
      </c>
      <c r="P174" s="111">
        <f>M174+(J174*COS(L174))</f>
        <v>4880271.7537387712</v>
      </c>
    </row>
    <row r="175" spans="1:16" x14ac:dyDescent="0.25">
      <c r="A175" s="105" t="s">
        <v>132</v>
      </c>
      <c r="B175" s="63">
        <v>2</v>
      </c>
      <c r="C175">
        <v>12</v>
      </c>
      <c r="D175" s="62" t="s">
        <v>91</v>
      </c>
      <c r="E175" s="62" t="s">
        <v>82</v>
      </c>
      <c r="F175" s="51">
        <v>1893</v>
      </c>
      <c r="G175" s="63">
        <v>10.7</v>
      </c>
      <c r="H175" s="63"/>
      <c r="I175" s="63"/>
      <c r="J175" s="51"/>
      <c r="K175" s="51"/>
      <c r="N175" s="63"/>
      <c r="O175" s="110">
        <f>(N175+(J175*SIN(L175)))</f>
        <v>0</v>
      </c>
      <c r="P175" s="111">
        <f>M175+(J175*COS(L175))</f>
        <v>0</v>
      </c>
    </row>
    <row r="176" spans="1:16" x14ac:dyDescent="0.25">
      <c r="A176" s="105" t="s">
        <v>132</v>
      </c>
      <c r="B176" s="63">
        <v>2</v>
      </c>
      <c r="C176">
        <v>12</v>
      </c>
      <c r="D176" s="62" t="s">
        <v>91</v>
      </c>
      <c r="E176" s="62" t="s">
        <v>76</v>
      </c>
      <c r="F176" s="50">
        <v>1894</v>
      </c>
      <c r="G176" s="63">
        <v>10.199999999999999</v>
      </c>
      <c r="H176" s="63"/>
      <c r="I176" s="63"/>
      <c r="J176" s="51">
        <v>9.64</v>
      </c>
      <c r="K176" s="51">
        <v>144</v>
      </c>
      <c r="L176">
        <f>(PI()*K176)/180</f>
        <v>2.5132741228718345</v>
      </c>
      <c r="M176">
        <f>VLOOKUP(C176,$T$5:$Z$40,7)</f>
        <v>4880281.0103599997</v>
      </c>
      <c r="N176" s="63">
        <f>VLOOKUP(C176,$T$5:$Z$40,6)</f>
        <v>318306.35524800001</v>
      </c>
      <c r="O176" s="110">
        <f>(N176+(J176*SIN(L176)))</f>
        <v>318312.02149783209</v>
      </c>
      <c r="P176" s="111">
        <f>M176+(J176*COS(L176))</f>
        <v>4880273.2114361739</v>
      </c>
    </row>
    <row r="177" spans="1:16" x14ac:dyDescent="0.25">
      <c r="A177" s="105" t="s">
        <v>132</v>
      </c>
      <c r="B177" s="63">
        <v>2</v>
      </c>
      <c r="C177">
        <v>12</v>
      </c>
      <c r="D177" s="62" t="s">
        <v>91</v>
      </c>
      <c r="E177" s="62" t="s">
        <v>29</v>
      </c>
      <c r="F177" s="50">
        <v>2790</v>
      </c>
      <c r="G177" s="63">
        <v>10.4</v>
      </c>
      <c r="H177" s="63"/>
      <c r="I177" s="64" t="s">
        <v>977</v>
      </c>
      <c r="J177" s="51">
        <v>9.27</v>
      </c>
      <c r="K177" s="51">
        <v>188</v>
      </c>
      <c r="L177">
        <f>(PI()*K177)/180</f>
        <v>3.2812189937493397</v>
      </c>
      <c r="M177">
        <f>VLOOKUP(C177,$T$5:$Z$40,7)</f>
        <v>4880281.0103599997</v>
      </c>
      <c r="N177" s="63">
        <f>VLOOKUP(C177,$T$5:$Z$40,6)</f>
        <v>318306.35524800001</v>
      </c>
      <c r="O177" s="110">
        <f>(N177+(J177*SIN(L177)))</f>
        <v>318305.06511335413</v>
      </c>
      <c r="P177" s="111">
        <f>M177+(J177*COS(L177))</f>
        <v>4880271.8305750024</v>
      </c>
    </row>
    <row r="178" spans="1:16" x14ac:dyDescent="0.25">
      <c r="A178" s="105" t="s">
        <v>132</v>
      </c>
      <c r="B178" s="63">
        <v>2</v>
      </c>
      <c r="C178">
        <v>13</v>
      </c>
      <c r="D178" s="62" t="s">
        <v>92</v>
      </c>
      <c r="E178" s="62" t="s">
        <v>1115</v>
      </c>
      <c r="F178" s="63">
        <v>126</v>
      </c>
      <c r="G178" s="63">
        <v>19.7</v>
      </c>
      <c r="H178" s="63"/>
      <c r="I178" s="64" t="s">
        <v>1120</v>
      </c>
      <c r="J178" s="51"/>
      <c r="K178" s="51"/>
      <c r="N178" s="63"/>
      <c r="O178" s="110"/>
      <c r="P178" s="111"/>
    </row>
    <row r="179" spans="1:16" x14ac:dyDescent="0.25">
      <c r="A179" s="105" t="s">
        <v>132</v>
      </c>
      <c r="B179" s="63">
        <v>2</v>
      </c>
      <c r="C179">
        <v>13</v>
      </c>
      <c r="D179" s="62" t="s">
        <v>92</v>
      </c>
      <c r="E179" s="62" t="s">
        <v>1115</v>
      </c>
      <c r="F179" s="63">
        <v>127</v>
      </c>
      <c r="G179" s="63">
        <v>13</v>
      </c>
      <c r="H179" s="63"/>
      <c r="I179" s="63"/>
      <c r="J179" s="51"/>
      <c r="K179" s="51"/>
      <c r="N179" s="63"/>
      <c r="O179" s="110"/>
      <c r="P179" s="111"/>
    </row>
    <row r="180" spans="1:16" x14ac:dyDescent="0.25">
      <c r="A180" s="105" t="s">
        <v>132</v>
      </c>
      <c r="B180" s="63">
        <v>2</v>
      </c>
      <c r="C180">
        <v>13</v>
      </c>
      <c r="D180" s="62" t="s">
        <v>92</v>
      </c>
      <c r="E180" s="62" t="s">
        <v>1115</v>
      </c>
      <c r="F180" s="63">
        <v>128</v>
      </c>
      <c r="G180" s="63">
        <v>14.8</v>
      </c>
      <c r="H180" s="63"/>
      <c r="I180" s="63"/>
      <c r="J180" s="51"/>
      <c r="K180" s="51"/>
      <c r="N180" s="63"/>
      <c r="O180" s="110"/>
      <c r="P180" s="111"/>
    </row>
    <row r="181" spans="1:16" x14ac:dyDescent="0.25">
      <c r="A181" s="105" t="s">
        <v>132</v>
      </c>
      <c r="B181" s="63">
        <v>2</v>
      </c>
      <c r="C181">
        <v>13</v>
      </c>
      <c r="D181" s="62" t="s">
        <v>92</v>
      </c>
      <c r="E181" s="62" t="s">
        <v>76</v>
      </c>
      <c r="F181" s="63">
        <v>129</v>
      </c>
      <c r="G181" s="63">
        <v>14.2</v>
      </c>
      <c r="H181" s="63"/>
      <c r="I181" s="63"/>
      <c r="J181" s="51"/>
      <c r="K181" s="51"/>
      <c r="N181" s="63"/>
      <c r="O181" s="110"/>
      <c r="P181" s="111"/>
    </row>
    <row r="182" spans="1:16" x14ac:dyDescent="0.25">
      <c r="A182" s="105" t="s">
        <v>132</v>
      </c>
      <c r="B182" s="63">
        <v>2</v>
      </c>
      <c r="C182">
        <v>13</v>
      </c>
      <c r="D182" s="62" t="s">
        <v>92</v>
      </c>
      <c r="E182" s="62" t="s">
        <v>1115</v>
      </c>
      <c r="F182" s="63">
        <v>130</v>
      </c>
      <c r="G182" s="63">
        <v>17.8</v>
      </c>
      <c r="H182" s="63"/>
      <c r="I182" s="63"/>
      <c r="J182" s="51"/>
      <c r="K182" s="51"/>
      <c r="N182" s="63"/>
      <c r="O182" s="110"/>
      <c r="P182" s="111"/>
    </row>
    <row r="183" spans="1:16" x14ac:dyDescent="0.25">
      <c r="A183" s="105" t="s">
        <v>132</v>
      </c>
      <c r="B183" s="63">
        <v>2</v>
      </c>
      <c r="C183">
        <v>13</v>
      </c>
      <c r="D183" s="62" t="s">
        <v>92</v>
      </c>
      <c r="E183" s="62" t="s">
        <v>1115</v>
      </c>
      <c r="F183" s="63">
        <v>131</v>
      </c>
      <c r="G183" s="63">
        <v>11.7</v>
      </c>
      <c r="H183" s="63"/>
      <c r="I183" s="63"/>
      <c r="J183" s="51"/>
      <c r="K183" s="51"/>
      <c r="N183" s="63"/>
      <c r="O183" s="110"/>
      <c r="P183" s="111"/>
    </row>
    <row r="184" spans="1:16" x14ac:dyDescent="0.25">
      <c r="A184" s="105" t="s">
        <v>132</v>
      </c>
      <c r="B184" s="63">
        <v>2</v>
      </c>
      <c r="C184">
        <v>13</v>
      </c>
      <c r="D184" s="62" t="s">
        <v>92</v>
      </c>
      <c r="E184" s="62" t="s">
        <v>1115</v>
      </c>
      <c r="F184" s="63">
        <v>132</v>
      </c>
      <c r="G184" s="63">
        <v>22.2</v>
      </c>
      <c r="H184" s="63"/>
      <c r="I184" s="63"/>
      <c r="J184" s="51"/>
      <c r="K184" s="51"/>
      <c r="N184" s="63"/>
      <c r="O184" s="110"/>
      <c r="P184" s="111"/>
    </row>
    <row r="185" spans="1:16" x14ac:dyDescent="0.25">
      <c r="A185" s="105" t="s">
        <v>132</v>
      </c>
      <c r="B185" s="63">
        <v>2</v>
      </c>
      <c r="C185">
        <v>13</v>
      </c>
      <c r="D185" s="62" t="s">
        <v>92</v>
      </c>
      <c r="E185" s="62" t="s">
        <v>1115</v>
      </c>
      <c r="F185" s="63">
        <v>133</v>
      </c>
      <c r="G185" s="63">
        <v>16.899999999999999</v>
      </c>
      <c r="H185" s="63"/>
      <c r="I185" s="63"/>
      <c r="J185" s="51"/>
      <c r="K185" s="51"/>
      <c r="N185" s="63"/>
      <c r="O185" s="110"/>
      <c r="P185" s="111"/>
    </row>
    <row r="186" spans="1:16" x14ac:dyDescent="0.25">
      <c r="A186" s="105" t="s">
        <v>132</v>
      </c>
      <c r="B186" s="63">
        <v>2</v>
      </c>
      <c r="C186">
        <v>13</v>
      </c>
      <c r="D186" s="62" t="s">
        <v>92</v>
      </c>
      <c r="E186" s="62" t="s">
        <v>1115</v>
      </c>
      <c r="F186" s="63">
        <v>135</v>
      </c>
      <c r="G186" s="63">
        <v>13.5</v>
      </c>
      <c r="H186" s="63"/>
      <c r="I186" s="63"/>
      <c r="J186" s="51"/>
      <c r="K186" s="51"/>
      <c r="N186" s="63"/>
      <c r="O186" s="110"/>
      <c r="P186" s="111"/>
    </row>
    <row r="187" spans="1:16" x14ac:dyDescent="0.25">
      <c r="A187" s="105" t="s">
        <v>132</v>
      </c>
      <c r="B187" s="63">
        <v>2</v>
      </c>
      <c r="C187">
        <v>13</v>
      </c>
      <c r="D187" s="62" t="s">
        <v>92</v>
      </c>
      <c r="E187" s="62" t="s">
        <v>1115</v>
      </c>
      <c r="F187" s="63">
        <v>136</v>
      </c>
      <c r="G187" s="63">
        <v>16.600000000000001</v>
      </c>
      <c r="H187" s="63"/>
      <c r="I187" s="63"/>
      <c r="J187" s="51"/>
      <c r="K187" s="51"/>
      <c r="N187" s="63"/>
      <c r="O187" s="110"/>
      <c r="P187" s="111"/>
    </row>
    <row r="188" spans="1:16" x14ac:dyDescent="0.25">
      <c r="A188" s="105" t="s">
        <v>132</v>
      </c>
      <c r="B188" s="63">
        <v>2</v>
      </c>
      <c r="C188">
        <v>13</v>
      </c>
      <c r="D188" s="62" t="s">
        <v>92</v>
      </c>
      <c r="E188" s="62" t="s">
        <v>1115</v>
      </c>
      <c r="F188" s="63">
        <v>137</v>
      </c>
      <c r="G188" s="63">
        <v>13.5</v>
      </c>
      <c r="H188" s="63"/>
      <c r="I188" s="63"/>
      <c r="J188" s="51"/>
      <c r="K188" s="51"/>
      <c r="N188" s="63"/>
      <c r="O188" s="110"/>
      <c r="P188" s="111"/>
    </row>
    <row r="189" spans="1:16" x14ac:dyDescent="0.25">
      <c r="A189" s="105" t="s">
        <v>132</v>
      </c>
      <c r="B189" s="63">
        <v>2</v>
      </c>
      <c r="C189">
        <v>13</v>
      </c>
      <c r="D189" s="62" t="s">
        <v>92</v>
      </c>
      <c r="E189" s="62" t="s">
        <v>1115</v>
      </c>
      <c r="F189" s="63">
        <v>928</v>
      </c>
      <c r="G189" s="63">
        <v>10.3</v>
      </c>
      <c r="H189" s="63"/>
      <c r="I189" s="63"/>
      <c r="J189" s="51"/>
      <c r="K189" s="51"/>
      <c r="N189" s="63"/>
      <c r="O189" s="110"/>
      <c r="P189" s="111"/>
    </row>
    <row r="190" spans="1:16" x14ac:dyDescent="0.25">
      <c r="A190" s="105" t="s">
        <v>132</v>
      </c>
      <c r="B190" s="63">
        <v>2</v>
      </c>
      <c r="C190">
        <v>13</v>
      </c>
      <c r="D190" s="62" t="s">
        <v>92</v>
      </c>
      <c r="E190" s="62" t="s">
        <v>1115</v>
      </c>
      <c r="F190" s="51">
        <v>1886</v>
      </c>
      <c r="G190" s="63">
        <v>16.5</v>
      </c>
      <c r="H190" s="63"/>
      <c r="I190" s="63"/>
      <c r="J190" s="51"/>
      <c r="K190" s="51"/>
      <c r="N190" s="63"/>
      <c r="O190" s="110"/>
      <c r="P190" s="111"/>
    </row>
    <row r="191" spans="1:16" x14ac:dyDescent="0.25">
      <c r="A191" s="105" t="s">
        <v>132</v>
      </c>
      <c r="B191" s="63">
        <v>2</v>
      </c>
      <c r="C191">
        <v>13</v>
      </c>
      <c r="D191" s="62" t="s">
        <v>92</v>
      </c>
      <c r="E191" s="62" t="s">
        <v>1115</v>
      </c>
      <c r="F191" s="51">
        <v>1887</v>
      </c>
      <c r="G191" s="63">
        <v>16.399999999999999</v>
      </c>
      <c r="H191" s="63"/>
      <c r="I191" s="63"/>
      <c r="J191" s="51"/>
      <c r="K191" s="51"/>
      <c r="N191" s="63"/>
      <c r="O191" s="110"/>
      <c r="P191" s="111"/>
    </row>
    <row r="192" spans="1:16" x14ac:dyDescent="0.25">
      <c r="A192" s="105" t="s">
        <v>132</v>
      </c>
      <c r="B192" s="63">
        <v>2</v>
      </c>
      <c r="C192">
        <v>13</v>
      </c>
      <c r="D192" s="62" t="s">
        <v>92</v>
      </c>
      <c r="E192" s="62" t="s">
        <v>59</v>
      </c>
      <c r="F192" s="51">
        <v>1888</v>
      </c>
      <c r="G192" s="63">
        <v>11</v>
      </c>
      <c r="H192" s="63"/>
      <c r="I192" s="63"/>
      <c r="J192" s="51"/>
      <c r="K192" s="51"/>
      <c r="N192" s="63"/>
      <c r="O192" s="110"/>
      <c r="P192" s="111"/>
    </row>
    <row r="193" spans="1:16" x14ac:dyDescent="0.25">
      <c r="A193" s="105" t="s">
        <v>132</v>
      </c>
      <c r="B193" s="63">
        <v>2</v>
      </c>
      <c r="C193">
        <v>14</v>
      </c>
      <c r="D193" s="62" t="s">
        <v>93</v>
      </c>
      <c r="E193" s="62" t="s">
        <v>76</v>
      </c>
      <c r="F193" s="63">
        <v>199</v>
      </c>
      <c r="G193" s="63">
        <v>16.7</v>
      </c>
      <c r="H193" s="63"/>
      <c r="I193" s="64"/>
      <c r="J193" s="51">
        <v>4.6500000000000004</v>
      </c>
      <c r="K193" s="51">
        <v>130</v>
      </c>
      <c r="L193">
        <f>(PI()*K193)/180</f>
        <v>2.2689280275926285</v>
      </c>
      <c r="M193">
        <f>VLOOKUP(C193,$T$5:$Z$40,7)</f>
        <v>4880280.5526599996</v>
      </c>
      <c r="N193" s="63">
        <f>VLOOKUP(C193,$T$5:$Z$40,6)</f>
        <v>318320.49021100003</v>
      </c>
      <c r="O193" s="110">
        <f>(N193+(J193*SIN(L193)))</f>
        <v>318324.05231766053</v>
      </c>
      <c r="P193" s="111">
        <f>M193+(J193*COS(L193))</f>
        <v>4880277.5636976147</v>
      </c>
    </row>
    <row r="194" spans="1:16" x14ac:dyDescent="0.25">
      <c r="A194" s="105" t="s">
        <v>132</v>
      </c>
      <c r="B194" s="63">
        <v>2</v>
      </c>
      <c r="C194">
        <v>14</v>
      </c>
      <c r="D194" s="62" t="s">
        <v>93</v>
      </c>
      <c r="E194" s="62" t="s">
        <v>53</v>
      </c>
      <c r="F194" s="63">
        <v>202</v>
      </c>
      <c r="G194" s="63"/>
      <c r="H194" s="63"/>
      <c r="I194" s="64" t="s">
        <v>1005</v>
      </c>
      <c r="J194" s="51"/>
      <c r="K194" s="51"/>
      <c r="N194" s="63"/>
      <c r="O194" s="110"/>
      <c r="P194" s="111"/>
    </row>
    <row r="195" spans="1:16" x14ac:dyDescent="0.25">
      <c r="A195" s="105" t="s">
        <v>132</v>
      </c>
      <c r="B195" s="63">
        <v>2</v>
      </c>
      <c r="C195">
        <v>14</v>
      </c>
      <c r="D195" s="62" t="s">
        <v>93</v>
      </c>
      <c r="E195" s="62" t="s">
        <v>76</v>
      </c>
      <c r="F195" s="63">
        <v>203</v>
      </c>
      <c r="G195" s="63">
        <v>13.9</v>
      </c>
      <c r="H195" s="63"/>
      <c r="I195" s="63"/>
      <c r="J195" s="51">
        <v>10.66</v>
      </c>
      <c r="K195" s="51">
        <v>172</v>
      </c>
      <c r="L195">
        <f>(PI()*K195)/180</f>
        <v>3.0019663134302466</v>
      </c>
      <c r="M195">
        <f>VLOOKUP(C195,$T$5:$Z$40,7)</f>
        <v>4880280.5526599996</v>
      </c>
      <c r="N195" s="63">
        <f>VLOOKUP(C195,$T$5:$Z$40,6)</f>
        <v>318320.49021100003</v>
      </c>
      <c r="O195" s="110">
        <f>(N195+(J195*SIN(L195)))</f>
        <v>318321.97379625624</v>
      </c>
      <c r="P195" s="111">
        <f>M195+(J195*COS(L195))</f>
        <v>4880269.9964023866</v>
      </c>
    </row>
    <row r="196" spans="1:16" x14ac:dyDescent="0.25">
      <c r="A196" s="123" t="s">
        <v>132</v>
      </c>
      <c r="B196" s="122">
        <v>2</v>
      </c>
      <c r="C196" s="131">
        <v>17</v>
      </c>
      <c r="D196" s="124" t="s">
        <v>96</v>
      </c>
      <c r="E196" s="124" t="s">
        <v>82</v>
      </c>
      <c r="F196" s="125">
        <v>912</v>
      </c>
      <c r="G196" s="122">
        <v>10.8</v>
      </c>
      <c r="H196" s="122"/>
      <c r="I196" s="122"/>
      <c r="J196" s="125">
        <v>8.2200000000000006</v>
      </c>
      <c r="K196" s="125">
        <v>224</v>
      </c>
      <c r="L196">
        <f>(PI()*K196)/180</f>
        <v>3.9095375244672983</v>
      </c>
      <c r="M196">
        <f>VLOOKUP(C196,$T$5:$Z$40,7)</f>
        <v>4880273.2563300002</v>
      </c>
      <c r="N196" s="63">
        <f>VLOOKUP(C196,$T$5:$Z$40,6)</f>
        <v>318327.32884099998</v>
      </c>
      <c r="O196" s="110">
        <f>(N196+(J196*SIN(L196)))</f>
        <v>318321.61874919478</v>
      </c>
      <c r="P196" s="111">
        <f>M196+(J196*COS(L196))</f>
        <v>4880267.3433568412</v>
      </c>
    </row>
    <row r="197" spans="1:16" x14ac:dyDescent="0.25">
      <c r="A197" s="105" t="s">
        <v>132</v>
      </c>
      <c r="B197" s="63">
        <v>2</v>
      </c>
      <c r="C197">
        <v>14</v>
      </c>
      <c r="D197" s="62" t="s">
        <v>93</v>
      </c>
      <c r="E197" s="62" t="s">
        <v>82</v>
      </c>
      <c r="F197" s="63">
        <v>990</v>
      </c>
      <c r="G197" s="63">
        <v>13.3</v>
      </c>
      <c r="H197" s="63"/>
      <c r="I197" s="63"/>
      <c r="J197" s="51">
        <v>2.98</v>
      </c>
      <c r="K197" s="51">
        <v>202</v>
      </c>
      <c r="L197">
        <f>(PI()*K197)/180</f>
        <v>3.5255650890285457</v>
      </c>
      <c r="M197">
        <f>VLOOKUP(C197,$T$5:$Z$40,7)</f>
        <v>4880280.5526599996</v>
      </c>
      <c r="N197" s="63">
        <f>VLOOKUP(C197,$T$5:$Z$40,6)</f>
        <v>318320.49021100003</v>
      </c>
      <c r="O197" s="110">
        <f>(N197+(J197*SIN(L197)))</f>
        <v>318319.37388335163</v>
      </c>
      <c r="P197" s="111">
        <f>M197+(J197*COS(L197))</f>
        <v>4880277.7896521129</v>
      </c>
    </row>
    <row r="198" spans="1:16" x14ac:dyDescent="0.25">
      <c r="A198" s="105" t="s">
        <v>132</v>
      </c>
      <c r="B198" s="63">
        <v>2</v>
      </c>
      <c r="C198">
        <v>14</v>
      </c>
      <c r="D198" s="62" t="s">
        <v>93</v>
      </c>
      <c r="E198" s="62" t="s">
        <v>76</v>
      </c>
      <c r="F198" s="63">
        <v>995</v>
      </c>
      <c r="G198" s="63">
        <v>10.8</v>
      </c>
      <c r="H198" s="63"/>
      <c r="I198" s="63"/>
      <c r="J198" s="51">
        <v>6.58</v>
      </c>
      <c r="K198" s="51">
        <v>216</v>
      </c>
      <c r="L198">
        <f>(PI()*K198)/180</f>
        <v>3.7699111843077517</v>
      </c>
      <c r="M198">
        <f>VLOOKUP(C198,$T$5:$Z$40,7)</f>
        <v>4880280.5526599996</v>
      </c>
      <c r="N198" s="63">
        <f>VLOOKUP(C198,$T$5:$Z$40,6)</f>
        <v>318320.49021100003</v>
      </c>
      <c r="O198" s="110">
        <f>(N198+(J198*SIN(L198)))</f>
        <v>318316.62258403993</v>
      </c>
      <c r="P198" s="111">
        <f>M198+(J198*COS(L198))</f>
        <v>4880275.2293281769</v>
      </c>
    </row>
    <row r="199" spans="1:16" x14ac:dyDescent="0.25">
      <c r="A199" s="105" t="s">
        <v>132</v>
      </c>
      <c r="B199" s="63">
        <v>2</v>
      </c>
      <c r="C199">
        <v>14</v>
      </c>
      <c r="D199" s="62" t="s">
        <v>93</v>
      </c>
      <c r="E199" s="62" t="s">
        <v>1115</v>
      </c>
      <c r="F199" s="51">
        <v>1889</v>
      </c>
      <c r="G199" s="63">
        <v>16.8</v>
      </c>
      <c r="H199" s="63"/>
      <c r="I199" s="63"/>
      <c r="J199" s="51">
        <v>4.59</v>
      </c>
      <c r="K199" s="51">
        <v>142</v>
      </c>
      <c r="L199">
        <f>(PI()*K199)/180</f>
        <v>2.4783675378319479</v>
      </c>
      <c r="M199">
        <f>VLOOKUP(C199,$T$5:$Z$40,7)</f>
        <v>4880280.5526599996</v>
      </c>
      <c r="N199" s="63">
        <f>VLOOKUP(C199,$T$5:$Z$40,6)</f>
        <v>318320.49021100003</v>
      </c>
      <c r="O199" s="110">
        <f>(N199+(J199*SIN(L199)))</f>
        <v>318323.31609717174</v>
      </c>
      <c r="P199" s="111">
        <f>M199+(J199*COS(L199))</f>
        <v>4880276.9356906405</v>
      </c>
    </row>
    <row r="200" spans="1:16" x14ac:dyDescent="0.25">
      <c r="A200" s="105" t="s">
        <v>132</v>
      </c>
      <c r="B200" s="63">
        <v>2</v>
      </c>
      <c r="C200">
        <v>14</v>
      </c>
      <c r="D200" s="62" t="s">
        <v>93</v>
      </c>
      <c r="E200" s="62" t="s">
        <v>82</v>
      </c>
      <c r="F200" s="51">
        <v>2501</v>
      </c>
      <c r="G200" s="63">
        <v>10.1</v>
      </c>
      <c r="H200" s="63"/>
      <c r="I200" s="64" t="s">
        <v>986</v>
      </c>
      <c r="J200" s="51">
        <v>2.78</v>
      </c>
      <c r="K200" s="51">
        <v>182</v>
      </c>
      <c r="L200">
        <f>(PI()*K200)/180</f>
        <v>3.1764992386296798</v>
      </c>
      <c r="M200">
        <f>VLOOKUP(C200,$T$5:$Z$40,7)</f>
        <v>4880280.5526599996</v>
      </c>
      <c r="N200" s="63">
        <f>VLOOKUP(C200,$T$5:$Z$40,6)</f>
        <v>318320.49021100003</v>
      </c>
      <c r="O200" s="110">
        <f>(N200+(J200*SIN(L200)))</f>
        <v>318320.39319039922</v>
      </c>
      <c r="P200" s="111">
        <f>M200+(J200*COS(L200))</f>
        <v>4880277.7743535005</v>
      </c>
    </row>
    <row r="201" spans="1:16" x14ac:dyDescent="0.25">
      <c r="A201" s="105" t="s">
        <v>132</v>
      </c>
      <c r="B201" s="63">
        <v>2</v>
      </c>
      <c r="C201">
        <v>15</v>
      </c>
      <c r="D201" s="62" t="s">
        <v>94</v>
      </c>
      <c r="E201" s="62" t="s">
        <v>82</v>
      </c>
      <c r="F201" s="63">
        <v>184</v>
      </c>
      <c r="G201" s="63"/>
      <c r="H201" s="63"/>
      <c r="I201" s="64" t="s">
        <v>1005</v>
      </c>
      <c r="J201" s="51"/>
      <c r="K201" s="51"/>
      <c r="N201" s="63"/>
      <c r="O201" s="110"/>
      <c r="P201" s="111"/>
    </row>
    <row r="202" spans="1:16" x14ac:dyDescent="0.25">
      <c r="A202" s="105" t="s">
        <v>132</v>
      </c>
      <c r="B202" s="63">
        <v>2</v>
      </c>
      <c r="C202">
        <v>15</v>
      </c>
      <c r="D202" s="62" t="s">
        <v>94</v>
      </c>
      <c r="E202" s="62" t="s">
        <v>1115</v>
      </c>
      <c r="F202" s="63">
        <v>185</v>
      </c>
      <c r="G202" s="63">
        <v>21.3</v>
      </c>
      <c r="H202" s="63"/>
      <c r="I202" s="63"/>
      <c r="J202" s="51">
        <v>10.52</v>
      </c>
      <c r="K202" s="51">
        <v>162</v>
      </c>
      <c r="L202">
        <f>(PI()*K202)/180</f>
        <v>2.8274333882308138</v>
      </c>
      <c r="M202">
        <f>VLOOKUP(C202,$T$5:$Z$40,7)</f>
        <v>4880273.7140300004</v>
      </c>
      <c r="N202" s="63">
        <f>VLOOKUP(C202,$T$5:$Z$40,6)</f>
        <v>318313.19387900003</v>
      </c>
      <c r="O202" s="110">
        <f>(N202+(J202*SIN(L202)))</f>
        <v>318316.44473778084</v>
      </c>
      <c r="P202" s="111">
        <f>M202+(J202*COS(L202))</f>
        <v>4880263.7089154487</v>
      </c>
    </row>
    <row r="203" spans="1:16" x14ac:dyDescent="0.25">
      <c r="A203" s="105" t="s">
        <v>132</v>
      </c>
      <c r="B203" s="63">
        <v>2</v>
      </c>
      <c r="C203">
        <v>15</v>
      </c>
      <c r="D203" s="62" t="s">
        <v>94</v>
      </c>
      <c r="E203" s="62" t="s">
        <v>1115</v>
      </c>
      <c r="F203" s="63">
        <v>186</v>
      </c>
      <c r="G203" s="63">
        <v>22.8</v>
      </c>
      <c r="H203" s="63"/>
      <c r="I203" s="63"/>
      <c r="J203" s="51">
        <v>9.3800000000000008</v>
      </c>
      <c r="K203" s="51">
        <v>164</v>
      </c>
      <c r="L203">
        <f>(PI()*K203)/180</f>
        <v>2.8623399732707</v>
      </c>
      <c r="M203">
        <f>VLOOKUP(C203,$T$5:$Z$40,7)</f>
        <v>4880273.7140300004</v>
      </c>
      <c r="N203" s="63">
        <f>VLOOKUP(C203,$T$5:$Z$40,6)</f>
        <v>318313.19387900003</v>
      </c>
      <c r="O203" s="110">
        <f>(N203+(J203*SIN(L203)))</f>
        <v>318315.77935739758</v>
      </c>
      <c r="P203" s="111">
        <f>M203+(J203*COS(L203))</f>
        <v>4880264.6973952921</v>
      </c>
    </row>
    <row r="204" spans="1:16" x14ac:dyDescent="0.25">
      <c r="A204" s="105" t="s">
        <v>132</v>
      </c>
      <c r="B204" s="63">
        <v>2</v>
      </c>
      <c r="C204">
        <v>15</v>
      </c>
      <c r="D204" s="62" t="s">
        <v>94</v>
      </c>
      <c r="E204" s="62" t="s">
        <v>1115</v>
      </c>
      <c r="F204" s="63">
        <v>187</v>
      </c>
      <c r="G204" s="63">
        <v>20.5</v>
      </c>
      <c r="H204" s="63"/>
      <c r="I204" s="63"/>
      <c r="J204" s="51">
        <v>8.2799999999999994</v>
      </c>
      <c r="K204" s="51">
        <v>162</v>
      </c>
      <c r="L204">
        <f>(PI()*K204)/180</f>
        <v>2.8274333882308138</v>
      </c>
      <c r="M204">
        <f>VLOOKUP(C204,$T$5:$Z$40,7)</f>
        <v>4880273.7140300004</v>
      </c>
      <c r="N204" s="63">
        <f>VLOOKUP(C204,$T$5:$Z$40,6)</f>
        <v>318313.19387900003</v>
      </c>
      <c r="O204" s="110">
        <f>(N204+(J204*SIN(L204)))</f>
        <v>318315.75253971346</v>
      </c>
      <c r="P204" s="111">
        <f>M204+(J204*COS(L204))</f>
        <v>4880265.8392820451</v>
      </c>
    </row>
    <row r="205" spans="1:16" x14ac:dyDescent="0.25">
      <c r="A205" s="105" t="s">
        <v>132</v>
      </c>
      <c r="B205" s="63">
        <v>2</v>
      </c>
      <c r="C205">
        <v>15</v>
      </c>
      <c r="D205" s="62" t="s">
        <v>94</v>
      </c>
      <c r="E205" s="62" t="s">
        <v>1115</v>
      </c>
      <c r="F205" s="63">
        <v>188</v>
      </c>
      <c r="G205" s="63">
        <v>16.100000000000001</v>
      </c>
      <c r="H205" s="63"/>
      <c r="I205" s="63"/>
      <c r="J205" s="51">
        <v>8.7100000000000009</v>
      </c>
      <c r="K205" s="51">
        <v>140</v>
      </c>
      <c r="L205">
        <f>(PI()*K205)/180</f>
        <v>2.4434609527920612</v>
      </c>
      <c r="M205">
        <f>VLOOKUP(C205,$T$5:$Z$40,7)</f>
        <v>4880273.7140300004</v>
      </c>
      <c r="N205" s="63">
        <f>VLOOKUP(C205,$T$5:$Z$40,6)</f>
        <v>318313.19387900003</v>
      </c>
      <c r="O205" s="110">
        <f>(N205+(J205*SIN(L205)))</f>
        <v>318318.79255908041</v>
      </c>
      <c r="P205" s="111">
        <f>M205+(J205*COS(L205))</f>
        <v>4880267.0417829007</v>
      </c>
    </row>
    <row r="206" spans="1:16" x14ac:dyDescent="0.25">
      <c r="A206" s="105" t="s">
        <v>132</v>
      </c>
      <c r="B206" s="63">
        <v>2</v>
      </c>
      <c r="C206">
        <v>15</v>
      </c>
      <c r="D206" s="62" t="s">
        <v>94</v>
      </c>
      <c r="E206" s="62" t="s">
        <v>76</v>
      </c>
      <c r="F206" s="63">
        <v>190</v>
      </c>
      <c r="G206" s="63">
        <v>12.8</v>
      </c>
      <c r="H206" s="63"/>
      <c r="I206" s="63"/>
      <c r="J206" s="51">
        <v>4.97</v>
      </c>
      <c r="K206" s="51">
        <v>144</v>
      </c>
      <c r="L206">
        <f>(PI()*K206)/180</f>
        <v>2.5132741228718345</v>
      </c>
      <c r="M206">
        <f>VLOOKUP(C206,$T$5:$Z$40,7)</f>
        <v>4880273.7140300004</v>
      </c>
      <c r="N206" s="63">
        <f>VLOOKUP(C206,$T$5:$Z$40,6)</f>
        <v>318313.19387900003</v>
      </c>
      <c r="O206" s="110">
        <f>(N206+(J206*SIN(L206)))</f>
        <v>318316.11517170392</v>
      </c>
      <c r="P206" s="111">
        <f>M206+(J206*COS(L206))</f>
        <v>4880269.6932155387</v>
      </c>
    </row>
    <row r="207" spans="1:16" x14ac:dyDescent="0.25">
      <c r="A207" s="105" t="s">
        <v>132</v>
      </c>
      <c r="B207" s="63">
        <v>2</v>
      </c>
      <c r="C207">
        <v>15</v>
      </c>
      <c r="D207" s="62" t="s">
        <v>94</v>
      </c>
      <c r="E207" s="62" t="s">
        <v>76</v>
      </c>
      <c r="F207" s="63">
        <v>193</v>
      </c>
      <c r="G207" s="63">
        <v>21</v>
      </c>
      <c r="H207" s="63"/>
      <c r="I207" s="63"/>
      <c r="J207" s="51">
        <v>5.07</v>
      </c>
      <c r="K207" s="51">
        <v>188</v>
      </c>
      <c r="L207">
        <f>(PI()*K207)/180</f>
        <v>3.2812189937493397</v>
      </c>
      <c r="M207">
        <f>VLOOKUP(C207,$T$5:$Z$40,7)</f>
        <v>4880273.7140300004</v>
      </c>
      <c r="N207" s="63">
        <f>VLOOKUP(C207,$T$5:$Z$40,6)</f>
        <v>318313.19387900003</v>
      </c>
      <c r="O207" s="110">
        <f>(N207+(J207*SIN(L207)))</f>
        <v>318312.48827137816</v>
      </c>
      <c r="P207" s="111">
        <f>M207+(J207*COS(L207))</f>
        <v>4880268.6933708917</v>
      </c>
    </row>
    <row r="208" spans="1:16" x14ac:dyDescent="0.25">
      <c r="A208" s="105" t="s">
        <v>132</v>
      </c>
      <c r="B208" s="63">
        <v>2</v>
      </c>
      <c r="C208">
        <v>15</v>
      </c>
      <c r="D208" s="62" t="s">
        <v>94</v>
      </c>
      <c r="E208" s="62" t="s">
        <v>82</v>
      </c>
      <c r="F208" s="63">
        <v>194</v>
      </c>
      <c r="G208" s="63">
        <v>11.7</v>
      </c>
      <c r="H208" s="63"/>
      <c r="I208" s="63"/>
      <c r="J208" s="51">
        <v>6.19</v>
      </c>
      <c r="K208" s="51">
        <v>212</v>
      </c>
      <c r="L208">
        <f>(PI()*K208)/180</f>
        <v>3.7000980142279785</v>
      </c>
      <c r="M208">
        <f>VLOOKUP(C208,$T$5:$Z$40,7)</f>
        <v>4880273.7140300004</v>
      </c>
      <c r="N208" s="63">
        <f>VLOOKUP(C208,$T$5:$Z$40,6)</f>
        <v>318313.19387900003</v>
      </c>
      <c r="O208" s="110">
        <f>(N208+(J208*SIN(L208)))</f>
        <v>318309.91367875441</v>
      </c>
      <c r="P208" s="111">
        <f>M208+(J208*COS(L208))</f>
        <v>4880268.4646122856</v>
      </c>
    </row>
    <row r="209" spans="1:16" x14ac:dyDescent="0.25">
      <c r="A209" s="105" t="s">
        <v>132</v>
      </c>
      <c r="B209" s="63">
        <v>2</v>
      </c>
      <c r="C209">
        <v>15</v>
      </c>
      <c r="D209" s="62" t="s">
        <v>94</v>
      </c>
      <c r="E209" s="62" t="s">
        <v>1115</v>
      </c>
      <c r="F209" s="63">
        <v>195</v>
      </c>
      <c r="G209" s="63">
        <v>17.399999999999999</v>
      </c>
      <c r="H209" s="63"/>
      <c r="I209" s="63"/>
      <c r="J209" s="51">
        <v>7.89</v>
      </c>
      <c r="K209" s="51">
        <v>220</v>
      </c>
      <c r="L209">
        <f>(PI()*K209)/180</f>
        <v>3.839724354387525</v>
      </c>
      <c r="M209">
        <f>VLOOKUP(C209,$T$5:$Z$40,7)</f>
        <v>4880273.7140300004</v>
      </c>
      <c r="N209" s="63">
        <f>VLOOKUP(C209,$T$5:$Z$40,6)</f>
        <v>318313.19387900003</v>
      </c>
      <c r="O209" s="110">
        <f>(N209+(J209*SIN(L209)))</f>
        <v>318308.12228475959</v>
      </c>
      <c r="P209" s="111">
        <f>M209+(J209*COS(L209))</f>
        <v>4880267.6699393438</v>
      </c>
    </row>
    <row r="210" spans="1:16" x14ac:dyDescent="0.25">
      <c r="A210" s="105" t="s">
        <v>132</v>
      </c>
      <c r="B210" s="63">
        <v>2</v>
      </c>
      <c r="C210">
        <v>15</v>
      </c>
      <c r="D210" s="62" t="s">
        <v>94</v>
      </c>
      <c r="E210" s="62" t="s">
        <v>1115</v>
      </c>
      <c r="F210" s="63">
        <v>198</v>
      </c>
      <c r="G210" s="63">
        <v>19.600000000000001</v>
      </c>
      <c r="H210" s="63"/>
      <c r="I210" s="63"/>
      <c r="J210" s="51">
        <v>6.7</v>
      </c>
      <c r="K210" s="51">
        <v>162</v>
      </c>
      <c r="L210">
        <f>(PI()*K210)/180</f>
        <v>2.8274333882308138</v>
      </c>
      <c r="M210">
        <f>VLOOKUP(C210,$T$5:$Z$40,7)</f>
        <v>4880273.7140300004</v>
      </c>
      <c r="N210" s="63">
        <f>VLOOKUP(C210,$T$5:$Z$40,6)</f>
        <v>318313.19387900003</v>
      </c>
      <c r="O210" s="110">
        <f>(N210+(J210*SIN(L210)))</f>
        <v>318315.26429286232</v>
      </c>
      <c r="P210" s="111">
        <f>M210+(J210*COS(L210))</f>
        <v>4880267.3419513414</v>
      </c>
    </row>
    <row r="211" spans="1:16" x14ac:dyDescent="0.25">
      <c r="A211" s="105" t="s">
        <v>132</v>
      </c>
      <c r="B211" s="63">
        <v>2</v>
      </c>
      <c r="C211">
        <v>15</v>
      </c>
      <c r="D211" s="62" t="s">
        <v>94</v>
      </c>
      <c r="E211" s="62" t="s">
        <v>76</v>
      </c>
      <c r="F211" s="63">
        <v>790</v>
      </c>
      <c r="G211" s="63">
        <v>12.4</v>
      </c>
      <c r="H211" s="63"/>
      <c r="I211" s="63"/>
      <c r="J211" s="51">
        <v>8.9</v>
      </c>
      <c r="K211" s="51">
        <v>212</v>
      </c>
      <c r="L211">
        <f>(PI()*K211)/180</f>
        <v>3.7000980142279785</v>
      </c>
      <c r="M211">
        <f>VLOOKUP(C211,$T$5:$Z$40,7)</f>
        <v>4880273.7140300004</v>
      </c>
      <c r="N211" s="63">
        <f>VLOOKUP(C211,$T$5:$Z$40,6)</f>
        <v>318313.19387900003</v>
      </c>
      <c r="O211" s="110">
        <f>(N211+(J211*SIN(L211)))</f>
        <v>318308.47759754834</v>
      </c>
      <c r="P211" s="111">
        <f>M211+(J211*COS(L211))</f>
        <v>4880266.1664019451</v>
      </c>
    </row>
    <row r="212" spans="1:16" x14ac:dyDescent="0.25">
      <c r="A212" s="105" t="s">
        <v>132</v>
      </c>
      <c r="B212" s="63">
        <v>2</v>
      </c>
      <c r="C212">
        <v>15</v>
      </c>
      <c r="D212" s="62" t="s">
        <v>94</v>
      </c>
      <c r="E212" s="62" t="s">
        <v>76</v>
      </c>
      <c r="F212" s="63">
        <v>795</v>
      </c>
      <c r="G212" s="63">
        <v>13.2</v>
      </c>
      <c r="H212" s="63"/>
      <c r="I212" s="63"/>
      <c r="J212" s="51">
        <v>0.81</v>
      </c>
      <c r="K212" s="51">
        <v>188</v>
      </c>
      <c r="L212">
        <f>(PI()*K212)/180</f>
        <v>3.2812189937493397</v>
      </c>
      <c r="M212">
        <f>VLOOKUP(C212,$T$5:$Z$40,7)</f>
        <v>4880273.7140300004</v>
      </c>
      <c r="N212" s="63">
        <f>VLOOKUP(C212,$T$5:$Z$40,6)</f>
        <v>318313.19387900003</v>
      </c>
      <c r="O212" s="110">
        <f>(N212+(J212*SIN(L212)))</f>
        <v>318313.08114878827</v>
      </c>
      <c r="P212" s="111">
        <f>M212+(J212*COS(L212))</f>
        <v>4880272.911912865</v>
      </c>
    </row>
    <row r="213" spans="1:16" x14ac:dyDescent="0.25">
      <c r="A213" s="105" t="s">
        <v>132</v>
      </c>
      <c r="B213" s="63">
        <v>2</v>
      </c>
      <c r="C213">
        <v>15</v>
      </c>
      <c r="D213" s="62" t="s">
        <v>94</v>
      </c>
      <c r="E213" s="62" t="s">
        <v>76</v>
      </c>
      <c r="F213" s="50">
        <v>796</v>
      </c>
      <c r="G213" s="63">
        <v>11.5</v>
      </c>
      <c r="H213" s="63"/>
      <c r="I213" s="63"/>
      <c r="J213" s="51">
        <v>5.27</v>
      </c>
      <c r="K213" s="51">
        <v>142</v>
      </c>
      <c r="L213">
        <f>(PI()*K213)/180</f>
        <v>2.4783675378319479</v>
      </c>
      <c r="M213">
        <f>VLOOKUP(C213,$T$5:$Z$40,7)</f>
        <v>4880273.7140300004</v>
      </c>
      <c r="N213" s="63">
        <f>VLOOKUP(C213,$T$5:$Z$40,6)</f>
        <v>318313.19387900003</v>
      </c>
      <c r="O213" s="110">
        <f>(N213+(J213*SIN(L213)))</f>
        <v>318316.43841497501</v>
      </c>
      <c r="P213" s="111">
        <f>M213+(J213*COS(L213))</f>
        <v>4880269.5612133285</v>
      </c>
    </row>
    <row r="214" spans="1:16" x14ac:dyDescent="0.25">
      <c r="A214" s="105" t="s">
        <v>132</v>
      </c>
      <c r="B214" s="63">
        <v>2</v>
      </c>
      <c r="C214">
        <v>15</v>
      </c>
      <c r="D214" s="62" t="s">
        <v>94</v>
      </c>
      <c r="E214" s="62" t="s">
        <v>76</v>
      </c>
      <c r="F214" s="50">
        <v>918</v>
      </c>
      <c r="G214" s="63">
        <v>10.6</v>
      </c>
      <c r="H214" s="63"/>
      <c r="I214" s="63"/>
      <c r="J214" s="51">
        <v>6.89</v>
      </c>
      <c r="K214" s="51">
        <v>210</v>
      </c>
      <c r="L214">
        <f>(PI()*K214)/180</f>
        <v>3.6651914291880923</v>
      </c>
      <c r="M214">
        <f>VLOOKUP(C214,$T$5:$Z$40,7)</f>
        <v>4880273.7140300004</v>
      </c>
      <c r="N214" s="63">
        <f>VLOOKUP(C214,$T$5:$Z$40,6)</f>
        <v>318313.19387900003</v>
      </c>
      <c r="O214" s="110">
        <f>(N214+(J214*SIN(L214)))</f>
        <v>318309.74887900002</v>
      </c>
      <c r="P214" s="111">
        <f>M214+(J214*COS(L214))</f>
        <v>4880267.7471149685</v>
      </c>
    </row>
    <row r="215" spans="1:16" x14ac:dyDescent="0.25">
      <c r="A215" s="105" t="s">
        <v>132</v>
      </c>
      <c r="B215" s="63">
        <v>2</v>
      </c>
      <c r="C215">
        <v>15</v>
      </c>
      <c r="D215" s="62" t="s">
        <v>94</v>
      </c>
      <c r="E215" s="62" t="s">
        <v>76</v>
      </c>
      <c r="F215" s="63">
        <v>923</v>
      </c>
      <c r="G215" s="63">
        <v>12.9</v>
      </c>
      <c r="H215" s="63"/>
      <c r="I215" s="63"/>
      <c r="J215" s="51">
        <v>4.04</v>
      </c>
      <c r="K215" s="51">
        <v>136</v>
      </c>
      <c r="L215">
        <f>(PI()*K215)/180</f>
        <v>2.3736477827122884</v>
      </c>
      <c r="M215">
        <f>VLOOKUP(C215,$T$5:$Z$40,7)</f>
        <v>4880273.7140300004</v>
      </c>
      <c r="N215" s="63">
        <f>VLOOKUP(C215,$T$5:$Z$40,6)</f>
        <v>318313.19387900003</v>
      </c>
      <c r="O215" s="110">
        <f>(N215+(J215*SIN(L215)))</f>
        <v>318316.00029881671</v>
      </c>
      <c r="P215" s="111">
        <f>M215+(J215*COS(L215))</f>
        <v>4880270.8078972073</v>
      </c>
    </row>
    <row r="216" spans="1:16" x14ac:dyDescent="0.25">
      <c r="A216" s="105" t="s">
        <v>132</v>
      </c>
      <c r="B216" s="63">
        <v>2</v>
      </c>
      <c r="C216">
        <v>15</v>
      </c>
      <c r="D216" s="62" t="s">
        <v>94</v>
      </c>
      <c r="E216" s="62" t="s">
        <v>56</v>
      </c>
      <c r="F216" s="51">
        <v>1890</v>
      </c>
      <c r="G216" s="63">
        <v>15.2</v>
      </c>
      <c r="H216" s="63"/>
      <c r="I216" s="63"/>
      <c r="J216" s="51">
        <v>2.89</v>
      </c>
      <c r="K216" s="51">
        <v>188</v>
      </c>
      <c r="L216">
        <f>(PI()*K216)/180</f>
        <v>3.2812189937493397</v>
      </c>
      <c r="M216">
        <f>VLOOKUP(C216,$T$5:$Z$40,7)</f>
        <v>4880273.7140300004</v>
      </c>
      <c r="N216" s="63">
        <f>VLOOKUP(C216,$T$5:$Z$40,6)</f>
        <v>318313.19387900003</v>
      </c>
      <c r="O216" s="110">
        <f>(N216+(J216*SIN(L216)))</f>
        <v>318312.79166873824</v>
      </c>
      <c r="P216" s="111">
        <f>M216+(J216*COS(L216))</f>
        <v>4880270.8521552822</v>
      </c>
    </row>
    <row r="217" spans="1:16" x14ac:dyDescent="0.25">
      <c r="A217" s="105" t="s">
        <v>132</v>
      </c>
      <c r="B217" s="63">
        <v>2</v>
      </c>
      <c r="C217">
        <v>15</v>
      </c>
      <c r="D217" s="62" t="s">
        <v>94</v>
      </c>
      <c r="E217" s="62" t="s">
        <v>1115</v>
      </c>
      <c r="F217" s="63">
        <v>1891</v>
      </c>
      <c r="G217" s="63">
        <v>25</v>
      </c>
      <c r="H217" s="63"/>
      <c r="I217" s="63"/>
      <c r="J217" s="51">
        <v>7.24</v>
      </c>
      <c r="K217" s="51">
        <v>138</v>
      </c>
      <c r="L217">
        <f>(PI()*K217)/180</f>
        <v>2.4085543677521746</v>
      </c>
      <c r="M217">
        <f>VLOOKUP(C217,$T$5:$Z$40,7)</f>
        <v>4880273.7140300004</v>
      </c>
      <c r="N217" s="63">
        <f>VLOOKUP(C217,$T$5:$Z$40,6)</f>
        <v>318313.19387900003</v>
      </c>
      <c r="O217" s="110">
        <f>(N217+(J217*SIN(L217)))</f>
        <v>318318.03838459007</v>
      </c>
      <c r="P217" s="111">
        <f>M217+(J217*COS(L217))</f>
        <v>4880268.333661464</v>
      </c>
    </row>
    <row r="218" spans="1:16" x14ac:dyDescent="0.25">
      <c r="A218" s="105" t="s">
        <v>132</v>
      </c>
      <c r="B218" s="63">
        <v>2</v>
      </c>
      <c r="C218">
        <v>16</v>
      </c>
      <c r="D218" s="62" t="s">
        <v>95</v>
      </c>
      <c r="E218" s="62" t="s">
        <v>1115</v>
      </c>
      <c r="F218" s="63">
        <v>138</v>
      </c>
      <c r="G218" s="63">
        <v>17.8</v>
      </c>
      <c r="H218" s="63"/>
      <c r="I218" s="63"/>
      <c r="J218" s="51">
        <v>8.86</v>
      </c>
      <c r="K218" s="51">
        <v>222</v>
      </c>
      <c r="L218">
        <f>(PI()*K218)/180</f>
        <v>3.8746309394274117</v>
      </c>
      <c r="M218">
        <f>VLOOKUP(C218,$T$5:$Z$40,7)</f>
        <v>4880280.10372</v>
      </c>
      <c r="N218" s="63">
        <f>VLOOKUP(C218,$T$5:$Z$40,6)</f>
        <v>318334.61695499998</v>
      </c>
      <c r="O218" s="110">
        <f>(N218+(J218*SIN(L218)))</f>
        <v>318328.68845782761</v>
      </c>
      <c r="P218" s="111">
        <f>M218+(J218*COS(L218))</f>
        <v>4880273.5194568466</v>
      </c>
    </row>
    <row r="219" spans="1:16" x14ac:dyDescent="0.25">
      <c r="A219" s="105" t="s">
        <v>132</v>
      </c>
      <c r="B219" s="63">
        <v>2</v>
      </c>
      <c r="C219">
        <v>16</v>
      </c>
      <c r="D219" s="62" t="s">
        <v>95</v>
      </c>
      <c r="E219" s="62" t="s">
        <v>1115</v>
      </c>
      <c r="F219" s="63">
        <v>139</v>
      </c>
      <c r="G219" s="63">
        <v>17</v>
      </c>
      <c r="H219" s="63"/>
      <c r="I219" s="63"/>
      <c r="J219" s="51">
        <v>8.25</v>
      </c>
      <c r="K219" s="51">
        <v>216</v>
      </c>
      <c r="L219">
        <f>(PI()*K219)/180</f>
        <v>3.7699111843077517</v>
      </c>
      <c r="M219">
        <f>VLOOKUP(C219,$T$5:$Z$40,7)</f>
        <v>4880280.10372</v>
      </c>
      <c r="N219" s="63">
        <f>VLOOKUP(C219,$T$5:$Z$40,6)</f>
        <v>318334.61695499998</v>
      </c>
      <c r="O219" s="110">
        <f>(N219+(J219*SIN(L219)))</f>
        <v>318329.76772666856</v>
      </c>
      <c r="P219" s="111">
        <f>M219+(J219*COS(L219))</f>
        <v>4880273.4293297967</v>
      </c>
    </row>
    <row r="220" spans="1:16" x14ac:dyDescent="0.25">
      <c r="A220" s="105" t="s">
        <v>132</v>
      </c>
      <c r="B220" s="63">
        <v>2</v>
      </c>
      <c r="C220">
        <v>16</v>
      </c>
      <c r="D220" s="62" t="s">
        <v>95</v>
      </c>
      <c r="E220" s="62" t="s">
        <v>1115</v>
      </c>
      <c r="F220" s="63">
        <v>140</v>
      </c>
      <c r="G220" s="63">
        <v>17.399999999999999</v>
      </c>
      <c r="H220" s="63"/>
      <c r="I220" s="63"/>
      <c r="J220" s="51">
        <v>8.08</v>
      </c>
      <c r="K220" s="51">
        <v>214</v>
      </c>
      <c r="L220">
        <f>(PI()*K220)/180</f>
        <v>3.7350045992678651</v>
      </c>
      <c r="M220">
        <f>VLOOKUP(C220,$T$5:$Z$40,7)</f>
        <v>4880280.10372</v>
      </c>
      <c r="N220" s="63">
        <f>VLOOKUP(C220,$T$5:$Z$40,6)</f>
        <v>318334.61695499998</v>
      </c>
      <c r="O220" s="110">
        <f>(N220+(J220*SIN(L220)))</f>
        <v>318330.09867633996</v>
      </c>
      <c r="P220" s="111">
        <f>M220+(J220*COS(L220))</f>
        <v>4880273.4050964136</v>
      </c>
    </row>
    <row r="221" spans="1:16" x14ac:dyDescent="0.25">
      <c r="A221" s="105" t="s">
        <v>132</v>
      </c>
      <c r="B221" s="63">
        <v>2</v>
      </c>
      <c r="C221">
        <v>16</v>
      </c>
      <c r="D221" s="62" t="s">
        <v>95</v>
      </c>
      <c r="E221" s="62" t="s">
        <v>1115</v>
      </c>
      <c r="F221" s="63">
        <v>141</v>
      </c>
      <c r="G221" s="63">
        <v>18.600000000000001</v>
      </c>
      <c r="H221" s="63"/>
      <c r="I221" s="63"/>
      <c r="J221" s="51">
        <v>8.44</v>
      </c>
      <c r="K221" s="51">
        <v>208</v>
      </c>
      <c r="L221">
        <f>(PI()*K221)/180</f>
        <v>3.6302848441482056</v>
      </c>
      <c r="M221">
        <f>VLOOKUP(C221,$T$5:$Z$40,7)</f>
        <v>4880280.10372</v>
      </c>
      <c r="N221" s="63">
        <f>VLOOKUP(C221,$T$5:$Z$40,6)</f>
        <v>318334.61695499998</v>
      </c>
      <c r="O221" s="110">
        <f>(N221+(J221*SIN(L221)))</f>
        <v>318330.65461501008</v>
      </c>
      <c r="P221" s="111">
        <f>M221+(J221*COS(L221))</f>
        <v>4880272.651642316</v>
      </c>
    </row>
    <row r="222" spans="1:16" x14ac:dyDescent="0.25">
      <c r="A222" s="105" t="s">
        <v>132</v>
      </c>
      <c r="B222" s="63">
        <v>2</v>
      </c>
      <c r="C222">
        <v>16</v>
      </c>
      <c r="D222" s="62" t="s">
        <v>95</v>
      </c>
      <c r="E222" s="62" t="s">
        <v>1115</v>
      </c>
      <c r="F222" s="63">
        <v>142</v>
      </c>
      <c r="G222" s="63">
        <v>20.7</v>
      </c>
      <c r="H222" s="63"/>
      <c r="I222" s="63"/>
      <c r="J222" s="51">
        <v>9.91</v>
      </c>
      <c r="K222" s="51">
        <v>190</v>
      </c>
      <c r="L222">
        <f>(PI()*K222)/180</f>
        <v>3.3161255787892263</v>
      </c>
      <c r="M222">
        <f>VLOOKUP(C222,$T$5:$Z$40,7)</f>
        <v>4880280.10372</v>
      </c>
      <c r="N222" s="63">
        <f>VLOOKUP(C222,$T$5:$Z$40,6)</f>
        <v>318334.61695499998</v>
      </c>
      <c r="O222" s="110">
        <f>(N222+(J222*SIN(L222)))</f>
        <v>318332.89610155928</v>
      </c>
      <c r="P222" s="111">
        <f>M222+(J222*COS(L222))</f>
        <v>4880270.3442751672</v>
      </c>
    </row>
    <row r="223" spans="1:16" x14ac:dyDescent="0.25">
      <c r="A223" s="105" t="s">
        <v>132</v>
      </c>
      <c r="B223" s="63">
        <v>2</v>
      </c>
      <c r="C223">
        <v>16</v>
      </c>
      <c r="D223" s="62" t="s">
        <v>95</v>
      </c>
      <c r="E223" s="62" t="s">
        <v>1115</v>
      </c>
      <c r="F223" s="63">
        <v>143</v>
      </c>
      <c r="G223" s="63">
        <v>20.9</v>
      </c>
      <c r="H223" s="63"/>
      <c r="I223" s="63"/>
      <c r="J223" s="51">
        <v>10.24</v>
      </c>
      <c r="K223" s="51">
        <v>204</v>
      </c>
      <c r="L223">
        <f>(PI()*K223)/180</f>
        <v>3.5604716740684319</v>
      </c>
      <c r="M223">
        <f>VLOOKUP(C223,$T$5:$Z$40,7)</f>
        <v>4880280.10372</v>
      </c>
      <c r="N223" s="63">
        <f>VLOOKUP(C223,$T$5:$Z$40,6)</f>
        <v>318334.61695499998</v>
      </c>
      <c r="O223" s="110">
        <f>(N223+(J223*SIN(L223)))</f>
        <v>318330.45197177486</v>
      </c>
      <c r="P223" s="111">
        <f>M223+(J223*COS(L223))</f>
        <v>4880270.7490145136</v>
      </c>
    </row>
    <row r="224" spans="1:16" x14ac:dyDescent="0.25">
      <c r="A224" s="105" t="s">
        <v>132</v>
      </c>
      <c r="B224" s="63">
        <v>2</v>
      </c>
      <c r="C224">
        <v>16</v>
      </c>
      <c r="D224" s="62" t="s">
        <v>95</v>
      </c>
      <c r="E224" s="62" t="s">
        <v>1115</v>
      </c>
      <c r="F224" s="63">
        <v>144</v>
      </c>
      <c r="G224" s="63">
        <v>13.7</v>
      </c>
      <c r="H224" s="63"/>
      <c r="I224" s="63"/>
      <c r="J224" s="51">
        <v>10.63</v>
      </c>
      <c r="K224" s="51">
        <v>202</v>
      </c>
      <c r="L224">
        <f>(PI()*K224)/180</f>
        <v>3.5255650890285457</v>
      </c>
      <c r="M224">
        <f>VLOOKUP(C224,$T$5:$Z$40,7)</f>
        <v>4880280.10372</v>
      </c>
      <c r="N224" s="63">
        <f>VLOOKUP(C224,$T$5:$Z$40,6)</f>
        <v>318334.61695499998</v>
      </c>
      <c r="O224" s="110">
        <f>(N224+(J224*SIN(L224)))</f>
        <v>318330.63488691195</v>
      </c>
      <c r="P224" s="111">
        <f>M224+(J224*COS(L224))</f>
        <v>4880270.2477556262</v>
      </c>
    </row>
    <row r="225" spans="1:16" x14ac:dyDescent="0.25">
      <c r="A225" s="105" t="s">
        <v>132</v>
      </c>
      <c r="B225" s="63">
        <v>2</v>
      </c>
      <c r="C225">
        <v>16</v>
      </c>
      <c r="D225" s="62" t="s">
        <v>95</v>
      </c>
      <c r="E225" s="62" t="s">
        <v>1115</v>
      </c>
      <c r="F225" s="63">
        <v>145</v>
      </c>
      <c r="G225" s="63">
        <v>11.2</v>
      </c>
      <c r="H225" s="63"/>
      <c r="I225" s="64" t="s">
        <v>1121</v>
      </c>
      <c r="J225" s="51"/>
      <c r="K225" s="51"/>
      <c r="N225" s="63"/>
      <c r="O225" s="110"/>
      <c r="P225" s="111"/>
    </row>
    <row r="226" spans="1:16" x14ac:dyDescent="0.25">
      <c r="A226" s="105" t="s">
        <v>132</v>
      </c>
      <c r="B226" s="63">
        <v>2</v>
      </c>
      <c r="C226">
        <v>16</v>
      </c>
      <c r="D226" s="62" t="s">
        <v>95</v>
      </c>
      <c r="E226" s="62" t="s">
        <v>1115</v>
      </c>
      <c r="F226" s="63">
        <v>146</v>
      </c>
      <c r="G226" s="63">
        <v>13.4</v>
      </c>
      <c r="H226" s="63"/>
      <c r="I226" s="63"/>
      <c r="J226" s="51">
        <v>9.3800000000000008</v>
      </c>
      <c r="K226" s="51">
        <v>162</v>
      </c>
      <c r="L226">
        <f>(PI()*K226)/180</f>
        <v>2.8274333882308138</v>
      </c>
      <c r="M226">
        <f>VLOOKUP(C226,$T$5:$Z$40,7)</f>
        <v>4880280.10372</v>
      </c>
      <c r="N226" s="63">
        <f>VLOOKUP(C226,$T$5:$Z$40,6)</f>
        <v>318334.61695499998</v>
      </c>
      <c r="O226" s="110">
        <f>(N226+(J226*SIN(L226)))</f>
        <v>318337.51553440723</v>
      </c>
      <c r="P226" s="111">
        <f>M226+(J226*COS(L226))</f>
        <v>4880271.1828098772</v>
      </c>
    </row>
    <row r="227" spans="1:16" x14ac:dyDescent="0.25">
      <c r="A227" s="105" t="s">
        <v>132</v>
      </c>
      <c r="B227" s="63">
        <v>2</v>
      </c>
      <c r="C227">
        <v>16</v>
      </c>
      <c r="D227" s="62" t="s">
        <v>95</v>
      </c>
      <c r="E227" s="62" t="s">
        <v>1115</v>
      </c>
      <c r="F227" s="63">
        <v>147</v>
      </c>
      <c r="G227" s="63">
        <v>15.7</v>
      </c>
      <c r="H227" s="63"/>
      <c r="I227" s="63"/>
      <c r="J227" s="51">
        <v>7.78</v>
      </c>
      <c r="K227" s="51">
        <v>168</v>
      </c>
      <c r="L227">
        <f>(PI()*K227)/180</f>
        <v>2.9321531433504737</v>
      </c>
      <c r="M227">
        <f>VLOOKUP(C227,$T$5:$Z$40,7)</f>
        <v>4880280.10372</v>
      </c>
      <c r="N227" s="63">
        <f>VLOOKUP(C227,$T$5:$Z$40,6)</f>
        <v>318334.61695499998</v>
      </c>
      <c r="O227" s="110">
        <f>(N227+(J227*SIN(L227)))</f>
        <v>318336.23450795456</v>
      </c>
      <c r="P227" s="111">
        <f>M227+(J227*COS(L227))</f>
        <v>4880272.4937316664</v>
      </c>
    </row>
    <row r="228" spans="1:16" x14ac:dyDescent="0.25">
      <c r="A228" s="105" t="s">
        <v>132</v>
      </c>
      <c r="B228" s="63">
        <v>2</v>
      </c>
      <c r="C228">
        <v>16</v>
      </c>
      <c r="D228" s="62" t="s">
        <v>95</v>
      </c>
      <c r="E228" s="62" t="s">
        <v>1115</v>
      </c>
      <c r="F228" s="63">
        <v>148</v>
      </c>
      <c r="G228" s="63">
        <v>18.8</v>
      </c>
      <c r="H228" s="63"/>
      <c r="I228" s="63"/>
      <c r="J228" s="50">
        <v>6.05</v>
      </c>
      <c r="K228" s="50">
        <v>172</v>
      </c>
      <c r="L228">
        <f>(PI()*K228)/180</f>
        <v>3.0019663134302466</v>
      </c>
      <c r="M228">
        <f>VLOOKUP(C228,$T$5:$Z$40,7)</f>
        <v>4880280.10372</v>
      </c>
      <c r="N228" s="63">
        <f>VLOOKUP(C228,$T$5:$Z$40,6)</f>
        <v>318334.61695499998</v>
      </c>
      <c r="O228" s="110">
        <f>(N228+(J228*SIN(L228)))</f>
        <v>318335.45895226079</v>
      </c>
      <c r="P228" s="111">
        <f>M228+(J228*COS(L228))</f>
        <v>4880274.1125981845</v>
      </c>
    </row>
    <row r="229" spans="1:16" x14ac:dyDescent="0.25">
      <c r="A229" s="105" t="s">
        <v>132</v>
      </c>
      <c r="B229" s="63">
        <v>2</v>
      </c>
      <c r="C229">
        <v>16</v>
      </c>
      <c r="D229" s="62" t="s">
        <v>95</v>
      </c>
      <c r="E229" s="62" t="s">
        <v>1115</v>
      </c>
      <c r="F229" s="63">
        <v>149</v>
      </c>
      <c r="G229" s="63">
        <v>14.8</v>
      </c>
      <c r="H229" s="63"/>
      <c r="I229" s="63"/>
      <c r="J229" s="50">
        <v>4.1100000000000003</v>
      </c>
      <c r="K229" s="50">
        <v>198</v>
      </c>
      <c r="L229">
        <f>(PI()*K229)/180</f>
        <v>3.4557519189487729</v>
      </c>
      <c r="M229">
        <f>VLOOKUP(C229,$T$5:$Z$40,7)</f>
        <v>4880280.10372</v>
      </c>
      <c r="N229" s="63">
        <f>VLOOKUP(C229,$T$5:$Z$40,6)</f>
        <v>318334.61695499998</v>
      </c>
      <c r="O229" s="110">
        <f>(N229+(J229*SIN(L229)))</f>
        <v>318333.34689515311</v>
      </c>
      <c r="P229" s="111">
        <f>M229+(J229*COS(L229))</f>
        <v>4880276.1948777176</v>
      </c>
    </row>
    <row r="230" spans="1:16" x14ac:dyDescent="0.25">
      <c r="A230" s="105" t="s">
        <v>132</v>
      </c>
      <c r="B230" s="63">
        <v>2</v>
      </c>
      <c r="C230">
        <v>16</v>
      </c>
      <c r="D230" s="62" t="s">
        <v>95</v>
      </c>
      <c r="E230" s="62" t="s">
        <v>1115</v>
      </c>
      <c r="F230" s="63">
        <v>150</v>
      </c>
      <c r="G230" s="63">
        <v>13.4</v>
      </c>
      <c r="H230" s="63"/>
      <c r="I230" s="63"/>
      <c r="J230" s="51">
        <v>1.85</v>
      </c>
      <c r="K230" s="51">
        <v>164</v>
      </c>
      <c r="L230">
        <f>(PI()*K230)/180</f>
        <v>2.8623399732707</v>
      </c>
      <c r="M230">
        <f>VLOOKUP(C230,$T$5:$Z$40,7)</f>
        <v>4880280.10372</v>
      </c>
      <c r="N230" s="63">
        <f>VLOOKUP(C230,$T$5:$Z$40,6)</f>
        <v>318334.61695499998</v>
      </c>
      <c r="O230" s="110">
        <f>(N230+(J230*SIN(L230)))</f>
        <v>318335.12688410823</v>
      </c>
      <c r="P230" s="111">
        <f>M230+(J230*COS(L230))</f>
        <v>4880278.325385863</v>
      </c>
    </row>
    <row r="231" spans="1:16" x14ac:dyDescent="0.25">
      <c r="A231" s="105" t="s">
        <v>132</v>
      </c>
      <c r="B231" s="63">
        <v>2</v>
      </c>
      <c r="C231">
        <v>16</v>
      </c>
      <c r="D231" s="62" t="s">
        <v>95</v>
      </c>
      <c r="E231" s="62" t="s">
        <v>1115</v>
      </c>
      <c r="F231" s="63">
        <v>152</v>
      </c>
      <c r="G231" s="63">
        <v>15</v>
      </c>
      <c r="H231" s="63"/>
      <c r="I231" s="63"/>
      <c r="J231" s="51">
        <v>5.19</v>
      </c>
      <c r="K231" s="51">
        <v>164</v>
      </c>
      <c r="L231">
        <f>(PI()*K231)/180</f>
        <v>2.8623399732707</v>
      </c>
      <c r="M231">
        <f>VLOOKUP(C231,$T$5:$Z$40,7)</f>
        <v>4880280.10372</v>
      </c>
      <c r="N231" s="63">
        <f>VLOOKUP(C231,$T$5:$Z$40,6)</f>
        <v>318334.61695499998</v>
      </c>
      <c r="O231" s="110">
        <f>(N231+(J231*SIN(L231)))</f>
        <v>318336.04751287668</v>
      </c>
      <c r="P231" s="111">
        <f>M231+(J231*COS(L231))</f>
        <v>4880275.1147717983</v>
      </c>
    </row>
    <row r="232" spans="1:16" x14ac:dyDescent="0.25">
      <c r="A232" s="105" t="s">
        <v>132</v>
      </c>
      <c r="B232" s="63">
        <v>2</v>
      </c>
      <c r="C232">
        <v>16</v>
      </c>
      <c r="D232" s="62" t="s">
        <v>95</v>
      </c>
      <c r="E232" s="62" t="s">
        <v>1115</v>
      </c>
      <c r="F232" s="63">
        <v>153</v>
      </c>
      <c r="G232" s="63">
        <v>18.2</v>
      </c>
      <c r="H232" s="63"/>
      <c r="I232" s="63"/>
      <c r="J232" s="51"/>
      <c r="K232" s="51"/>
      <c r="N232" s="63"/>
      <c r="O232" s="110"/>
      <c r="P232" s="111"/>
    </row>
    <row r="233" spans="1:16" x14ac:dyDescent="0.25">
      <c r="A233" s="105" t="s">
        <v>132</v>
      </c>
      <c r="B233" s="63">
        <v>2</v>
      </c>
      <c r="C233">
        <v>16</v>
      </c>
      <c r="D233" s="62" t="s">
        <v>95</v>
      </c>
      <c r="E233" s="62" t="s">
        <v>1115</v>
      </c>
      <c r="F233" s="63">
        <v>797</v>
      </c>
      <c r="G233" s="63">
        <v>11.7</v>
      </c>
      <c r="H233" s="63"/>
      <c r="I233" s="63"/>
      <c r="J233" s="51">
        <v>6.45</v>
      </c>
      <c r="K233" s="51">
        <v>166</v>
      </c>
      <c r="L233">
        <f>(PI()*K233)/180</f>
        <v>2.8972465583105871</v>
      </c>
      <c r="M233">
        <f>VLOOKUP(C233,$T$5:$Z$40,7)</f>
        <v>4880280.10372</v>
      </c>
      <c r="N233" s="63">
        <f>VLOOKUP(C233,$T$5:$Z$40,6)</f>
        <v>318334.61695499998</v>
      </c>
      <c r="O233" s="110">
        <f>(N233+(J233*SIN(L233)))</f>
        <v>318336.17735122662</v>
      </c>
      <c r="P233" s="111">
        <f>M233+(J233*COS(L233))</f>
        <v>4880273.8453125656</v>
      </c>
    </row>
    <row r="234" spans="1:16" x14ac:dyDescent="0.25">
      <c r="A234" s="105" t="s">
        <v>132</v>
      </c>
      <c r="B234" s="63">
        <v>2</v>
      </c>
      <c r="C234">
        <v>16</v>
      </c>
      <c r="D234" s="62" t="s">
        <v>95</v>
      </c>
      <c r="E234" s="62" t="s">
        <v>1115</v>
      </c>
      <c r="F234" s="51">
        <v>1883</v>
      </c>
      <c r="G234" s="63">
        <v>18.5</v>
      </c>
      <c r="H234" s="63"/>
      <c r="I234" s="63"/>
      <c r="J234" s="51">
        <v>4.4800000000000004</v>
      </c>
      <c r="K234" s="51">
        <v>138</v>
      </c>
      <c r="L234">
        <f>(PI()*K234)/180</f>
        <v>2.4085543677521746</v>
      </c>
      <c r="M234">
        <f>VLOOKUP(C234,$T$5:$Z$40,7)</f>
        <v>4880280.10372</v>
      </c>
      <c r="N234" s="63">
        <f>VLOOKUP(C234,$T$5:$Z$40,6)</f>
        <v>318334.61695499998</v>
      </c>
      <c r="O234" s="110">
        <f>(N234+(J234*SIN(L234)))</f>
        <v>318337.61466011644</v>
      </c>
      <c r="P234" s="111">
        <f>M234+(J234*COS(L234))</f>
        <v>4880276.7744311821</v>
      </c>
    </row>
    <row r="235" spans="1:16" x14ac:dyDescent="0.25">
      <c r="A235" s="105" t="s">
        <v>132</v>
      </c>
      <c r="B235" s="63">
        <v>2</v>
      </c>
      <c r="C235">
        <v>16</v>
      </c>
      <c r="D235" s="62" t="s">
        <v>95</v>
      </c>
      <c r="E235" s="62" t="s">
        <v>1115</v>
      </c>
      <c r="F235" s="51">
        <v>1884</v>
      </c>
      <c r="G235" s="63">
        <v>18.7</v>
      </c>
      <c r="H235" s="63"/>
      <c r="I235" s="63"/>
      <c r="J235" s="51">
        <v>2.63</v>
      </c>
      <c r="K235" s="51">
        <v>226</v>
      </c>
      <c r="L235">
        <f>(PI()*K235)/180</f>
        <v>3.9444441095071845</v>
      </c>
      <c r="M235">
        <f>VLOOKUP(C235,$T$5:$Z$40,7)</f>
        <v>4880280.10372</v>
      </c>
      <c r="N235" s="63">
        <f>VLOOKUP(C235,$T$5:$Z$40,6)</f>
        <v>318334.61695499998</v>
      </c>
      <c r="O235" s="110">
        <f>(N235+(J235*SIN(L235)))</f>
        <v>318332.72509132506</v>
      </c>
      <c r="P235" s="111">
        <f>M235+(J235*COS(L235))</f>
        <v>4880278.276768486</v>
      </c>
    </row>
    <row r="236" spans="1:16" x14ac:dyDescent="0.25">
      <c r="A236" s="105" t="s">
        <v>132</v>
      </c>
      <c r="B236" s="63">
        <v>2</v>
      </c>
      <c r="C236">
        <v>16</v>
      </c>
      <c r="D236" s="62" t="s">
        <v>95</v>
      </c>
      <c r="E236" s="62" t="s">
        <v>1115</v>
      </c>
      <c r="F236" s="51">
        <v>1885</v>
      </c>
      <c r="G236" s="63">
        <v>12.9</v>
      </c>
      <c r="H236" s="63"/>
      <c r="I236" s="63"/>
      <c r="J236" s="51">
        <v>3.44</v>
      </c>
      <c r="K236" s="51">
        <v>144</v>
      </c>
      <c r="L236">
        <f>(PI()*K236)/180</f>
        <v>2.5132741228718345</v>
      </c>
      <c r="M236">
        <f>VLOOKUP(C236,$T$5:$Z$40,7)</f>
        <v>4880280.10372</v>
      </c>
      <c r="N236" s="63">
        <f>VLOOKUP(C236,$T$5:$Z$40,6)</f>
        <v>318334.61695499998</v>
      </c>
      <c r="O236" s="110">
        <f>(N236+(J236*SIN(L236)))</f>
        <v>318336.63893626787</v>
      </c>
      <c r="P236" s="111">
        <f>M236+(J236*COS(L236))</f>
        <v>4880277.3207015395</v>
      </c>
    </row>
    <row r="237" spans="1:16" x14ac:dyDescent="0.25">
      <c r="A237" s="105" t="s">
        <v>132</v>
      </c>
      <c r="B237" s="63">
        <v>2</v>
      </c>
      <c r="C237">
        <v>16</v>
      </c>
      <c r="D237" s="62" t="s">
        <v>95</v>
      </c>
      <c r="E237" s="62" t="s">
        <v>29</v>
      </c>
      <c r="F237" s="51">
        <v>2788</v>
      </c>
      <c r="G237" s="63">
        <v>10</v>
      </c>
      <c r="H237" s="63"/>
      <c r="I237" s="64" t="s">
        <v>986</v>
      </c>
      <c r="J237" s="51">
        <v>7.24</v>
      </c>
      <c r="K237" s="51">
        <v>204</v>
      </c>
      <c r="L237">
        <f>(PI()*K237)/180</f>
        <v>3.5604716740684319</v>
      </c>
      <c r="M237">
        <f>VLOOKUP(C237,$T$5:$Z$40,7)</f>
        <v>4880280.10372</v>
      </c>
      <c r="N237" s="63">
        <f>VLOOKUP(C237,$T$5:$Z$40,6)</f>
        <v>318334.61695499998</v>
      </c>
      <c r="O237" s="110">
        <f>(N237+(J237*SIN(L237)))</f>
        <v>318331.67218170408</v>
      </c>
      <c r="P237" s="111">
        <f>M237+(J237*COS(L237))</f>
        <v>4880273.4896508865</v>
      </c>
    </row>
    <row r="238" spans="1:16" x14ac:dyDescent="0.25">
      <c r="A238" s="105" t="s">
        <v>132</v>
      </c>
      <c r="B238" s="63">
        <v>2</v>
      </c>
      <c r="C238">
        <v>17</v>
      </c>
      <c r="D238" s="62" t="s">
        <v>96</v>
      </c>
      <c r="E238" s="62" t="s">
        <v>1115</v>
      </c>
      <c r="F238" s="63">
        <v>157</v>
      </c>
      <c r="G238" s="63">
        <v>15.4</v>
      </c>
      <c r="H238" s="63"/>
      <c r="I238" s="63"/>
      <c r="J238" s="51">
        <v>11.27</v>
      </c>
      <c r="K238" s="51">
        <v>164</v>
      </c>
      <c r="L238">
        <f>(PI()*K238)/180</f>
        <v>2.8623399732707</v>
      </c>
      <c r="M238">
        <f>VLOOKUP(C238,$T$5:$Z$40,7)</f>
        <v>4880273.2563300002</v>
      </c>
      <c r="N238" s="63">
        <f>VLOOKUP(C238,$T$5:$Z$40,6)</f>
        <v>318327.32884099998</v>
      </c>
      <c r="O238" s="110">
        <f>(N238+(J238*SIN(L238)))</f>
        <v>318330.43527400005</v>
      </c>
      <c r="P238" s="111">
        <f>M238+(J238*COS(L238))</f>
        <v>4880262.4229106866</v>
      </c>
    </row>
    <row r="239" spans="1:16" x14ac:dyDescent="0.25">
      <c r="A239" s="105" t="s">
        <v>132</v>
      </c>
      <c r="B239" s="63">
        <v>2</v>
      </c>
      <c r="C239">
        <v>17</v>
      </c>
      <c r="D239" s="62" t="s">
        <v>96</v>
      </c>
      <c r="E239" s="62" t="s">
        <v>1115</v>
      </c>
      <c r="F239" s="63">
        <v>158</v>
      </c>
      <c r="G239" s="63">
        <v>10.5</v>
      </c>
      <c r="H239" s="63"/>
      <c r="I239" s="64" t="s">
        <v>1122</v>
      </c>
      <c r="J239" s="51">
        <v>13.86</v>
      </c>
      <c r="K239" s="51">
        <v>176</v>
      </c>
      <c r="L239">
        <f>(PI()*K239)/180</f>
        <v>3.0717794835100198</v>
      </c>
      <c r="M239">
        <f>VLOOKUP(C239,$T$5:$Z$40,7)</f>
        <v>4880273.2563300002</v>
      </c>
      <c r="N239" s="63">
        <f>VLOOKUP(C239,$T$5:$Z$40,6)</f>
        <v>318327.32884099998</v>
      </c>
      <c r="O239" s="110">
        <f>(N239+(J239*SIN(L239)))</f>
        <v>318328.29566572607</v>
      </c>
      <c r="P239" s="111">
        <f>M239+(J239*COS(L239))</f>
        <v>4880259.430092264</v>
      </c>
    </row>
    <row r="240" spans="1:16" x14ac:dyDescent="0.25">
      <c r="A240" s="105" t="s">
        <v>132</v>
      </c>
      <c r="B240" s="63">
        <v>2</v>
      </c>
      <c r="C240">
        <v>17</v>
      </c>
      <c r="D240" s="62" t="s">
        <v>96</v>
      </c>
      <c r="E240" s="62" t="s">
        <v>1115</v>
      </c>
      <c r="F240" s="63">
        <v>159</v>
      </c>
      <c r="G240" s="63">
        <v>13.6</v>
      </c>
      <c r="H240" s="63"/>
      <c r="I240" s="63"/>
      <c r="J240" s="51">
        <v>10.85</v>
      </c>
      <c r="K240" s="51">
        <v>176</v>
      </c>
      <c r="L240">
        <f>(PI()*K240)/180</f>
        <v>3.0717794835100198</v>
      </c>
      <c r="M240">
        <f>VLOOKUP(C240,$T$5:$Z$40,7)</f>
        <v>4880273.2563300002</v>
      </c>
      <c r="N240" s="63">
        <f>VLOOKUP(C240,$T$5:$Z$40,6)</f>
        <v>318327.32884099998</v>
      </c>
      <c r="O240" s="110">
        <f>(N240+(J240*SIN(L240)))</f>
        <v>318328.08569874009</v>
      </c>
      <c r="P240" s="111">
        <f>M240+(J240*COS(L240))</f>
        <v>4880262.4327600552</v>
      </c>
    </row>
    <row r="241" spans="1:16" x14ac:dyDescent="0.25">
      <c r="A241" s="105" t="s">
        <v>132</v>
      </c>
      <c r="B241" s="63">
        <v>2</v>
      </c>
      <c r="C241">
        <v>17</v>
      </c>
      <c r="D241" s="62" t="s">
        <v>96</v>
      </c>
      <c r="E241" s="62" t="s">
        <v>1115</v>
      </c>
      <c r="F241" s="63">
        <v>160</v>
      </c>
      <c r="G241" s="63">
        <v>10.7</v>
      </c>
      <c r="H241" s="63"/>
      <c r="I241" s="63"/>
      <c r="J241" s="51"/>
      <c r="K241" s="51"/>
      <c r="N241" s="63"/>
      <c r="O241" s="110"/>
      <c r="P241" s="111"/>
    </row>
    <row r="242" spans="1:16" x14ac:dyDescent="0.25">
      <c r="A242" s="105" t="s">
        <v>132</v>
      </c>
      <c r="B242" s="63">
        <v>2</v>
      </c>
      <c r="C242">
        <v>17</v>
      </c>
      <c r="D242" s="62" t="s">
        <v>96</v>
      </c>
      <c r="E242" s="62" t="s">
        <v>1115</v>
      </c>
      <c r="F242" s="63">
        <v>161</v>
      </c>
      <c r="G242" s="63">
        <v>23.8</v>
      </c>
      <c r="H242" s="63"/>
      <c r="I242" s="63"/>
      <c r="J242" s="51"/>
      <c r="K242" s="51"/>
      <c r="N242" s="63"/>
      <c r="O242" s="110"/>
      <c r="P242" s="111"/>
    </row>
    <row r="243" spans="1:16" x14ac:dyDescent="0.25">
      <c r="A243" s="105" t="s">
        <v>132</v>
      </c>
      <c r="B243" s="63">
        <v>2</v>
      </c>
      <c r="C243">
        <v>17</v>
      </c>
      <c r="D243" s="62" t="s">
        <v>96</v>
      </c>
      <c r="E243" s="62" t="s">
        <v>1115</v>
      </c>
      <c r="F243" s="63">
        <v>163</v>
      </c>
      <c r="G243" s="63">
        <v>12.1</v>
      </c>
      <c r="H243" s="63"/>
      <c r="I243" s="63"/>
      <c r="J243" s="51">
        <v>3.77</v>
      </c>
      <c r="K243" s="51">
        <v>144</v>
      </c>
      <c r="L243">
        <f>(PI()*K243)/180</f>
        <v>2.5132741228718345</v>
      </c>
      <c r="M243">
        <f>VLOOKUP(C243,$T$5:$Z$40,7)</f>
        <v>4880273.2563300002</v>
      </c>
      <c r="N243" s="63">
        <f>VLOOKUP(C243,$T$5:$Z$40,6)</f>
        <v>318327.32884099998</v>
      </c>
      <c r="O243" s="110">
        <f>(N243+(J243*SIN(L243)))</f>
        <v>318329.54479140113</v>
      </c>
      <c r="P243" s="111">
        <f>M243+(J243*COS(L243))</f>
        <v>4880270.2063359311</v>
      </c>
    </row>
    <row r="244" spans="1:16" x14ac:dyDescent="0.25">
      <c r="A244" s="105" t="s">
        <v>132</v>
      </c>
      <c r="B244" s="63">
        <v>2</v>
      </c>
      <c r="C244">
        <v>17</v>
      </c>
      <c r="D244" s="62" t="s">
        <v>96</v>
      </c>
      <c r="E244" s="62" t="s">
        <v>1115</v>
      </c>
      <c r="F244" s="63">
        <v>979</v>
      </c>
      <c r="G244" s="63">
        <v>10</v>
      </c>
      <c r="H244" s="63"/>
      <c r="I244" s="64"/>
      <c r="J244" s="51"/>
      <c r="K244" s="51"/>
      <c r="N244" s="63"/>
      <c r="O244" s="110"/>
      <c r="P244" s="111"/>
    </row>
    <row r="245" spans="1:16" x14ac:dyDescent="0.25">
      <c r="A245" s="105" t="s">
        <v>132</v>
      </c>
      <c r="B245" s="63">
        <v>2</v>
      </c>
      <c r="C245">
        <v>17</v>
      </c>
      <c r="D245" s="62" t="s">
        <v>96</v>
      </c>
      <c r="E245" s="62" t="s">
        <v>1115</v>
      </c>
      <c r="F245" s="63">
        <v>1128</v>
      </c>
      <c r="G245" s="63">
        <v>15.7</v>
      </c>
      <c r="H245" s="63"/>
      <c r="I245" s="63"/>
      <c r="J245" s="51">
        <v>9.2799999999999994</v>
      </c>
      <c r="K245" s="51">
        <v>138</v>
      </c>
      <c r="L245">
        <f>(PI()*K245)/180</f>
        <v>2.4085543677521746</v>
      </c>
      <c r="M245">
        <f>VLOOKUP(C245,$T$5:$Z$40,7)</f>
        <v>4880273.2563300002</v>
      </c>
      <c r="N245" s="63">
        <f>VLOOKUP(C245,$T$5:$Z$40,6)</f>
        <v>318327.32884099998</v>
      </c>
      <c r="O245" s="110">
        <f>(N245+(J245*SIN(L245)))</f>
        <v>318333.538373027</v>
      </c>
      <c r="P245" s="111">
        <f>M245+(J245*COS(L245))</f>
        <v>4880266.3599460199</v>
      </c>
    </row>
    <row r="246" spans="1:16" x14ac:dyDescent="0.25">
      <c r="A246" s="105" t="s">
        <v>132</v>
      </c>
      <c r="B246" s="63">
        <v>2</v>
      </c>
      <c r="C246">
        <v>17</v>
      </c>
      <c r="D246" s="62" t="s">
        <v>96</v>
      </c>
      <c r="E246" s="62" t="s">
        <v>1115</v>
      </c>
      <c r="F246" s="51">
        <v>1880</v>
      </c>
      <c r="G246" s="63">
        <v>13.1</v>
      </c>
      <c r="H246" s="63"/>
      <c r="I246" s="63"/>
      <c r="J246" s="51">
        <v>9.39</v>
      </c>
      <c r="K246" s="51">
        <v>142</v>
      </c>
      <c r="L246">
        <f>(PI()*K246)/180</f>
        <v>2.4783675378319479</v>
      </c>
      <c r="M246">
        <f>VLOOKUP(C246,$T$5:$Z$40,7)</f>
        <v>4880273.2563300002</v>
      </c>
      <c r="N246" s="63">
        <f>VLOOKUP(C246,$T$5:$Z$40,6)</f>
        <v>318327.32884099998</v>
      </c>
      <c r="O246" s="110">
        <f>(N246+(J246*SIN(L246)))</f>
        <v>318333.10990225332</v>
      </c>
      <c r="P246" s="111">
        <f>M246+(J246*COS(L246))</f>
        <v>4880265.8569090236</v>
      </c>
    </row>
    <row r="247" spans="1:16" x14ac:dyDescent="0.25">
      <c r="A247" s="105" t="s">
        <v>132</v>
      </c>
      <c r="B247" s="63">
        <v>2</v>
      </c>
      <c r="C247">
        <v>17</v>
      </c>
      <c r="D247" s="62" t="s">
        <v>96</v>
      </c>
      <c r="E247" s="62" t="s">
        <v>1115</v>
      </c>
      <c r="F247" s="51">
        <v>1881</v>
      </c>
      <c r="G247" s="63">
        <v>18.899999999999999</v>
      </c>
      <c r="H247" s="63"/>
      <c r="I247" s="63"/>
      <c r="J247" s="51"/>
      <c r="K247" s="51"/>
      <c r="N247" s="63"/>
      <c r="O247" s="110"/>
      <c r="P247" s="111"/>
    </row>
    <row r="248" spans="1:16" x14ac:dyDescent="0.25">
      <c r="A248" s="105" t="s">
        <v>132</v>
      </c>
      <c r="B248" s="63">
        <v>2</v>
      </c>
      <c r="C248">
        <v>17</v>
      </c>
      <c r="D248" s="62" t="s">
        <v>96</v>
      </c>
      <c r="E248" s="62" t="s">
        <v>1115</v>
      </c>
      <c r="F248" s="51">
        <v>1882</v>
      </c>
      <c r="G248" s="63">
        <v>10.4</v>
      </c>
      <c r="H248" s="63"/>
      <c r="I248" s="63"/>
      <c r="J248" s="51"/>
      <c r="K248" s="51"/>
      <c r="N248" s="63"/>
      <c r="O248" s="110"/>
      <c r="P248" s="111"/>
    </row>
    <row r="249" spans="1:16" x14ac:dyDescent="0.25">
      <c r="A249" s="105" t="s">
        <v>132</v>
      </c>
      <c r="B249" s="63">
        <v>2</v>
      </c>
      <c r="C249">
        <v>18</v>
      </c>
      <c r="D249" s="62" t="s">
        <v>97</v>
      </c>
      <c r="E249" s="62" t="s">
        <v>1115</v>
      </c>
      <c r="F249" s="63">
        <v>164</v>
      </c>
      <c r="G249" s="63">
        <v>22.3</v>
      </c>
      <c r="H249" s="63"/>
      <c r="I249" s="63"/>
      <c r="J249" s="51">
        <v>2.34</v>
      </c>
      <c r="K249" s="51">
        <v>170</v>
      </c>
      <c r="L249">
        <f>(PI()*K249)/180</f>
        <v>2.9670597283903604</v>
      </c>
      <c r="M249">
        <f>VLOOKUP(C249,$T$5:$Z$40,7)</f>
        <v>4880266.4177000001</v>
      </c>
      <c r="N249" s="63">
        <f>VLOOKUP(C249,$T$5:$Z$40,6)</f>
        <v>318320.03250999999</v>
      </c>
      <c r="O249" s="110">
        <f>(N249+(J249*SIN(L249)))</f>
        <v>318320.43884673575</v>
      </c>
      <c r="P249" s="111">
        <f>M249+(J249*COS(L249))</f>
        <v>4880264.1132498579</v>
      </c>
    </row>
    <row r="250" spans="1:16" x14ac:dyDescent="0.25">
      <c r="A250" s="105" t="s">
        <v>132</v>
      </c>
      <c r="B250" s="63">
        <v>2</v>
      </c>
      <c r="C250">
        <v>18</v>
      </c>
      <c r="D250" s="62" t="s">
        <v>97</v>
      </c>
      <c r="E250" s="62" t="s">
        <v>1115</v>
      </c>
      <c r="F250" s="63">
        <v>167</v>
      </c>
      <c r="G250" s="63">
        <v>12.8</v>
      </c>
      <c r="H250" s="63"/>
      <c r="I250" s="63"/>
      <c r="J250" s="51">
        <v>4.03</v>
      </c>
      <c r="K250" s="51">
        <v>168</v>
      </c>
      <c r="L250">
        <f>(PI()*K250)/180</f>
        <v>2.9321531433504737</v>
      </c>
      <c r="M250">
        <f>VLOOKUP(C250,$T$5:$Z$40,7)</f>
        <v>4880266.4177000001</v>
      </c>
      <c r="N250" s="63">
        <f>VLOOKUP(C250,$T$5:$Z$40,6)</f>
        <v>318320.03250999999</v>
      </c>
      <c r="O250" s="110">
        <f>(N250+(J250*SIN(L250)))</f>
        <v>318320.870394114</v>
      </c>
      <c r="P250" s="111">
        <f>M250+(J250*COS(L250))</f>
        <v>4880262.4757651696</v>
      </c>
    </row>
    <row r="251" spans="1:16" x14ac:dyDescent="0.25">
      <c r="A251" s="105" t="s">
        <v>132</v>
      </c>
      <c r="B251" s="63">
        <v>2</v>
      </c>
      <c r="C251">
        <v>18</v>
      </c>
      <c r="D251" s="62" t="s">
        <v>97</v>
      </c>
      <c r="E251" s="62" t="s">
        <v>1115</v>
      </c>
      <c r="F251" s="63">
        <v>168</v>
      </c>
      <c r="G251" s="63"/>
      <c r="H251" s="63"/>
      <c r="I251" s="64" t="s">
        <v>1005</v>
      </c>
      <c r="J251" s="51"/>
      <c r="K251" s="51"/>
      <c r="N251" s="63"/>
      <c r="O251" s="110"/>
      <c r="P251" s="111"/>
    </row>
    <row r="252" spans="1:16" x14ac:dyDescent="0.25">
      <c r="A252" s="105" t="s">
        <v>132</v>
      </c>
      <c r="B252" s="63">
        <v>2</v>
      </c>
      <c r="C252">
        <v>18</v>
      </c>
      <c r="D252" s="62" t="s">
        <v>97</v>
      </c>
      <c r="E252" s="62" t="s">
        <v>1115</v>
      </c>
      <c r="F252" s="63">
        <v>169</v>
      </c>
      <c r="G252" s="63">
        <v>14.4</v>
      </c>
      <c r="H252" s="63"/>
      <c r="I252" s="63"/>
      <c r="J252" s="51">
        <v>5.22</v>
      </c>
      <c r="K252" s="51">
        <v>170</v>
      </c>
      <c r="L252">
        <f>(PI()*K252)/180</f>
        <v>2.9670597283903604</v>
      </c>
      <c r="M252">
        <f>VLOOKUP(C252,$T$5:$Z$40,7)</f>
        <v>4880266.4177000001</v>
      </c>
      <c r="N252" s="63">
        <f>VLOOKUP(C252,$T$5:$Z$40,6)</f>
        <v>318320.03250999999</v>
      </c>
      <c r="O252" s="110">
        <f>(N252+(J252*SIN(L252)))</f>
        <v>318320.93895348744</v>
      </c>
      <c r="P252" s="111">
        <f>M252+(J252*COS(L252))</f>
        <v>4880261.2770035295</v>
      </c>
    </row>
    <row r="253" spans="1:16" x14ac:dyDescent="0.25">
      <c r="A253" s="105" t="s">
        <v>132</v>
      </c>
      <c r="B253" s="63">
        <v>2</v>
      </c>
      <c r="C253">
        <v>18</v>
      </c>
      <c r="D253" s="62" t="s">
        <v>97</v>
      </c>
      <c r="E253" s="62" t="s">
        <v>1115</v>
      </c>
      <c r="F253" s="63">
        <v>170</v>
      </c>
      <c r="G253" s="63">
        <v>19.399999999999999</v>
      </c>
      <c r="H253" s="63"/>
      <c r="I253" s="63"/>
      <c r="J253" s="51">
        <v>4.8899999999999997</v>
      </c>
      <c r="K253" s="51">
        <v>160</v>
      </c>
      <c r="L253">
        <f>(PI()*K253)/180</f>
        <v>2.7925268031909272</v>
      </c>
      <c r="M253">
        <f>VLOOKUP(C253,$T$5:$Z$40,7)</f>
        <v>4880266.4177000001</v>
      </c>
      <c r="N253" s="63">
        <f>VLOOKUP(C253,$T$5:$Z$40,6)</f>
        <v>318320.03250999999</v>
      </c>
      <c r="O253" s="110">
        <f>(N253+(J253*SIN(L253)))</f>
        <v>318321.70498850086</v>
      </c>
      <c r="P253" s="111">
        <f>M253+(J253*COS(L253))</f>
        <v>4880261.8226030841</v>
      </c>
    </row>
    <row r="254" spans="1:16" x14ac:dyDescent="0.25">
      <c r="A254" s="105" t="s">
        <v>132</v>
      </c>
      <c r="B254" s="63">
        <v>2</v>
      </c>
      <c r="C254">
        <v>18</v>
      </c>
      <c r="D254" s="62" t="s">
        <v>97</v>
      </c>
      <c r="E254" s="62" t="s">
        <v>1115</v>
      </c>
      <c r="F254" s="63">
        <v>171</v>
      </c>
      <c r="G254" s="63">
        <v>21.8</v>
      </c>
      <c r="H254" s="63"/>
      <c r="I254" s="63"/>
      <c r="J254" s="51">
        <v>9.17</v>
      </c>
      <c r="K254" s="51">
        <v>144</v>
      </c>
      <c r="L254">
        <f>(PI()*K254)/180</f>
        <v>2.5132741228718345</v>
      </c>
      <c r="M254">
        <f>VLOOKUP(C254,$T$5:$Z$40,7)</f>
        <v>4880266.4177000001</v>
      </c>
      <c r="N254" s="63">
        <f>VLOOKUP(C254,$T$5:$Z$40,6)</f>
        <v>318320.03250999999</v>
      </c>
      <c r="O254" s="110">
        <f>(N254+(J254*SIN(L254)))</f>
        <v>318325.4225007635</v>
      </c>
      <c r="P254" s="111">
        <f>M254+(J254*COS(L254))</f>
        <v>4880258.9990141615</v>
      </c>
    </row>
    <row r="255" spans="1:16" x14ac:dyDescent="0.25">
      <c r="A255" s="105" t="s">
        <v>132</v>
      </c>
      <c r="B255" s="63">
        <v>2</v>
      </c>
      <c r="C255">
        <v>18</v>
      </c>
      <c r="D255" s="62" t="s">
        <v>97</v>
      </c>
      <c r="E255" s="62" t="s">
        <v>1115</v>
      </c>
      <c r="F255" s="63">
        <v>172</v>
      </c>
      <c r="G255" s="63">
        <v>18.100000000000001</v>
      </c>
      <c r="H255" s="63"/>
      <c r="I255" s="63"/>
      <c r="J255" s="51">
        <v>7.16</v>
      </c>
      <c r="K255" s="51">
        <v>170</v>
      </c>
      <c r="L255">
        <f>(PI()*K255)/180</f>
        <v>2.9670597283903604</v>
      </c>
      <c r="M255">
        <f>VLOOKUP(C255,$T$5:$Z$40,7)</f>
        <v>4880266.4177000001</v>
      </c>
      <c r="N255" s="63">
        <f>VLOOKUP(C255,$T$5:$Z$40,6)</f>
        <v>318320.03250999999</v>
      </c>
      <c r="O255" s="110">
        <f>(N255+(J255*SIN(L255)))</f>
        <v>318321.2758309521</v>
      </c>
      <c r="P255" s="111">
        <f>M255+(J255*COS(L255))</f>
        <v>4880259.3664764883</v>
      </c>
    </row>
    <row r="256" spans="1:16" x14ac:dyDescent="0.25">
      <c r="A256" s="105" t="s">
        <v>132</v>
      </c>
      <c r="B256" s="63">
        <v>2</v>
      </c>
      <c r="C256">
        <v>18</v>
      </c>
      <c r="D256" s="62" t="s">
        <v>97</v>
      </c>
      <c r="E256" s="62" t="s">
        <v>1115</v>
      </c>
      <c r="F256" s="63">
        <v>173</v>
      </c>
      <c r="G256" s="63">
        <v>20.6</v>
      </c>
      <c r="H256" s="63"/>
      <c r="I256" s="63"/>
      <c r="J256" s="51">
        <v>12.31</v>
      </c>
      <c r="K256" s="51">
        <v>177</v>
      </c>
      <c r="L256">
        <f>(PI()*K256)/180</f>
        <v>3.0892327760299634</v>
      </c>
      <c r="M256">
        <f>VLOOKUP(C256,$T$5:$Z$40,7)</f>
        <v>4880266.4177000001</v>
      </c>
      <c r="N256" s="63">
        <f>VLOOKUP(C256,$T$5:$Z$40,6)</f>
        <v>318320.03250999999</v>
      </c>
      <c r="O256" s="110">
        <f>(N256+(J256*SIN(L256)))</f>
        <v>318320.67676562135</v>
      </c>
      <c r="P256" s="111">
        <f>M256+(J256*COS(L256))</f>
        <v>4880254.1245704275</v>
      </c>
    </row>
    <row r="257" spans="1:16" x14ac:dyDescent="0.25">
      <c r="A257" s="105" t="s">
        <v>132</v>
      </c>
      <c r="B257" s="63">
        <v>2</v>
      </c>
      <c r="C257">
        <v>18</v>
      </c>
      <c r="D257" s="62" t="s">
        <v>97</v>
      </c>
      <c r="E257" s="62" t="s">
        <v>1115</v>
      </c>
      <c r="F257" s="63">
        <v>174</v>
      </c>
      <c r="G257" s="63">
        <v>22.5</v>
      </c>
      <c r="H257" s="63"/>
      <c r="I257" s="63"/>
      <c r="J257" s="51">
        <v>10.44</v>
      </c>
      <c r="K257" s="51">
        <v>178</v>
      </c>
      <c r="L257">
        <f>(PI()*K257)/180</f>
        <v>3.1066860685499069</v>
      </c>
      <c r="M257">
        <f>VLOOKUP(C257,$T$5:$Z$40,7)</f>
        <v>4880266.4177000001</v>
      </c>
      <c r="N257" s="63">
        <f>VLOOKUP(C257,$T$5:$Z$40,6)</f>
        <v>318320.03250999999</v>
      </c>
      <c r="O257" s="110">
        <f>(N257+(J257*SIN(L257)))</f>
        <v>318320.39686074556</v>
      </c>
      <c r="P257" s="111">
        <f>M257+(J257*COS(L257))</f>
        <v>4880255.9840597659</v>
      </c>
    </row>
    <row r="258" spans="1:16" x14ac:dyDescent="0.25">
      <c r="A258" s="105" t="s">
        <v>132</v>
      </c>
      <c r="B258" s="63">
        <v>2</v>
      </c>
      <c r="C258">
        <v>18</v>
      </c>
      <c r="D258" s="62" t="s">
        <v>97</v>
      </c>
      <c r="E258" s="62" t="s">
        <v>1115</v>
      </c>
      <c r="F258" s="63">
        <v>175</v>
      </c>
      <c r="G258" s="63">
        <v>14.6</v>
      </c>
      <c r="H258" s="63"/>
      <c r="I258" s="64" t="s">
        <v>1123</v>
      </c>
      <c r="J258" s="50">
        <v>10.8</v>
      </c>
      <c r="K258" s="50">
        <v>178</v>
      </c>
      <c r="L258">
        <f>(PI()*K258)/180</f>
        <v>3.1066860685499069</v>
      </c>
      <c r="M258">
        <f>VLOOKUP(C258,$T$5:$Z$40,7)</f>
        <v>4880266.4177000001</v>
      </c>
      <c r="N258" s="63">
        <f>VLOOKUP(C258,$T$5:$Z$40,6)</f>
        <v>318320.03250999999</v>
      </c>
      <c r="O258" s="110">
        <f>(N258+(J258*SIN(L258)))</f>
        <v>318320.40942456439</v>
      </c>
      <c r="P258" s="111">
        <f>M258+(J258*COS(L258))</f>
        <v>4880255.6242790679</v>
      </c>
    </row>
    <row r="259" spans="1:16" x14ac:dyDescent="0.25">
      <c r="A259" s="105" t="s">
        <v>132</v>
      </c>
      <c r="B259" s="63">
        <v>2</v>
      </c>
      <c r="C259">
        <v>18</v>
      </c>
      <c r="D259" s="62" t="s">
        <v>97</v>
      </c>
      <c r="E259" s="62" t="s">
        <v>1115</v>
      </c>
      <c r="F259" s="63">
        <v>177</v>
      </c>
      <c r="G259" s="63"/>
      <c r="H259" s="63"/>
      <c r="I259" s="64" t="s">
        <v>1005</v>
      </c>
      <c r="J259" s="50"/>
      <c r="K259" s="50"/>
      <c r="N259" s="63"/>
      <c r="O259" s="110"/>
      <c r="P259" s="111"/>
    </row>
    <row r="260" spans="1:16" x14ac:dyDescent="0.25">
      <c r="A260" s="105" t="s">
        <v>132</v>
      </c>
      <c r="B260" s="63">
        <v>2</v>
      </c>
      <c r="C260">
        <v>18</v>
      </c>
      <c r="D260" s="62" t="s">
        <v>97</v>
      </c>
      <c r="E260" s="62" t="s">
        <v>1115</v>
      </c>
      <c r="F260" s="63">
        <v>178</v>
      </c>
      <c r="G260" s="63">
        <v>19.899999999999999</v>
      </c>
      <c r="H260" s="63"/>
      <c r="I260" s="63"/>
      <c r="J260" s="50">
        <v>9.06</v>
      </c>
      <c r="K260" s="50">
        <v>196</v>
      </c>
      <c r="L260">
        <f>(PI()*K260)/180</f>
        <v>3.4208453339088858</v>
      </c>
      <c r="M260">
        <f>VLOOKUP(C260,$T$5:$Z$40,7)</f>
        <v>4880266.4177000001</v>
      </c>
      <c r="N260" s="63">
        <f>VLOOKUP(C260,$T$5:$Z$40,6)</f>
        <v>318320.03250999999</v>
      </c>
      <c r="O260" s="110">
        <f>(N260+(J260*SIN(L260)))</f>
        <v>318317.53523555631</v>
      </c>
      <c r="P260" s="111">
        <f>M260+(J260*COS(L260))</f>
        <v>4880257.7086690348</v>
      </c>
    </row>
    <row r="261" spans="1:16" x14ac:dyDescent="0.25">
      <c r="A261" s="105" t="s">
        <v>132</v>
      </c>
      <c r="B261" s="63">
        <v>2</v>
      </c>
      <c r="C261">
        <v>18</v>
      </c>
      <c r="D261" s="62" t="s">
        <v>97</v>
      </c>
      <c r="E261" s="62" t="s">
        <v>1115</v>
      </c>
      <c r="F261" s="63">
        <v>179</v>
      </c>
      <c r="G261" s="63">
        <v>20.7</v>
      </c>
      <c r="H261" s="63"/>
      <c r="I261" s="63"/>
      <c r="J261" s="51">
        <v>7.67</v>
      </c>
      <c r="K261" s="51">
        <v>200</v>
      </c>
      <c r="L261">
        <f>(PI()*K261)/180</f>
        <v>3.4906585039886591</v>
      </c>
      <c r="M261">
        <f>VLOOKUP(C261,$T$5:$Z$40,7)</f>
        <v>4880266.4177000001</v>
      </c>
      <c r="N261" s="63">
        <f>VLOOKUP(C261,$T$5:$Z$40,6)</f>
        <v>318320.03250999999</v>
      </c>
      <c r="O261" s="110">
        <f>(N261+(J261*SIN(L261)))</f>
        <v>318317.40921550069</v>
      </c>
      <c r="P261" s="111">
        <f>M261+(J261*COS(L261))</f>
        <v>4880259.2102575991</v>
      </c>
    </row>
    <row r="262" spans="1:16" x14ac:dyDescent="0.25">
      <c r="A262" s="105" t="s">
        <v>132</v>
      </c>
      <c r="B262" s="63">
        <v>2</v>
      </c>
      <c r="C262">
        <v>18</v>
      </c>
      <c r="D262" s="62" t="s">
        <v>97</v>
      </c>
      <c r="E262" s="62" t="s">
        <v>1115</v>
      </c>
      <c r="F262" s="63">
        <v>180</v>
      </c>
      <c r="G262" s="63">
        <v>12.1</v>
      </c>
      <c r="H262" s="63"/>
      <c r="I262" s="63"/>
      <c r="J262" s="51">
        <v>8.59</v>
      </c>
      <c r="K262" s="51">
        <v>209</v>
      </c>
      <c r="L262">
        <f>(PI()*K262)/180</f>
        <v>3.6477381366681487</v>
      </c>
      <c r="M262">
        <f>VLOOKUP(C262,$T$5:$Z$40,7)</f>
        <v>4880266.4177000001</v>
      </c>
      <c r="N262" s="63">
        <f>VLOOKUP(C262,$T$5:$Z$40,6)</f>
        <v>318320.03250999999</v>
      </c>
      <c r="O262" s="110">
        <f>(N262+(J262*SIN(L262)))</f>
        <v>318315.86799536209</v>
      </c>
      <c r="P262" s="111">
        <f>M262+(J262*COS(L262))</f>
        <v>4880258.9047167161</v>
      </c>
    </row>
    <row r="263" spans="1:16" x14ac:dyDescent="0.25">
      <c r="A263" s="105" t="s">
        <v>132</v>
      </c>
      <c r="B263" s="63">
        <v>2</v>
      </c>
      <c r="C263">
        <v>18</v>
      </c>
      <c r="D263" s="62" t="s">
        <v>97</v>
      </c>
      <c r="E263" s="62" t="s">
        <v>1115</v>
      </c>
      <c r="F263" s="63">
        <v>181</v>
      </c>
      <c r="G263" s="63">
        <v>14.7</v>
      </c>
      <c r="H263" s="63"/>
      <c r="I263" s="63"/>
      <c r="J263" s="51">
        <v>9.1</v>
      </c>
      <c r="K263" s="51">
        <v>208</v>
      </c>
      <c r="L263">
        <f>(PI()*K263)/180</f>
        <v>3.6302848441482056</v>
      </c>
      <c r="M263">
        <f>VLOOKUP(C263,$T$5:$Z$40,7)</f>
        <v>4880266.4177000001</v>
      </c>
      <c r="N263" s="63">
        <f>VLOOKUP(C263,$T$5:$Z$40,6)</f>
        <v>318320.03250999999</v>
      </c>
      <c r="O263" s="110">
        <f>(N263+(J263*SIN(L263)))</f>
        <v>318315.76031877863</v>
      </c>
      <c r="P263" s="111">
        <f>M263+(J263*COS(L263))</f>
        <v>4880258.3828769047</v>
      </c>
    </row>
    <row r="264" spans="1:16" x14ac:dyDescent="0.25">
      <c r="A264" s="105" t="s">
        <v>132</v>
      </c>
      <c r="B264" s="63">
        <v>2</v>
      </c>
      <c r="C264">
        <v>18</v>
      </c>
      <c r="D264" s="62" t="s">
        <v>97</v>
      </c>
      <c r="E264" s="62" t="s">
        <v>1115</v>
      </c>
      <c r="F264" s="63">
        <v>182</v>
      </c>
      <c r="G264" s="63"/>
      <c r="H264" s="63" t="s">
        <v>960</v>
      </c>
      <c r="I264" s="63" t="s">
        <v>969</v>
      </c>
      <c r="J264" s="51"/>
      <c r="K264" s="51"/>
      <c r="N264" s="63"/>
      <c r="O264" s="110"/>
      <c r="P264" s="111"/>
    </row>
    <row r="265" spans="1:16" x14ac:dyDescent="0.25">
      <c r="A265" s="105" t="s">
        <v>132</v>
      </c>
      <c r="B265" s="63">
        <v>2</v>
      </c>
      <c r="C265">
        <v>18</v>
      </c>
      <c r="D265" s="62" t="s">
        <v>97</v>
      </c>
      <c r="E265" s="62" t="s">
        <v>1115</v>
      </c>
      <c r="F265" s="63">
        <v>183</v>
      </c>
      <c r="G265" s="63">
        <v>21.9</v>
      </c>
      <c r="H265" s="63"/>
      <c r="I265" s="63"/>
      <c r="J265" s="50">
        <v>10.02</v>
      </c>
      <c r="K265" s="50">
        <v>210</v>
      </c>
      <c r="L265">
        <f>(PI()*K265)/180</f>
        <v>3.6651914291880923</v>
      </c>
      <c r="M265">
        <f>VLOOKUP(C265,$T$5:$Z$40,7)</f>
        <v>4880266.4177000001</v>
      </c>
      <c r="N265" s="63">
        <f>VLOOKUP(C265,$T$5:$Z$40,6)</f>
        <v>318320.03250999999</v>
      </c>
      <c r="O265" s="110">
        <f>(N265+(J265*SIN(L265)))</f>
        <v>318315.02250999998</v>
      </c>
      <c r="P265" s="111">
        <f>M265+(J265*COS(L265))</f>
        <v>4880257.740125454</v>
      </c>
    </row>
    <row r="266" spans="1:16" x14ac:dyDescent="0.25">
      <c r="A266" s="105" t="s">
        <v>132</v>
      </c>
      <c r="B266" s="63">
        <v>2</v>
      </c>
      <c r="C266">
        <v>18</v>
      </c>
      <c r="D266" s="62" t="s">
        <v>97</v>
      </c>
      <c r="E266" s="62" t="s">
        <v>1115</v>
      </c>
      <c r="F266" s="63">
        <v>798</v>
      </c>
      <c r="G266" s="63"/>
      <c r="H266" s="63" t="s">
        <v>960</v>
      </c>
      <c r="I266" s="63" t="s">
        <v>969</v>
      </c>
      <c r="J266" s="50"/>
      <c r="K266" s="50"/>
      <c r="N266" s="63"/>
      <c r="O266" s="110"/>
      <c r="P266" s="111"/>
    </row>
    <row r="267" spans="1:16" x14ac:dyDescent="0.25">
      <c r="A267" s="105" t="s">
        <v>132</v>
      </c>
      <c r="B267" s="63">
        <v>2</v>
      </c>
      <c r="C267">
        <v>18</v>
      </c>
      <c r="D267" s="62" t="s">
        <v>97</v>
      </c>
      <c r="E267" s="62" t="s">
        <v>1115</v>
      </c>
      <c r="F267" s="51">
        <v>799</v>
      </c>
      <c r="G267" s="63"/>
      <c r="H267" s="63" t="s">
        <v>960</v>
      </c>
      <c r="I267" s="63" t="s">
        <v>969</v>
      </c>
      <c r="J267" s="50"/>
      <c r="K267" s="50"/>
      <c r="N267" s="63"/>
      <c r="O267" s="110"/>
      <c r="P267" s="111"/>
    </row>
    <row r="268" spans="1:16" x14ac:dyDescent="0.25">
      <c r="A268" s="105" t="s">
        <v>132</v>
      </c>
      <c r="B268" s="63">
        <v>2</v>
      </c>
      <c r="C268">
        <v>18</v>
      </c>
      <c r="D268" s="62" t="s">
        <v>97</v>
      </c>
      <c r="E268" s="62" t="s">
        <v>1115</v>
      </c>
      <c r="F268" s="51">
        <v>949</v>
      </c>
      <c r="G268" s="63">
        <v>16</v>
      </c>
      <c r="H268" s="63"/>
      <c r="I268" s="63"/>
      <c r="J268" s="50">
        <v>11.4</v>
      </c>
      <c r="K268" s="50">
        <v>188</v>
      </c>
      <c r="L268">
        <f>(PI()*K268)/180</f>
        <v>3.2812189937493397</v>
      </c>
      <c r="M268">
        <f>VLOOKUP(C268,$T$5:$Z$40,7)</f>
        <v>4880266.4177000001</v>
      </c>
      <c r="N268" s="63">
        <f>VLOOKUP(C268,$T$5:$Z$40,6)</f>
        <v>318320.03250999999</v>
      </c>
      <c r="O268" s="110">
        <f>(N268+(J268*SIN(L268)))</f>
        <v>318318.44593664905</v>
      </c>
      <c r="P268" s="111">
        <f>M268+(J268*COS(L268))</f>
        <v>4880255.1286440166</v>
      </c>
    </row>
    <row r="269" spans="1:16" x14ac:dyDescent="0.25">
      <c r="A269" s="105" t="s">
        <v>132</v>
      </c>
      <c r="B269" s="63">
        <v>2</v>
      </c>
      <c r="C269">
        <v>18</v>
      </c>
      <c r="D269" s="62" t="s">
        <v>97</v>
      </c>
      <c r="E269" s="62" t="s">
        <v>1115</v>
      </c>
      <c r="F269" s="51">
        <v>1878</v>
      </c>
      <c r="G269" s="63">
        <v>18.3</v>
      </c>
      <c r="H269" s="63"/>
      <c r="I269" s="64"/>
      <c r="J269" s="50">
        <v>6.88</v>
      </c>
      <c r="K269" s="50">
        <v>202</v>
      </c>
      <c r="L269">
        <f>(PI()*K269)/180</f>
        <v>3.5255650890285457</v>
      </c>
      <c r="M269">
        <f>VLOOKUP(C269,$T$5:$Z$40,7)</f>
        <v>4880266.4177000001</v>
      </c>
      <c r="N269" s="63">
        <f>VLOOKUP(C269,$T$5:$Z$40,6)</f>
        <v>318320.03250999999</v>
      </c>
      <c r="O269" s="110">
        <f>(N269+(J269*SIN(L269)))</f>
        <v>318317.45521663729</v>
      </c>
      <c r="P269" s="111">
        <f>M269+(J269*COS(L269))</f>
        <v>4880260.038675081</v>
      </c>
    </row>
    <row r="270" spans="1:16" x14ac:dyDescent="0.25">
      <c r="A270" s="105" t="s">
        <v>132</v>
      </c>
      <c r="B270" s="63">
        <v>2</v>
      </c>
      <c r="C270">
        <v>18</v>
      </c>
      <c r="D270" s="62" t="s">
        <v>97</v>
      </c>
      <c r="E270" s="62" t="s">
        <v>82</v>
      </c>
      <c r="F270" s="50">
        <v>1879</v>
      </c>
      <c r="G270" s="63">
        <v>14.7</v>
      </c>
      <c r="H270" s="63"/>
      <c r="I270" s="63"/>
      <c r="J270" s="50">
        <v>2.7</v>
      </c>
      <c r="K270" s="50">
        <v>146</v>
      </c>
      <c r="L270">
        <f>(PI()*K270)/180</f>
        <v>2.5481807079117211</v>
      </c>
      <c r="M270">
        <f>VLOOKUP(C270,$T$5:$Z$40,7)</f>
        <v>4880266.4177000001</v>
      </c>
      <c r="N270" s="63">
        <f>VLOOKUP(C270,$T$5:$Z$40,6)</f>
        <v>318320.03250999999</v>
      </c>
      <c r="O270" s="110">
        <f>(N270+(J270*SIN(L270)))</f>
        <v>318321.54233083938</v>
      </c>
      <c r="P270" s="111">
        <f>M270+(J270*COS(L270))</f>
        <v>4880264.1792985545</v>
      </c>
    </row>
    <row r="271" spans="1:16" x14ac:dyDescent="0.25">
      <c r="A271" s="105" t="s">
        <v>132</v>
      </c>
      <c r="B271" s="63">
        <v>2</v>
      </c>
      <c r="C271">
        <v>18</v>
      </c>
      <c r="D271" s="62" t="s">
        <v>97</v>
      </c>
      <c r="E271" s="62" t="s">
        <v>56</v>
      </c>
      <c r="F271" s="50">
        <v>2789</v>
      </c>
      <c r="G271" s="63">
        <v>11.3</v>
      </c>
      <c r="H271" s="63"/>
      <c r="I271" s="64" t="s">
        <v>977</v>
      </c>
      <c r="J271" s="50">
        <v>10.18</v>
      </c>
      <c r="K271" s="50">
        <v>214</v>
      </c>
      <c r="L271">
        <f>(PI()*K271)/180</f>
        <v>3.7350045992678651</v>
      </c>
      <c r="M271">
        <f>VLOOKUP(C271,$T$5:$Z$40,7)</f>
        <v>4880266.4177000001</v>
      </c>
      <c r="N271" s="63">
        <f>VLOOKUP(C271,$T$5:$Z$40,6)</f>
        <v>318320.03250999999</v>
      </c>
      <c r="O271" s="110">
        <f>(N271+(J271*SIN(L271)))</f>
        <v>318314.33992624265</v>
      </c>
      <c r="P271" s="111">
        <f>M271+(J271*COS(L271))</f>
        <v>4880257.9780975115</v>
      </c>
    </row>
    <row r="272" spans="1:16" x14ac:dyDescent="0.25">
      <c r="A272" s="105" t="s">
        <v>132</v>
      </c>
      <c r="B272" s="63">
        <v>3</v>
      </c>
      <c r="C272">
        <v>19</v>
      </c>
      <c r="D272" s="62" t="s">
        <v>89</v>
      </c>
      <c r="E272" s="62" t="s">
        <v>76</v>
      </c>
      <c r="F272" s="63">
        <v>259</v>
      </c>
      <c r="G272" s="63">
        <v>13.3</v>
      </c>
      <c r="H272" s="63"/>
      <c r="I272" s="64" t="s">
        <v>1118</v>
      </c>
      <c r="J272" s="50"/>
      <c r="K272" s="50"/>
      <c r="N272" s="63"/>
      <c r="O272" s="110">
        <f>(N272+(J272*SIN(L272)))</f>
        <v>0</v>
      </c>
      <c r="P272" s="111">
        <f>M272+(J272*COS(L272))</f>
        <v>0</v>
      </c>
    </row>
    <row r="273" spans="1:16" x14ac:dyDescent="0.25">
      <c r="A273" s="105" t="s">
        <v>132</v>
      </c>
      <c r="B273" s="63">
        <v>3</v>
      </c>
      <c r="C273">
        <v>19</v>
      </c>
      <c r="D273" s="62" t="s">
        <v>89</v>
      </c>
      <c r="E273" s="62" t="s">
        <v>76</v>
      </c>
      <c r="F273" s="63">
        <v>261</v>
      </c>
      <c r="G273" s="63">
        <v>13.8</v>
      </c>
      <c r="H273" s="63"/>
      <c r="I273" s="63"/>
      <c r="J273" s="50"/>
      <c r="K273" s="50"/>
      <c r="N273" s="63"/>
      <c r="O273" s="110">
        <f>(N273+(J273*SIN(L273)))</f>
        <v>0</v>
      </c>
      <c r="P273" s="111">
        <f>M273+(J273*COS(L273))</f>
        <v>0</v>
      </c>
    </row>
    <row r="274" spans="1:16" x14ac:dyDescent="0.25">
      <c r="A274" s="105" t="s">
        <v>132</v>
      </c>
      <c r="B274" s="63">
        <v>3</v>
      </c>
      <c r="C274">
        <v>19</v>
      </c>
      <c r="D274" s="62" t="s">
        <v>89</v>
      </c>
      <c r="E274" s="62" t="s">
        <v>29</v>
      </c>
      <c r="F274" s="63">
        <v>933</v>
      </c>
      <c r="G274" s="63">
        <v>13.5</v>
      </c>
      <c r="H274" s="63"/>
      <c r="I274" s="63"/>
      <c r="J274" s="50">
        <v>10.63</v>
      </c>
      <c r="K274" s="50">
        <v>184</v>
      </c>
      <c r="L274">
        <f>(PI()*K274)/180</f>
        <v>3.211405823669566</v>
      </c>
      <c r="M274">
        <f>VLOOKUP(C274,$T$5:$Z$40,7)</f>
        <v>4880295.7845799997</v>
      </c>
      <c r="N274" s="63">
        <f>VLOOKUP(C274,$T$5:$Z$40,6)</f>
        <v>318399.68155400001</v>
      </c>
      <c r="O274" s="110">
        <f>(N274+(J274*SIN(L274)))</f>
        <v>318398.94004268409</v>
      </c>
      <c r="P274" s="111">
        <f>M274+(J274*COS(L274))</f>
        <v>4880285.1804741453</v>
      </c>
    </row>
    <row r="275" spans="1:16" x14ac:dyDescent="0.25">
      <c r="A275" s="105" t="s">
        <v>132</v>
      </c>
      <c r="B275" s="63">
        <v>3</v>
      </c>
      <c r="C275">
        <v>19</v>
      </c>
      <c r="D275" s="62" t="s">
        <v>89</v>
      </c>
      <c r="E275" s="62" t="s">
        <v>76</v>
      </c>
      <c r="F275" s="63">
        <v>948</v>
      </c>
      <c r="G275" s="63">
        <v>10.4</v>
      </c>
      <c r="H275" s="63"/>
      <c r="I275" s="63"/>
      <c r="J275" s="50"/>
      <c r="K275" s="50"/>
      <c r="N275" s="63"/>
      <c r="O275" s="110">
        <f>(N275+(J275*SIN(L275)))</f>
        <v>0</v>
      </c>
      <c r="P275" s="111">
        <f>M275+(J275*COS(L275))</f>
        <v>0</v>
      </c>
    </row>
    <row r="276" spans="1:16" x14ac:dyDescent="0.25">
      <c r="A276" s="105" t="s">
        <v>132</v>
      </c>
      <c r="B276" s="63">
        <v>3</v>
      </c>
      <c r="C276">
        <v>19</v>
      </c>
      <c r="D276" s="62" t="s">
        <v>89</v>
      </c>
      <c r="E276" s="62" t="s">
        <v>56</v>
      </c>
      <c r="F276" s="63">
        <v>954</v>
      </c>
      <c r="G276" s="63">
        <v>12</v>
      </c>
      <c r="H276" s="63"/>
      <c r="I276" s="64" t="s">
        <v>1124</v>
      </c>
      <c r="J276" s="50">
        <v>9.15</v>
      </c>
      <c r="K276" s="50">
        <v>180</v>
      </c>
      <c r="L276">
        <f>(PI()*K276)/180</f>
        <v>3.1415926535897931</v>
      </c>
      <c r="M276">
        <f>VLOOKUP(C276,$T$5:$Z$40,7)</f>
        <v>4880295.7845799997</v>
      </c>
      <c r="N276" s="63">
        <f>VLOOKUP(C276,$T$5:$Z$40,6)</f>
        <v>318399.68155400001</v>
      </c>
      <c r="O276" s="110">
        <f>(N276+(J276*SIN(L276)))</f>
        <v>318399.68155400001</v>
      </c>
      <c r="P276" s="111">
        <f>M276+(J276*COS(L276))</f>
        <v>4880286.6345799994</v>
      </c>
    </row>
    <row r="277" spans="1:16" x14ac:dyDescent="0.25">
      <c r="A277" s="105" t="s">
        <v>132</v>
      </c>
      <c r="B277" s="63">
        <v>3</v>
      </c>
      <c r="C277">
        <v>19</v>
      </c>
      <c r="D277" s="62" t="s">
        <v>89</v>
      </c>
      <c r="E277" s="62" t="s">
        <v>76</v>
      </c>
      <c r="F277" s="63">
        <v>967</v>
      </c>
      <c r="G277" s="63">
        <v>16.8</v>
      </c>
      <c r="H277" s="63"/>
      <c r="I277" s="63"/>
      <c r="J277" s="50">
        <v>7.82</v>
      </c>
      <c r="K277" s="50">
        <v>223</v>
      </c>
      <c r="L277">
        <f>(PI()*K277)/180</f>
        <v>3.8920842319473548</v>
      </c>
      <c r="M277">
        <f>VLOOKUP(C277,$T$5:$Z$40,7)</f>
        <v>4880295.7845799997</v>
      </c>
      <c r="N277" s="63">
        <f>VLOOKUP(C277,$T$5:$Z$40,6)</f>
        <v>318399.68155400001</v>
      </c>
      <c r="O277" s="110">
        <f>(N277+(J277*SIN(L277)))</f>
        <v>318394.34832682431</v>
      </c>
      <c r="P277" s="111">
        <f>M277+(J277*COS(L277))</f>
        <v>4880290.0653940532</v>
      </c>
    </row>
    <row r="278" spans="1:16" x14ac:dyDescent="0.25">
      <c r="A278" s="105" t="s">
        <v>132</v>
      </c>
      <c r="B278" s="63">
        <v>3</v>
      </c>
      <c r="C278">
        <v>19</v>
      </c>
      <c r="D278" s="62" t="s">
        <v>89</v>
      </c>
      <c r="E278" s="62" t="s">
        <v>76</v>
      </c>
      <c r="F278" s="63">
        <v>968</v>
      </c>
      <c r="G278" s="63">
        <v>15</v>
      </c>
      <c r="H278" s="63"/>
      <c r="I278" s="63"/>
      <c r="J278" s="50">
        <v>4.0199999999999996</v>
      </c>
      <c r="K278" s="50">
        <v>198</v>
      </c>
      <c r="L278">
        <f>(PI()*K278)/180</f>
        <v>3.4557519189487729</v>
      </c>
      <c r="M278">
        <f>VLOOKUP(C278,$T$5:$Z$40,7)</f>
        <v>4880295.7845799997</v>
      </c>
      <c r="N278" s="63">
        <f>VLOOKUP(C278,$T$5:$Z$40,6)</f>
        <v>318399.68155400001</v>
      </c>
      <c r="O278" s="110">
        <f>(N278+(J278*SIN(L278)))</f>
        <v>318398.43930568261</v>
      </c>
      <c r="P278" s="111">
        <f>M278+(J278*COS(L278))</f>
        <v>4880291.9613328045</v>
      </c>
    </row>
    <row r="279" spans="1:16" x14ac:dyDescent="0.25">
      <c r="A279" s="105" t="s">
        <v>132</v>
      </c>
      <c r="B279" s="63">
        <v>3</v>
      </c>
      <c r="C279">
        <v>19</v>
      </c>
      <c r="D279" s="62" t="s">
        <v>89</v>
      </c>
      <c r="E279" s="62" t="s">
        <v>76</v>
      </c>
      <c r="F279" s="63">
        <v>993</v>
      </c>
      <c r="G279" s="63">
        <v>11.7</v>
      </c>
      <c r="H279" s="63"/>
      <c r="I279" s="63"/>
      <c r="J279" s="50">
        <v>13.41</v>
      </c>
      <c r="K279" s="50">
        <v>180</v>
      </c>
      <c r="L279">
        <f>(PI()*K279)/180</f>
        <v>3.1415926535897931</v>
      </c>
      <c r="M279">
        <f>VLOOKUP(C279,$T$5:$Z$40,7)</f>
        <v>4880295.7845799997</v>
      </c>
      <c r="N279" s="63">
        <f>VLOOKUP(C279,$T$5:$Z$40,6)</f>
        <v>318399.68155400001</v>
      </c>
      <c r="O279" s="110">
        <f>(N279+(J279*SIN(L279)))</f>
        <v>318399.68155400001</v>
      </c>
      <c r="P279" s="111">
        <f>M279+(J279*COS(L279))</f>
        <v>4880282.3745799996</v>
      </c>
    </row>
    <row r="280" spans="1:16" x14ac:dyDescent="0.25">
      <c r="A280" s="105" t="s">
        <v>132</v>
      </c>
      <c r="B280" s="63">
        <v>3</v>
      </c>
      <c r="C280">
        <v>19</v>
      </c>
      <c r="D280" s="62" t="s">
        <v>89</v>
      </c>
      <c r="E280" s="62" t="s">
        <v>76</v>
      </c>
      <c r="F280" s="50">
        <v>1763</v>
      </c>
      <c r="G280" s="63">
        <v>13.9</v>
      </c>
      <c r="H280" s="63"/>
      <c r="I280" s="63"/>
      <c r="J280" s="51">
        <v>7.5</v>
      </c>
      <c r="K280" s="51">
        <v>168</v>
      </c>
      <c r="L280">
        <f>(PI()*K280)/180</f>
        <v>2.9321531433504737</v>
      </c>
      <c r="M280">
        <f>VLOOKUP(C280,$T$5:$Z$40,7)</f>
        <v>4880295.7845799997</v>
      </c>
      <c r="N280" s="63">
        <f>VLOOKUP(C280,$T$5:$Z$40,6)</f>
        <v>318399.68155400001</v>
      </c>
      <c r="O280" s="110">
        <f>(N280+(J280*SIN(L280)))</f>
        <v>318401.24089168117</v>
      </c>
      <c r="P280" s="111">
        <f>M280+(J280*COS(L280))</f>
        <v>4880288.4484729944</v>
      </c>
    </row>
    <row r="281" spans="1:16" x14ac:dyDescent="0.25">
      <c r="A281" s="105" t="s">
        <v>132</v>
      </c>
      <c r="B281" s="63">
        <v>3</v>
      </c>
      <c r="C281">
        <v>19</v>
      </c>
      <c r="D281" s="62" t="s">
        <v>89</v>
      </c>
      <c r="E281" s="62" t="s">
        <v>76</v>
      </c>
      <c r="F281" s="50">
        <v>1764</v>
      </c>
      <c r="G281" s="63">
        <v>18.899999999999999</v>
      </c>
      <c r="H281" s="63"/>
      <c r="I281" s="63"/>
      <c r="J281" s="51">
        <v>9.16</v>
      </c>
      <c r="K281" s="51">
        <v>197</v>
      </c>
      <c r="L281">
        <f>(PI()*K281)/180</f>
        <v>3.4382986264288289</v>
      </c>
      <c r="M281">
        <f>VLOOKUP(C281,$T$5:$Z$40,7)</f>
        <v>4880295.7845799997</v>
      </c>
      <c r="N281" s="63">
        <f>VLOOKUP(C281,$T$5:$Z$40,6)</f>
        <v>318399.68155400001</v>
      </c>
      <c r="O281" s="110">
        <f>(N281+(J281*SIN(L281)))</f>
        <v>318397.00342918473</v>
      </c>
      <c r="P281" s="111">
        <f>M281+(J281*COS(L281))</f>
        <v>4880287.0248284349</v>
      </c>
    </row>
    <row r="282" spans="1:16" x14ac:dyDescent="0.25">
      <c r="A282" s="105" t="s">
        <v>132</v>
      </c>
      <c r="B282" s="63">
        <v>3</v>
      </c>
      <c r="C282">
        <v>19</v>
      </c>
      <c r="D282" s="62" t="s">
        <v>89</v>
      </c>
      <c r="E282" s="62" t="s">
        <v>53</v>
      </c>
      <c r="F282" s="51">
        <v>1765</v>
      </c>
      <c r="G282" s="63">
        <v>13.1</v>
      </c>
      <c r="H282" s="63"/>
      <c r="I282" s="63"/>
      <c r="J282" s="51" t="s">
        <v>1207</v>
      </c>
      <c r="K282" s="51"/>
      <c r="N282" s="63"/>
      <c r="O282" s="110" t="e">
        <f>(N282+(J282*SIN(L282)))</f>
        <v>#VALUE!</v>
      </c>
      <c r="P282" s="111" t="e">
        <f>M282+(J282*COS(L282))</f>
        <v>#VALUE!</v>
      </c>
    </row>
    <row r="283" spans="1:16" x14ac:dyDescent="0.25">
      <c r="A283" s="105" t="s">
        <v>132</v>
      </c>
      <c r="B283" s="63">
        <v>3</v>
      </c>
      <c r="C283">
        <v>19</v>
      </c>
      <c r="D283" s="62" t="s">
        <v>89</v>
      </c>
      <c r="E283" s="62" t="s">
        <v>29</v>
      </c>
      <c r="F283" s="51">
        <v>2536</v>
      </c>
      <c r="G283" s="63">
        <v>10</v>
      </c>
      <c r="H283" s="63"/>
      <c r="I283" s="64" t="s">
        <v>986</v>
      </c>
      <c r="J283" s="51">
        <v>8.25</v>
      </c>
      <c r="K283" s="51">
        <v>180</v>
      </c>
      <c r="L283">
        <f>(PI()*K283)/180</f>
        <v>3.1415926535897931</v>
      </c>
      <c r="M283">
        <f>VLOOKUP(C283,$T$5:$Z$40,7)</f>
        <v>4880295.7845799997</v>
      </c>
      <c r="N283" s="63">
        <f>VLOOKUP(C283,$T$5:$Z$40,6)</f>
        <v>318399.68155400001</v>
      </c>
      <c r="O283" s="110">
        <f>(N283+(J283*SIN(L283)))</f>
        <v>318399.68155400001</v>
      </c>
      <c r="P283" s="111">
        <f>M283+(J283*COS(L283))</f>
        <v>4880287.5345799997</v>
      </c>
    </row>
    <row r="284" spans="1:16" x14ac:dyDescent="0.25">
      <c r="A284" s="105" t="s">
        <v>132</v>
      </c>
      <c r="B284" s="63">
        <v>3</v>
      </c>
      <c r="C284">
        <v>20</v>
      </c>
      <c r="D284" s="62" t="s">
        <v>90</v>
      </c>
      <c r="E284" s="62" t="s">
        <v>76</v>
      </c>
      <c r="F284" s="63">
        <v>106</v>
      </c>
      <c r="G284" s="63">
        <v>23.3</v>
      </c>
      <c r="H284" s="63"/>
      <c r="I284" s="63"/>
      <c r="J284" s="51">
        <v>7.85</v>
      </c>
      <c r="K284" s="51">
        <v>202</v>
      </c>
      <c r="L284">
        <f>(PI()*K284)/180</f>
        <v>3.5255650890285457</v>
      </c>
      <c r="M284">
        <f>VLOOKUP(C284,$T$5:$Z$40,7)</f>
        <v>4880288.9371999996</v>
      </c>
      <c r="N284" s="63">
        <f>VLOOKUP(C284,$T$5:$Z$40,6)</f>
        <v>318392.39344199997</v>
      </c>
      <c r="O284" s="110">
        <f>(N284+(J284*SIN(L284)))</f>
        <v>318389.45278024167</v>
      </c>
      <c r="P284" s="111">
        <f>M284+(J284*COS(L284))</f>
        <v>4880281.6588067412</v>
      </c>
    </row>
    <row r="285" spans="1:16" x14ac:dyDescent="0.25">
      <c r="A285" s="91" t="s">
        <v>132</v>
      </c>
      <c r="B285" s="65">
        <v>3</v>
      </c>
      <c r="C285">
        <v>20</v>
      </c>
      <c r="D285" s="66" t="s">
        <v>90</v>
      </c>
      <c r="E285" s="50" t="s">
        <v>76</v>
      </c>
      <c r="F285" s="50">
        <v>113</v>
      </c>
      <c r="G285" s="50">
        <v>16.2</v>
      </c>
      <c r="H285" s="50"/>
      <c r="I285" s="50"/>
      <c r="J285" s="51">
        <v>3.93</v>
      </c>
      <c r="K285" s="51">
        <v>186</v>
      </c>
      <c r="L285">
        <f>(PI()*K285)/180</f>
        <v>3.2463124087094526</v>
      </c>
      <c r="M285">
        <f>VLOOKUP(C285,$T$5:$Z$40,7)</f>
        <v>4880288.9371999996</v>
      </c>
      <c r="N285" s="63">
        <f>VLOOKUP(C285,$T$5:$Z$40,6)</f>
        <v>318392.39344199997</v>
      </c>
      <c r="O285" s="110">
        <f>(N285+(J285*SIN(L285)))</f>
        <v>318391.98264513933</v>
      </c>
      <c r="P285" s="111">
        <f>M285+(J285*COS(L285))</f>
        <v>4880285.0287289508</v>
      </c>
    </row>
    <row r="286" spans="1:16" x14ac:dyDescent="0.25">
      <c r="A286" s="105" t="s">
        <v>132</v>
      </c>
      <c r="B286" s="63">
        <v>3</v>
      </c>
      <c r="C286">
        <v>20</v>
      </c>
      <c r="D286" s="62" t="s">
        <v>90</v>
      </c>
      <c r="E286" s="62" t="s">
        <v>56</v>
      </c>
      <c r="F286" s="63">
        <v>265</v>
      </c>
      <c r="G286" s="63"/>
      <c r="H286" s="63"/>
      <c r="I286" s="64" t="s">
        <v>1005</v>
      </c>
      <c r="J286" s="51"/>
      <c r="K286" s="51"/>
      <c r="N286" s="63"/>
      <c r="O286" s="110">
        <f>(N286+(J286*SIN(L286)))</f>
        <v>0</v>
      </c>
      <c r="P286" s="111">
        <f>M286+(J286*COS(L286))</f>
        <v>0</v>
      </c>
    </row>
    <row r="287" spans="1:16" x14ac:dyDescent="0.25">
      <c r="A287" s="91" t="s">
        <v>132</v>
      </c>
      <c r="B287" s="65">
        <v>3</v>
      </c>
      <c r="C287">
        <v>20</v>
      </c>
      <c r="D287" s="85" t="s">
        <v>90</v>
      </c>
      <c r="E287" s="51" t="s">
        <v>76</v>
      </c>
      <c r="F287" s="51">
        <v>266</v>
      </c>
      <c r="G287" s="51">
        <v>13.8</v>
      </c>
      <c r="H287" s="51"/>
      <c r="I287" s="51" t="s">
        <v>1024</v>
      </c>
      <c r="J287" s="51">
        <v>7.72</v>
      </c>
      <c r="K287" s="51">
        <v>153</v>
      </c>
      <c r="L287">
        <f>(PI()*K287)/180</f>
        <v>2.6703537555513241</v>
      </c>
      <c r="M287">
        <f>VLOOKUP(C287,$T$5:$Z$40,7)</f>
        <v>4880288.9371999996</v>
      </c>
      <c r="N287" s="63">
        <f>VLOOKUP(C287,$T$5:$Z$40,6)</f>
        <v>318392.39344199997</v>
      </c>
      <c r="O287" s="110">
        <f>(N287+(J287*SIN(L287)))</f>
        <v>318395.89824865793</v>
      </c>
      <c r="P287" s="111">
        <f>M287+(J287*COS(L287))</f>
        <v>4880282.0586296329</v>
      </c>
    </row>
    <row r="288" spans="1:16" x14ac:dyDescent="0.25">
      <c r="A288" s="105" t="s">
        <v>132</v>
      </c>
      <c r="B288" s="63">
        <v>3</v>
      </c>
      <c r="C288">
        <v>20</v>
      </c>
      <c r="D288" s="62" t="s">
        <v>90</v>
      </c>
      <c r="E288" s="62" t="s">
        <v>76</v>
      </c>
      <c r="F288" s="63">
        <v>268</v>
      </c>
      <c r="G288" s="63"/>
      <c r="H288" s="63"/>
      <c r="I288" s="64" t="s">
        <v>1005</v>
      </c>
      <c r="J288" s="51"/>
      <c r="K288" s="51"/>
      <c r="N288" s="63"/>
      <c r="O288" s="110">
        <f>(N288+(J288*SIN(L288)))</f>
        <v>0</v>
      </c>
      <c r="P288" s="111">
        <f>M288+(J288*COS(L288))</f>
        <v>0</v>
      </c>
    </row>
    <row r="289" spans="1:16" x14ac:dyDescent="0.25">
      <c r="A289" s="105" t="s">
        <v>132</v>
      </c>
      <c r="B289" s="63">
        <v>3</v>
      </c>
      <c r="C289">
        <v>20</v>
      </c>
      <c r="D289" s="62" t="s">
        <v>90</v>
      </c>
      <c r="E289" s="62" t="s">
        <v>76</v>
      </c>
      <c r="F289" s="63">
        <v>269</v>
      </c>
      <c r="G289" s="63">
        <v>12.9</v>
      </c>
      <c r="H289" s="63"/>
      <c r="I289" s="63"/>
      <c r="J289" s="51">
        <v>3.05</v>
      </c>
      <c r="K289" s="51">
        <v>218</v>
      </c>
      <c r="L289">
        <f>(PI()*K289)/180</f>
        <v>3.8048177693476379</v>
      </c>
      <c r="M289">
        <f>VLOOKUP(C289,$T$5:$Z$40,7)</f>
        <v>4880288.9371999996</v>
      </c>
      <c r="N289" s="63">
        <f>VLOOKUP(C289,$T$5:$Z$40,6)</f>
        <v>318392.39344199997</v>
      </c>
      <c r="O289" s="110">
        <f>(N289+(J289*SIN(L289)))</f>
        <v>318390.5156745002</v>
      </c>
      <c r="P289" s="111">
        <f>M289+(J289*COS(L289))</f>
        <v>4880286.533767201</v>
      </c>
    </row>
    <row r="290" spans="1:16" x14ac:dyDescent="0.25">
      <c r="A290" s="105" t="s">
        <v>132</v>
      </c>
      <c r="B290" s="63">
        <v>3</v>
      </c>
      <c r="C290">
        <v>20</v>
      </c>
      <c r="D290" s="62" t="s">
        <v>90</v>
      </c>
      <c r="E290" s="62" t="s">
        <v>76</v>
      </c>
      <c r="F290" s="63">
        <v>271</v>
      </c>
      <c r="G290" s="63">
        <v>15.2</v>
      </c>
      <c r="H290" s="63"/>
      <c r="I290" s="63"/>
      <c r="J290" s="51">
        <v>9.0299999999999994</v>
      </c>
      <c r="K290" s="51">
        <v>212</v>
      </c>
      <c r="L290">
        <f>(PI()*K290)/180</f>
        <v>3.7000980142279785</v>
      </c>
      <c r="M290">
        <f>VLOOKUP(C290,$T$5:$Z$40,7)</f>
        <v>4880288.9371999996</v>
      </c>
      <c r="N290" s="63">
        <f>VLOOKUP(C290,$T$5:$Z$40,6)</f>
        <v>318392.39344199997</v>
      </c>
      <c r="O290" s="110">
        <f>(N290+(J290*SIN(L290)))</f>
        <v>318387.60827104392</v>
      </c>
      <c r="P290" s="111">
        <f>M290+(J290*COS(L290))</f>
        <v>4880281.2793256911</v>
      </c>
    </row>
    <row r="291" spans="1:16" x14ac:dyDescent="0.25">
      <c r="A291" s="105" t="s">
        <v>132</v>
      </c>
      <c r="B291" s="63">
        <v>3</v>
      </c>
      <c r="C291">
        <v>20</v>
      </c>
      <c r="D291" s="62" t="s">
        <v>90</v>
      </c>
      <c r="E291" s="62" t="s">
        <v>76</v>
      </c>
      <c r="F291" s="63">
        <v>272</v>
      </c>
      <c r="G291" s="63">
        <v>19.5</v>
      </c>
      <c r="H291" s="63"/>
      <c r="I291" s="63"/>
      <c r="J291" s="51">
        <v>9.59</v>
      </c>
      <c r="K291" s="51">
        <v>212</v>
      </c>
      <c r="L291">
        <f>(PI()*K291)/180</f>
        <v>3.7000980142279785</v>
      </c>
      <c r="M291">
        <f>VLOOKUP(C291,$T$5:$Z$40,7)</f>
        <v>4880288.9371999996</v>
      </c>
      <c r="N291" s="63">
        <f>VLOOKUP(C291,$T$5:$Z$40,6)</f>
        <v>318392.39344199997</v>
      </c>
      <c r="O291" s="110">
        <f>(N291+(J291*SIN(L291)))</f>
        <v>318387.31151625596</v>
      </c>
      <c r="P291" s="111">
        <f>M291+(J291*COS(L291))</f>
        <v>4880280.8044187576</v>
      </c>
    </row>
    <row r="292" spans="1:16" x14ac:dyDescent="0.25">
      <c r="A292" s="91" t="s">
        <v>132</v>
      </c>
      <c r="B292" s="65">
        <v>3</v>
      </c>
      <c r="C292">
        <v>20</v>
      </c>
      <c r="D292" s="85" t="s">
        <v>90</v>
      </c>
      <c r="E292" s="51" t="s">
        <v>76</v>
      </c>
      <c r="F292" s="51">
        <v>733</v>
      </c>
      <c r="G292" s="51">
        <v>10.8</v>
      </c>
      <c r="H292" s="51"/>
      <c r="I292" s="51"/>
      <c r="J292" s="51">
        <v>3.82</v>
      </c>
      <c r="K292" s="51">
        <v>184</v>
      </c>
      <c r="L292">
        <f>(PI()*K292)/180</f>
        <v>3.211405823669566</v>
      </c>
      <c r="M292">
        <f>VLOOKUP(C292,$T$5:$Z$40,7)</f>
        <v>4880288.9371999996</v>
      </c>
      <c r="N292" s="63">
        <f>VLOOKUP(C292,$T$5:$Z$40,6)</f>
        <v>318392.39344199997</v>
      </c>
      <c r="O292" s="110">
        <f>(N292+(J292*SIN(L292)))</f>
        <v>318392.12697227026</v>
      </c>
      <c r="P292" s="111">
        <f>M292+(J292*COS(L292))</f>
        <v>4880285.1265053274</v>
      </c>
    </row>
    <row r="293" spans="1:16" x14ac:dyDescent="0.25">
      <c r="A293" s="105" t="s">
        <v>132</v>
      </c>
      <c r="B293" s="63">
        <v>3</v>
      </c>
      <c r="C293">
        <v>20</v>
      </c>
      <c r="D293" s="62" t="s">
        <v>90</v>
      </c>
      <c r="E293" s="62" t="s">
        <v>56</v>
      </c>
      <c r="F293" s="63">
        <v>762</v>
      </c>
      <c r="G293" s="63">
        <v>17.399999999999999</v>
      </c>
      <c r="H293" s="63"/>
      <c r="I293" s="63" t="s">
        <v>1024</v>
      </c>
      <c r="J293" s="51"/>
      <c r="K293" s="51"/>
      <c r="N293" s="63"/>
      <c r="O293" s="110">
        <f>(N293+(J293*SIN(L293)))</f>
        <v>0</v>
      </c>
      <c r="P293" s="111">
        <f>M293+(J293*COS(L293))</f>
        <v>0</v>
      </c>
    </row>
    <row r="294" spans="1:16" x14ac:dyDescent="0.25">
      <c r="A294" s="105" t="s">
        <v>132</v>
      </c>
      <c r="B294" s="63">
        <v>3</v>
      </c>
      <c r="C294">
        <v>20</v>
      </c>
      <c r="D294" s="62" t="s">
        <v>90</v>
      </c>
      <c r="E294" s="62" t="s">
        <v>56</v>
      </c>
      <c r="F294" s="63">
        <v>768</v>
      </c>
      <c r="G294" s="63">
        <v>22.2</v>
      </c>
      <c r="H294" s="63"/>
      <c r="I294" s="63"/>
      <c r="J294" s="51">
        <v>10.78</v>
      </c>
      <c r="K294" s="51">
        <v>154</v>
      </c>
      <c r="L294">
        <f>(PI()*K294)/180</f>
        <v>2.6878070480712677</v>
      </c>
      <c r="M294">
        <f>VLOOKUP(C294,$T$5:$Z$40,7)</f>
        <v>4880288.9371999996</v>
      </c>
      <c r="N294" s="63">
        <f>VLOOKUP(C294,$T$5:$Z$40,6)</f>
        <v>318392.39344199997</v>
      </c>
      <c r="O294" s="110">
        <f>(N294+(J294*SIN(L294)))</f>
        <v>318397.11908296234</v>
      </c>
      <c r="P294" s="111">
        <f>M294+(J294*COS(L294))</f>
        <v>4880279.24820018</v>
      </c>
    </row>
    <row r="295" spans="1:16" x14ac:dyDescent="0.25">
      <c r="A295" s="91" t="s">
        <v>132</v>
      </c>
      <c r="B295" s="65">
        <v>3</v>
      </c>
      <c r="C295">
        <v>19</v>
      </c>
      <c r="D295" s="85" t="s">
        <v>89</v>
      </c>
      <c r="E295" s="51" t="s">
        <v>76</v>
      </c>
      <c r="F295" s="51">
        <v>901</v>
      </c>
      <c r="G295" s="51">
        <v>13.6</v>
      </c>
      <c r="H295" s="51"/>
      <c r="I295" s="51"/>
      <c r="J295" s="51">
        <v>5.0599999999999996</v>
      </c>
      <c r="K295" s="51">
        <v>217</v>
      </c>
      <c r="L295">
        <f>(PI()*K295)/180</f>
        <v>3.7873644768276948</v>
      </c>
      <c r="M295">
        <f>VLOOKUP(C295,$T$5:$Z$40,7)</f>
        <v>4880295.7845799997</v>
      </c>
      <c r="N295" s="63">
        <f>VLOOKUP(C295,$T$5:$Z$40,6)</f>
        <v>318399.68155400001</v>
      </c>
      <c r="O295" s="110">
        <f>(N295+(J295*SIN(L295)))</f>
        <v>318396.63636998285</v>
      </c>
      <c r="P295" s="111">
        <f>M295+(J295*COS(L295))</f>
        <v>4880291.7434843192</v>
      </c>
    </row>
    <row r="296" spans="1:16" x14ac:dyDescent="0.25">
      <c r="A296" s="91" t="s">
        <v>132</v>
      </c>
      <c r="B296" s="65">
        <v>3</v>
      </c>
      <c r="C296">
        <v>20</v>
      </c>
      <c r="D296" s="85" t="s">
        <v>90</v>
      </c>
      <c r="E296" s="51" t="s">
        <v>53</v>
      </c>
      <c r="F296" s="51">
        <v>902</v>
      </c>
      <c r="G296" s="51"/>
      <c r="H296" s="63" t="s">
        <v>960</v>
      </c>
      <c r="I296" s="64" t="s">
        <v>1033</v>
      </c>
      <c r="J296" s="51"/>
      <c r="K296" s="51"/>
      <c r="N296" s="63"/>
      <c r="O296" s="110">
        <f>(N296+(J296*SIN(L296)))</f>
        <v>0</v>
      </c>
      <c r="P296" s="111">
        <f>M296+(J296*COS(L296))</f>
        <v>0</v>
      </c>
    </row>
    <row r="297" spans="1:16" x14ac:dyDescent="0.25">
      <c r="A297" s="106" t="s">
        <v>132</v>
      </c>
      <c r="B297" s="84">
        <v>3</v>
      </c>
      <c r="C297">
        <v>20</v>
      </c>
      <c r="D297" s="85" t="s">
        <v>90</v>
      </c>
      <c r="E297" s="51" t="s">
        <v>1115</v>
      </c>
      <c r="F297" s="51">
        <v>1759</v>
      </c>
      <c r="G297" s="51">
        <v>11.6</v>
      </c>
      <c r="H297" s="51"/>
      <c r="I297" s="51"/>
      <c r="J297" s="51">
        <v>11.48</v>
      </c>
      <c r="K297" s="51">
        <v>174</v>
      </c>
      <c r="L297">
        <f>(PI()*K297)/180</f>
        <v>3.0368728984701332</v>
      </c>
      <c r="M297">
        <f>VLOOKUP(C297,$T$5:$Z$40,7)</f>
        <v>4880288.9371999996</v>
      </c>
      <c r="N297" s="63">
        <f>VLOOKUP(C297,$T$5:$Z$40,6)</f>
        <v>318392.39344199997</v>
      </c>
      <c r="O297" s="110">
        <f>(N297+(J297*SIN(L297)))</f>
        <v>318393.59342875826</v>
      </c>
      <c r="P297" s="111">
        <f>M297+(J297*COS(L297))</f>
        <v>4880277.520088641</v>
      </c>
    </row>
    <row r="298" spans="1:16" x14ac:dyDescent="0.25">
      <c r="A298" s="91" t="s">
        <v>132</v>
      </c>
      <c r="B298" s="65">
        <v>3</v>
      </c>
      <c r="C298">
        <v>20</v>
      </c>
      <c r="D298" s="66" t="s">
        <v>90</v>
      </c>
      <c r="E298" s="50" t="s">
        <v>76</v>
      </c>
      <c r="F298" s="50">
        <v>1760</v>
      </c>
      <c r="G298" s="50">
        <v>14.2</v>
      </c>
      <c r="H298" s="50"/>
      <c r="I298" s="50"/>
      <c r="J298" s="50">
        <v>3.01</v>
      </c>
      <c r="K298" s="50">
        <v>222</v>
      </c>
      <c r="L298">
        <f>(PI()*K298)/180</f>
        <v>3.8746309394274117</v>
      </c>
      <c r="M298">
        <f>VLOOKUP(C298,$T$5:$Z$40,7)</f>
        <v>4880288.9371999996</v>
      </c>
      <c r="N298" s="63">
        <f>VLOOKUP(C298,$T$5:$Z$40,6)</f>
        <v>318392.39344199997</v>
      </c>
      <c r="O298" s="110">
        <f>(N298+(J298*SIN(L298)))</f>
        <v>318390.37935887481</v>
      </c>
      <c r="P298" s="111">
        <f>M298+(J298*COS(L298))</f>
        <v>4880286.7003340749</v>
      </c>
    </row>
    <row r="299" spans="1:16" x14ac:dyDescent="0.25">
      <c r="A299" s="91" t="s">
        <v>132</v>
      </c>
      <c r="B299" s="65">
        <v>3</v>
      </c>
      <c r="C299">
        <v>20</v>
      </c>
      <c r="D299" s="66" t="s">
        <v>90</v>
      </c>
      <c r="E299" s="50" t="s">
        <v>76</v>
      </c>
      <c r="F299" s="50">
        <v>1761</v>
      </c>
      <c r="G299" s="50">
        <v>14.7</v>
      </c>
      <c r="H299" s="50"/>
      <c r="I299" s="50"/>
      <c r="J299" s="50">
        <v>2.75</v>
      </c>
      <c r="K299" s="50">
        <v>222</v>
      </c>
      <c r="L299">
        <f>(PI()*K299)/180</f>
        <v>3.8746309394274117</v>
      </c>
      <c r="M299">
        <f>VLOOKUP(C299,$T$5:$Z$40,7)</f>
        <v>4880288.9371999996</v>
      </c>
      <c r="N299" s="63">
        <f>VLOOKUP(C299,$T$5:$Z$40,6)</f>
        <v>318392.39344199997</v>
      </c>
      <c r="O299" s="110">
        <f>(N299+(J299*SIN(L299)))</f>
        <v>318390.55333283247</v>
      </c>
      <c r="P299" s="111">
        <f>M299+(J299*COS(L299))</f>
        <v>4880286.8935517296</v>
      </c>
    </row>
    <row r="300" spans="1:16" x14ac:dyDescent="0.25">
      <c r="A300" s="105" t="s">
        <v>132</v>
      </c>
      <c r="B300" s="63">
        <v>3</v>
      </c>
      <c r="C300">
        <v>20</v>
      </c>
      <c r="D300" s="62" t="s">
        <v>90</v>
      </c>
      <c r="E300" s="62" t="s">
        <v>53</v>
      </c>
      <c r="F300" s="51">
        <v>1762</v>
      </c>
      <c r="G300" s="63">
        <v>18</v>
      </c>
      <c r="H300" s="63"/>
      <c r="I300" s="63"/>
      <c r="J300" s="51" t="s">
        <v>1207</v>
      </c>
      <c r="K300" s="51"/>
      <c r="N300" s="63"/>
      <c r="O300" s="110" t="e">
        <f>(N300+(J300*SIN(L300)))</f>
        <v>#VALUE!</v>
      </c>
      <c r="P300" s="111" t="e">
        <f>M300+(J300*COS(L300))</f>
        <v>#VALUE!</v>
      </c>
    </row>
    <row r="301" spans="1:16" x14ac:dyDescent="0.25">
      <c r="A301" s="105" t="s">
        <v>132</v>
      </c>
      <c r="B301" s="63">
        <v>3</v>
      </c>
      <c r="C301">
        <v>21</v>
      </c>
      <c r="D301" s="62" t="s">
        <v>91</v>
      </c>
      <c r="E301" s="62" t="s">
        <v>17</v>
      </c>
      <c r="F301" s="63">
        <v>60</v>
      </c>
      <c r="G301" s="63">
        <v>18</v>
      </c>
      <c r="H301" s="63"/>
      <c r="I301" s="63"/>
      <c r="J301" s="50">
        <v>5.03</v>
      </c>
      <c r="K301" s="50">
        <v>190</v>
      </c>
      <c r="L301">
        <f>(PI()*K301)/180</f>
        <v>3.3161255787892263</v>
      </c>
      <c r="M301">
        <f>VLOOKUP(C301,$T$5:$Z$40,7)</f>
        <v>4880282.0985700004</v>
      </c>
      <c r="N301" s="63">
        <f>VLOOKUP(C301,$T$5:$Z$40,6)</f>
        <v>318385.097113</v>
      </c>
      <c r="O301" s="110">
        <f>(N301+(J301*SIN(L301)))</f>
        <v>318384.22366266634</v>
      </c>
      <c r="P301" s="111">
        <f>M301+(J301*COS(L301))</f>
        <v>4880277.1449870029</v>
      </c>
    </row>
    <row r="302" spans="1:16" x14ac:dyDescent="0.25">
      <c r="A302" s="105" t="s">
        <v>132</v>
      </c>
      <c r="B302" s="63">
        <v>3</v>
      </c>
      <c r="C302">
        <v>21</v>
      </c>
      <c r="D302" s="62" t="s">
        <v>91</v>
      </c>
      <c r="E302" s="62" t="s">
        <v>76</v>
      </c>
      <c r="F302" s="63">
        <v>204</v>
      </c>
      <c r="G302" s="63">
        <v>12.8</v>
      </c>
      <c r="H302" s="63"/>
      <c r="I302" s="63"/>
      <c r="J302" s="50">
        <v>10.33</v>
      </c>
      <c r="K302" s="50">
        <v>152</v>
      </c>
      <c r="L302">
        <f>(PI()*K302)/180</f>
        <v>2.6529004630313806</v>
      </c>
      <c r="M302">
        <f>VLOOKUP(C302,$T$5:$Z$40,7)</f>
        <v>4880282.0985700004</v>
      </c>
      <c r="N302" s="63">
        <f>VLOOKUP(C302,$T$5:$Z$40,6)</f>
        <v>318385.097113</v>
      </c>
      <c r="O302" s="110">
        <f>(N302+(J302*SIN(L302)))</f>
        <v>318389.94675424357</v>
      </c>
      <c r="P302" s="111">
        <f>M302+(J302*COS(L302))</f>
        <v>4880272.9777213661</v>
      </c>
    </row>
    <row r="303" spans="1:16" x14ac:dyDescent="0.25">
      <c r="A303" s="105" t="s">
        <v>132</v>
      </c>
      <c r="B303" s="63">
        <v>3</v>
      </c>
      <c r="C303">
        <v>21</v>
      </c>
      <c r="D303" s="62" t="s">
        <v>91</v>
      </c>
      <c r="E303" s="62" t="s">
        <v>76</v>
      </c>
      <c r="F303" s="63">
        <v>205</v>
      </c>
      <c r="G303" s="63"/>
      <c r="H303" s="63"/>
      <c r="I303" s="64" t="s">
        <v>1005</v>
      </c>
      <c r="J303" s="50"/>
      <c r="K303" s="50"/>
      <c r="N303" s="63"/>
      <c r="O303" s="110">
        <f>(N303+(J303*SIN(L303)))</f>
        <v>0</v>
      </c>
      <c r="P303" s="111">
        <f>M303+(J303*COS(L303))</f>
        <v>0</v>
      </c>
    </row>
    <row r="304" spans="1:16" x14ac:dyDescent="0.25">
      <c r="A304" s="105" t="s">
        <v>132</v>
      </c>
      <c r="B304" s="63">
        <v>3</v>
      </c>
      <c r="C304">
        <v>21</v>
      </c>
      <c r="D304" s="62" t="s">
        <v>91</v>
      </c>
      <c r="E304" s="62" t="s">
        <v>76</v>
      </c>
      <c r="F304" s="63">
        <v>207</v>
      </c>
      <c r="G304" s="63">
        <v>10.7</v>
      </c>
      <c r="H304" s="63"/>
      <c r="I304" s="63"/>
      <c r="J304" s="50">
        <v>5.62</v>
      </c>
      <c r="K304" s="50">
        <v>150</v>
      </c>
      <c r="L304">
        <f>(PI()*K304)/180</f>
        <v>2.6179938779914944</v>
      </c>
      <c r="M304">
        <f>VLOOKUP(C304,$T$5:$Z$40,7)</f>
        <v>4880282.0985700004</v>
      </c>
      <c r="N304" s="63">
        <f>VLOOKUP(C304,$T$5:$Z$40,6)</f>
        <v>318385.097113</v>
      </c>
      <c r="O304" s="110">
        <f>(N304+(J304*SIN(L304)))</f>
        <v>318387.90711299999</v>
      </c>
      <c r="P304" s="111">
        <f>M304+(J304*COS(L304))</f>
        <v>4880277.2315072315</v>
      </c>
    </row>
    <row r="305" spans="1:16" x14ac:dyDescent="0.25">
      <c r="A305" s="105" t="s">
        <v>132</v>
      </c>
      <c r="B305" s="63">
        <v>3</v>
      </c>
      <c r="C305">
        <v>21</v>
      </c>
      <c r="D305" s="62" t="s">
        <v>91</v>
      </c>
      <c r="E305" s="62" t="s">
        <v>76</v>
      </c>
      <c r="F305" s="63">
        <v>211</v>
      </c>
      <c r="G305" s="63">
        <v>20</v>
      </c>
      <c r="H305" s="63"/>
      <c r="I305" s="63"/>
      <c r="J305" s="50">
        <v>9.74</v>
      </c>
      <c r="K305" s="50">
        <v>210</v>
      </c>
      <c r="L305">
        <f>(PI()*K305)/180</f>
        <v>3.6651914291880923</v>
      </c>
      <c r="M305">
        <f>VLOOKUP(C305,$T$5:$Z$40,7)</f>
        <v>4880282.0985700004</v>
      </c>
      <c r="N305" s="63">
        <f>VLOOKUP(C305,$T$5:$Z$40,6)</f>
        <v>318385.097113</v>
      </c>
      <c r="O305" s="110">
        <f>(N305+(J305*SIN(L305)))</f>
        <v>318380.227113</v>
      </c>
      <c r="P305" s="111">
        <f>M305+(J305*COS(L305))</f>
        <v>4880273.6634825673</v>
      </c>
    </row>
    <row r="306" spans="1:16" x14ac:dyDescent="0.25">
      <c r="A306" s="105" t="s">
        <v>132</v>
      </c>
      <c r="B306" s="63">
        <v>3</v>
      </c>
      <c r="C306">
        <v>21</v>
      </c>
      <c r="D306" s="62" t="s">
        <v>91</v>
      </c>
      <c r="E306" s="62" t="s">
        <v>53</v>
      </c>
      <c r="F306" s="63">
        <v>214</v>
      </c>
      <c r="G306" s="63">
        <v>12.8</v>
      </c>
      <c r="H306" s="63"/>
      <c r="I306" s="63"/>
      <c r="J306" s="50">
        <v>9.59</v>
      </c>
      <c r="K306" s="50">
        <v>172</v>
      </c>
      <c r="L306">
        <f>(PI()*K306)/180</f>
        <v>3.0019663134302466</v>
      </c>
      <c r="M306">
        <f>VLOOKUP(C306,$T$5:$Z$40,7)</f>
        <v>4880282.0985700004</v>
      </c>
      <c r="N306" s="63">
        <f>VLOOKUP(C306,$T$5:$Z$40,6)</f>
        <v>318385.097113</v>
      </c>
      <c r="O306" s="110">
        <f>(N306+(J306*SIN(L306)))</f>
        <v>318386.43178303819</v>
      </c>
      <c r="P306" s="111">
        <f>M306+(J306*COS(L306))</f>
        <v>4880272.6018992215</v>
      </c>
    </row>
    <row r="307" spans="1:16" x14ac:dyDescent="0.25">
      <c r="A307" s="105" t="s">
        <v>132</v>
      </c>
      <c r="B307" s="63">
        <v>3</v>
      </c>
      <c r="C307">
        <v>21</v>
      </c>
      <c r="D307" s="62" t="s">
        <v>91</v>
      </c>
      <c r="E307" s="62" t="s">
        <v>56</v>
      </c>
      <c r="F307" s="63">
        <v>305</v>
      </c>
      <c r="G307" s="63">
        <v>18.2</v>
      </c>
      <c r="H307" s="63"/>
      <c r="I307" s="63"/>
      <c r="J307" s="50">
        <v>218</v>
      </c>
      <c r="K307" s="50">
        <v>7.34</v>
      </c>
      <c r="L307">
        <f>(PI()*K307)/180</f>
        <v>0.12810716709638378</v>
      </c>
      <c r="M307">
        <f>VLOOKUP(C307,$T$5:$Z$40,7)</f>
        <v>4880282.0985700004</v>
      </c>
      <c r="N307" s="63">
        <f>VLOOKUP(C307,$T$5:$Z$40,6)</f>
        <v>318385.097113</v>
      </c>
      <c r="O307" s="110">
        <f>(N307+(J307*SIN(L307)))</f>
        <v>318412.94815001648</v>
      </c>
      <c r="P307" s="111">
        <f>M307+(J307*COS(L307))</f>
        <v>4880498.3121674843</v>
      </c>
    </row>
    <row r="308" spans="1:16" x14ac:dyDescent="0.25">
      <c r="A308" s="105" t="s">
        <v>132</v>
      </c>
      <c r="B308" s="63">
        <v>3</v>
      </c>
      <c r="C308">
        <v>21</v>
      </c>
      <c r="D308" s="62" t="s">
        <v>91</v>
      </c>
      <c r="E308" s="62" t="s">
        <v>76</v>
      </c>
      <c r="F308" s="63">
        <v>331</v>
      </c>
      <c r="G308" s="63">
        <v>18.5</v>
      </c>
      <c r="H308" s="63"/>
      <c r="I308" s="63"/>
      <c r="J308" s="50">
        <v>8.89</v>
      </c>
      <c r="K308" s="50">
        <v>159</v>
      </c>
      <c r="L308">
        <f>(PI()*K308)/180</f>
        <v>2.7750735106709841</v>
      </c>
      <c r="M308">
        <f>VLOOKUP(C308,$T$5:$Z$40,7)</f>
        <v>4880282.0985700004</v>
      </c>
      <c r="N308" s="63">
        <f>VLOOKUP(C308,$T$5:$Z$40,6)</f>
        <v>318385.097113</v>
      </c>
      <c r="O308" s="110">
        <f>(N308+(J308*SIN(L308)))</f>
        <v>318388.28300407145</v>
      </c>
      <c r="P308" s="111">
        <f>M308+(J308*COS(L308))</f>
        <v>4880273.7990400093</v>
      </c>
    </row>
    <row r="309" spans="1:16" x14ac:dyDescent="0.25">
      <c r="A309" s="105" t="s">
        <v>132</v>
      </c>
      <c r="B309" s="63">
        <v>3</v>
      </c>
      <c r="C309">
        <v>21</v>
      </c>
      <c r="D309" s="62" t="s">
        <v>91</v>
      </c>
      <c r="E309" s="62" t="s">
        <v>76</v>
      </c>
      <c r="F309" s="63">
        <v>341</v>
      </c>
      <c r="G309" s="63">
        <v>17.8</v>
      </c>
      <c r="H309" s="63"/>
      <c r="I309" s="63"/>
      <c r="J309" s="50">
        <v>7.14</v>
      </c>
      <c r="K309" s="50">
        <v>157</v>
      </c>
      <c r="L309">
        <f>(PI()*K309)/180</f>
        <v>2.740166925631097</v>
      </c>
      <c r="M309">
        <f>VLOOKUP(C309,$T$5:$Z$40,7)</f>
        <v>4880282.0985700004</v>
      </c>
      <c r="N309" s="63">
        <f>VLOOKUP(C309,$T$5:$Z$40,6)</f>
        <v>318385.097113</v>
      </c>
      <c r="O309" s="110">
        <f>(N309+(J309*SIN(L309)))</f>
        <v>318387.8869332574</v>
      </c>
      <c r="P309" s="111">
        <f>M309+(J309*COS(L309))</f>
        <v>4880275.5261653466</v>
      </c>
    </row>
    <row r="310" spans="1:16" x14ac:dyDescent="0.25">
      <c r="A310" s="105" t="s">
        <v>132</v>
      </c>
      <c r="B310" s="63">
        <v>3</v>
      </c>
      <c r="C310">
        <v>21</v>
      </c>
      <c r="D310" s="62" t="s">
        <v>91</v>
      </c>
      <c r="E310" s="62" t="s">
        <v>76</v>
      </c>
      <c r="F310" s="63">
        <v>1756</v>
      </c>
      <c r="G310" s="63">
        <v>17.3</v>
      </c>
      <c r="H310" s="63"/>
      <c r="I310" s="63"/>
      <c r="J310" s="50">
        <v>14.48</v>
      </c>
      <c r="K310" s="50">
        <v>178</v>
      </c>
      <c r="L310">
        <f>(PI()*K310)/180</f>
        <v>3.1066860685499069</v>
      </c>
      <c r="M310">
        <f>VLOOKUP(C310,$T$5:$Z$40,7)</f>
        <v>4880282.0985700004</v>
      </c>
      <c r="N310" s="63">
        <f>VLOOKUP(C310,$T$5:$Z$40,6)</f>
        <v>318385.097113</v>
      </c>
      <c r="O310" s="110">
        <f>(N310+(J310*SIN(L310)))</f>
        <v>318385.60245771223</v>
      </c>
      <c r="P310" s="111">
        <f>M310+(J310*COS(L310))</f>
        <v>4880267.6273908252</v>
      </c>
    </row>
    <row r="311" spans="1:16" x14ac:dyDescent="0.25">
      <c r="A311" s="105" t="s">
        <v>132</v>
      </c>
      <c r="B311" s="63">
        <v>3</v>
      </c>
      <c r="C311">
        <v>21</v>
      </c>
      <c r="D311" s="62" t="s">
        <v>91</v>
      </c>
      <c r="E311" s="62" t="s">
        <v>53</v>
      </c>
      <c r="F311" s="51">
        <v>1757</v>
      </c>
      <c r="G311" s="63">
        <v>15.7</v>
      </c>
      <c r="H311" s="63"/>
      <c r="I311" s="63" t="s">
        <v>1024</v>
      </c>
      <c r="J311" s="50">
        <v>13.46</v>
      </c>
      <c r="K311" s="50">
        <v>182</v>
      </c>
      <c r="L311">
        <f>(PI()*K311)/180</f>
        <v>3.1764992386296798</v>
      </c>
      <c r="M311">
        <f>VLOOKUP(C311,$T$5:$Z$40,7)</f>
        <v>4880282.0985700004</v>
      </c>
      <c r="N311" s="63">
        <f>VLOOKUP(C311,$T$5:$Z$40,6)</f>
        <v>318385.097113</v>
      </c>
      <c r="O311" s="110">
        <f>(N311+(J311*SIN(L311)))</f>
        <v>318384.62736577436</v>
      </c>
      <c r="P311" s="111">
        <f>M311+(J311*COS(L311))</f>
        <v>4880268.6467694687</v>
      </c>
    </row>
    <row r="312" spans="1:16" x14ac:dyDescent="0.25">
      <c r="A312" s="91" t="s">
        <v>132</v>
      </c>
      <c r="B312" s="65">
        <v>3</v>
      </c>
      <c r="C312">
        <v>21</v>
      </c>
      <c r="D312" s="85" t="s">
        <v>91</v>
      </c>
      <c r="E312" s="51" t="s">
        <v>53</v>
      </c>
      <c r="F312" s="51">
        <v>1758</v>
      </c>
      <c r="G312" s="51"/>
      <c r="H312" s="63" t="s">
        <v>960</v>
      </c>
      <c r="I312" s="64" t="s">
        <v>1033</v>
      </c>
      <c r="J312" s="50"/>
      <c r="K312" s="50"/>
      <c r="N312" s="63"/>
      <c r="O312" s="110">
        <f>(N312+(J312*SIN(L312)))</f>
        <v>0</v>
      </c>
      <c r="P312" s="111">
        <f>M312+(J312*COS(L312))</f>
        <v>0</v>
      </c>
    </row>
    <row r="313" spans="1:16" x14ac:dyDescent="0.25">
      <c r="A313" s="105" t="s">
        <v>132</v>
      </c>
      <c r="B313" s="63">
        <v>3</v>
      </c>
      <c r="C313">
        <v>22</v>
      </c>
      <c r="D313" s="62" t="s">
        <v>92</v>
      </c>
      <c r="E313" s="62" t="s">
        <v>56</v>
      </c>
      <c r="F313" s="63">
        <v>250</v>
      </c>
      <c r="G313" s="63">
        <v>18.2</v>
      </c>
      <c r="H313" s="63"/>
      <c r="I313" s="63"/>
      <c r="J313" s="50">
        <v>6.85</v>
      </c>
      <c r="K313" s="50">
        <v>740</v>
      </c>
      <c r="L313">
        <f>(PI()*K313)/180</f>
        <v>12.915436464758038</v>
      </c>
      <c r="M313">
        <f>VLOOKUP(C313,$T$5:$Z$40,7)</f>
        <v>4880288.4882500004</v>
      </c>
      <c r="N313" s="63">
        <f>VLOOKUP(C313,$T$5:$Z$40,6)</f>
        <v>318406.520181</v>
      </c>
      <c r="O313" s="110">
        <f>(N313+(J313*SIN(L313)))</f>
        <v>318408.86301898176</v>
      </c>
      <c r="P313" s="111">
        <f>M313+(J313*COS(L313))</f>
        <v>4880294.9251444526</v>
      </c>
    </row>
    <row r="314" spans="1:16" x14ac:dyDescent="0.25">
      <c r="A314" s="105" t="s">
        <v>132</v>
      </c>
      <c r="B314" s="63">
        <v>3</v>
      </c>
      <c r="C314">
        <v>22</v>
      </c>
      <c r="D314" s="62" t="s">
        <v>92</v>
      </c>
      <c r="E314" s="62" t="s">
        <v>59</v>
      </c>
      <c r="F314" s="63">
        <v>251</v>
      </c>
      <c r="G314" s="63">
        <v>28</v>
      </c>
      <c r="H314" s="63"/>
      <c r="I314" s="63"/>
      <c r="J314" s="50">
        <v>6.35</v>
      </c>
      <c r="K314" s="50">
        <v>150</v>
      </c>
      <c r="L314">
        <f>(PI()*K314)/180</f>
        <v>2.6179938779914944</v>
      </c>
      <c r="M314">
        <f>VLOOKUP(C314,$T$5:$Z$40,7)</f>
        <v>4880288.4882500004</v>
      </c>
      <c r="N314" s="63">
        <f>VLOOKUP(C314,$T$5:$Z$40,6)</f>
        <v>318406.520181</v>
      </c>
      <c r="O314" s="110">
        <f>(N314+(J314*SIN(L314)))</f>
        <v>318409.69518099999</v>
      </c>
      <c r="P314" s="111">
        <f>M314+(J314*COS(L314))</f>
        <v>4880282.9889886864</v>
      </c>
    </row>
    <row r="315" spans="1:16" x14ac:dyDescent="0.25">
      <c r="A315" s="105" t="s">
        <v>132</v>
      </c>
      <c r="B315" s="63">
        <v>3</v>
      </c>
      <c r="C315">
        <v>22</v>
      </c>
      <c r="D315" s="62" t="s">
        <v>92</v>
      </c>
      <c r="E315" s="62" t="s">
        <v>76</v>
      </c>
      <c r="F315" s="63">
        <v>252</v>
      </c>
      <c r="G315" s="63">
        <v>15.3</v>
      </c>
      <c r="H315" s="63"/>
      <c r="I315" s="63"/>
      <c r="J315" s="50">
        <v>3.86</v>
      </c>
      <c r="K315" s="50">
        <v>188</v>
      </c>
      <c r="L315">
        <f>(PI()*K315)/180</f>
        <v>3.2812189937493397</v>
      </c>
      <c r="M315">
        <f>VLOOKUP(C315,$T$5:$Z$40,7)</f>
        <v>4880288.4882500004</v>
      </c>
      <c r="N315" s="63">
        <f>VLOOKUP(C315,$T$5:$Z$40,6)</f>
        <v>318406.520181</v>
      </c>
      <c r="O315" s="110">
        <f>(N315+(J315*SIN(L315)))</f>
        <v>318405.9829728303</v>
      </c>
      <c r="P315" s="111">
        <f>M315+(J315*COS(L315))</f>
        <v>4880284.6658152547</v>
      </c>
    </row>
    <row r="316" spans="1:16" x14ac:dyDescent="0.25">
      <c r="A316" s="105" t="s">
        <v>132</v>
      </c>
      <c r="B316" s="63">
        <v>3</v>
      </c>
      <c r="C316">
        <v>22</v>
      </c>
      <c r="D316" s="62" t="s">
        <v>92</v>
      </c>
      <c r="E316" s="62" t="s">
        <v>76</v>
      </c>
      <c r="F316" s="63">
        <v>253</v>
      </c>
      <c r="G316" s="63">
        <v>13.5</v>
      </c>
      <c r="H316" s="63"/>
      <c r="I316" s="63"/>
      <c r="J316" s="50">
        <v>3.14</v>
      </c>
      <c r="K316" s="50">
        <v>194</v>
      </c>
      <c r="L316">
        <f>(PI()*K316)/180</f>
        <v>3.3859387488689991</v>
      </c>
      <c r="M316">
        <f>VLOOKUP(C316,$T$5:$Z$40,7)</f>
        <v>4880288.4882500004</v>
      </c>
      <c r="N316" s="63">
        <f>VLOOKUP(C316,$T$5:$Z$40,6)</f>
        <v>318406.520181</v>
      </c>
      <c r="O316" s="110">
        <f>(N316+(J316*SIN(L316)))</f>
        <v>318405.76054624782</v>
      </c>
      <c r="P316" s="111">
        <f>M316+(J316*COS(L316))</f>
        <v>4880285.4415214201</v>
      </c>
    </row>
    <row r="317" spans="1:16" x14ac:dyDescent="0.25">
      <c r="A317" s="105" t="s">
        <v>132</v>
      </c>
      <c r="B317" s="63">
        <v>3</v>
      </c>
      <c r="C317">
        <v>22</v>
      </c>
      <c r="D317" s="62" t="s">
        <v>92</v>
      </c>
      <c r="E317" s="62" t="s">
        <v>76</v>
      </c>
      <c r="F317" s="63">
        <v>254</v>
      </c>
      <c r="G317" s="63">
        <v>13.5</v>
      </c>
      <c r="H317" s="63"/>
      <c r="I317" s="64" t="s">
        <v>1125</v>
      </c>
      <c r="J317" s="50"/>
      <c r="K317" s="50"/>
      <c r="N317" s="63"/>
      <c r="O317" s="110">
        <f>(N317+(J317*SIN(L317)))</f>
        <v>0</v>
      </c>
      <c r="P317" s="111">
        <f>M317+(J317*COS(L317))</f>
        <v>0</v>
      </c>
    </row>
    <row r="318" spans="1:16" x14ac:dyDescent="0.25">
      <c r="A318" s="105" t="s">
        <v>132</v>
      </c>
      <c r="B318" s="63">
        <v>3</v>
      </c>
      <c r="C318">
        <v>22</v>
      </c>
      <c r="D318" s="62" t="s">
        <v>92</v>
      </c>
      <c r="E318" s="62" t="s">
        <v>76</v>
      </c>
      <c r="F318" s="63">
        <v>256</v>
      </c>
      <c r="G318" s="63">
        <v>12.5</v>
      </c>
      <c r="H318" s="63"/>
      <c r="I318" s="63"/>
      <c r="J318" s="50">
        <v>1.46</v>
      </c>
      <c r="K318" s="50">
        <v>188</v>
      </c>
      <c r="L318">
        <f>(PI()*K318)/180</f>
        <v>3.2812189937493397</v>
      </c>
      <c r="M318">
        <f>VLOOKUP(C318,$T$5:$Z$40,7)</f>
        <v>4880288.4882500004</v>
      </c>
      <c r="N318" s="63">
        <f>VLOOKUP(C318,$T$5:$Z$40,6)</f>
        <v>318406.520181</v>
      </c>
      <c r="O318" s="110">
        <f>(N318+(J318*SIN(L318)))</f>
        <v>318406.31698827259</v>
      </c>
      <c r="P318" s="111">
        <f>M318+(J318*COS(L318))</f>
        <v>4880287.0424586199</v>
      </c>
    </row>
    <row r="319" spans="1:16" x14ac:dyDescent="0.25">
      <c r="A319" s="91" t="s">
        <v>132</v>
      </c>
      <c r="B319" s="65">
        <v>3</v>
      </c>
      <c r="C319">
        <v>22</v>
      </c>
      <c r="D319" s="85" t="s">
        <v>92</v>
      </c>
      <c r="E319" s="51" t="s">
        <v>76</v>
      </c>
      <c r="F319" s="51">
        <v>903</v>
      </c>
      <c r="G319" s="51">
        <v>12</v>
      </c>
      <c r="H319" s="51"/>
      <c r="I319" s="64"/>
      <c r="J319" s="50">
        <v>2.83</v>
      </c>
      <c r="K319" s="50">
        <v>144</v>
      </c>
      <c r="L319">
        <f>(PI()*K319)/180</f>
        <v>2.5132741228718345</v>
      </c>
      <c r="M319">
        <f>VLOOKUP(C319,$T$5:$Z$40,7)</f>
        <v>4880288.4882500004</v>
      </c>
      <c r="N319" s="63">
        <f>VLOOKUP(C319,$T$5:$Z$40,6)</f>
        <v>318406.520181</v>
      </c>
      <c r="O319" s="110">
        <f>(N319+(J319*SIN(L319)))</f>
        <v>318408.183613264</v>
      </c>
      <c r="P319" s="111">
        <f>M319+(J319*COS(L319))</f>
        <v>4880286.1987319067</v>
      </c>
    </row>
    <row r="320" spans="1:16" x14ac:dyDescent="0.25">
      <c r="A320" s="91" t="s">
        <v>132</v>
      </c>
      <c r="B320" s="65">
        <v>3</v>
      </c>
      <c r="C320">
        <v>22</v>
      </c>
      <c r="D320" s="85" t="s">
        <v>92</v>
      </c>
      <c r="E320" s="51" t="s">
        <v>76</v>
      </c>
      <c r="F320" s="51">
        <v>930</v>
      </c>
      <c r="G320" s="51">
        <v>19.5</v>
      </c>
      <c r="H320" s="51"/>
      <c r="I320" s="51"/>
      <c r="J320" s="50">
        <v>2.91</v>
      </c>
      <c r="K320" s="50">
        <v>132</v>
      </c>
      <c r="L320">
        <f>(PI()*K320)/180</f>
        <v>2.3038346126325151</v>
      </c>
      <c r="M320">
        <f>VLOOKUP(C320,$T$5:$Z$40,7)</f>
        <v>4880288.4882500004</v>
      </c>
      <c r="N320" s="63">
        <f>VLOOKUP(C320,$T$5:$Z$40,6)</f>
        <v>318406.520181</v>
      </c>
      <c r="O320" s="110">
        <f>(N320+(J320*SIN(L320)))</f>
        <v>318408.68273244216</v>
      </c>
      <c r="P320" s="111">
        <f>M320+(J320*COS(L320))</f>
        <v>4880286.5410799356</v>
      </c>
    </row>
    <row r="321" spans="1:16" x14ac:dyDescent="0.25">
      <c r="A321" s="105" t="s">
        <v>132</v>
      </c>
      <c r="B321" s="63">
        <v>3</v>
      </c>
      <c r="C321">
        <v>22</v>
      </c>
      <c r="D321" s="62" t="s">
        <v>92</v>
      </c>
      <c r="E321" s="62" t="s">
        <v>56</v>
      </c>
      <c r="F321" s="63">
        <v>953</v>
      </c>
      <c r="G321" s="63">
        <v>17.399999999999999</v>
      </c>
      <c r="H321" s="63"/>
      <c r="I321" s="63"/>
      <c r="J321" s="50">
        <v>5.86</v>
      </c>
      <c r="K321" s="50">
        <v>224</v>
      </c>
      <c r="L321">
        <f>(PI()*K321)/180</f>
        <v>3.9095375244672983</v>
      </c>
      <c r="M321">
        <f>VLOOKUP(C321,$T$5:$Z$40,7)</f>
        <v>4880288.4882500004</v>
      </c>
      <c r="N321" s="63">
        <f>VLOOKUP(C321,$T$5:$Z$40,6)</f>
        <v>318406.520181</v>
      </c>
      <c r="O321" s="110">
        <f>(N321+(J321*SIN(L321)))</f>
        <v>318402.4494829491</v>
      </c>
      <c r="P321" s="111">
        <f>M321+(J321*COS(L321))</f>
        <v>4880284.2729187701</v>
      </c>
    </row>
    <row r="322" spans="1:16" x14ac:dyDescent="0.25">
      <c r="A322" s="91" t="s">
        <v>132</v>
      </c>
      <c r="B322" s="65">
        <v>3</v>
      </c>
      <c r="C322">
        <v>22</v>
      </c>
      <c r="D322" s="85" t="s">
        <v>92</v>
      </c>
      <c r="E322" s="51" t="s">
        <v>76</v>
      </c>
      <c r="F322" s="51">
        <v>973</v>
      </c>
      <c r="G322" s="51">
        <v>10.7</v>
      </c>
      <c r="H322" s="51"/>
      <c r="I322" s="51"/>
      <c r="J322" s="50">
        <v>11.57</v>
      </c>
      <c r="K322" s="50">
        <v>178</v>
      </c>
      <c r="L322">
        <f>(PI()*K322)/180</f>
        <v>3.1066860685499069</v>
      </c>
      <c r="M322">
        <f>VLOOKUP(C322,$T$5:$Z$40,7)</f>
        <v>4880288.4882500004</v>
      </c>
      <c r="N322" s="63">
        <f>VLOOKUP(C322,$T$5:$Z$40,6)</f>
        <v>318406.520181</v>
      </c>
      <c r="O322" s="110">
        <f>(N322+(J322*SIN(L322)))</f>
        <v>318406.92396817682</v>
      </c>
      <c r="P322" s="111">
        <f>M322+(J322*COS(L322))</f>
        <v>4880276.925298132</v>
      </c>
    </row>
    <row r="323" spans="1:16" x14ac:dyDescent="0.25">
      <c r="A323" s="91" t="s">
        <v>132</v>
      </c>
      <c r="B323" s="65">
        <v>3</v>
      </c>
      <c r="C323">
        <v>22</v>
      </c>
      <c r="D323" s="85" t="s">
        <v>92</v>
      </c>
      <c r="E323" s="51" t="s">
        <v>76</v>
      </c>
      <c r="F323" s="51">
        <v>994</v>
      </c>
      <c r="G323" s="51">
        <v>13.7</v>
      </c>
      <c r="H323" s="51"/>
      <c r="I323" s="51"/>
      <c r="J323" s="50"/>
      <c r="K323" s="50"/>
      <c r="N323" s="63"/>
      <c r="O323" s="110"/>
      <c r="P323" s="111"/>
    </row>
    <row r="324" spans="1:16" x14ac:dyDescent="0.25">
      <c r="A324" s="91" t="s">
        <v>132</v>
      </c>
      <c r="B324" s="65">
        <v>3</v>
      </c>
      <c r="C324">
        <v>22</v>
      </c>
      <c r="D324" s="85" t="s">
        <v>92</v>
      </c>
      <c r="E324" s="51" t="s">
        <v>56</v>
      </c>
      <c r="F324" s="51">
        <v>1747</v>
      </c>
      <c r="G324" s="51">
        <v>12.1</v>
      </c>
      <c r="H324" s="51"/>
      <c r="I324" s="51"/>
      <c r="J324" s="50">
        <v>5.48</v>
      </c>
      <c r="K324" s="50">
        <v>168</v>
      </c>
      <c r="L324">
        <f>(PI()*K324)/180</f>
        <v>2.9321531433504737</v>
      </c>
      <c r="M324">
        <f>VLOOKUP(C324,$T$5:$Z$40,7)</f>
        <v>4880288.4882500004</v>
      </c>
      <c r="N324" s="63">
        <f>VLOOKUP(C324,$T$5:$Z$40,6)</f>
        <v>318406.520181</v>
      </c>
      <c r="O324" s="110">
        <f>(N324+(J324*SIN(L324)))</f>
        <v>318407.65953706566</v>
      </c>
      <c r="P324" s="111">
        <f>M324+(J324*COS(L324))</f>
        <v>4880283.1280011488</v>
      </c>
    </row>
    <row r="325" spans="1:16" x14ac:dyDescent="0.25">
      <c r="A325" s="91" t="s">
        <v>132</v>
      </c>
      <c r="B325" s="65">
        <v>3</v>
      </c>
      <c r="C325">
        <v>22</v>
      </c>
      <c r="D325" s="85" t="s">
        <v>92</v>
      </c>
      <c r="E325" s="51" t="s">
        <v>76</v>
      </c>
      <c r="F325" s="51">
        <v>1748</v>
      </c>
      <c r="G325" s="51">
        <v>10.1</v>
      </c>
      <c r="H325" s="51"/>
      <c r="I325" s="51"/>
      <c r="J325" s="50">
        <v>9.42</v>
      </c>
      <c r="K325" s="50">
        <v>193</v>
      </c>
      <c r="L325">
        <f>(PI()*K325)/180</f>
        <v>3.3684854563490561</v>
      </c>
      <c r="M325">
        <f>VLOOKUP(C325,$T$5:$Z$40,7)</f>
        <v>4880288.4882500004</v>
      </c>
      <c r="N325" s="63">
        <f>VLOOKUP(C325,$T$5:$Z$40,6)</f>
        <v>318406.520181</v>
      </c>
      <c r="O325" s="110">
        <f>(N325+(J325*SIN(L325)))</f>
        <v>318404.40114206809</v>
      </c>
      <c r="P325" s="111">
        <f>M325+(J325*COS(L325))</f>
        <v>4880279.3096839897</v>
      </c>
    </row>
    <row r="326" spans="1:16" x14ac:dyDescent="0.25">
      <c r="A326" s="106" t="s">
        <v>132</v>
      </c>
      <c r="B326" s="84">
        <v>3</v>
      </c>
      <c r="C326">
        <v>22</v>
      </c>
      <c r="D326" s="85" t="s">
        <v>92</v>
      </c>
      <c r="E326" s="51" t="s">
        <v>29</v>
      </c>
      <c r="F326" s="51">
        <v>1749</v>
      </c>
      <c r="G326" s="51">
        <v>13.2</v>
      </c>
      <c r="H326" s="51"/>
      <c r="I326" s="51"/>
      <c r="J326" s="50">
        <v>10.91</v>
      </c>
      <c r="K326" s="50">
        <v>175</v>
      </c>
      <c r="L326">
        <f>(PI()*K326)/180</f>
        <v>3.0543261909900763</v>
      </c>
      <c r="M326">
        <f>VLOOKUP(C326,$T$5:$Z$40,7)</f>
        <v>4880288.4882500004</v>
      </c>
      <c r="N326" s="63">
        <f>VLOOKUP(C326,$T$5:$Z$40,6)</f>
        <v>318406.520181</v>
      </c>
      <c r="O326" s="110">
        <f>(N326+(J326*SIN(L326)))</f>
        <v>318407.47105015337</v>
      </c>
      <c r="P326" s="111">
        <f>M326+(J326*COS(L326))</f>
        <v>4880277.6197658442</v>
      </c>
    </row>
    <row r="327" spans="1:16" x14ac:dyDescent="0.25">
      <c r="A327" s="91" t="s">
        <v>132</v>
      </c>
      <c r="B327" s="65">
        <v>3</v>
      </c>
      <c r="C327">
        <v>23</v>
      </c>
      <c r="D327" s="85" t="s">
        <v>93</v>
      </c>
      <c r="E327" s="51" t="s">
        <v>56</v>
      </c>
      <c r="F327" s="51">
        <v>107</v>
      </c>
      <c r="G327" s="51">
        <v>11.1</v>
      </c>
      <c r="H327" s="51"/>
      <c r="I327" s="51"/>
      <c r="J327" s="50">
        <v>4.71</v>
      </c>
      <c r="K327" s="50">
        <v>176</v>
      </c>
      <c r="L327">
        <f>(PI()*K327)/180</f>
        <v>3.0717794835100198</v>
      </c>
      <c r="M327">
        <f>VLOOKUP(C327,$T$5:$Z$40,7)</f>
        <v>4880281.6408700002</v>
      </c>
      <c r="N327" s="63">
        <f>VLOOKUP(C327,$T$5:$Z$40,6)</f>
        <v>318399.23207000003</v>
      </c>
      <c r="O327" s="110">
        <f>(N327+(J327*SIN(L327)))</f>
        <v>318399.56062299135</v>
      </c>
      <c r="P327" s="111">
        <f>M327+(J327*COS(L327))</f>
        <v>4880276.9423433235</v>
      </c>
    </row>
    <row r="328" spans="1:16" x14ac:dyDescent="0.25">
      <c r="A328" s="91" t="s">
        <v>132</v>
      </c>
      <c r="B328" s="65">
        <v>3</v>
      </c>
      <c r="C328">
        <v>23</v>
      </c>
      <c r="D328" s="85" t="s">
        <v>93</v>
      </c>
      <c r="E328" s="51" t="s">
        <v>76</v>
      </c>
      <c r="F328" s="51">
        <v>151</v>
      </c>
      <c r="G328" s="51">
        <v>10.7</v>
      </c>
      <c r="H328" s="51"/>
      <c r="I328" s="51"/>
      <c r="J328" s="50">
        <v>4.46</v>
      </c>
      <c r="K328" s="50">
        <v>166</v>
      </c>
      <c r="L328">
        <f>(PI()*K328)/180</f>
        <v>2.8972465583105871</v>
      </c>
      <c r="M328">
        <f>VLOOKUP(C328,$T$5:$Z$40,7)</f>
        <v>4880281.6408700002</v>
      </c>
      <c r="N328" s="63">
        <f>VLOOKUP(C328,$T$5:$Z$40,6)</f>
        <v>318399.23207000003</v>
      </c>
      <c r="O328" s="110">
        <f>(N328+(J328*SIN(L328)))</f>
        <v>318400.31104165438</v>
      </c>
      <c r="P328" s="111">
        <f>M328+(J328*COS(L328))</f>
        <v>4880277.3133510612</v>
      </c>
    </row>
    <row r="329" spans="1:16" x14ac:dyDescent="0.25">
      <c r="A329" s="105" t="s">
        <v>132</v>
      </c>
      <c r="B329" s="63">
        <v>3</v>
      </c>
      <c r="C329">
        <v>23</v>
      </c>
      <c r="D329" s="62" t="s">
        <v>93</v>
      </c>
      <c r="E329" s="62" t="s">
        <v>76</v>
      </c>
      <c r="F329" s="63">
        <v>257</v>
      </c>
      <c r="G329" s="63">
        <v>13.9</v>
      </c>
      <c r="H329" s="63"/>
      <c r="I329" s="63"/>
      <c r="J329" s="50">
        <v>5.99</v>
      </c>
      <c r="K329" s="50">
        <v>138</v>
      </c>
      <c r="L329">
        <f>(PI()*K329)/180</f>
        <v>2.4085543677521746</v>
      </c>
      <c r="M329">
        <f>VLOOKUP(C329,$T$5:$Z$40,7)</f>
        <v>4880281.6408700002</v>
      </c>
      <c r="N329" s="63">
        <f>VLOOKUP(C329,$T$5:$Z$40,6)</f>
        <v>318399.23207000003</v>
      </c>
      <c r="O329" s="110">
        <f>(N329+(J329*SIN(L329)))</f>
        <v>318403.24016233213</v>
      </c>
      <c r="P329" s="111">
        <f>M329+(J329*COS(L329))</f>
        <v>4880277.1894324953</v>
      </c>
    </row>
    <row r="330" spans="1:16" x14ac:dyDescent="0.25">
      <c r="A330" s="105" t="s">
        <v>132</v>
      </c>
      <c r="B330" s="63">
        <v>3</v>
      </c>
      <c r="C330">
        <v>23</v>
      </c>
      <c r="D330" s="62" t="s">
        <v>93</v>
      </c>
      <c r="E330" s="62" t="s">
        <v>76</v>
      </c>
      <c r="F330" s="63">
        <v>274</v>
      </c>
      <c r="G330" s="63">
        <v>14</v>
      </c>
      <c r="H330" s="63"/>
      <c r="I330" s="63"/>
      <c r="J330" s="50">
        <v>2.39</v>
      </c>
      <c r="K330" s="50">
        <v>180</v>
      </c>
      <c r="L330">
        <f>(PI()*K330)/180</f>
        <v>3.1415926535897931</v>
      </c>
      <c r="M330">
        <f>VLOOKUP(C330,$T$5:$Z$40,7)</f>
        <v>4880281.6408700002</v>
      </c>
      <c r="N330" s="63">
        <f>VLOOKUP(C330,$T$5:$Z$40,6)</f>
        <v>318399.23207000003</v>
      </c>
      <c r="O330" s="110">
        <f>(N330+(J330*SIN(L330)))</f>
        <v>318399.23207000003</v>
      </c>
      <c r="P330" s="111">
        <f>M330+(J330*COS(L330))</f>
        <v>4880279.2508700006</v>
      </c>
    </row>
    <row r="331" spans="1:16" x14ac:dyDescent="0.25">
      <c r="A331" s="105" t="s">
        <v>132</v>
      </c>
      <c r="B331" s="63">
        <v>3</v>
      </c>
      <c r="C331">
        <v>23</v>
      </c>
      <c r="D331" s="62" t="s">
        <v>93</v>
      </c>
      <c r="E331" s="62" t="s">
        <v>56</v>
      </c>
      <c r="F331" s="63">
        <v>275</v>
      </c>
      <c r="G331" s="63">
        <v>11.7</v>
      </c>
      <c r="H331" s="63"/>
      <c r="I331" s="64"/>
      <c r="J331" s="50"/>
      <c r="K331" s="50"/>
      <c r="N331" s="63"/>
      <c r="O331" s="110"/>
      <c r="P331" s="111"/>
    </row>
    <row r="332" spans="1:16" x14ac:dyDescent="0.25">
      <c r="A332" s="105" t="s">
        <v>132</v>
      </c>
      <c r="B332" s="63">
        <v>3</v>
      </c>
      <c r="C332">
        <v>23</v>
      </c>
      <c r="D332" s="62" t="s">
        <v>93</v>
      </c>
      <c r="E332" s="62" t="s">
        <v>56</v>
      </c>
      <c r="F332" s="63">
        <v>276</v>
      </c>
      <c r="G332" s="63">
        <v>12.8</v>
      </c>
      <c r="H332" s="63"/>
      <c r="I332" s="63"/>
      <c r="J332" s="50">
        <v>4.83</v>
      </c>
      <c r="K332" s="50">
        <v>216</v>
      </c>
      <c r="L332">
        <f>(PI()*K332)/180</f>
        <v>3.7699111843077517</v>
      </c>
      <c r="M332">
        <f>VLOOKUP(C332,$T$5:$Z$40,7)</f>
        <v>4880281.6408700002</v>
      </c>
      <c r="N332" s="63">
        <f>VLOOKUP(C332,$T$5:$Z$40,6)</f>
        <v>318399.23207000003</v>
      </c>
      <c r="O332" s="110">
        <f>(N332+(J332*SIN(L332)))</f>
        <v>318396.39306723146</v>
      </c>
      <c r="P332" s="111">
        <f>M332+(J332*COS(L332))</f>
        <v>4880277.7333179172</v>
      </c>
    </row>
    <row r="333" spans="1:16" x14ac:dyDescent="0.25">
      <c r="A333" s="105" t="s">
        <v>132</v>
      </c>
      <c r="B333" s="63">
        <v>3</v>
      </c>
      <c r="C333">
        <v>23</v>
      </c>
      <c r="D333" s="62" t="s">
        <v>93</v>
      </c>
      <c r="E333" s="62" t="s">
        <v>76</v>
      </c>
      <c r="F333" s="63">
        <v>279</v>
      </c>
      <c r="G333" s="63">
        <v>16.600000000000001</v>
      </c>
      <c r="H333" s="63"/>
      <c r="I333" s="63"/>
      <c r="J333" s="50">
        <v>10.050000000000001</v>
      </c>
      <c r="K333" s="50">
        <v>200</v>
      </c>
      <c r="L333">
        <f>(PI()*K333)/180</f>
        <v>3.4906585039886591</v>
      </c>
      <c r="M333">
        <f>VLOOKUP(C333,$T$5:$Z$40,7)</f>
        <v>4880281.6408700002</v>
      </c>
      <c r="N333" s="63">
        <f>VLOOKUP(C333,$T$5:$Z$40,6)</f>
        <v>318399.23207000003</v>
      </c>
      <c r="O333" s="110">
        <f>(N333+(J333*SIN(L333)))</f>
        <v>318395.79476755962</v>
      </c>
      <c r="P333" s="111">
        <f>M333+(J333*COS(L333))</f>
        <v>4880272.1969591612</v>
      </c>
    </row>
    <row r="334" spans="1:16" x14ac:dyDescent="0.25">
      <c r="A334" s="105" t="s">
        <v>132</v>
      </c>
      <c r="B334" s="63">
        <v>3</v>
      </c>
      <c r="C334">
        <v>23</v>
      </c>
      <c r="D334" s="62" t="s">
        <v>93</v>
      </c>
      <c r="E334" s="62" t="s">
        <v>76</v>
      </c>
      <c r="F334" s="63">
        <v>280</v>
      </c>
      <c r="G334" s="63">
        <v>19.899999999999999</v>
      </c>
      <c r="H334" s="63"/>
      <c r="I334" s="63"/>
      <c r="J334" s="50">
        <v>9.7899999999999991</v>
      </c>
      <c r="K334" s="50">
        <v>181</v>
      </c>
      <c r="L334">
        <f>(PI()*K334)/180</f>
        <v>3.1590459461097362</v>
      </c>
      <c r="M334">
        <f>VLOOKUP(C334,$T$5:$Z$40,7)</f>
        <v>4880281.6408700002</v>
      </c>
      <c r="N334" s="63">
        <f>VLOOKUP(C334,$T$5:$Z$40,6)</f>
        <v>318399.23207000003</v>
      </c>
      <c r="O334" s="110">
        <f>(N334+(J334*SIN(L334)))</f>
        <v>318399.061210941</v>
      </c>
      <c r="P334" s="111">
        <f>M334+(J334*COS(L334))</f>
        <v>4880271.8523610644</v>
      </c>
    </row>
    <row r="335" spans="1:16" x14ac:dyDescent="0.25">
      <c r="A335" s="105" t="s">
        <v>132</v>
      </c>
      <c r="B335" s="63">
        <v>3</v>
      </c>
      <c r="C335">
        <v>23</v>
      </c>
      <c r="D335" s="62" t="s">
        <v>93</v>
      </c>
      <c r="E335" s="62" t="s">
        <v>76</v>
      </c>
      <c r="F335" s="63">
        <v>281</v>
      </c>
      <c r="G335" s="63">
        <v>16.899999999999999</v>
      </c>
      <c r="H335" s="63"/>
      <c r="I335" s="63"/>
      <c r="J335" s="50">
        <v>8.9600000000000009</v>
      </c>
      <c r="K335" s="50">
        <v>166</v>
      </c>
      <c r="L335">
        <f>(PI()*K335)/180</f>
        <v>2.8972465583105871</v>
      </c>
      <c r="M335">
        <f>VLOOKUP(C335,$T$5:$Z$40,7)</f>
        <v>4880281.6408700002</v>
      </c>
      <c r="N335" s="63">
        <f>VLOOKUP(C335,$T$5:$Z$40,6)</f>
        <v>318399.23207000003</v>
      </c>
      <c r="O335" s="110">
        <f>(N335+(J335*SIN(L335)))</f>
        <v>318401.39969018463</v>
      </c>
      <c r="P335" s="111">
        <f>M335+(J335*COS(L335))</f>
        <v>4880272.9470202932</v>
      </c>
    </row>
    <row r="336" spans="1:16" x14ac:dyDescent="0.25">
      <c r="A336" s="91" t="s">
        <v>132</v>
      </c>
      <c r="B336" s="65">
        <v>3</v>
      </c>
      <c r="C336">
        <v>23</v>
      </c>
      <c r="D336" s="85" t="s">
        <v>93</v>
      </c>
      <c r="E336" s="51" t="s">
        <v>76</v>
      </c>
      <c r="F336" s="51">
        <v>457</v>
      </c>
      <c r="G336" s="51">
        <v>12</v>
      </c>
      <c r="H336" s="51"/>
      <c r="I336" s="51"/>
      <c r="J336" s="50">
        <v>6.5</v>
      </c>
      <c r="K336" s="50">
        <v>214</v>
      </c>
      <c r="L336">
        <f>(PI()*K336)/180</f>
        <v>3.7350045992678651</v>
      </c>
      <c r="M336">
        <f>VLOOKUP(C336,$T$5:$Z$40,7)</f>
        <v>4880281.6408700002</v>
      </c>
      <c r="N336" s="63">
        <f>VLOOKUP(C336,$T$5:$Z$40,6)</f>
        <v>318399.23207000003</v>
      </c>
      <c r="O336" s="110">
        <f>(N336+(J336*SIN(L336)))</f>
        <v>318395.59731612745</v>
      </c>
      <c r="P336" s="111">
        <f>M336+(J336*COS(L336))</f>
        <v>4880276.2521257782</v>
      </c>
    </row>
    <row r="337" spans="1:16" x14ac:dyDescent="0.25">
      <c r="A337" s="91" t="s">
        <v>132</v>
      </c>
      <c r="B337" s="65">
        <v>3</v>
      </c>
      <c r="C337">
        <v>23</v>
      </c>
      <c r="D337" s="85" t="s">
        <v>93</v>
      </c>
      <c r="E337" s="51" t="s">
        <v>76</v>
      </c>
      <c r="F337" s="51">
        <v>734</v>
      </c>
      <c r="G337" s="51">
        <v>10.9</v>
      </c>
      <c r="H337" s="51"/>
      <c r="I337" s="51"/>
      <c r="J337" s="50">
        <v>6.88</v>
      </c>
      <c r="K337" s="50">
        <v>146</v>
      </c>
      <c r="L337">
        <f>(PI()*K337)/180</f>
        <v>2.5481807079117211</v>
      </c>
      <c r="M337">
        <f>VLOOKUP(C337,$T$5:$Z$40,7)</f>
        <v>4880281.6408700002</v>
      </c>
      <c r="N337" s="63">
        <f>VLOOKUP(C337,$T$5:$Z$40,6)</f>
        <v>318399.23207000003</v>
      </c>
      <c r="O337" s="110">
        <f>(N337+(J337*SIN(L337)))</f>
        <v>318403.0793171759</v>
      </c>
      <c r="P337" s="111">
        <f>M337+(J337*COS(L337))</f>
        <v>4880275.9370915014</v>
      </c>
    </row>
    <row r="338" spans="1:16" x14ac:dyDescent="0.25">
      <c r="A338" s="91" t="s">
        <v>132</v>
      </c>
      <c r="B338" s="65">
        <v>3</v>
      </c>
      <c r="C338">
        <v>23</v>
      </c>
      <c r="D338" s="85" t="s">
        <v>93</v>
      </c>
      <c r="E338" s="51" t="s">
        <v>53</v>
      </c>
      <c r="F338" s="51">
        <v>904</v>
      </c>
      <c r="G338" s="51"/>
      <c r="H338" s="51" t="s">
        <v>960</v>
      </c>
      <c r="I338" s="51" t="s">
        <v>1028</v>
      </c>
      <c r="J338" s="50"/>
      <c r="K338" s="50"/>
      <c r="N338" s="63"/>
      <c r="O338" s="110"/>
      <c r="P338" s="111"/>
    </row>
    <row r="339" spans="1:16" x14ac:dyDescent="0.25">
      <c r="A339" s="105" t="s">
        <v>132</v>
      </c>
      <c r="B339" s="63">
        <v>3</v>
      </c>
      <c r="C339">
        <v>23</v>
      </c>
      <c r="D339" s="62" t="s">
        <v>93</v>
      </c>
      <c r="E339" s="62" t="s">
        <v>76</v>
      </c>
      <c r="F339" s="63">
        <v>1511</v>
      </c>
      <c r="G339" s="63">
        <v>20.100000000000001</v>
      </c>
      <c r="H339" s="63"/>
      <c r="I339" s="63"/>
      <c r="J339" s="50">
        <v>7.08</v>
      </c>
      <c r="K339" s="50">
        <v>200</v>
      </c>
      <c r="L339">
        <f>(PI()*K339)/180</f>
        <v>3.4906585039886591</v>
      </c>
      <c r="M339">
        <f>VLOOKUP(C339,$T$5:$Z$40,7)</f>
        <v>4880281.6408700002</v>
      </c>
      <c r="N339" s="63">
        <f>VLOOKUP(C339,$T$5:$Z$40,6)</f>
        <v>318399.23207000003</v>
      </c>
      <c r="O339" s="110">
        <f>(N339+(J339*SIN(L339)))</f>
        <v>318396.81056738528</v>
      </c>
      <c r="P339" s="111">
        <f>M339+(J339*COS(L339))</f>
        <v>4880274.9878462451</v>
      </c>
    </row>
    <row r="340" spans="1:16" x14ac:dyDescent="0.25">
      <c r="A340" s="91" t="s">
        <v>132</v>
      </c>
      <c r="B340" s="65">
        <v>3</v>
      </c>
      <c r="C340">
        <v>23</v>
      </c>
      <c r="D340" s="66" t="s">
        <v>93</v>
      </c>
      <c r="E340" s="50" t="s">
        <v>76</v>
      </c>
      <c r="F340" s="50">
        <v>1750</v>
      </c>
      <c r="G340" s="50">
        <v>10.1</v>
      </c>
      <c r="H340" s="50"/>
      <c r="I340" s="50"/>
      <c r="J340" s="50">
        <v>11.13</v>
      </c>
      <c r="K340" s="50">
        <v>190</v>
      </c>
      <c r="L340">
        <f>(PI()*K340)/180</f>
        <v>3.3161255787892263</v>
      </c>
      <c r="M340">
        <f>VLOOKUP(C340,$T$5:$Z$40,7)</f>
        <v>4880281.6408700002</v>
      </c>
      <c r="N340" s="63">
        <f>VLOOKUP(C340,$T$5:$Z$40,6)</f>
        <v>318399.23207000003</v>
      </c>
      <c r="O340" s="110">
        <f>(N340+(J340*SIN(L340)))</f>
        <v>318397.29936578259</v>
      </c>
      <c r="P340" s="111">
        <f>M340+(J340*COS(L340))</f>
        <v>4880270.6799597088</v>
      </c>
    </row>
    <row r="341" spans="1:16" x14ac:dyDescent="0.25">
      <c r="A341" s="105" t="s">
        <v>132</v>
      </c>
      <c r="B341" s="63">
        <v>3</v>
      </c>
      <c r="C341">
        <v>23</v>
      </c>
      <c r="D341" s="62" t="s">
        <v>93</v>
      </c>
      <c r="E341" s="62" t="s">
        <v>56</v>
      </c>
      <c r="F341" s="63">
        <v>1751</v>
      </c>
      <c r="G341" s="63">
        <v>15.7</v>
      </c>
      <c r="H341" s="63"/>
      <c r="I341" s="63"/>
      <c r="J341" s="50"/>
      <c r="K341" s="50"/>
      <c r="N341" s="63"/>
      <c r="O341" s="110"/>
      <c r="P341" s="111"/>
    </row>
    <row r="342" spans="1:16" x14ac:dyDescent="0.25">
      <c r="A342" s="106" t="s">
        <v>132</v>
      </c>
      <c r="B342" s="84">
        <v>3</v>
      </c>
      <c r="C342">
        <v>23</v>
      </c>
      <c r="D342" s="85" t="s">
        <v>93</v>
      </c>
      <c r="E342" s="51" t="s">
        <v>29</v>
      </c>
      <c r="F342" s="51">
        <v>1752</v>
      </c>
      <c r="G342" s="51">
        <v>13.3</v>
      </c>
      <c r="H342" s="51"/>
      <c r="I342" s="51"/>
      <c r="J342" s="50">
        <v>8.98</v>
      </c>
      <c r="K342" s="50">
        <v>152</v>
      </c>
      <c r="L342">
        <f>(PI()*K342)/180</f>
        <v>2.6529004630313806</v>
      </c>
      <c r="M342">
        <f>VLOOKUP(C342,$T$5:$Z$40,7)</f>
        <v>4880281.6408700002</v>
      </c>
      <c r="N342" s="63">
        <f>VLOOKUP(C342,$T$5:$Z$40,6)</f>
        <v>318399.23207000003</v>
      </c>
      <c r="O342" s="110">
        <f>(N342+(J342*SIN(L342)))</f>
        <v>318403.44792463386</v>
      </c>
      <c r="P342" s="111">
        <f>M342+(J342*COS(L342))</f>
        <v>4880273.7120006168</v>
      </c>
    </row>
    <row r="343" spans="1:16" x14ac:dyDescent="0.25">
      <c r="A343" s="91" t="s">
        <v>132</v>
      </c>
      <c r="B343" s="65">
        <v>3</v>
      </c>
      <c r="C343">
        <v>23</v>
      </c>
      <c r="D343" s="85" t="s">
        <v>93</v>
      </c>
      <c r="E343" s="51" t="s">
        <v>76</v>
      </c>
      <c r="F343" s="51">
        <v>2509</v>
      </c>
      <c r="G343" s="51">
        <v>10.1</v>
      </c>
      <c r="H343" s="51"/>
      <c r="I343" s="64" t="s">
        <v>986</v>
      </c>
      <c r="J343" s="50" t="s">
        <v>1207</v>
      </c>
      <c r="K343" s="50"/>
      <c r="N343" s="63"/>
      <c r="O343" s="110"/>
      <c r="P343" s="111"/>
    </row>
    <row r="344" spans="1:16" x14ac:dyDescent="0.25">
      <c r="A344" s="105" t="s">
        <v>132</v>
      </c>
      <c r="B344" s="63">
        <v>3</v>
      </c>
      <c r="C344">
        <v>24</v>
      </c>
      <c r="D344" s="62" t="s">
        <v>94</v>
      </c>
      <c r="E344" s="62" t="s">
        <v>53</v>
      </c>
      <c r="F344" s="63">
        <v>210</v>
      </c>
      <c r="G344" s="63"/>
      <c r="H344" s="63" t="s">
        <v>960</v>
      </c>
      <c r="I344" s="64" t="s">
        <v>1033</v>
      </c>
      <c r="J344" s="50"/>
      <c r="K344" s="50"/>
      <c r="N344" s="63"/>
      <c r="O344" s="110"/>
      <c r="P344" s="111"/>
    </row>
    <row r="345" spans="1:16" x14ac:dyDescent="0.25">
      <c r="A345" s="105" t="s">
        <v>132</v>
      </c>
      <c r="B345" s="63">
        <v>3</v>
      </c>
      <c r="C345">
        <v>24</v>
      </c>
      <c r="D345" s="62" t="s">
        <v>94</v>
      </c>
      <c r="E345" s="62" t="s">
        <v>76</v>
      </c>
      <c r="F345" s="63">
        <v>217</v>
      </c>
      <c r="G345" s="63">
        <v>10.6</v>
      </c>
      <c r="H345" s="63"/>
      <c r="I345" s="63"/>
      <c r="J345" s="50"/>
      <c r="K345" s="50"/>
      <c r="N345" s="63"/>
      <c r="O345" s="110"/>
      <c r="P345" s="111"/>
    </row>
    <row r="346" spans="1:16" x14ac:dyDescent="0.25">
      <c r="A346" s="105" t="s">
        <v>132</v>
      </c>
      <c r="B346" s="63">
        <v>3</v>
      </c>
      <c r="C346">
        <v>24</v>
      </c>
      <c r="D346" s="62" t="s">
        <v>94</v>
      </c>
      <c r="E346" s="62" t="s">
        <v>53</v>
      </c>
      <c r="F346" s="63">
        <v>218</v>
      </c>
      <c r="G346" s="63"/>
      <c r="H346" s="63" t="s">
        <v>960</v>
      </c>
      <c r="I346" s="64" t="s">
        <v>1033</v>
      </c>
      <c r="J346" s="50"/>
      <c r="K346" s="50"/>
      <c r="N346" s="63"/>
      <c r="O346" s="110"/>
      <c r="P346" s="111"/>
    </row>
    <row r="347" spans="1:16" x14ac:dyDescent="0.25">
      <c r="A347" s="105" t="s">
        <v>132</v>
      </c>
      <c r="B347" s="63">
        <v>3</v>
      </c>
      <c r="C347">
        <v>24</v>
      </c>
      <c r="D347" s="62" t="s">
        <v>94</v>
      </c>
      <c r="E347" s="62" t="s">
        <v>53</v>
      </c>
      <c r="F347" s="63">
        <v>219</v>
      </c>
      <c r="G347" s="63">
        <v>15.3</v>
      </c>
      <c r="H347" s="63"/>
      <c r="I347" s="63"/>
      <c r="J347" s="50">
        <v>8.8699999999999992</v>
      </c>
      <c r="K347" s="50">
        <v>124</v>
      </c>
      <c r="L347">
        <f>(PI()*K347)/180</f>
        <v>2.1642082724729685</v>
      </c>
      <c r="M347">
        <f>VLOOKUP(C347,$T$5:$Z$40,7)</f>
        <v>4880274.8022400001</v>
      </c>
      <c r="N347" s="63">
        <f>VLOOKUP(C347,$T$5:$Z$40,6)</f>
        <v>318391.93574099999</v>
      </c>
      <c r="O347" s="110">
        <f>(N347+(J347*SIN(L347)))</f>
        <v>318399.28930426855</v>
      </c>
      <c r="P347" s="111">
        <f>M347+(J347*COS(L347))</f>
        <v>4880269.8421989465</v>
      </c>
    </row>
    <row r="348" spans="1:16" x14ac:dyDescent="0.25">
      <c r="A348" s="105" t="s">
        <v>132</v>
      </c>
      <c r="B348" s="63">
        <v>3</v>
      </c>
      <c r="C348">
        <v>24</v>
      </c>
      <c r="D348" s="62" t="s">
        <v>94</v>
      </c>
      <c r="E348" s="62" t="s">
        <v>56</v>
      </c>
      <c r="F348" s="63">
        <v>220</v>
      </c>
      <c r="G348" s="63">
        <v>20.399999999999999</v>
      </c>
      <c r="H348" s="63"/>
      <c r="I348" s="63"/>
      <c r="J348" s="50">
        <v>8.31</v>
      </c>
      <c r="K348" s="50">
        <v>186</v>
      </c>
      <c r="L348">
        <f>(PI()*K348)/180</f>
        <v>3.2463124087094526</v>
      </c>
      <c r="M348">
        <f>VLOOKUP(C348,$T$5:$Z$40,7)</f>
        <v>4880274.8022400001</v>
      </c>
      <c r="N348" s="63">
        <f>VLOOKUP(C348,$T$5:$Z$40,6)</f>
        <v>318391.93574099999</v>
      </c>
      <c r="O348" s="110">
        <f>(N348+(J348*SIN(L348)))</f>
        <v>318391.06710947026</v>
      </c>
      <c r="P348" s="111">
        <f>M348+(J348*COS(L348))</f>
        <v>4880266.5377630498</v>
      </c>
    </row>
    <row r="349" spans="1:16" x14ac:dyDescent="0.25">
      <c r="A349" s="105" t="s">
        <v>132</v>
      </c>
      <c r="B349" s="63">
        <v>3</v>
      </c>
      <c r="C349">
        <v>24</v>
      </c>
      <c r="D349" s="62" t="s">
        <v>94</v>
      </c>
      <c r="E349" s="62" t="s">
        <v>76</v>
      </c>
      <c r="F349" s="63">
        <v>393</v>
      </c>
      <c r="G349" s="63">
        <v>13</v>
      </c>
      <c r="H349" s="63"/>
      <c r="I349" s="63"/>
      <c r="J349" s="50">
        <v>8.8699999999999992</v>
      </c>
      <c r="K349" s="50">
        <v>202</v>
      </c>
      <c r="L349">
        <f>(PI()*K349)/180</f>
        <v>3.5255650890285457</v>
      </c>
      <c r="M349">
        <f>VLOOKUP(C349,$T$5:$Z$40,7)</f>
        <v>4880274.8022400001</v>
      </c>
      <c r="N349" s="63">
        <f>VLOOKUP(C349,$T$5:$Z$40,6)</f>
        <v>318391.93574099999</v>
      </c>
      <c r="O349" s="110">
        <f>(N349+(J349*SIN(L349)))</f>
        <v>318388.61298051639</v>
      </c>
      <c r="P349" s="111">
        <f>M349+(J349*COS(L349))</f>
        <v>4880266.57811921</v>
      </c>
    </row>
    <row r="350" spans="1:16" x14ac:dyDescent="0.25">
      <c r="A350" s="105" t="s">
        <v>132</v>
      </c>
      <c r="B350" s="63">
        <v>3</v>
      </c>
      <c r="C350">
        <v>24</v>
      </c>
      <c r="D350" s="62" t="s">
        <v>94</v>
      </c>
      <c r="E350" s="62" t="s">
        <v>17</v>
      </c>
      <c r="F350" s="63">
        <v>398</v>
      </c>
      <c r="G350" s="63">
        <v>11.6</v>
      </c>
      <c r="H350" s="63"/>
      <c r="I350" s="63"/>
      <c r="J350" s="50"/>
      <c r="K350" s="50"/>
      <c r="N350" s="63"/>
      <c r="O350" s="110"/>
      <c r="P350" s="111"/>
    </row>
    <row r="351" spans="1:16" x14ac:dyDescent="0.25">
      <c r="A351" s="105" t="s">
        <v>132</v>
      </c>
      <c r="B351" s="63">
        <v>3</v>
      </c>
      <c r="C351">
        <v>24</v>
      </c>
      <c r="D351" s="62" t="s">
        <v>94</v>
      </c>
      <c r="E351" s="62" t="s">
        <v>65</v>
      </c>
      <c r="F351" s="63">
        <v>732</v>
      </c>
      <c r="G351" s="63">
        <v>12.1</v>
      </c>
      <c r="H351" s="63"/>
      <c r="I351" s="63"/>
      <c r="J351" s="50">
        <v>4.68</v>
      </c>
      <c r="K351" s="50">
        <v>162</v>
      </c>
      <c r="L351">
        <f>(PI()*K351)/180</f>
        <v>2.8274333882308138</v>
      </c>
      <c r="M351">
        <f>VLOOKUP(C351,$T$5:$Z$40,7)</f>
        <v>4880274.8022400001</v>
      </c>
      <c r="N351" s="63">
        <f>VLOOKUP(C351,$T$5:$Z$40,6)</f>
        <v>318391.93574099999</v>
      </c>
      <c r="O351" s="110">
        <f>(N351+(J351*SIN(L351)))</f>
        <v>318393.38194053364</v>
      </c>
      <c r="P351" s="111">
        <f>M351+(J351*COS(L351))</f>
        <v>4880270.3512955038</v>
      </c>
    </row>
    <row r="352" spans="1:16" x14ac:dyDescent="0.25">
      <c r="A352" s="105" t="s">
        <v>132</v>
      </c>
      <c r="B352" s="63">
        <v>3</v>
      </c>
      <c r="C352">
        <v>24</v>
      </c>
      <c r="D352" s="62" t="s">
        <v>94</v>
      </c>
      <c r="E352" s="62" t="s">
        <v>56</v>
      </c>
      <c r="F352" s="63">
        <v>756</v>
      </c>
      <c r="G352" s="63">
        <v>14.2</v>
      </c>
      <c r="H352" s="63"/>
      <c r="I352" s="63"/>
      <c r="J352" s="50">
        <v>8.39</v>
      </c>
      <c r="K352" s="50">
        <v>153</v>
      </c>
      <c r="L352">
        <f>(PI()*K352)/180</f>
        <v>2.6703537555513241</v>
      </c>
      <c r="M352">
        <f>VLOOKUP(C352,$T$5:$Z$40,7)</f>
        <v>4880274.8022400001</v>
      </c>
      <c r="N352" s="63">
        <f>VLOOKUP(C352,$T$5:$Z$40,6)</f>
        <v>318391.93574099999</v>
      </c>
      <c r="O352" s="110">
        <f>(N352+(J352*SIN(L352)))</f>
        <v>318395.74472129281</v>
      </c>
      <c r="P352" s="111">
        <f>M352+(J352*COS(L352))</f>
        <v>4880267.3266952625</v>
      </c>
    </row>
    <row r="353" spans="1:16" x14ac:dyDescent="0.25">
      <c r="A353" s="105" t="s">
        <v>132</v>
      </c>
      <c r="B353" s="63">
        <v>3</v>
      </c>
      <c r="C353">
        <v>24</v>
      </c>
      <c r="D353" s="62" t="s">
        <v>94</v>
      </c>
      <c r="E353" s="62" t="s">
        <v>53</v>
      </c>
      <c r="F353" s="51">
        <v>1753</v>
      </c>
      <c r="G353" s="63">
        <v>11.2</v>
      </c>
      <c r="H353" s="63"/>
      <c r="I353" s="63"/>
      <c r="J353" s="50">
        <v>3.86</v>
      </c>
      <c r="K353" s="50">
        <v>161</v>
      </c>
      <c r="L353">
        <f>(PI()*K353)/180</f>
        <v>2.8099800957108703</v>
      </c>
      <c r="M353">
        <f>VLOOKUP(C353,$T$5:$Z$40,7)</f>
        <v>4880274.8022400001</v>
      </c>
      <c r="N353" s="63">
        <f>VLOOKUP(C353,$T$5:$Z$40,6)</f>
        <v>318391.93574099999</v>
      </c>
      <c r="O353" s="110">
        <f>(N353+(J353*SIN(L353)))</f>
        <v>318393.19243407622</v>
      </c>
      <c r="P353" s="111">
        <f>M353+(J353*COS(L353))</f>
        <v>4880271.1525382986</v>
      </c>
    </row>
    <row r="354" spans="1:16" x14ac:dyDescent="0.25">
      <c r="A354" s="105" t="s">
        <v>132</v>
      </c>
      <c r="B354" s="63">
        <v>3</v>
      </c>
      <c r="C354">
        <v>24</v>
      </c>
      <c r="D354" s="62" t="s">
        <v>94</v>
      </c>
      <c r="E354" s="62" t="s">
        <v>17</v>
      </c>
      <c r="F354" s="51">
        <v>1754</v>
      </c>
      <c r="G354" s="63">
        <v>13.5</v>
      </c>
      <c r="H354" s="63"/>
      <c r="I354" s="63"/>
      <c r="J354" s="51">
        <v>6.47</v>
      </c>
      <c r="K354" s="51">
        <v>192</v>
      </c>
      <c r="L354">
        <f>(PI()*K354)/180</f>
        <v>3.3510321638291125</v>
      </c>
      <c r="M354">
        <f>VLOOKUP(C354,$T$5:$Z$40,7)</f>
        <v>4880274.8022400001</v>
      </c>
      <c r="N354" s="63">
        <f>VLOOKUP(C354,$T$5:$Z$40,6)</f>
        <v>318391.93574099999</v>
      </c>
      <c r="O354" s="110">
        <f>(N354+(J354*SIN(L354)))</f>
        <v>318390.5905523604</v>
      </c>
      <c r="P354" s="111">
        <f>M354+(J354*COS(L354))</f>
        <v>4880268.4736250229</v>
      </c>
    </row>
    <row r="355" spans="1:16" x14ac:dyDescent="0.25">
      <c r="A355" s="105" t="s">
        <v>132</v>
      </c>
      <c r="B355" s="63">
        <v>3</v>
      </c>
      <c r="C355">
        <v>24</v>
      </c>
      <c r="D355" s="62" t="s">
        <v>94</v>
      </c>
      <c r="E355" s="62" t="s">
        <v>17</v>
      </c>
      <c r="F355" s="51">
        <v>1755</v>
      </c>
      <c r="G355" s="63">
        <v>19.600000000000001</v>
      </c>
      <c r="H355" s="63"/>
      <c r="I355" s="63"/>
      <c r="J355" s="50">
        <v>6.5</v>
      </c>
      <c r="K355" s="50">
        <v>128</v>
      </c>
      <c r="L355">
        <f>(PI()*K355)/180</f>
        <v>2.2340214425527418</v>
      </c>
      <c r="M355">
        <f>VLOOKUP(C355,$T$5:$Z$40,7)</f>
        <v>4880274.8022400001</v>
      </c>
      <c r="N355" s="63">
        <f>VLOOKUP(C355,$T$5:$Z$40,6)</f>
        <v>318391.93574099999</v>
      </c>
      <c r="O355" s="110">
        <f>(N355+(J355*SIN(L355)))</f>
        <v>318397.05781089846</v>
      </c>
      <c r="P355" s="111">
        <f>M355+(J355*COS(L355))</f>
        <v>4880270.8004404102</v>
      </c>
    </row>
    <row r="356" spans="1:16" x14ac:dyDescent="0.25">
      <c r="A356" s="105" t="s">
        <v>132</v>
      </c>
      <c r="B356" s="63">
        <v>3</v>
      </c>
      <c r="C356">
        <v>25</v>
      </c>
      <c r="D356" s="62" t="s">
        <v>95</v>
      </c>
      <c r="E356" s="62" t="s">
        <v>17</v>
      </c>
      <c r="F356" s="63">
        <v>239</v>
      </c>
      <c r="G356" s="63">
        <v>16.5</v>
      </c>
      <c r="H356" s="63"/>
      <c r="I356" s="63"/>
      <c r="J356" s="50">
        <v>8.1300000000000008</v>
      </c>
      <c r="K356" s="50">
        <v>136</v>
      </c>
      <c r="L356">
        <f>(PI()*K356)/180</f>
        <v>2.3736477827122884</v>
      </c>
      <c r="M356">
        <f>VLOOKUP(C356,$T$5:$Z$40,7)</f>
        <v>4880281.1919200001</v>
      </c>
      <c r="N356" s="63">
        <f>VLOOKUP(C356,$T$5:$Z$40,6)</f>
        <v>318413.35880799999</v>
      </c>
      <c r="O356" s="110">
        <f>(N356+(J356*SIN(L356)))</f>
        <v>318419.00638055184</v>
      </c>
      <c r="P356" s="111">
        <f>M356+(J356*COS(L356))</f>
        <v>4880275.3436874235</v>
      </c>
    </row>
    <row r="357" spans="1:16" x14ac:dyDescent="0.25">
      <c r="A357" s="105" t="s">
        <v>132</v>
      </c>
      <c r="B357" s="63">
        <v>3</v>
      </c>
      <c r="C357">
        <v>25</v>
      </c>
      <c r="D357" s="62" t="s">
        <v>95</v>
      </c>
      <c r="E357" s="62" t="s">
        <v>76</v>
      </c>
      <c r="F357" s="63">
        <v>240</v>
      </c>
      <c r="G357" s="63">
        <v>16.5</v>
      </c>
      <c r="H357" s="63"/>
      <c r="I357" s="63"/>
      <c r="J357" s="50">
        <v>9</v>
      </c>
      <c r="K357" s="50">
        <v>158</v>
      </c>
      <c r="L357">
        <f>(PI()*K357)/180</f>
        <v>2.7576202181510405</v>
      </c>
      <c r="M357">
        <f>VLOOKUP(C357,$T$5:$Z$40,7)</f>
        <v>4880281.1919200001</v>
      </c>
      <c r="N357" s="63">
        <f>VLOOKUP(C357,$T$5:$Z$40,6)</f>
        <v>318413.35880799999</v>
      </c>
      <c r="O357" s="110">
        <f>(N357+(J357*SIN(L357)))</f>
        <v>318416.73026734072</v>
      </c>
      <c r="P357" s="111">
        <f>M357+(J357*COS(L357))</f>
        <v>4880272.8472653087</v>
      </c>
    </row>
    <row r="358" spans="1:16" x14ac:dyDescent="0.25">
      <c r="A358" s="105" t="s">
        <v>132</v>
      </c>
      <c r="B358" s="63">
        <v>3</v>
      </c>
      <c r="C358">
        <v>25</v>
      </c>
      <c r="D358" s="62" t="s">
        <v>95</v>
      </c>
      <c r="E358" s="62" t="s">
        <v>53</v>
      </c>
      <c r="F358" s="63">
        <v>241</v>
      </c>
      <c r="G358" s="63"/>
      <c r="H358" s="63" t="s">
        <v>960</v>
      </c>
      <c r="I358" s="64" t="s">
        <v>1033</v>
      </c>
      <c r="J358" s="50"/>
      <c r="K358" s="50"/>
      <c r="N358" s="63"/>
      <c r="O358" s="110"/>
      <c r="P358" s="111"/>
    </row>
    <row r="359" spans="1:16" x14ac:dyDescent="0.25">
      <c r="A359" s="105" t="s">
        <v>132</v>
      </c>
      <c r="B359" s="63">
        <v>3</v>
      </c>
      <c r="C359">
        <v>25</v>
      </c>
      <c r="D359" s="62" t="s">
        <v>95</v>
      </c>
      <c r="E359" s="62" t="s">
        <v>76</v>
      </c>
      <c r="F359" s="63">
        <v>243</v>
      </c>
      <c r="G359" s="63">
        <v>12</v>
      </c>
      <c r="H359" s="63"/>
      <c r="I359" s="63"/>
      <c r="J359" s="50">
        <v>13.11</v>
      </c>
      <c r="K359" s="50">
        <v>178</v>
      </c>
      <c r="L359">
        <f>(PI()*K359)/180</f>
        <v>3.1066860685499069</v>
      </c>
      <c r="M359">
        <f>VLOOKUP(C359,$T$5:$Z$40,7)</f>
        <v>4880281.1919200001</v>
      </c>
      <c r="N359" s="63">
        <f>VLOOKUP(C359,$T$5:$Z$40,6)</f>
        <v>318413.35880799999</v>
      </c>
      <c r="O359" s="110">
        <f>(N359+(J359*SIN(L359)))</f>
        <v>318413.81634040177</v>
      </c>
      <c r="P359" s="111">
        <f>M359+(J359*COS(L359))</f>
        <v>4880268.0899062576</v>
      </c>
    </row>
    <row r="360" spans="1:16" x14ac:dyDescent="0.25">
      <c r="A360" s="105" t="s">
        <v>132</v>
      </c>
      <c r="B360" s="63">
        <v>3</v>
      </c>
      <c r="C360">
        <v>25</v>
      </c>
      <c r="D360" s="62" t="s">
        <v>95</v>
      </c>
      <c r="E360" s="62" t="s">
        <v>76</v>
      </c>
      <c r="F360" s="63">
        <v>245</v>
      </c>
      <c r="G360" s="63">
        <v>14.5</v>
      </c>
      <c r="H360" s="63"/>
      <c r="I360" s="63"/>
      <c r="J360" s="51">
        <v>13.76</v>
      </c>
      <c r="K360" s="51">
        <v>181</v>
      </c>
      <c r="L360">
        <f>(PI()*K360)/180</f>
        <v>3.1590459461097362</v>
      </c>
      <c r="M360">
        <f>VLOOKUP(C360,$T$5:$Z$40,7)</f>
        <v>4880281.1919200001</v>
      </c>
      <c r="N360" s="63">
        <f>VLOOKUP(C360,$T$5:$Z$40,6)</f>
        <v>318413.35880799999</v>
      </c>
      <c r="O360" s="110">
        <f>(N360+(J360*SIN(L360)))</f>
        <v>318413.11866288743</v>
      </c>
      <c r="P360" s="111">
        <f>M360+(J360*COS(L360))</f>
        <v>4880267.4340157146</v>
      </c>
    </row>
    <row r="361" spans="1:16" x14ac:dyDescent="0.25">
      <c r="A361" s="105" t="s">
        <v>132</v>
      </c>
      <c r="B361" s="63">
        <v>3</v>
      </c>
      <c r="C361">
        <v>25</v>
      </c>
      <c r="D361" s="62" t="s">
        <v>95</v>
      </c>
      <c r="E361" s="62" t="s">
        <v>76</v>
      </c>
      <c r="F361" s="63">
        <v>246</v>
      </c>
      <c r="G361" s="63">
        <v>18</v>
      </c>
      <c r="H361" s="63"/>
      <c r="I361" s="63"/>
      <c r="J361" s="50">
        <v>14.2</v>
      </c>
      <c r="K361" s="50">
        <v>179</v>
      </c>
      <c r="L361">
        <f>(PI()*K361)/180</f>
        <v>3.12413936106985</v>
      </c>
      <c r="M361">
        <f>VLOOKUP(C361,$T$5:$Z$40,7)</f>
        <v>4880281.1919200001</v>
      </c>
      <c r="N361" s="63">
        <f>VLOOKUP(C361,$T$5:$Z$40,6)</f>
        <v>318413.35880799999</v>
      </c>
      <c r="O361" s="110">
        <f>(N361+(J361*SIN(L361)))</f>
        <v>318413.60663217137</v>
      </c>
      <c r="P361" s="111">
        <f>M361+(J361*COS(L361))</f>
        <v>4880266.9940827293</v>
      </c>
    </row>
    <row r="362" spans="1:16" x14ac:dyDescent="0.25">
      <c r="A362" s="105" t="s">
        <v>132</v>
      </c>
      <c r="B362" s="63">
        <v>3</v>
      </c>
      <c r="C362">
        <v>25</v>
      </c>
      <c r="D362" s="62" t="s">
        <v>95</v>
      </c>
      <c r="E362" s="62" t="s">
        <v>1126</v>
      </c>
      <c r="F362" s="63">
        <v>247</v>
      </c>
      <c r="G362" s="63">
        <v>14.2</v>
      </c>
      <c r="H362" s="63"/>
      <c r="I362" s="63"/>
      <c r="J362" s="50">
        <v>9.9600000000000009</v>
      </c>
      <c r="K362" s="50">
        <v>198</v>
      </c>
      <c r="L362">
        <f>(PI()*K362)/180</f>
        <v>3.4557519189487729</v>
      </c>
      <c r="M362">
        <f>VLOOKUP(C362,$T$5:$Z$40,7)</f>
        <v>4880281.1919200001</v>
      </c>
      <c r="N362" s="63">
        <f>VLOOKUP(C362,$T$5:$Z$40,6)</f>
        <v>318413.35880799999</v>
      </c>
      <c r="O362" s="110">
        <f>(N362+(J362*SIN(L362)))</f>
        <v>318410.28099873604</v>
      </c>
      <c r="P362" s="111">
        <f>M362+(J362*COS(L362))</f>
        <v>4880271.7193970978</v>
      </c>
    </row>
    <row r="363" spans="1:16" x14ac:dyDescent="0.25">
      <c r="A363" s="105" t="s">
        <v>132</v>
      </c>
      <c r="B363" s="63">
        <v>3</v>
      </c>
      <c r="C363">
        <v>25</v>
      </c>
      <c r="D363" s="62" t="s">
        <v>95</v>
      </c>
      <c r="E363" s="62" t="s">
        <v>76</v>
      </c>
      <c r="F363" s="63">
        <v>406</v>
      </c>
      <c r="G363" s="63">
        <v>19.600000000000001</v>
      </c>
      <c r="H363" s="63"/>
      <c r="I363" s="63"/>
      <c r="J363" s="50"/>
      <c r="K363" s="50"/>
      <c r="N363" s="63"/>
      <c r="O363" s="110"/>
      <c r="P363" s="111"/>
    </row>
    <row r="364" spans="1:16" x14ac:dyDescent="0.25">
      <c r="A364" s="105" t="s">
        <v>132</v>
      </c>
      <c r="B364" s="63">
        <v>3</v>
      </c>
      <c r="C364">
        <v>25</v>
      </c>
      <c r="D364" s="62" t="s">
        <v>95</v>
      </c>
      <c r="E364" s="62" t="s">
        <v>26</v>
      </c>
      <c r="F364" s="63">
        <v>488</v>
      </c>
      <c r="G364" s="63">
        <v>20.6</v>
      </c>
      <c r="H364" s="63"/>
      <c r="I364" s="63"/>
      <c r="J364" s="50">
        <v>10.61</v>
      </c>
      <c r="K364" s="50">
        <v>196</v>
      </c>
      <c r="L364">
        <f>(PI()*K364)/180</f>
        <v>3.4208453339088858</v>
      </c>
      <c r="M364">
        <f>VLOOKUP(C364,$T$5:$Z$40,7)</f>
        <v>4880281.1919200001</v>
      </c>
      <c r="N364" s="63">
        <f>VLOOKUP(C364,$T$5:$Z$40,6)</f>
        <v>318413.35880799999</v>
      </c>
      <c r="O364" s="110">
        <f>(N364+(J364*SIN(L364)))</f>
        <v>318410.43429565476</v>
      </c>
      <c r="P364" s="111">
        <f>M364+(J364*COS(L364))</f>
        <v>4880270.9929334065</v>
      </c>
    </row>
    <row r="365" spans="1:16" x14ac:dyDescent="0.25">
      <c r="A365" s="105" t="s">
        <v>132</v>
      </c>
      <c r="B365" s="63">
        <v>3</v>
      </c>
      <c r="C365">
        <v>25</v>
      </c>
      <c r="D365" s="62" t="s">
        <v>95</v>
      </c>
      <c r="E365" s="62" t="s">
        <v>29</v>
      </c>
      <c r="F365" s="63">
        <v>731</v>
      </c>
      <c r="G365" s="63">
        <v>12.2</v>
      </c>
      <c r="H365" s="63"/>
      <c r="I365" s="63"/>
      <c r="J365" s="50">
        <v>6.95</v>
      </c>
      <c r="K365" s="50">
        <v>198</v>
      </c>
      <c r="L365">
        <f>(PI()*K365)/180</f>
        <v>3.4557519189487729</v>
      </c>
      <c r="M365">
        <f>VLOOKUP(C365,$T$5:$Z$40,7)</f>
        <v>4880281.1919200001</v>
      </c>
      <c r="N365" s="63">
        <f>VLOOKUP(C365,$T$5:$Z$40,6)</f>
        <v>318413.35880799999</v>
      </c>
      <c r="O365" s="110">
        <f>(N365+(J365*SIN(L365)))</f>
        <v>318411.21113988908</v>
      </c>
      <c r="P365" s="111">
        <f>M365+(J365*COS(L365))</f>
        <v>4880274.5820772117</v>
      </c>
    </row>
    <row r="366" spans="1:16" x14ac:dyDescent="0.25">
      <c r="A366" s="91" t="s">
        <v>132</v>
      </c>
      <c r="B366" s="65">
        <v>3</v>
      </c>
      <c r="C366">
        <v>25</v>
      </c>
      <c r="D366" s="85" t="s">
        <v>95</v>
      </c>
      <c r="E366" s="51" t="s">
        <v>76</v>
      </c>
      <c r="F366" s="51">
        <v>1743</v>
      </c>
      <c r="G366" s="51">
        <v>10.9</v>
      </c>
      <c r="H366" s="51"/>
      <c r="I366" s="51"/>
      <c r="J366" s="50">
        <v>8.6199999999999992</v>
      </c>
      <c r="K366" s="50">
        <v>155</v>
      </c>
      <c r="L366">
        <f t="shared" ref="L366:L394" si="5">(PI()*K366)/180</f>
        <v>2.7052603405912108</v>
      </c>
      <c r="M366">
        <f>VLOOKUP(C366,$T$5:$Z$40,7)</f>
        <v>4880281.1919200001</v>
      </c>
      <c r="N366" s="63">
        <f>VLOOKUP(C366,$T$5:$Z$40,6)</f>
        <v>318413.35880799999</v>
      </c>
      <c r="O366" s="110">
        <f t="shared" ref="O366:O394" si="6">(N366+(J366*SIN(L366)))</f>
        <v>318417.00177741621</v>
      </c>
      <c r="P366" s="111">
        <f t="shared" ref="P366:P394" si="7">M366+(J366*COS(L366))</f>
        <v>4880273.3795468761</v>
      </c>
    </row>
    <row r="367" spans="1:16" x14ac:dyDescent="0.25">
      <c r="A367" s="105" t="s">
        <v>132</v>
      </c>
      <c r="B367" s="63">
        <v>3</v>
      </c>
      <c r="C367">
        <v>25</v>
      </c>
      <c r="D367" s="62" t="s">
        <v>95</v>
      </c>
      <c r="E367" s="62" t="s">
        <v>76</v>
      </c>
      <c r="F367" s="51">
        <v>1744</v>
      </c>
      <c r="G367" s="63">
        <v>16</v>
      </c>
      <c r="H367" s="63"/>
      <c r="I367" s="63"/>
      <c r="J367" s="50">
        <v>13.6</v>
      </c>
      <c r="K367" s="50">
        <v>179</v>
      </c>
      <c r="L367">
        <f t="shared" si="5"/>
        <v>3.12413936106985</v>
      </c>
      <c r="M367">
        <f t="shared" ref="M367:M430" si="8">VLOOKUP(C367,$T$5:$Z$40,7)</f>
        <v>4880281.1919200001</v>
      </c>
      <c r="N367" s="63">
        <f t="shared" ref="N367:N430" si="9">VLOOKUP(C367,$T$5:$Z$40,6)</f>
        <v>318413.35880799999</v>
      </c>
      <c r="O367" s="110">
        <f t="shared" si="6"/>
        <v>318413.59616072755</v>
      </c>
      <c r="P367" s="111">
        <f t="shared" si="7"/>
        <v>4880267.5939913457</v>
      </c>
    </row>
    <row r="368" spans="1:16" x14ac:dyDescent="0.25">
      <c r="A368" s="91" t="s">
        <v>132</v>
      </c>
      <c r="B368" s="65">
        <v>3</v>
      </c>
      <c r="C368">
        <v>25</v>
      </c>
      <c r="D368" s="85" t="s">
        <v>95</v>
      </c>
      <c r="E368" s="51" t="s">
        <v>56</v>
      </c>
      <c r="F368" s="51">
        <v>1745</v>
      </c>
      <c r="G368" s="51">
        <v>21.5</v>
      </c>
      <c r="H368" s="51"/>
      <c r="I368" s="51"/>
      <c r="J368" s="50">
        <v>2.98</v>
      </c>
      <c r="K368" s="50">
        <v>136</v>
      </c>
      <c r="L368">
        <f t="shared" si="5"/>
        <v>2.3736477827122884</v>
      </c>
      <c r="M368">
        <f t="shared" si="8"/>
        <v>4880281.1919200001</v>
      </c>
      <c r="N368" s="63">
        <f t="shared" si="9"/>
        <v>318413.35880799999</v>
      </c>
      <c r="O368" s="110">
        <f t="shared" si="6"/>
        <v>318415.42888994399</v>
      </c>
      <c r="P368" s="111">
        <f t="shared" si="7"/>
        <v>4880279.0482873954</v>
      </c>
    </row>
    <row r="369" spans="1:16" x14ac:dyDescent="0.25">
      <c r="A369" s="105" t="s">
        <v>132</v>
      </c>
      <c r="B369" s="63">
        <v>3</v>
      </c>
      <c r="C369">
        <v>25</v>
      </c>
      <c r="D369" s="62" t="s">
        <v>95</v>
      </c>
      <c r="E369" s="62" t="s">
        <v>29</v>
      </c>
      <c r="F369" s="51">
        <v>1746</v>
      </c>
      <c r="G369" s="63">
        <v>16.399999999999999</v>
      </c>
      <c r="H369" s="63"/>
      <c r="I369" s="63"/>
      <c r="J369" s="50">
        <v>5.23</v>
      </c>
      <c r="K369" s="50">
        <v>214</v>
      </c>
      <c r="L369">
        <f t="shared" si="5"/>
        <v>3.7350045992678651</v>
      </c>
      <c r="M369">
        <f t="shared" si="8"/>
        <v>4880281.1919200001</v>
      </c>
      <c r="N369" s="63">
        <f t="shared" si="9"/>
        <v>318413.35880799999</v>
      </c>
      <c r="O369" s="110">
        <f t="shared" si="6"/>
        <v>318410.43422911485</v>
      </c>
      <c r="P369" s="111">
        <f t="shared" si="7"/>
        <v>4880276.8560534958</v>
      </c>
    </row>
    <row r="370" spans="1:16" x14ac:dyDescent="0.25">
      <c r="A370" s="105" t="s">
        <v>132</v>
      </c>
      <c r="B370" s="63">
        <v>3</v>
      </c>
      <c r="C370">
        <v>26</v>
      </c>
      <c r="D370" s="62" t="s">
        <v>96</v>
      </c>
      <c r="E370" s="62" t="s">
        <v>56</v>
      </c>
      <c r="F370" s="63">
        <v>156</v>
      </c>
      <c r="G370" s="63">
        <v>17.7</v>
      </c>
      <c r="H370" s="63"/>
      <c r="I370" s="63"/>
      <c r="J370" s="50">
        <v>8.08</v>
      </c>
      <c r="K370" s="50">
        <v>212</v>
      </c>
      <c r="L370">
        <f t="shared" si="5"/>
        <v>3.7000980142279785</v>
      </c>
      <c r="M370">
        <f t="shared" si="8"/>
        <v>4880274.34454</v>
      </c>
      <c r="N370" s="63">
        <f t="shared" si="9"/>
        <v>318406.07069700002</v>
      </c>
      <c r="O370" s="110">
        <f t="shared" si="6"/>
        <v>318401.78894934501</v>
      </c>
      <c r="P370" s="111">
        <f t="shared" si="7"/>
        <v>4880267.4923113827</v>
      </c>
    </row>
    <row r="371" spans="1:16" x14ac:dyDescent="0.25">
      <c r="A371" s="105" t="s">
        <v>132</v>
      </c>
      <c r="B371" s="63">
        <v>3</v>
      </c>
      <c r="C371">
        <v>26</v>
      </c>
      <c r="D371" s="62" t="s">
        <v>96</v>
      </c>
      <c r="E371" s="62" t="s">
        <v>76</v>
      </c>
      <c r="F371" s="63">
        <v>162</v>
      </c>
      <c r="G371" s="63">
        <v>16.399999999999999</v>
      </c>
      <c r="H371" s="63"/>
      <c r="I371" s="63"/>
      <c r="J371" s="50">
        <v>5.57</v>
      </c>
      <c r="K371" s="50">
        <v>194</v>
      </c>
      <c r="L371">
        <f t="shared" si="5"/>
        <v>3.3859387488689991</v>
      </c>
      <c r="M371">
        <f t="shared" si="8"/>
        <v>4880274.34454</v>
      </c>
      <c r="N371" s="63">
        <f t="shared" si="9"/>
        <v>318406.07069700002</v>
      </c>
      <c r="O371" s="110">
        <f t="shared" si="6"/>
        <v>318404.72319204151</v>
      </c>
      <c r="P371" s="111">
        <f t="shared" si="7"/>
        <v>4880268.939992805</v>
      </c>
    </row>
    <row r="372" spans="1:16" x14ac:dyDescent="0.25">
      <c r="A372" s="105" t="s">
        <v>132</v>
      </c>
      <c r="B372" s="63">
        <v>3</v>
      </c>
      <c r="C372">
        <v>26</v>
      </c>
      <c r="D372" s="62" t="s">
        <v>96</v>
      </c>
      <c r="E372" s="62" t="s">
        <v>76</v>
      </c>
      <c r="F372" s="63">
        <v>234</v>
      </c>
      <c r="G372" s="63">
        <v>11.4</v>
      </c>
      <c r="H372" s="63"/>
      <c r="I372" s="63"/>
      <c r="J372" s="50">
        <v>8.89</v>
      </c>
      <c r="K372" s="50">
        <v>138</v>
      </c>
      <c r="L372">
        <f t="shared" si="5"/>
        <v>2.4085543677521746</v>
      </c>
      <c r="M372">
        <f t="shared" si="8"/>
        <v>4880274.34454</v>
      </c>
      <c r="N372" s="63">
        <f t="shared" si="9"/>
        <v>318406.07069700002</v>
      </c>
      <c r="O372" s="110">
        <f t="shared" si="6"/>
        <v>318412.01926809055</v>
      </c>
      <c r="P372" s="111">
        <f t="shared" si="7"/>
        <v>4880267.7379825013</v>
      </c>
    </row>
    <row r="373" spans="1:16" x14ac:dyDescent="0.25">
      <c r="A373" s="105" t="s">
        <v>132</v>
      </c>
      <c r="B373" s="63">
        <v>3</v>
      </c>
      <c r="C373">
        <v>26</v>
      </c>
      <c r="D373" s="62" t="s">
        <v>96</v>
      </c>
      <c r="E373" s="62" t="s">
        <v>76</v>
      </c>
      <c r="F373" s="63">
        <v>238</v>
      </c>
      <c r="G373" s="63">
        <v>11.6</v>
      </c>
      <c r="H373" s="63"/>
      <c r="I373" s="64" t="s">
        <v>1117</v>
      </c>
      <c r="J373" s="50">
        <v>9.68</v>
      </c>
      <c r="K373" s="50">
        <v>200</v>
      </c>
      <c r="L373">
        <f t="shared" si="5"/>
        <v>3.4906585039886591</v>
      </c>
      <c r="M373">
        <f t="shared" si="8"/>
        <v>4880274.34454</v>
      </c>
      <c r="N373" s="63">
        <f t="shared" si="9"/>
        <v>318406.07069700002</v>
      </c>
      <c r="O373" s="110">
        <f t="shared" si="6"/>
        <v>318402.75994201261</v>
      </c>
      <c r="P373" s="111">
        <f t="shared" si="7"/>
        <v>4880265.2483154312</v>
      </c>
    </row>
    <row r="374" spans="1:16" x14ac:dyDescent="0.25">
      <c r="A374" s="105" t="s">
        <v>132</v>
      </c>
      <c r="B374" s="63">
        <v>3</v>
      </c>
      <c r="C374">
        <v>26</v>
      </c>
      <c r="D374" s="62" t="s">
        <v>96</v>
      </c>
      <c r="E374" s="62" t="s">
        <v>76</v>
      </c>
      <c r="F374" s="63">
        <v>426</v>
      </c>
      <c r="G374" s="63">
        <v>16.899999999999999</v>
      </c>
      <c r="H374" s="63"/>
      <c r="I374" s="63"/>
      <c r="J374" s="50">
        <v>6.84</v>
      </c>
      <c r="K374" s="50">
        <v>134</v>
      </c>
      <c r="L374">
        <f t="shared" si="5"/>
        <v>2.3387411976724013</v>
      </c>
      <c r="M374">
        <f t="shared" si="8"/>
        <v>4880274.34454</v>
      </c>
      <c r="N374" s="63">
        <f t="shared" si="9"/>
        <v>318406.07069700002</v>
      </c>
      <c r="O374" s="110">
        <f t="shared" si="6"/>
        <v>318410.99098123435</v>
      </c>
      <c r="P374" s="111">
        <f t="shared" si="7"/>
        <v>4880269.593076746</v>
      </c>
    </row>
    <row r="375" spans="1:16" x14ac:dyDescent="0.25">
      <c r="A375" s="105" t="s">
        <v>132</v>
      </c>
      <c r="B375" s="63">
        <v>3</v>
      </c>
      <c r="C375">
        <v>26</v>
      </c>
      <c r="D375" s="62" t="s">
        <v>96</v>
      </c>
      <c r="E375" s="62" t="s">
        <v>82</v>
      </c>
      <c r="F375" s="63">
        <v>437</v>
      </c>
      <c r="G375" s="63">
        <v>10.9</v>
      </c>
      <c r="H375" s="63"/>
      <c r="I375" s="63"/>
      <c r="J375" s="50">
        <v>8.31</v>
      </c>
      <c r="K375" s="50">
        <v>154</v>
      </c>
      <c r="L375">
        <f t="shared" si="5"/>
        <v>2.6878070480712677</v>
      </c>
      <c r="M375">
        <f t="shared" si="8"/>
        <v>4880274.34454</v>
      </c>
      <c r="N375" s="63">
        <f t="shared" si="9"/>
        <v>318406.07069700002</v>
      </c>
      <c r="O375" s="110">
        <f t="shared" si="6"/>
        <v>318409.71356122982</v>
      </c>
      <c r="P375" s="111">
        <f t="shared" si="7"/>
        <v>4880266.8755614748</v>
      </c>
    </row>
    <row r="376" spans="1:16" x14ac:dyDescent="0.25">
      <c r="A376" s="105" t="s">
        <v>132</v>
      </c>
      <c r="B376" s="63">
        <v>3</v>
      </c>
      <c r="C376">
        <v>26</v>
      </c>
      <c r="D376" s="62" t="s">
        <v>96</v>
      </c>
      <c r="E376" s="62" t="s">
        <v>76</v>
      </c>
      <c r="F376" s="63">
        <v>438</v>
      </c>
      <c r="G376" s="63">
        <v>16.600000000000001</v>
      </c>
      <c r="H376" s="63"/>
      <c r="I376" s="63"/>
      <c r="J376" s="50"/>
      <c r="K376" s="50"/>
      <c r="N376" s="63"/>
      <c r="O376" s="110"/>
      <c r="P376" s="111"/>
    </row>
    <row r="377" spans="1:16" x14ac:dyDescent="0.25">
      <c r="A377" s="105" t="s">
        <v>132</v>
      </c>
      <c r="B377" s="63">
        <v>3</v>
      </c>
      <c r="C377">
        <v>26</v>
      </c>
      <c r="D377" s="62" t="s">
        <v>96</v>
      </c>
      <c r="E377" s="62" t="s">
        <v>29</v>
      </c>
      <c r="F377" s="63">
        <v>439</v>
      </c>
      <c r="G377" s="63">
        <v>12.7</v>
      </c>
      <c r="H377" s="63"/>
      <c r="I377" s="63"/>
      <c r="J377" s="50">
        <v>9.11</v>
      </c>
      <c r="K377" s="50">
        <v>167</v>
      </c>
      <c r="L377">
        <f t="shared" si="5"/>
        <v>2.9146998508305306</v>
      </c>
      <c r="M377">
        <f t="shared" si="8"/>
        <v>4880274.34454</v>
      </c>
      <c r="N377" s="63">
        <f t="shared" si="9"/>
        <v>318406.07069700002</v>
      </c>
      <c r="O377" s="110">
        <f t="shared" si="6"/>
        <v>318408.12000110507</v>
      </c>
      <c r="P377" s="111">
        <f t="shared" si="7"/>
        <v>4880265.4680287102</v>
      </c>
    </row>
    <row r="378" spans="1:16" x14ac:dyDescent="0.25">
      <c r="A378" s="105" t="s">
        <v>132</v>
      </c>
      <c r="B378" s="63">
        <v>3</v>
      </c>
      <c r="C378">
        <v>26</v>
      </c>
      <c r="D378" s="62" t="s">
        <v>96</v>
      </c>
      <c r="E378" s="62" t="s">
        <v>56</v>
      </c>
      <c r="F378" s="63">
        <v>445</v>
      </c>
      <c r="G378" s="63">
        <v>22.5</v>
      </c>
      <c r="H378" s="63"/>
      <c r="I378" s="63"/>
      <c r="J378" s="50">
        <v>10.88</v>
      </c>
      <c r="K378" s="50">
        <v>188</v>
      </c>
      <c r="L378">
        <f t="shared" si="5"/>
        <v>3.2812189937493397</v>
      </c>
      <c r="M378">
        <f t="shared" si="8"/>
        <v>4880274.34454</v>
      </c>
      <c r="N378" s="63">
        <f t="shared" si="9"/>
        <v>318406.07069700002</v>
      </c>
      <c r="O378" s="110">
        <f t="shared" si="6"/>
        <v>318404.5564936616</v>
      </c>
      <c r="P378" s="111">
        <f t="shared" si="7"/>
        <v>4880263.5704234121</v>
      </c>
    </row>
    <row r="379" spans="1:16" x14ac:dyDescent="0.25">
      <c r="A379" s="105" t="s">
        <v>132</v>
      </c>
      <c r="B379" s="63">
        <v>3</v>
      </c>
      <c r="C379">
        <v>26</v>
      </c>
      <c r="D379" s="62" t="s">
        <v>96</v>
      </c>
      <c r="E379" s="62" t="s">
        <v>56</v>
      </c>
      <c r="F379" s="63">
        <v>456</v>
      </c>
      <c r="G379" s="63">
        <v>12.6</v>
      </c>
      <c r="H379" s="63"/>
      <c r="I379" s="63"/>
      <c r="J379" s="50">
        <v>2.62</v>
      </c>
      <c r="K379" s="50">
        <v>180</v>
      </c>
      <c r="L379">
        <f t="shared" si="5"/>
        <v>3.1415926535897931</v>
      </c>
      <c r="M379">
        <f t="shared" si="8"/>
        <v>4880274.34454</v>
      </c>
      <c r="N379" s="63">
        <f t="shared" si="9"/>
        <v>318406.07069700002</v>
      </c>
      <c r="O379" s="110">
        <f t="shared" si="6"/>
        <v>318406.07069700002</v>
      </c>
      <c r="P379" s="111">
        <f t="shared" si="7"/>
        <v>4880271.7245399999</v>
      </c>
    </row>
    <row r="380" spans="1:16" x14ac:dyDescent="0.25">
      <c r="A380" s="106" t="s">
        <v>132</v>
      </c>
      <c r="B380" s="84">
        <v>3</v>
      </c>
      <c r="C380">
        <v>26</v>
      </c>
      <c r="D380" s="85" t="s">
        <v>96</v>
      </c>
      <c r="E380" s="51" t="s">
        <v>76</v>
      </c>
      <c r="F380" s="51">
        <v>1742</v>
      </c>
      <c r="G380" s="51">
        <v>10.3</v>
      </c>
      <c r="H380" s="51"/>
      <c r="I380" s="51"/>
      <c r="J380" s="50">
        <v>9.42</v>
      </c>
      <c r="K380" s="50">
        <v>198</v>
      </c>
      <c r="L380">
        <f t="shared" si="5"/>
        <v>3.4557519189487729</v>
      </c>
      <c r="M380">
        <f t="shared" si="8"/>
        <v>4880274.34454</v>
      </c>
      <c r="N380" s="63">
        <f t="shared" si="9"/>
        <v>318406.07069700002</v>
      </c>
      <c r="O380" s="110">
        <f t="shared" si="6"/>
        <v>318403.15975691302</v>
      </c>
      <c r="P380" s="111">
        <f t="shared" si="7"/>
        <v>4880265.3855876168</v>
      </c>
    </row>
    <row r="381" spans="1:16" x14ac:dyDescent="0.25">
      <c r="A381" s="106" t="s">
        <v>132</v>
      </c>
      <c r="B381" s="84">
        <v>3</v>
      </c>
      <c r="C381">
        <v>26</v>
      </c>
      <c r="D381" s="85" t="s">
        <v>96</v>
      </c>
      <c r="E381" s="51" t="s">
        <v>56</v>
      </c>
      <c r="F381" s="51">
        <v>2502</v>
      </c>
      <c r="G381" s="51">
        <v>10.9</v>
      </c>
      <c r="H381" s="51"/>
      <c r="I381" s="64" t="s">
        <v>964</v>
      </c>
      <c r="J381" s="50">
        <v>4.3600000000000003</v>
      </c>
      <c r="K381" s="50">
        <v>180</v>
      </c>
      <c r="L381">
        <f t="shared" si="5"/>
        <v>3.1415926535897931</v>
      </c>
      <c r="M381">
        <f t="shared" si="8"/>
        <v>4880274.34454</v>
      </c>
      <c r="N381" s="63">
        <f t="shared" si="9"/>
        <v>318406.07069700002</v>
      </c>
      <c r="O381" s="110">
        <f t="shared" si="6"/>
        <v>318406.07069700002</v>
      </c>
      <c r="P381" s="111">
        <f t="shared" si="7"/>
        <v>4880269.9845399996</v>
      </c>
    </row>
    <row r="382" spans="1:16" x14ac:dyDescent="0.25">
      <c r="A382" s="105" t="s">
        <v>132</v>
      </c>
      <c r="B382" s="63">
        <v>3</v>
      </c>
      <c r="C382">
        <v>27</v>
      </c>
      <c r="D382" s="62" t="s">
        <v>97</v>
      </c>
      <c r="E382" s="62" t="s">
        <v>76</v>
      </c>
      <c r="F382" s="63">
        <v>12</v>
      </c>
      <c r="G382" s="63">
        <v>21.3</v>
      </c>
      <c r="H382" s="63"/>
      <c r="I382" s="63"/>
      <c r="J382" s="50">
        <v>8.33</v>
      </c>
      <c r="K382" s="50">
        <v>210</v>
      </c>
      <c r="L382">
        <f t="shared" si="5"/>
        <v>3.6651914291880923</v>
      </c>
      <c r="M382">
        <f t="shared" si="8"/>
        <v>4880267.5059099998</v>
      </c>
      <c r="N382" s="63">
        <f t="shared" si="9"/>
        <v>318398.77436899999</v>
      </c>
      <c r="O382" s="110">
        <f t="shared" si="6"/>
        <v>318394.60936900001</v>
      </c>
      <c r="P382" s="111">
        <f t="shared" si="7"/>
        <v>4880260.2919183867</v>
      </c>
    </row>
    <row r="383" spans="1:16" x14ac:dyDescent="0.25">
      <c r="A383" s="106" t="s">
        <v>132</v>
      </c>
      <c r="B383" s="84">
        <v>3</v>
      </c>
      <c r="C383">
        <v>27</v>
      </c>
      <c r="D383" s="85" t="s">
        <v>97</v>
      </c>
      <c r="E383" s="51" t="s">
        <v>76</v>
      </c>
      <c r="F383" s="51">
        <v>21</v>
      </c>
      <c r="G383" s="51">
        <v>15.3</v>
      </c>
      <c r="H383" s="51"/>
      <c r="I383" s="51"/>
      <c r="J383" s="50">
        <v>4.57</v>
      </c>
      <c r="K383" s="50">
        <v>170</v>
      </c>
      <c r="L383">
        <f t="shared" si="5"/>
        <v>2.9670597283903604</v>
      </c>
      <c r="M383">
        <f t="shared" si="8"/>
        <v>4880267.5059099998</v>
      </c>
      <c r="N383" s="63">
        <f t="shared" si="9"/>
        <v>318398.77436899999</v>
      </c>
      <c r="O383" s="110">
        <f t="shared" si="6"/>
        <v>318399.56794117193</v>
      </c>
      <c r="P383" s="111">
        <f t="shared" si="7"/>
        <v>4880263.0053385682</v>
      </c>
    </row>
    <row r="384" spans="1:16" x14ac:dyDescent="0.25">
      <c r="A384" s="105" t="s">
        <v>132</v>
      </c>
      <c r="B384" s="63">
        <v>3</v>
      </c>
      <c r="C384">
        <v>27</v>
      </c>
      <c r="D384" s="62" t="s">
        <v>97</v>
      </c>
      <c r="E384" s="62" t="s">
        <v>76</v>
      </c>
      <c r="F384" s="63">
        <v>223</v>
      </c>
      <c r="G384" s="63">
        <v>14.8</v>
      </c>
      <c r="H384" s="63"/>
      <c r="I384" s="63"/>
      <c r="J384" s="50">
        <v>6.22</v>
      </c>
      <c r="K384" s="50">
        <v>191</v>
      </c>
      <c r="L384">
        <f t="shared" si="5"/>
        <v>3.3335788713091694</v>
      </c>
      <c r="M384">
        <f t="shared" si="8"/>
        <v>4880267.5059099998</v>
      </c>
      <c r="N384" s="63">
        <f t="shared" si="9"/>
        <v>318398.77436899999</v>
      </c>
      <c r="O384" s="110">
        <f t="shared" si="6"/>
        <v>318397.58753704873</v>
      </c>
      <c r="P384" s="111">
        <f t="shared" si="7"/>
        <v>4880261.4001889192</v>
      </c>
    </row>
    <row r="385" spans="1:16" x14ac:dyDescent="0.25">
      <c r="A385" s="105" t="s">
        <v>132</v>
      </c>
      <c r="B385" s="63">
        <v>3</v>
      </c>
      <c r="C385">
        <v>27</v>
      </c>
      <c r="D385" s="62" t="s">
        <v>97</v>
      </c>
      <c r="E385" s="62" t="s">
        <v>76</v>
      </c>
      <c r="F385" s="63">
        <v>224</v>
      </c>
      <c r="G385" s="63">
        <v>12.1</v>
      </c>
      <c r="H385" s="63"/>
      <c r="I385" s="63"/>
      <c r="J385" s="50">
        <v>8.2200000000000006</v>
      </c>
      <c r="K385" s="50">
        <v>212</v>
      </c>
      <c r="L385">
        <f t="shared" si="5"/>
        <v>3.7000980142279785</v>
      </c>
      <c r="M385">
        <f t="shared" si="8"/>
        <v>4880267.5059099998</v>
      </c>
      <c r="N385" s="63">
        <f t="shared" si="9"/>
        <v>318398.77436899999</v>
      </c>
      <c r="O385" s="110">
        <f t="shared" si="6"/>
        <v>318394.418432648</v>
      </c>
      <c r="P385" s="111">
        <f t="shared" si="7"/>
        <v>4880260.5349546494</v>
      </c>
    </row>
    <row r="386" spans="1:16" x14ac:dyDescent="0.25">
      <c r="A386" s="105" t="s">
        <v>132</v>
      </c>
      <c r="B386" s="63">
        <v>3</v>
      </c>
      <c r="C386">
        <v>27</v>
      </c>
      <c r="D386" s="62" t="s">
        <v>97</v>
      </c>
      <c r="E386" s="62" t="s">
        <v>53</v>
      </c>
      <c r="F386" s="63">
        <v>226</v>
      </c>
      <c r="G386" s="63"/>
      <c r="H386" s="63"/>
      <c r="I386" s="64" t="s">
        <v>1005</v>
      </c>
      <c r="J386" s="50"/>
      <c r="K386" s="50"/>
      <c r="N386" s="63"/>
      <c r="O386" s="110"/>
      <c r="P386" s="111"/>
    </row>
    <row r="387" spans="1:16" x14ac:dyDescent="0.25">
      <c r="A387" s="105" t="s">
        <v>132</v>
      </c>
      <c r="B387" s="63">
        <v>3</v>
      </c>
      <c r="C387">
        <v>27</v>
      </c>
      <c r="D387" s="62" t="s">
        <v>97</v>
      </c>
      <c r="E387" s="62" t="s">
        <v>76</v>
      </c>
      <c r="F387" s="63">
        <v>227</v>
      </c>
      <c r="G387" s="63"/>
      <c r="H387" s="63"/>
      <c r="I387" s="64" t="s">
        <v>1005</v>
      </c>
      <c r="J387" s="50"/>
      <c r="K387" s="50"/>
      <c r="N387" s="63"/>
      <c r="O387" s="110"/>
      <c r="P387" s="111"/>
    </row>
    <row r="388" spans="1:16" x14ac:dyDescent="0.25">
      <c r="A388" s="105" t="s">
        <v>132</v>
      </c>
      <c r="B388" s="63">
        <v>3</v>
      </c>
      <c r="C388">
        <v>27</v>
      </c>
      <c r="D388" s="62" t="s">
        <v>97</v>
      </c>
      <c r="E388" s="62" t="s">
        <v>53</v>
      </c>
      <c r="F388" s="63">
        <v>228</v>
      </c>
      <c r="G388" s="63"/>
      <c r="H388" s="63"/>
      <c r="I388" s="64" t="s">
        <v>1005</v>
      </c>
      <c r="J388" s="50"/>
      <c r="K388" s="50"/>
      <c r="N388" s="63"/>
      <c r="O388" s="110"/>
      <c r="P388" s="111"/>
    </row>
    <row r="389" spans="1:16" x14ac:dyDescent="0.25">
      <c r="A389" s="105" t="s">
        <v>132</v>
      </c>
      <c r="B389" s="63">
        <v>3</v>
      </c>
      <c r="C389">
        <v>27</v>
      </c>
      <c r="D389" s="62" t="s">
        <v>97</v>
      </c>
      <c r="E389" s="62" t="s">
        <v>53</v>
      </c>
      <c r="F389" s="63">
        <v>229</v>
      </c>
      <c r="G389" s="63"/>
      <c r="H389" s="63" t="s">
        <v>960</v>
      </c>
      <c r="I389" s="64" t="s">
        <v>1033</v>
      </c>
      <c r="J389" s="50"/>
      <c r="K389" s="50"/>
      <c r="N389" s="63"/>
      <c r="O389" s="110"/>
      <c r="P389" s="111"/>
    </row>
    <row r="390" spans="1:16" x14ac:dyDescent="0.25">
      <c r="A390" s="105" t="s">
        <v>132</v>
      </c>
      <c r="B390" s="63">
        <v>3</v>
      </c>
      <c r="C390">
        <v>27</v>
      </c>
      <c r="D390" s="62" t="s">
        <v>97</v>
      </c>
      <c r="E390" s="62" t="s">
        <v>76</v>
      </c>
      <c r="F390" s="63">
        <v>230</v>
      </c>
      <c r="G390" s="63">
        <v>11.5</v>
      </c>
      <c r="H390" s="63"/>
      <c r="I390" s="63"/>
      <c r="J390" s="51">
        <v>11.09</v>
      </c>
      <c r="K390" s="51">
        <v>172</v>
      </c>
      <c r="L390">
        <f t="shared" si="5"/>
        <v>3.0019663134302466</v>
      </c>
      <c r="M390">
        <f t="shared" si="8"/>
        <v>4880267.5059099998</v>
      </c>
      <c r="N390" s="63">
        <f t="shared" si="9"/>
        <v>318398.77436899999</v>
      </c>
      <c r="O390" s="110">
        <f t="shared" si="6"/>
        <v>318400.31779868965</v>
      </c>
      <c r="P390" s="111">
        <f t="shared" si="7"/>
        <v>4880256.5238371175</v>
      </c>
    </row>
    <row r="391" spans="1:16" x14ac:dyDescent="0.25">
      <c r="A391" s="105" t="s">
        <v>132</v>
      </c>
      <c r="B391" s="63">
        <v>3</v>
      </c>
      <c r="C391">
        <v>27</v>
      </c>
      <c r="D391" s="62" t="s">
        <v>97</v>
      </c>
      <c r="E391" s="62" t="s">
        <v>76</v>
      </c>
      <c r="F391" s="63">
        <v>231</v>
      </c>
      <c r="G391" s="63">
        <v>15.5</v>
      </c>
      <c r="H391" s="63"/>
      <c r="I391" s="63"/>
      <c r="J391" s="51">
        <v>8.44</v>
      </c>
      <c r="K391" s="51">
        <v>146</v>
      </c>
      <c r="L391">
        <f t="shared" si="5"/>
        <v>2.5481807079117211</v>
      </c>
      <c r="M391">
        <f t="shared" si="8"/>
        <v>4880267.5059099998</v>
      </c>
      <c r="N391" s="63">
        <f t="shared" si="9"/>
        <v>318398.77436899999</v>
      </c>
      <c r="O391" s="110">
        <f t="shared" si="6"/>
        <v>318403.49395710527</v>
      </c>
      <c r="P391" s="111">
        <f t="shared" si="7"/>
        <v>4880260.5088328877</v>
      </c>
    </row>
    <row r="392" spans="1:16" x14ac:dyDescent="0.25">
      <c r="A392" s="105" t="s">
        <v>132</v>
      </c>
      <c r="B392" s="63">
        <v>3</v>
      </c>
      <c r="C392">
        <v>27</v>
      </c>
      <c r="D392" s="62" t="s">
        <v>97</v>
      </c>
      <c r="E392" s="62" t="s">
        <v>76</v>
      </c>
      <c r="F392" s="63">
        <v>728</v>
      </c>
      <c r="G392" s="63">
        <v>16.899999999999999</v>
      </c>
      <c r="H392" s="63"/>
      <c r="I392" s="63"/>
      <c r="J392" s="51">
        <v>5.76</v>
      </c>
      <c r="K392" s="51">
        <v>192</v>
      </c>
      <c r="L392">
        <f t="shared" si="5"/>
        <v>3.3510321638291125</v>
      </c>
      <c r="M392">
        <f t="shared" si="8"/>
        <v>4880267.5059099998</v>
      </c>
      <c r="N392" s="63">
        <f t="shared" si="9"/>
        <v>318398.77436899999</v>
      </c>
      <c r="O392" s="110">
        <f t="shared" si="6"/>
        <v>318397.57679766091</v>
      </c>
      <c r="P392" s="111">
        <f t="shared" si="7"/>
        <v>4880261.87177982</v>
      </c>
    </row>
    <row r="393" spans="1:16" x14ac:dyDescent="0.25">
      <c r="A393" s="105" t="s">
        <v>132</v>
      </c>
      <c r="B393" s="63">
        <v>3</v>
      </c>
      <c r="C393">
        <v>27</v>
      </c>
      <c r="D393" s="62" t="s">
        <v>97</v>
      </c>
      <c r="E393" s="62" t="s">
        <v>29</v>
      </c>
      <c r="F393" s="63">
        <v>1345</v>
      </c>
      <c r="G393" s="63">
        <v>13.3</v>
      </c>
      <c r="H393" s="63"/>
      <c r="I393" s="64" t="s">
        <v>1127</v>
      </c>
      <c r="J393" s="51"/>
      <c r="K393" s="51"/>
      <c r="N393" s="63"/>
      <c r="O393" s="110"/>
      <c r="P393" s="111"/>
    </row>
    <row r="394" spans="1:16" x14ac:dyDescent="0.25">
      <c r="A394" s="105" t="s">
        <v>132</v>
      </c>
      <c r="B394" s="63">
        <v>3</v>
      </c>
      <c r="C394">
        <v>27</v>
      </c>
      <c r="D394" s="62" t="s">
        <v>97</v>
      </c>
      <c r="E394" s="62" t="s">
        <v>82</v>
      </c>
      <c r="F394" s="63">
        <v>2511</v>
      </c>
      <c r="G394" s="63">
        <v>10.1</v>
      </c>
      <c r="H394" s="63"/>
      <c r="I394" s="64" t="s">
        <v>986</v>
      </c>
      <c r="J394" s="51">
        <v>3.35</v>
      </c>
      <c r="K394" s="51">
        <v>184</v>
      </c>
      <c r="L394">
        <f t="shared" si="5"/>
        <v>3.211405823669566</v>
      </c>
      <c r="M394">
        <f t="shared" si="8"/>
        <v>4880267.5059099998</v>
      </c>
      <c r="N394" s="63">
        <f t="shared" si="9"/>
        <v>318398.77436899999</v>
      </c>
      <c r="O394" s="110">
        <f t="shared" si="6"/>
        <v>318398.54068481294</v>
      </c>
      <c r="P394" s="111">
        <f t="shared" si="7"/>
        <v>4880264.1640704311</v>
      </c>
    </row>
    <row r="395" spans="1:16" x14ac:dyDescent="0.25">
      <c r="A395" s="106" t="s">
        <v>132</v>
      </c>
      <c r="B395" s="84">
        <v>4</v>
      </c>
      <c r="C395">
        <v>28</v>
      </c>
      <c r="D395" s="85" t="s">
        <v>89</v>
      </c>
      <c r="E395" s="51" t="s">
        <v>76</v>
      </c>
      <c r="F395" s="51">
        <v>303</v>
      </c>
      <c r="G395" s="51">
        <v>12</v>
      </c>
      <c r="H395" s="51"/>
      <c r="I395" s="51"/>
      <c r="J395" s="51">
        <v>9.02</v>
      </c>
      <c r="K395" s="51">
        <v>140</v>
      </c>
      <c r="L395">
        <f>(PI()*K395)/180</f>
        <v>2.4434609527920612</v>
      </c>
      <c r="M395">
        <f t="shared" si="8"/>
        <v>4880258.3490399998</v>
      </c>
      <c r="N395" s="63">
        <f t="shared" si="9"/>
        <v>318453.98011300003</v>
      </c>
      <c r="O395" s="110">
        <f>(N395+(J395*SIN(L395)))</f>
        <v>318459.77805723943</v>
      </c>
      <c r="P395" s="111">
        <f>M395+(J395*COS(L395))</f>
        <v>4880251.4393191226</v>
      </c>
    </row>
    <row r="396" spans="1:16" x14ac:dyDescent="0.25">
      <c r="A396" s="91" t="s">
        <v>132</v>
      </c>
      <c r="B396" s="65">
        <v>4</v>
      </c>
      <c r="C396">
        <v>28</v>
      </c>
      <c r="D396" s="85" t="s">
        <v>89</v>
      </c>
      <c r="E396" s="51" t="s">
        <v>76</v>
      </c>
      <c r="F396" s="51">
        <v>701</v>
      </c>
      <c r="G396" s="51">
        <v>12.8</v>
      </c>
      <c r="H396" s="51"/>
      <c r="I396" s="51"/>
      <c r="J396" s="51">
        <v>3.68</v>
      </c>
      <c r="K396" s="51">
        <v>180</v>
      </c>
      <c r="L396">
        <f t="shared" ref="L396:L459" si="10">(PI()*K396)/180</f>
        <v>3.1415926535897931</v>
      </c>
      <c r="M396">
        <f t="shared" si="8"/>
        <v>4880258.3490399998</v>
      </c>
      <c r="N396" s="63">
        <f t="shared" si="9"/>
        <v>318453.98011300003</v>
      </c>
      <c r="O396" s="110">
        <f t="shared" ref="O396:O459" si="11">(N396+(J396*SIN(L396)))</f>
        <v>318453.98011300003</v>
      </c>
      <c r="P396" s="111">
        <f t="shared" ref="P396:P459" si="12">M396+(J396*COS(L396))</f>
        <v>4880254.6690400001</v>
      </c>
    </row>
    <row r="397" spans="1:16" x14ac:dyDescent="0.25">
      <c r="A397" s="91" t="s">
        <v>132</v>
      </c>
      <c r="B397" s="65">
        <v>4</v>
      </c>
      <c r="C397">
        <v>28</v>
      </c>
      <c r="D397" s="85" t="s">
        <v>89</v>
      </c>
      <c r="E397" s="51" t="s">
        <v>76</v>
      </c>
      <c r="F397" s="51">
        <v>702</v>
      </c>
      <c r="G397" s="51">
        <v>12.1</v>
      </c>
      <c r="H397" s="51"/>
      <c r="I397" s="51"/>
      <c r="J397" s="51">
        <v>4.1399999999999997</v>
      </c>
      <c r="K397" s="51">
        <v>178</v>
      </c>
      <c r="L397">
        <f t="shared" si="10"/>
        <v>3.1066860685499069</v>
      </c>
      <c r="M397">
        <f t="shared" si="8"/>
        <v>4880258.3490399998</v>
      </c>
      <c r="N397" s="63">
        <f t="shared" si="9"/>
        <v>318453.98011300003</v>
      </c>
      <c r="O397" s="110">
        <f t="shared" si="11"/>
        <v>318454.12459691637</v>
      </c>
      <c r="P397" s="111">
        <f t="shared" si="12"/>
        <v>4880254.211561976</v>
      </c>
    </row>
    <row r="398" spans="1:16" x14ac:dyDescent="0.25">
      <c r="A398" s="91" t="s">
        <v>132</v>
      </c>
      <c r="B398" s="65">
        <v>4</v>
      </c>
      <c r="C398">
        <v>28</v>
      </c>
      <c r="D398" s="85" t="s">
        <v>89</v>
      </c>
      <c r="E398" s="51" t="s">
        <v>76</v>
      </c>
      <c r="F398" s="51">
        <v>703</v>
      </c>
      <c r="G398" s="51">
        <v>13.7</v>
      </c>
      <c r="H398" s="51"/>
      <c r="I398" s="51"/>
      <c r="J398" s="51">
        <v>7.98</v>
      </c>
      <c r="K398" s="51">
        <v>164</v>
      </c>
      <c r="L398">
        <f t="shared" si="10"/>
        <v>2.8623399732707</v>
      </c>
      <c r="M398">
        <f t="shared" si="8"/>
        <v>4880258.3490399998</v>
      </c>
      <c r="N398" s="63">
        <f t="shared" si="9"/>
        <v>318453.98011300003</v>
      </c>
      <c r="O398" s="110">
        <f t="shared" si="11"/>
        <v>318456.17969909945</v>
      </c>
      <c r="P398" s="111">
        <f t="shared" si="12"/>
        <v>4880250.6781716663</v>
      </c>
    </row>
    <row r="399" spans="1:16" x14ac:dyDescent="0.25">
      <c r="A399" s="91" t="s">
        <v>132</v>
      </c>
      <c r="B399" s="65">
        <v>4</v>
      </c>
      <c r="C399">
        <v>28</v>
      </c>
      <c r="D399" s="85" t="s">
        <v>89</v>
      </c>
      <c r="E399" s="51" t="s">
        <v>56</v>
      </c>
      <c r="F399" s="51">
        <v>706</v>
      </c>
      <c r="G399" s="51"/>
      <c r="H399" s="51"/>
      <c r="I399" s="64" t="s">
        <v>1005</v>
      </c>
      <c r="J399" s="51"/>
      <c r="K399" s="51"/>
      <c r="N399" s="63"/>
      <c r="O399" s="110"/>
      <c r="P399" s="111"/>
    </row>
    <row r="400" spans="1:16" x14ac:dyDescent="0.25">
      <c r="A400" s="91" t="s">
        <v>132</v>
      </c>
      <c r="B400" s="65">
        <v>4</v>
      </c>
      <c r="C400">
        <v>28</v>
      </c>
      <c r="D400" s="66" t="s">
        <v>89</v>
      </c>
      <c r="E400" s="50" t="s">
        <v>82</v>
      </c>
      <c r="F400" s="50">
        <v>708</v>
      </c>
      <c r="G400" s="50">
        <v>12.4</v>
      </c>
      <c r="H400" s="50"/>
      <c r="I400" s="50"/>
      <c r="J400" s="51">
        <v>10.36</v>
      </c>
      <c r="K400" s="51">
        <v>168</v>
      </c>
      <c r="L400">
        <f t="shared" si="10"/>
        <v>2.9321531433504737</v>
      </c>
      <c r="M400">
        <f t="shared" si="8"/>
        <v>4880258.3490399998</v>
      </c>
      <c r="N400" s="63">
        <f t="shared" si="9"/>
        <v>318453.98011300003</v>
      </c>
      <c r="O400" s="110">
        <f t="shared" si="11"/>
        <v>318456.13407811691</v>
      </c>
      <c r="P400" s="111">
        <f t="shared" si="12"/>
        <v>4880248.2154308558</v>
      </c>
    </row>
    <row r="401" spans="1:16" x14ac:dyDescent="0.25">
      <c r="A401" s="91" t="s">
        <v>132</v>
      </c>
      <c r="B401" s="65">
        <v>4</v>
      </c>
      <c r="C401">
        <v>28</v>
      </c>
      <c r="D401" s="85" t="s">
        <v>89</v>
      </c>
      <c r="E401" s="51" t="s">
        <v>53</v>
      </c>
      <c r="F401" s="51">
        <v>709</v>
      </c>
      <c r="G401" s="51"/>
      <c r="H401" s="51"/>
      <c r="I401" s="64" t="s">
        <v>1005</v>
      </c>
      <c r="J401" s="51"/>
      <c r="K401" s="51"/>
      <c r="N401" s="63"/>
      <c r="O401" s="110"/>
      <c r="P401" s="111"/>
    </row>
    <row r="402" spans="1:16" x14ac:dyDescent="0.25">
      <c r="A402" s="91" t="s">
        <v>132</v>
      </c>
      <c r="B402" s="65">
        <v>4</v>
      </c>
      <c r="C402">
        <v>28</v>
      </c>
      <c r="D402" s="66" t="s">
        <v>89</v>
      </c>
      <c r="E402" s="50" t="s">
        <v>82</v>
      </c>
      <c r="F402" s="50">
        <v>793</v>
      </c>
      <c r="G402" s="50">
        <v>11.5</v>
      </c>
      <c r="H402" s="50"/>
      <c r="I402" s="50"/>
      <c r="J402" s="51">
        <v>7.25</v>
      </c>
      <c r="K402" s="51">
        <v>216</v>
      </c>
      <c r="L402">
        <f t="shared" si="10"/>
        <v>3.7699111843077517</v>
      </c>
      <c r="M402">
        <f t="shared" si="8"/>
        <v>4880258.3490399998</v>
      </c>
      <c r="N402" s="63">
        <f t="shared" si="9"/>
        <v>318453.98011300003</v>
      </c>
      <c r="O402" s="110">
        <f t="shared" si="11"/>
        <v>318449.71866992093</v>
      </c>
      <c r="P402" s="111">
        <f t="shared" si="12"/>
        <v>4880252.4836667906</v>
      </c>
    </row>
    <row r="403" spans="1:16" x14ac:dyDescent="0.25">
      <c r="A403" s="91" t="s">
        <v>132</v>
      </c>
      <c r="B403" s="65">
        <v>4</v>
      </c>
      <c r="C403">
        <v>28</v>
      </c>
      <c r="D403" s="85" t="s">
        <v>89</v>
      </c>
      <c r="E403" s="51" t="s">
        <v>76</v>
      </c>
      <c r="F403" s="51">
        <v>951</v>
      </c>
      <c r="G403" s="51">
        <v>10.9</v>
      </c>
      <c r="H403" s="51"/>
      <c r="I403" s="51"/>
      <c r="J403" s="51">
        <v>164</v>
      </c>
      <c r="K403" s="51">
        <v>5.69</v>
      </c>
      <c r="L403">
        <f t="shared" si="10"/>
        <v>9.9309234438477348E-2</v>
      </c>
      <c r="M403">
        <f t="shared" si="8"/>
        <v>4880258.3490399998</v>
      </c>
      <c r="N403" s="63">
        <f t="shared" si="9"/>
        <v>318453.98011300003</v>
      </c>
      <c r="O403" s="110">
        <f t="shared" si="11"/>
        <v>318470.24006983673</v>
      </c>
      <c r="P403" s="111">
        <f t="shared" si="12"/>
        <v>4880421.5409938572</v>
      </c>
    </row>
    <row r="404" spans="1:16" x14ac:dyDescent="0.25">
      <c r="A404" s="91" t="s">
        <v>132</v>
      </c>
      <c r="B404" s="65">
        <v>4</v>
      </c>
      <c r="C404">
        <v>28</v>
      </c>
      <c r="D404" s="85" t="s">
        <v>89</v>
      </c>
      <c r="E404" s="51" t="s">
        <v>53</v>
      </c>
      <c r="F404" s="51">
        <v>952</v>
      </c>
      <c r="G404" s="51">
        <v>13.9</v>
      </c>
      <c r="H404" s="51"/>
      <c r="I404" s="51" t="s">
        <v>1128</v>
      </c>
      <c r="J404" s="51"/>
      <c r="K404" s="51"/>
      <c r="N404" s="63"/>
      <c r="O404" s="110"/>
      <c r="P404" s="111"/>
    </row>
    <row r="405" spans="1:16" x14ac:dyDescent="0.25">
      <c r="A405" s="91" t="s">
        <v>132</v>
      </c>
      <c r="B405" s="65">
        <v>4</v>
      </c>
      <c r="C405">
        <v>28</v>
      </c>
      <c r="D405" s="66" t="s">
        <v>89</v>
      </c>
      <c r="E405" s="50" t="s">
        <v>76</v>
      </c>
      <c r="F405" s="50">
        <v>1737</v>
      </c>
      <c r="G405" s="50">
        <v>15.5</v>
      </c>
      <c r="H405" s="50"/>
      <c r="I405" s="50"/>
      <c r="J405" s="50">
        <v>9.15</v>
      </c>
      <c r="K405" s="50">
        <v>162</v>
      </c>
      <c r="L405">
        <f t="shared" si="10"/>
        <v>2.8274333882308138</v>
      </c>
      <c r="M405">
        <f t="shared" si="8"/>
        <v>4880258.3490399998</v>
      </c>
      <c r="N405" s="63">
        <f t="shared" si="9"/>
        <v>318453.98011300003</v>
      </c>
      <c r="O405" s="110">
        <f t="shared" si="11"/>
        <v>318456.80761849857</v>
      </c>
      <c r="P405" s="111">
        <f t="shared" si="12"/>
        <v>4880249.6468728753</v>
      </c>
    </row>
    <row r="406" spans="1:16" x14ac:dyDescent="0.25">
      <c r="A406" s="91" t="s">
        <v>132</v>
      </c>
      <c r="B406" s="65">
        <v>4</v>
      </c>
      <c r="C406">
        <v>28</v>
      </c>
      <c r="D406" s="66" t="s">
        <v>89</v>
      </c>
      <c r="E406" s="50" t="s">
        <v>76</v>
      </c>
      <c r="F406" s="50">
        <v>1738</v>
      </c>
      <c r="G406" s="50">
        <v>16</v>
      </c>
      <c r="H406" s="50"/>
      <c r="I406" s="50"/>
      <c r="J406" s="50">
        <v>4.46</v>
      </c>
      <c r="K406" s="50">
        <v>150</v>
      </c>
      <c r="L406">
        <f t="shared" si="10"/>
        <v>2.6179938779914944</v>
      </c>
      <c r="M406">
        <f t="shared" si="8"/>
        <v>4880258.3490399998</v>
      </c>
      <c r="N406" s="63">
        <f t="shared" si="9"/>
        <v>318453.98011300003</v>
      </c>
      <c r="O406" s="110">
        <f t="shared" si="11"/>
        <v>318456.21011300001</v>
      </c>
      <c r="P406" s="111">
        <f t="shared" si="12"/>
        <v>4880254.4865666991</v>
      </c>
    </row>
    <row r="407" spans="1:16" x14ac:dyDescent="0.25">
      <c r="A407" s="91" t="s">
        <v>132</v>
      </c>
      <c r="B407" s="65">
        <v>4</v>
      </c>
      <c r="C407">
        <v>28</v>
      </c>
      <c r="D407" s="85" t="s">
        <v>89</v>
      </c>
      <c r="E407" s="50" t="s">
        <v>76</v>
      </c>
      <c r="F407" s="51">
        <v>1740</v>
      </c>
      <c r="G407" s="51">
        <v>10.6</v>
      </c>
      <c r="H407" s="51"/>
      <c r="I407" s="51"/>
      <c r="J407" s="50">
        <v>6.16</v>
      </c>
      <c r="K407" s="50">
        <v>208</v>
      </c>
      <c r="L407">
        <f t="shared" si="10"/>
        <v>3.6302848441482056</v>
      </c>
      <c r="M407">
        <f t="shared" si="8"/>
        <v>4880258.3490399998</v>
      </c>
      <c r="N407" s="63">
        <f t="shared" si="9"/>
        <v>318453.98011300003</v>
      </c>
      <c r="O407" s="110">
        <f t="shared" si="11"/>
        <v>318451.08816817327</v>
      </c>
      <c r="P407" s="111">
        <f t="shared" si="12"/>
        <v>4880252.9100828273</v>
      </c>
    </row>
    <row r="408" spans="1:16" x14ac:dyDescent="0.25">
      <c r="A408" s="91" t="s">
        <v>132</v>
      </c>
      <c r="B408" s="65">
        <v>4</v>
      </c>
      <c r="C408">
        <v>28</v>
      </c>
      <c r="D408" s="85" t="s">
        <v>89</v>
      </c>
      <c r="E408" s="51" t="s">
        <v>56</v>
      </c>
      <c r="F408" s="51">
        <v>1741</v>
      </c>
      <c r="G408" s="51">
        <v>20</v>
      </c>
      <c r="H408" s="51"/>
      <c r="I408" s="51"/>
      <c r="J408" s="50">
        <v>9.02</v>
      </c>
      <c r="K408" s="50">
        <v>128</v>
      </c>
      <c r="L408">
        <f t="shared" si="10"/>
        <v>2.2340214425527418</v>
      </c>
      <c r="M408">
        <f t="shared" si="8"/>
        <v>4880258.3490399998</v>
      </c>
      <c r="N408" s="63">
        <f t="shared" si="9"/>
        <v>318453.98011300003</v>
      </c>
      <c r="O408" s="110">
        <f t="shared" si="11"/>
        <v>318461.08796999755</v>
      </c>
      <c r="P408" s="111">
        <f t="shared" si="12"/>
        <v>4880252.7957734922</v>
      </c>
    </row>
    <row r="409" spans="1:16" x14ac:dyDescent="0.25">
      <c r="A409" s="91" t="s">
        <v>132</v>
      </c>
      <c r="B409" s="65">
        <v>4</v>
      </c>
      <c r="C409">
        <v>29</v>
      </c>
      <c r="D409" s="85" t="s">
        <v>90</v>
      </c>
      <c r="E409" s="51" t="s">
        <v>76</v>
      </c>
      <c r="F409" s="51">
        <v>214</v>
      </c>
      <c r="G409" s="51">
        <v>18.2</v>
      </c>
      <c r="H409" s="51"/>
      <c r="I409" s="51"/>
      <c r="J409" s="50">
        <v>6.86</v>
      </c>
      <c r="K409" s="50">
        <v>192</v>
      </c>
      <c r="L409">
        <f t="shared" si="10"/>
        <v>3.3510321638291125</v>
      </c>
      <c r="M409">
        <f t="shared" si="8"/>
        <v>4880252.8812999995</v>
      </c>
      <c r="N409" s="63">
        <f t="shared" si="9"/>
        <v>318445.60712</v>
      </c>
      <c r="O409" s="110">
        <f t="shared" si="11"/>
        <v>318444.18084580096</v>
      </c>
      <c r="P409" s="111">
        <f t="shared" si="12"/>
        <v>4880246.1712074587</v>
      </c>
    </row>
    <row r="410" spans="1:16" x14ac:dyDescent="0.25">
      <c r="A410" s="91" t="s">
        <v>132</v>
      </c>
      <c r="B410" s="65">
        <v>4</v>
      </c>
      <c r="C410">
        <v>29</v>
      </c>
      <c r="D410" s="85" t="s">
        <v>90</v>
      </c>
      <c r="E410" s="51" t="s">
        <v>76</v>
      </c>
      <c r="F410" s="51">
        <v>215</v>
      </c>
      <c r="G410" s="51">
        <v>20.5</v>
      </c>
      <c r="H410" s="51"/>
      <c r="I410" s="51"/>
      <c r="J410" s="50">
        <v>3.35</v>
      </c>
      <c r="K410" s="50">
        <v>138</v>
      </c>
      <c r="L410">
        <f t="shared" si="10"/>
        <v>2.4085543677521746</v>
      </c>
      <c r="M410">
        <f t="shared" si="8"/>
        <v>4880252.8812999995</v>
      </c>
      <c r="N410" s="63">
        <f t="shared" si="9"/>
        <v>318445.60712</v>
      </c>
      <c r="O410" s="110">
        <f t="shared" si="11"/>
        <v>318447.84870753129</v>
      </c>
      <c r="P410" s="111">
        <f t="shared" si="12"/>
        <v>4880250.3917648345</v>
      </c>
    </row>
    <row r="411" spans="1:16" x14ac:dyDescent="0.25">
      <c r="A411" s="91" t="s">
        <v>132</v>
      </c>
      <c r="B411" s="65">
        <v>4</v>
      </c>
      <c r="C411">
        <v>29</v>
      </c>
      <c r="D411" s="85" t="s">
        <v>90</v>
      </c>
      <c r="E411" s="50" t="s">
        <v>76</v>
      </c>
      <c r="F411" s="51">
        <v>246</v>
      </c>
      <c r="G411" s="51">
        <v>14.5</v>
      </c>
      <c r="H411" s="51"/>
      <c r="I411" s="51" t="s">
        <v>1129</v>
      </c>
      <c r="J411" s="50">
        <v>7.36</v>
      </c>
      <c r="K411" s="50">
        <v>198</v>
      </c>
      <c r="L411">
        <f t="shared" si="10"/>
        <v>3.4557519189487729</v>
      </c>
      <c r="M411">
        <f t="shared" si="8"/>
        <v>4880252.8812999995</v>
      </c>
      <c r="N411" s="63">
        <f t="shared" si="9"/>
        <v>318445.60712</v>
      </c>
      <c r="O411" s="110">
        <f t="shared" si="11"/>
        <v>318443.3327549214</v>
      </c>
      <c r="P411" s="111">
        <f t="shared" si="12"/>
        <v>4880245.8815240394</v>
      </c>
    </row>
    <row r="412" spans="1:16" x14ac:dyDescent="0.25">
      <c r="A412" s="91" t="s">
        <v>132</v>
      </c>
      <c r="B412" s="65">
        <v>4</v>
      </c>
      <c r="C412">
        <v>29</v>
      </c>
      <c r="D412" s="85" t="s">
        <v>90</v>
      </c>
      <c r="E412" s="51" t="s">
        <v>76</v>
      </c>
      <c r="F412" s="51">
        <v>248</v>
      </c>
      <c r="G412" s="51">
        <v>11</v>
      </c>
      <c r="H412" s="51"/>
      <c r="I412" s="51"/>
      <c r="J412" s="50">
        <v>7.52</v>
      </c>
      <c r="K412" s="50">
        <v>214</v>
      </c>
      <c r="L412">
        <f t="shared" si="10"/>
        <v>3.7350045992678651</v>
      </c>
      <c r="M412">
        <f t="shared" si="8"/>
        <v>4880252.8812999995</v>
      </c>
      <c r="N412" s="63">
        <f t="shared" si="9"/>
        <v>318445.60712</v>
      </c>
      <c r="O412" s="110">
        <f t="shared" si="11"/>
        <v>318441.40198936593</v>
      </c>
      <c r="P412" s="111">
        <f t="shared" si="12"/>
        <v>4880246.6469374541</v>
      </c>
    </row>
    <row r="413" spans="1:16" x14ac:dyDescent="0.25">
      <c r="A413" s="91" t="s">
        <v>132</v>
      </c>
      <c r="B413" s="65">
        <v>4</v>
      </c>
      <c r="C413">
        <v>29</v>
      </c>
      <c r="D413" s="85" t="s">
        <v>90</v>
      </c>
      <c r="E413" s="50" t="s">
        <v>53</v>
      </c>
      <c r="F413" s="51">
        <v>266</v>
      </c>
      <c r="G413" s="51"/>
      <c r="H413" s="51" t="s">
        <v>960</v>
      </c>
      <c r="I413" s="51"/>
      <c r="J413" s="50"/>
      <c r="K413" s="50"/>
      <c r="N413" s="63"/>
      <c r="O413" s="110"/>
      <c r="P413" s="111"/>
    </row>
    <row r="414" spans="1:16" x14ac:dyDescent="0.25">
      <c r="A414" s="91" t="s">
        <v>132</v>
      </c>
      <c r="B414" s="65">
        <v>4</v>
      </c>
      <c r="C414">
        <v>29</v>
      </c>
      <c r="D414" s="85" t="s">
        <v>90</v>
      </c>
      <c r="E414" s="51" t="s">
        <v>76</v>
      </c>
      <c r="F414" s="51">
        <v>294</v>
      </c>
      <c r="G414" s="51">
        <v>12.7</v>
      </c>
      <c r="H414" s="51"/>
      <c r="I414" s="51"/>
      <c r="J414" s="50">
        <v>160</v>
      </c>
      <c r="K414" s="50">
        <v>9.92</v>
      </c>
      <c r="L414">
        <f t="shared" si="10"/>
        <v>0.17313666179783749</v>
      </c>
      <c r="M414">
        <f t="shared" si="8"/>
        <v>4880252.8812999995</v>
      </c>
      <c r="N414" s="63">
        <f t="shared" si="9"/>
        <v>318445.60712</v>
      </c>
      <c r="O414" s="110">
        <f t="shared" si="11"/>
        <v>318473.1707932516</v>
      </c>
      <c r="P414" s="111">
        <f t="shared" si="12"/>
        <v>4880410.4891802492</v>
      </c>
    </row>
    <row r="415" spans="1:16" x14ac:dyDescent="0.25">
      <c r="A415" s="91" t="s">
        <v>132</v>
      </c>
      <c r="B415" s="65">
        <v>4</v>
      </c>
      <c r="C415">
        <v>29</v>
      </c>
      <c r="D415" s="85" t="s">
        <v>90</v>
      </c>
      <c r="E415" s="51" t="s">
        <v>76</v>
      </c>
      <c r="F415" s="51">
        <v>299</v>
      </c>
      <c r="G415" s="51">
        <v>11.7</v>
      </c>
      <c r="H415" s="51"/>
      <c r="I415" s="51"/>
      <c r="J415" s="50">
        <v>7.19</v>
      </c>
      <c r="K415" s="50">
        <v>214</v>
      </c>
      <c r="L415">
        <f t="shared" si="10"/>
        <v>3.7350045992678651</v>
      </c>
      <c r="M415">
        <f t="shared" si="8"/>
        <v>4880252.8812999995</v>
      </c>
      <c r="N415" s="63">
        <f t="shared" si="9"/>
        <v>318445.60712</v>
      </c>
      <c r="O415" s="110">
        <f t="shared" si="11"/>
        <v>318441.58652302407</v>
      </c>
      <c r="P415" s="111">
        <f t="shared" si="12"/>
        <v>4880246.920519853</v>
      </c>
    </row>
    <row r="416" spans="1:16" x14ac:dyDescent="0.25">
      <c r="A416" s="91" t="s">
        <v>132</v>
      </c>
      <c r="B416" s="65">
        <v>4</v>
      </c>
      <c r="C416">
        <v>29</v>
      </c>
      <c r="D416" s="85" t="s">
        <v>90</v>
      </c>
      <c r="E416" s="51" t="s">
        <v>76</v>
      </c>
      <c r="F416" s="51">
        <v>710</v>
      </c>
      <c r="G416" s="51">
        <v>11.5</v>
      </c>
      <c r="H416" s="51"/>
      <c r="I416" s="51"/>
      <c r="J416" s="50">
        <v>0.24</v>
      </c>
      <c r="K416" s="50">
        <v>200</v>
      </c>
      <c r="L416">
        <f t="shared" si="10"/>
        <v>3.4906585039886591</v>
      </c>
      <c r="M416">
        <f t="shared" si="8"/>
        <v>4880252.8812999995</v>
      </c>
      <c r="N416" s="63">
        <f t="shared" si="9"/>
        <v>318445.60712</v>
      </c>
      <c r="O416" s="110">
        <f t="shared" si="11"/>
        <v>318445.5250351656</v>
      </c>
      <c r="P416" s="111">
        <f t="shared" si="12"/>
        <v>4880252.655773771</v>
      </c>
    </row>
    <row r="417" spans="1:16" x14ac:dyDescent="0.25">
      <c r="A417" s="91" t="s">
        <v>132</v>
      </c>
      <c r="B417" s="65">
        <v>4</v>
      </c>
      <c r="C417">
        <v>29</v>
      </c>
      <c r="D417" s="85" t="s">
        <v>90</v>
      </c>
      <c r="E417" s="51" t="s">
        <v>76</v>
      </c>
      <c r="F417" s="51">
        <v>711</v>
      </c>
      <c r="G417" s="51"/>
      <c r="H417" s="51"/>
      <c r="I417" s="64" t="s">
        <v>1005</v>
      </c>
      <c r="J417" s="50"/>
      <c r="K417" s="50"/>
      <c r="N417" s="63"/>
      <c r="O417" s="110"/>
      <c r="P417" s="111"/>
    </row>
    <row r="418" spans="1:16" x14ac:dyDescent="0.25">
      <c r="A418" s="91" t="s">
        <v>132</v>
      </c>
      <c r="B418" s="65">
        <v>4</v>
      </c>
      <c r="C418">
        <v>29</v>
      </c>
      <c r="D418" s="85" t="s">
        <v>90</v>
      </c>
      <c r="E418" s="51" t="s">
        <v>76</v>
      </c>
      <c r="F418" s="51">
        <v>718</v>
      </c>
      <c r="G418" s="51">
        <v>11.7</v>
      </c>
      <c r="H418" s="51"/>
      <c r="I418" s="51"/>
      <c r="J418" s="50">
        <v>10.24</v>
      </c>
      <c r="K418" s="50">
        <v>176</v>
      </c>
      <c r="L418">
        <f t="shared" si="10"/>
        <v>3.0717794835100198</v>
      </c>
      <c r="M418">
        <f t="shared" si="8"/>
        <v>4880252.8812999995</v>
      </c>
      <c r="N418" s="63">
        <f t="shared" si="9"/>
        <v>318445.60712</v>
      </c>
      <c r="O418" s="110">
        <f t="shared" si="11"/>
        <v>318446.32142629114</v>
      </c>
      <c r="P418" s="111">
        <f t="shared" si="12"/>
        <v>4880242.666244125</v>
      </c>
    </row>
    <row r="419" spans="1:16" x14ac:dyDescent="0.25">
      <c r="A419" s="91" t="s">
        <v>132</v>
      </c>
      <c r="B419" s="65">
        <v>4</v>
      </c>
      <c r="C419">
        <v>29</v>
      </c>
      <c r="D419" s="85" t="s">
        <v>90</v>
      </c>
      <c r="E419" s="51" t="s">
        <v>76</v>
      </c>
      <c r="F419" s="51">
        <v>719</v>
      </c>
      <c r="G419" s="51"/>
      <c r="H419" s="63" t="s">
        <v>960</v>
      </c>
      <c r="I419" s="64" t="s">
        <v>1033</v>
      </c>
      <c r="J419" s="50"/>
      <c r="K419" s="50"/>
      <c r="N419" s="63"/>
      <c r="O419" s="110"/>
      <c r="P419" s="111"/>
    </row>
    <row r="420" spans="1:16" x14ac:dyDescent="0.25">
      <c r="A420" s="91" t="s">
        <v>132</v>
      </c>
      <c r="B420" s="65">
        <v>4</v>
      </c>
      <c r="C420">
        <v>29</v>
      </c>
      <c r="D420" s="85" t="s">
        <v>90</v>
      </c>
      <c r="E420" s="51" t="s">
        <v>76</v>
      </c>
      <c r="F420" s="51">
        <v>720</v>
      </c>
      <c r="G420" s="51">
        <v>11.6</v>
      </c>
      <c r="H420" s="51"/>
      <c r="I420" s="51"/>
      <c r="J420" s="50">
        <v>9.5</v>
      </c>
      <c r="K420" s="50">
        <v>172</v>
      </c>
      <c r="L420">
        <f t="shared" si="10"/>
        <v>3.0019663134302466</v>
      </c>
      <c r="M420">
        <f t="shared" si="8"/>
        <v>4880252.8812999995</v>
      </c>
      <c r="N420" s="63">
        <f t="shared" si="9"/>
        <v>318445.60712</v>
      </c>
      <c r="O420" s="110">
        <f t="shared" si="11"/>
        <v>318446.92926445912</v>
      </c>
      <c r="P420" s="111">
        <f t="shared" si="12"/>
        <v>4880243.4737533461</v>
      </c>
    </row>
    <row r="421" spans="1:16" x14ac:dyDescent="0.25">
      <c r="A421" s="91" t="s">
        <v>132</v>
      </c>
      <c r="B421" s="65">
        <v>4</v>
      </c>
      <c r="C421">
        <v>29</v>
      </c>
      <c r="D421" s="66" t="s">
        <v>90</v>
      </c>
      <c r="E421" s="50" t="s">
        <v>76</v>
      </c>
      <c r="F421" s="50">
        <v>1736</v>
      </c>
      <c r="G421" s="50">
        <v>12.6</v>
      </c>
      <c r="H421" s="50"/>
      <c r="I421" s="50"/>
      <c r="J421" s="50">
        <v>9.82</v>
      </c>
      <c r="K421" s="50">
        <v>214</v>
      </c>
      <c r="L421">
        <f t="shared" si="10"/>
        <v>3.7350045992678651</v>
      </c>
      <c r="M421">
        <f t="shared" si="8"/>
        <v>4880252.8812999995</v>
      </c>
      <c r="N421" s="63">
        <f t="shared" si="9"/>
        <v>318445.60712</v>
      </c>
      <c r="O421" s="110">
        <f t="shared" si="11"/>
        <v>318440.11584568792</v>
      </c>
      <c r="P421" s="111">
        <f t="shared" si="12"/>
        <v>4880244.7401510375</v>
      </c>
    </row>
    <row r="422" spans="1:16" x14ac:dyDescent="0.25">
      <c r="A422" s="91" t="s">
        <v>132</v>
      </c>
      <c r="B422" s="65">
        <v>4</v>
      </c>
      <c r="C422">
        <v>29</v>
      </c>
      <c r="D422" s="66" t="s">
        <v>90</v>
      </c>
      <c r="E422" s="50" t="s">
        <v>76</v>
      </c>
      <c r="F422" s="50">
        <v>2529</v>
      </c>
      <c r="G422" s="50">
        <v>10.5</v>
      </c>
      <c r="H422" s="50"/>
      <c r="I422" s="64" t="s">
        <v>964</v>
      </c>
      <c r="J422" s="50"/>
      <c r="K422" s="50"/>
      <c r="N422" s="63"/>
      <c r="O422" s="110"/>
      <c r="P422" s="111"/>
    </row>
    <row r="423" spans="1:16" x14ac:dyDescent="0.25">
      <c r="A423" s="91" t="s">
        <v>132</v>
      </c>
      <c r="B423" s="65">
        <v>4</v>
      </c>
      <c r="C423">
        <v>29</v>
      </c>
      <c r="D423" s="66" t="s">
        <v>90</v>
      </c>
      <c r="E423" s="50" t="s">
        <v>82</v>
      </c>
      <c r="F423" s="50">
        <v>2526</v>
      </c>
      <c r="G423" s="50">
        <v>10</v>
      </c>
      <c r="H423" s="50"/>
      <c r="I423" s="64" t="s">
        <v>964</v>
      </c>
      <c r="J423" s="50"/>
      <c r="K423" s="50"/>
      <c r="N423" s="63"/>
      <c r="O423" s="110"/>
      <c r="P423" s="111"/>
    </row>
    <row r="424" spans="1:16" x14ac:dyDescent="0.25">
      <c r="A424" s="91" t="s">
        <v>132</v>
      </c>
      <c r="B424" s="65">
        <v>4</v>
      </c>
      <c r="C424">
        <v>30</v>
      </c>
      <c r="D424" s="85" t="s">
        <v>91</v>
      </c>
      <c r="E424" s="51" t="s">
        <v>76</v>
      </c>
      <c r="F424" s="51">
        <v>201</v>
      </c>
      <c r="G424" s="51">
        <v>14</v>
      </c>
      <c r="H424" s="51"/>
      <c r="I424" s="51"/>
      <c r="J424" s="50">
        <v>8</v>
      </c>
      <c r="K424" s="50">
        <v>214</v>
      </c>
      <c r="L424">
        <f t="shared" si="10"/>
        <v>3.7350045992678651</v>
      </c>
      <c r="M424">
        <f t="shared" si="8"/>
        <v>4880247.4135600002</v>
      </c>
      <c r="N424" s="63">
        <f t="shared" si="9"/>
        <v>318437.23412600002</v>
      </c>
      <c r="O424" s="110">
        <f t="shared" si="11"/>
        <v>318432.76058277226</v>
      </c>
      <c r="P424" s="111">
        <f t="shared" si="12"/>
        <v>4880240.7812594194</v>
      </c>
    </row>
    <row r="425" spans="1:16" x14ac:dyDescent="0.25">
      <c r="A425" s="91" t="s">
        <v>132</v>
      </c>
      <c r="B425" s="65">
        <v>4</v>
      </c>
      <c r="C425">
        <v>30</v>
      </c>
      <c r="D425" s="85" t="s">
        <v>91</v>
      </c>
      <c r="E425" s="51" t="s">
        <v>76</v>
      </c>
      <c r="F425" s="51">
        <v>290</v>
      </c>
      <c r="G425" s="51">
        <v>16.2</v>
      </c>
      <c r="H425" s="51"/>
      <c r="I425" s="51"/>
      <c r="J425" s="50">
        <v>172</v>
      </c>
      <c r="K425" s="50">
        <v>10.97</v>
      </c>
      <c r="L425">
        <f t="shared" si="10"/>
        <v>0.19146261894377795</v>
      </c>
      <c r="M425">
        <f t="shared" si="8"/>
        <v>4880247.4135600002</v>
      </c>
      <c r="N425" s="63">
        <f t="shared" si="9"/>
        <v>318437.23412600002</v>
      </c>
      <c r="O425" s="110">
        <f t="shared" si="11"/>
        <v>318469.96486435796</v>
      </c>
      <c r="P425" s="111">
        <f t="shared" si="12"/>
        <v>4880416.2705964735</v>
      </c>
    </row>
    <row r="426" spans="1:16" x14ac:dyDescent="0.25">
      <c r="A426" s="91" t="s">
        <v>132</v>
      </c>
      <c r="B426" s="65">
        <v>4</v>
      </c>
      <c r="C426">
        <v>30</v>
      </c>
      <c r="D426" s="85" t="s">
        <v>91</v>
      </c>
      <c r="E426" s="51" t="s">
        <v>76</v>
      </c>
      <c r="F426" s="51">
        <v>293</v>
      </c>
      <c r="G426" s="51">
        <v>15.8</v>
      </c>
      <c r="H426" s="51"/>
      <c r="I426" s="51"/>
      <c r="J426" s="50">
        <v>9.41</v>
      </c>
      <c r="K426" s="50">
        <v>158</v>
      </c>
      <c r="L426">
        <f t="shared" si="10"/>
        <v>2.7576202181510405</v>
      </c>
      <c r="M426">
        <f t="shared" si="8"/>
        <v>4880247.4135600002</v>
      </c>
      <c r="N426" s="63">
        <f t="shared" si="9"/>
        <v>318437.23412600002</v>
      </c>
      <c r="O426" s="110">
        <f t="shared" si="11"/>
        <v>318440.75917404407</v>
      </c>
      <c r="P426" s="111">
        <f t="shared" si="12"/>
        <v>4880238.6887599286</v>
      </c>
    </row>
    <row r="427" spans="1:16" x14ac:dyDescent="0.25">
      <c r="A427" s="91" t="s">
        <v>132</v>
      </c>
      <c r="B427" s="65">
        <v>4</v>
      </c>
      <c r="C427">
        <v>30</v>
      </c>
      <c r="D427" s="85" t="s">
        <v>91</v>
      </c>
      <c r="E427" s="51" t="s">
        <v>76</v>
      </c>
      <c r="F427" s="51">
        <v>296</v>
      </c>
      <c r="G427" s="51">
        <v>15.9</v>
      </c>
      <c r="H427" s="51"/>
      <c r="I427" s="51"/>
      <c r="J427" s="50">
        <v>8.9</v>
      </c>
      <c r="K427" s="50">
        <v>202</v>
      </c>
      <c r="L427">
        <f t="shared" si="10"/>
        <v>3.5255650890285457</v>
      </c>
      <c r="M427">
        <f t="shared" si="8"/>
        <v>4880247.4135600002</v>
      </c>
      <c r="N427" s="63">
        <f t="shared" si="9"/>
        <v>318437.23412600002</v>
      </c>
      <c r="O427" s="110">
        <f t="shared" si="11"/>
        <v>318433.90012731863</v>
      </c>
      <c r="P427" s="111">
        <f t="shared" si="12"/>
        <v>4880239.1616236949</v>
      </c>
    </row>
    <row r="428" spans="1:16" x14ac:dyDescent="0.25">
      <c r="A428" s="91" t="s">
        <v>132</v>
      </c>
      <c r="B428" s="65">
        <v>4</v>
      </c>
      <c r="C428">
        <v>30</v>
      </c>
      <c r="D428" s="85" t="s">
        <v>91</v>
      </c>
      <c r="E428" s="51" t="s">
        <v>76</v>
      </c>
      <c r="F428" s="51">
        <v>297</v>
      </c>
      <c r="G428" s="51">
        <v>14.1</v>
      </c>
      <c r="H428" s="51"/>
      <c r="I428" s="51"/>
      <c r="J428" s="50"/>
      <c r="K428" s="50"/>
      <c r="N428" s="63"/>
      <c r="O428" s="110"/>
      <c r="P428" s="111"/>
    </row>
    <row r="429" spans="1:16" x14ac:dyDescent="0.25">
      <c r="A429" s="91" t="s">
        <v>132</v>
      </c>
      <c r="B429" s="65">
        <v>4</v>
      </c>
      <c r="C429">
        <v>30</v>
      </c>
      <c r="D429" s="85" t="s">
        <v>91</v>
      </c>
      <c r="E429" s="51" t="s">
        <v>76</v>
      </c>
      <c r="F429" s="51">
        <v>298</v>
      </c>
      <c r="G429" s="51">
        <v>16.7</v>
      </c>
      <c r="H429" s="51"/>
      <c r="I429" s="51"/>
      <c r="J429" s="50">
        <v>2.52</v>
      </c>
      <c r="K429" s="50">
        <v>208</v>
      </c>
      <c r="L429">
        <f t="shared" si="10"/>
        <v>3.6302848441482056</v>
      </c>
      <c r="M429">
        <f t="shared" si="8"/>
        <v>4880247.4135600002</v>
      </c>
      <c r="N429" s="63">
        <f t="shared" si="9"/>
        <v>318437.23412600002</v>
      </c>
      <c r="O429" s="110">
        <f t="shared" si="11"/>
        <v>318436.05105766183</v>
      </c>
      <c r="P429" s="111">
        <f t="shared" si="12"/>
        <v>4880245.1885320665</v>
      </c>
    </row>
    <row r="430" spans="1:16" x14ac:dyDescent="0.25">
      <c r="A430" s="91" t="s">
        <v>132</v>
      </c>
      <c r="B430" s="65">
        <v>4</v>
      </c>
      <c r="C430">
        <v>30</v>
      </c>
      <c r="D430" s="85" t="s">
        <v>91</v>
      </c>
      <c r="E430" s="51" t="s">
        <v>76</v>
      </c>
      <c r="F430" s="51">
        <v>717</v>
      </c>
      <c r="G430" s="51"/>
      <c r="H430" s="51" t="s">
        <v>960</v>
      </c>
      <c r="I430" s="51"/>
      <c r="J430" s="50"/>
      <c r="K430" s="50"/>
      <c r="N430" s="63"/>
      <c r="O430" s="110"/>
      <c r="P430" s="111"/>
    </row>
    <row r="431" spans="1:16" x14ac:dyDescent="0.25">
      <c r="A431" s="91" t="s">
        <v>132</v>
      </c>
      <c r="B431" s="65">
        <v>4</v>
      </c>
      <c r="C431">
        <v>30</v>
      </c>
      <c r="D431" s="85" t="s">
        <v>91</v>
      </c>
      <c r="E431" s="51" t="s">
        <v>76</v>
      </c>
      <c r="F431" s="51">
        <v>722</v>
      </c>
      <c r="G431" s="51">
        <v>13.1</v>
      </c>
      <c r="H431" s="51"/>
      <c r="I431" s="51"/>
      <c r="J431" s="50">
        <v>7.75</v>
      </c>
      <c r="K431" s="50">
        <v>138</v>
      </c>
      <c r="L431">
        <f t="shared" si="10"/>
        <v>2.4085543677521746</v>
      </c>
      <c r="M431">
        <f t="shared" ref="M431:M494" si="13">VLOOKUP(C431,$T$5:$Z$40,7)</f>
        <v>4880247.4135600002</v>
      </c>
      <c r="N431" s="63">
        <f t="shared" ref="N431:N494" si="14">VLOOKUP(C431,$T$5:$Z$40,6)</f>
        <v>318437.23412600002</v>
      </c>
      <c r="O431" s="110">
        <f t="shared" si="11"/>
        <v>318442.41988819931</v>
      </c>
      <c r="P431" s="111">
        <f t="shared" si="12"/>
        <v>4880241.6541876029</v>
      </c>
    </row>
    <row r="432" spans="1:16" x14ac:dyDescent="0.25">
      <c r="A432" s="91" t="s">
        <v>132</v>
      </c>
      <c r="B432" s="65">
        <v>4</v>
      </c>
      <c r="C432">
        <v>30</v>
      </c>
      <c r="D432" s="85" t="s">
        <v>91</v>
      </c>
      <c r="E432" s="51" t="s">
        <v>76</v>
      </c>
      <c r="F432" s="51">
        <v>723</v>
      </c>
      <c r="G432" s="51">
        <v>15</v>
      </c>
      <c r="H432" s="51"/>
      <c r="I432" s="51"/>
      <c r="J432" s="50">
        <v>5.79</v>
      </c>
      <c r="K432" s="50">
        <v>138</v>
      </c>
      <c r="L432">
        <f t="shared" si="10"/>
        <v>2.4085543677521746</v>
      </c>
      <c r="M432">
        <f t="shared" si="13"/>
        <v>4880247.4135600002</v>
      </c>
      <c r="N432" s="63">
        <f t="shared" si="14"/>
        <v>318437.23412600002</v>
      </c>
      <c r="O432" s="110">
        <f t="shared" si="11"/>
        <v>318441.10839221085</v>
      </c>
      <c r="P432" s="111">
        <f t="shared" si="12"/>
        <v>4880243.1107514603</v>
      </c>
    </row>
    <row r="433" spans="1:16" x14ac:dyDescent="0.25">
      <c r="A433" s="91" t="s">
        <v>132</v>
      </c>
      <c r="B433" s="65">
        <v>4</v>
      </c>
      <c r="C433">
        <v>30</v>
      </c>
      <c r="D433" s="85" t="s">
        <v>91</v>
      </c>
      <c r="E433" s="51" t="s">
        <v>76</v>
      </c>
      <c r="F433" s="51">
        <v>724</v>
      </c>
      <c r="G433" s="51">
        <v>12</v>
      </c>
      <c r="H433" s="51"/>
      <c r="I433" s="51"/>
      <c r="J433" s="50">
        <v>6.43</v>
      </c>
      <c r="K433" s="50">
        <v>164</v>
      </c>
      <c r="L433">
        <f t="shared" si="10"/>
        <v>2.8623399732707</v>
      </c>
      <c r="M433">
        <f t="shared" si="13"/>
        <v>4880247.4135600002</v>
      </c>
      <c r="N433" s="63">
        <f t="shared" si="14"/>
        <v>318437.23412600002</v>
      </c>
      <c r="O433" s="110">
        <f t="shared" si="11"/>
        <v>318439.0064741979</v>
      </c>
      <c r="P433" s="111">
        <f t="shared" si="12"/>
        <v>4880241.2326472951</v>
      </c>
    </row>
    <row r="434" spans="1:16" x14ac:dyDescent="0.25">
      <c r="A434" s="91" t="s">
        <v>132</v>
      </c>
      <c r="B434" s="65">
        <v>4</v>
      </c>
      <c r="C434">
        <v>30</v>
      </c>
      <c r="D434" s="85" t="s">
        <v>91</v>
      </c>
      <c r="E434" s="51" t="s">
        <v>76</v>
      </c>
      <c r="F434" s="51">
        <v>725</v>
      </c>
      <c r="G434" s="51">
        <v>14.6</v>
      </c>
      <c r="H434" s="51"/>
      <c r="I434" s="51"/>
      <c r="J434" s="50">
        <v>6.54</v>
      </c>
      <c r="K434" s="50">
        <v>164</v>
      </c>
      <c r="L434">
        <f t="shared" si="10"/>
        <v>2.8623399732707</v>
      </c>
      <c r="M434">
        <f t="shared" si="13"/>
        <v>4880247.4135600002</v>
      </c>
      <c r="N434" s="63">
        <f t="shared" si="14"/>
        <v>318437.23412600002</v>
      </c>
      <c r="O434" s="110">
        <f t="shared" si="11"/>
        <v>318439.03679430706</v>
      </c>
      <c r="P434" s="111">
        <f t="shared" si="12"/>
        <v>4880241.1269085091</v>
      </c>
    </row>
    <row r="435" spans="1:16" x14ac:dyDescent="0.25">
      <c r="A435" s="91" t="s">
        <v>132</v>
      </c>
      <c r="B435" s="65">
        <v>4</v>
      </c>
      <c r="C435">
        <v>30</v>
      </c>
      <c r="D435" s="85" t="s">
        <v>91</v>
      </c>
      <c r="E435" s="51" t="s">
        <v>76</v>
      </c>
      <c r="F435" s="51">
        <v>726</v>
      </c>
      <c r="G435" s="51">
        <v>11.4</v>
      </c>
      <c r="H435" s="51"/>
      <c r="I435" s="51"/>
      <c r="J435" s="50">
        <v>6.22</v>
      </c>
      <c r="K435" s="50">
        <v>182</v>
      </c>
      <c r="L435">
        <f t="shared" si="10"/>
        <v>3.1764992386296798</v>
      </c>
      <c r="M435">
        <f t="shared" si="13"/>
        <v>4880247.4135600002</v>
      </c>
      <c r="N435" s="63">
        <f t="shared" si="14"/>
        <v>318437.23412600002</v>
      </c>
      <c r="O435" s="110">
        <f t="shared" si="11"/>
        <v>318437.01705113053</v>
      </c>
      <c r="P435" s="111">
        <f t="shared" si="12"/>
        <v>4880241.1973490566</v>
      </c>
    </row>
    <row r="436" spans="1:16" x14ac:dyDescent="0.25">
      <c r="A436" s="91" t="s">
        <v>132</v>
      </c>
      <c r="B436" s="65">
        <v>4</v>
      </c>
      <c r="C436">
        <v>30</v>
      </c>
      <c r="D436" s="85" t="s">
        <v>91</v>
      </c>
      <c r="E436" s="51" t="s">
        <v>76</v>
      </c>
      <c r="F436" s="51">
        <v>2518</v>
      </c>
      <c r="G436" s="51">
        <v>12</v>
      </c>
      <c r="H436" s="51"/>
      <c r="I436" s="64" t="s">
        <v>977</v>
      </c>
      <c r="J436" s="50"/>
      <c r="K436" s="50"/>
      <c r="N436" s="63"/>
      <c r="O436" s="110"/>
      <c r="P436" s="111"/>
    </row>
    <row r="437" spans="1:16" x14ac:dyDescent="0.25">
      <c r="A437" s="91" t="s">
        <v>132</v>
      </c>
      <c r="B437" s="65">
        <v>4</v>
      </c>
      <c r="C437">
        <v>31</v>
      </c>
      <c r="D437" s="85" t="s">
        <v>92</v>
      </c>
      <c r="E437" s="51" t="s">
        <v>76</v>
      </c>
      <c r="F437" s="51">
        <v>323</v>
      </c>
      <c r="G437" s="51">
        <v>14.3</v>
      </c>
      <c r="H437" s="51"/>
      <c r="I437" s="51"/>
      <c r="J437" s="50">
        <v>3.89</v>
      </c>
      <c r="K437" s="50">
        <v>146</v>
      </c>
      <c r="L437">
        <f t="shared" si="10"/>
        <v>2.5481807079117211</v>
      </c>
      <c r="M437">
        <f t="shared" si="13"/>
        <v>4880249.9760499997</v>
      </c>
      <c r="N437" s="63">
        <f t="shared" si="14"/>
        <v>318459.44785200001</v>
      </c>
      <c r="O437" s="110">
        <f t="shared" si="11"/>
        <v>318461.62311239453</v>
      </c>
      <c r="P437" s="111">
        <f t="shared" si="12"/>
        <v>4880246.7510938421</v>
      </c>
    </row>
    <row r="438" spans="1:16" x14ac:dyDescent="0.25">
      <c r="A438" s="91" t="s">
        <v>132</v>
      </c>
      <c r="B438" s="65">
        <v>4</v>
      </c>
      <c r="C438">
        <v>31</v>
      </c>
      <c r="D438" s="85" t="s">
        <v>92</v>
      </c>
      <c r="E438" s="51" t="s">
        <v>76</v>
      </c>
      <c r="F438" s="51">
        <v>326</v>
      </c>
      <c r="G438" s="51"/>
      <c r="H438" s="51"/>
      <c r="I438" s="64" t="s">
        <v>1005</v>
      </c>
      <c r="J438" s="50"/>
      <c r="K438" s="50"/>
      <c r="N438" s="63"/>
      <c r="O438" s="110"/>
      <c r="P438" s="111"/>
    </row>
    <row r="439" spans="1:16" x14ac:dyDescent="0.25">
      <c r="A439" s="121" t="s">
        <v>132</v>
      </c>
      <c r="B439" s="127">
        <v>4</v>
      </c>
      <c r="C439" s="131">
        <v>31</v>
      </c>
      <c r="D439" s="128" t="s">
        <v>95</v>
      </c>
      <c r="E439" s="125" t="s">
        <v>76</v>
      </c>
      <c r="F439" s="125">
        <v>715</v>
      </c>
      <c r="G439" s="125"/>
      <c r="H439" s="125"/>
      <c r="I439" s="177" t="s">
        <v>1005</v>
      </c>
      <c r="J439" s="125">
        <v>8.5299999999999994</v>
      </c>
      <c r="K439" s="125">
        <v>126</v>
      </c>
      <c r="L439" s="131">
        <f t="shared" si="10"/>
        <v>2.1991148575128552</v>
      </c>
      <c r="M439" s="131">
        <f t="shared" si="13"/>
        <v>4880249.9760499997</v>
      </c>
      <c r="N439" s="122">
        <f t="shared" si="14"/>
        <v>318459.44785200001</v>
      </c>
      <c r="O439" s="178">
        <f t="shared" si="11"/>
        <v>318466.34876696201</v>
      </c>
      <c r="P439" s="179">
        <f t="shared" si="12"/>
        <v>4880244.9622417977</v>
      </c>
    </row>
    <row r="440" spans="1:16" x14ac:dyDescent="0.25">
      <c r="A440" s="91" t="s">
        <v>132</v>
      </c>
      <c r="B440" s="65">
        <v>4</v>
      </c>
      <c r="C440">
        <v>31</v>
      </c>
      <c r="D440" s="85" t="s">
        <v>92</v>
      </c>
      <c r="E440" s="51" t="s">
        <v>53</v>
      </c>
      <c r="F440" s="51">
        <v>755</v>
      </c>
      <c r="G440" s="51">
        <v>11.2</v>
      </c>
      <c r="H440" s="51" t="s">
        <v>1137</v>
      </c>
      <c r="I440" s="51"/>
      <c r="J440" s="50"/>
      <c r="K440" s="50"/>
      <c r="N440" s="63"/>
      <c r="O440" s="110"/>
      <c r="P440" s="111"/>
    </row>
    <row r="441" spans="1:16" x14ac:dyDescent="0.25">
      <c r="A441" s="91" t="s">
        <v>132</v>
      </c>
      <c r="B441" s="65">
        <v>4</v>
      </c>
      <c r="C441">
        <v>31</v>
      </c>
      <c r="D441" s="66" t="s">
        <v>92</v>
      </c>
      <c r="E441" s="50" t="s">
        <v>41</v>
      </c>
      <c r="F441" s="50">
        <v>757</v>
      </c>
      <c r="G441" s="50">
        <v>13.5</v>
      </c>
      <c r="H441" s="50"/>
      <c r="I441" s="50"/>
      <c r="J441" s="50">
        <v>4.9800000000000004</v>
      </c>
      <c r="K441" s="50">
        <v>152</v>
      </c>
      <c r="L441">
        <f t="shared" si="10"/>
        <v>2.6529004630313806</v>
      </c>
      <c r="M441">
        <f t="shared" si="13"/>
        <v>4880249.9760499997</v>
      </c>
      <c r="N441" s="63">
        <f t="shared" si="14"/>
        <v>318459.44785200001</v>
      </c>
      <c r="O441" s="110">
        <f t="shared" si="11"/>
        <v>318461.78582038271</v>
      </c>
      <c r="P441" s="111">
        <f t="shared" si="12"/>
        <v>4880245.5789709873</v>
      </c>
    </row>
    <row r="442" spans="1:16" x14ac:dyDescent="0.25">
      <c r="A442" s="106" t="s">
        <v>132</v>
      </c>
      <c r="B442" s="84">
        <v>4</v>
      </c>
      <c r="C442">
        <v>31</v>
      </c>
      <c r="D442" s="85" t="s">
        <v>92</v>
      </c>
      <c r="E442" s="51" t="s">
        <v>76</v>
      </c>
      <c r="F442" s="51">
        <v>758</v>
      </c>
      <c r="G442" s="51"/>
      <c r="H442" s="51"/>
      <c r="I442" s="64" t="s">
        <v>1005</v>
      </c>
      <c r="J442" s="50"/>
      <c r="K442" s="50"/>
      <c r="N442" s="63"/>
      <c r="O442" s="110"/>
      <c r="P442" s="111"/>
    </row>
    <row r="443" spans="1:16" x14ac:dyDescent="0.25">
      <c r="A443" s="106" t="s">
        <v>132</v>
      </c>
      <c r="B443" s="84">
        <v>4</v>
      </c>
      <c r="C443">
        <v>31</v>
      </c>
      <c r="D443" s="85" t="s">
        <v>92</v>
      </c>
      <c r="E443" s="51" t="s">
        <v>76</v>
      </c>
      <c r="F443" s="51">
        <v>760</v>
      </c>
      <c r="G443" s="51">
        <v>13.7</v>
      </c>
      <c r="H443" s="51"/>
      <c r="I443" s="51"/>
      <c r="J443" s="50">
        <v>0.01</v>
      </c>
      <c r="K443" s="50">
        <v>132</v>
      </c>
      <c r="L443">
        <f t="shared" si="10"/>
        <v>2.3038346126325151</v>
      </c>
      <c r="M443">
        <f t="shared" si="13"/>
        <v>4880249.9760499997</v>
      </c>
      <c r="N443" s="63">
        <f t="shared" si="14"/>
        <v>318459.44785200001</v>
      </c>
      <c r="O443" s="110">
        <f t="shared" si="11"/>
        <v>318459.45528344827</v>
      </c>
      <c r="P443" s="111">
        <f t="shared" si="12"/>
        <v>4880249.9693586938</v>
      </c>
    </row>
    <row r="444" spans="1:16" x14ac:dyDescent="0.25">
      <c r="A444" s="106" t="s">
        <v>132</v>
      </c>
      <c r="B444" s="84">
        <v>4</v>
      </c>
      <c r="C444">
        <v>31</v>
      </c>
      <c r="D444" s="85" t="s">
        <v>92</v>
      </c>
      <c r="E444" s="51" t="s">
        <v>76</v>
      </c>
      <c r="F444" s="51">
        <v>910</v>
      </c>
      <c r="G444" s="51">
        <v>13.7</v>
      </c>
      <c r="H444" s="51"/>
      <c r="I444" s="51"/>
      <c r="J444" s="50">
        <v>154</v>
      </c>
      <c r="K444" s="50">
        <v>9.73</v>
      </c>
      <c r="L444">
        <f t="shared" si="10"/>
        <v>0.16982053621904827</v>
      </c>
      <c r="M444">
        <f t="shared" si="13"/>
        <v>4880249.9760499997</v>
      </c>
      <c r="N444" s="63">
        <f t="shared" si="14"/>
        <v>318459.44785200001</v>
      </c>
      <c r="O444" s="110">
        <f t="shared" si="11"/>
        <v>318485.47469431453</v>
      </c>
      <c r="P444" s="111">
        <f t="shared" si="12"/>
        <v>4880401.7607774232</v>
      </c>
    </row>
    <row r="445" spans="1:16" x14ac:dyDescent="0.25">
      <c r="A445" s="106" t="s">
        <v>132</v>
      </c>
      <c r="B445" s="84">
        <v>4</v>
      </c>
      <c r="C445">
        <v>31</v>
      </c>
      <c r="D445" s="85" t="s">
        <v>92</v>
      </c>
      <c r="E445" s="51" t="s">
        <v>82</v>
      </c>
      <c r="F445" s="51">
        <v>916</v>
      </c>
      <c r="G445" s="51">
        <v>11.2</v>
      </c>
      <c r="H445" s="51"/>
      <c r="I445" s="51"/>
      <c r="J445" s="50">
        <v>7.11</v>
      </c>
      <c r="K445" s="50">
        <v>150</v>
      </c>
      <c r="L445">
        <f t="shared" si="10"/>
        <v>2.6179938779914944</v>
      </c>
      <c r="M445">
        <f t="shared" si="13"/>
        <v>4880249.9760499997</v>
      </c>
      <c r="N445" s="63">
        <f t="shared" si="14"/>
        <v>318459.44785200001</v>
      </c>
      <c r="O445" s="110">
        <f t="shared" si="11"/>
        <v>318463.00285200001</v>
      </c>
      <c r="P445" s="111">
        <f t="shared" si="12"/>
        <v>4880243.8186093792</v>
      </c>
    </row>
    <row r="446" spans="1:16" x14ac:dyDescent="0.25">
      <c r="A446" s="106" t="s">
        <v>132</v>
      </c>
      <c r="B446" s="84">
        <v>4</v>
      </c>
      <c r="C446">
        <v>31</v>
      </c>
      <c r="D446" s="85" t="s">
        <v>92</v>
      </c>
      <c r="E446" s="51" t="s">
        <v>53</v>
      </c>
      <c r="F446" s="51">
        <v>930</v>
      </c>
      <c r="G446" s="51">
        <v>13.2</v>
      </c>
      <c r="H446" s="51"/>
      <c r="I446" s="51"/>
      <c r="J446" s="50">
        <v>7.82</v>
      </c>
      <c r="K446" s="50">
        <v>162</v>
      </c>
      <c r="L446">
        <f t="shared" si="10"/>
        <v>2.8274333882308138</v>
      </c>
      <c r="M446">
        <f t="shared" si="13"/>
        <v>4880249.9760499997</v>
      </c>
      <c r="N446" s="63">
        <f t="shared" si="14"/>
        <v>318459.44785200001</v>
      </c>
      <c r="O446" s="110">
        <f t="shared" si="11"/>
        <v>318461.86436489603</v>
      </c>
      <c r="P446" s="111">
        <f t="shared" si="12"/>
        <v>4880242.538788042</v>
      </c>
    </row>
    <row r="447" spans="1:16" x14ac:dyDescent="0.25">
      <c r="A447" s="106" t="s">
        <v>132</v>
      </c>
      <c r="B447" s="84">
        <v>4</v>
      </c>
      <c r="C447">
        <v>31</v>
      </c>
      <c r="D447" s="85" t="s">
        <v>92</v>
      </c>
      <c r="E447" s="51" t="s">
        <v>53</v>
      </c>
      <c r="F447" s="51">
        <v>931</v>
      </c>
      <c r="G447" s="51"/>
      <c r="H447" s="51" t="s">
        <v>960</v>
      </c>
      <c r="I447" s="51" t="s">
        <v>969</v>
      </c>
      <c r="J447" s="50"/>
      <c r="K447" s="50"/>
      <c r="N447" s="63"/>
      <c r="O447" s="110"/>
      <c r="P447" s="111"/>
    </row>
    <row r="448" spans="1:16" x14ac:dyDescent="0.25">
      <c r="A448" s="106" t="s">
        <v>132</v>
      </c>
      <c r="B448" s="84">
        <v>4</v>
      </c>
      <c r="C448">
        <v>31</v>
      </c>
      <c r="D448" s="85" t="s">
        <v>92</v>
      </c>
      <c r="E448" s="51" t="s">
        <v>76</v>
      </c>
      <c r="F448" s="51">
        <v>939</v>
      </c>
      <c r="G448" s="51">
        <v>15.8</v>
      </c>
      <c r="H448" s="51"/>
      <c r="I448" s="51"/>
      <c r="J448" s="50">
        <v>7.66</v>
      </c>
      <c r="K448" s="50">
        <v>202</v>
      </c>
      <c r="L448">
        <f t="shared" si="10"/>
        <v>3.5255650890285457</v>
      </c>
      <c r="M448">
        <f t="shared" si="13"/>
        <v>4880249.9760499997</v>
      </c>
      <c r="N448" s="63">
        <f t="shared" si="14"/>
        <v>318459.44785200001</v>
      </c>
      <c r="O448" s="110">
        <f t="shared" si="11"/>
        <v>318456.57836549444</v>
      </c>
      <c r="P448" s="111">
        <f t="shared" si="12"/>
        <v>4880242.8738216739</v>
      </c>
    </row>
    <row r="449" spans="1:16" x14ac:dyDescent="0.25">
      <c r="A449" s="91" t="s">
        <v>132</v>
      </c>
      <c r="B449" s="65">
        <v>4</v>
      </c>
      <c r="C449">
        <v>31</v>
      </c>
      <c r="D449" s="85" t="s">
        <v>92</v>
      </c>
      <c r="E449" s="50" t="s">
        <v>29</v>
      </c>
      <c r="F449" s="51">
        <v>1727</v>
      </c>
      <c r="G449" s="51">
        <v>11.3</v>
      </c>
      <c r="H449" s="51"/>
      <c r="I449" s="51"/>
      <c r="J449" s="50">
        <v>2.83</v>
      </c>
      <c r="K449" s="50">
        <v>184</v>
      </c>
      <c r="L449">
        <f t="shared" si="10"/>
        <v>3.211405823669566</v>
      </c>
      <c r="M449">
        <f t="shared" si="13"/>
        <v>4880249.9760499997</v>
      </c>
      <c r="N449" s="63">
        <f t="shared" si="14"/>
        <v>318459.44785200001</v>
      </c>
      <c r="O449" s="110">
        <f t="shared" si="11"/>
        <v>318459.25044117932</v>
      </c>
      <c r="P449" s="111">
        <f t="shared" si="12"/>
        <v>4880247.1529437378</v>
      </c>
    </row>
    <row r="450" spans="1:16" x14ac:dyDescent="0.25">
      <c r="A450" s="91" t="s">
        <v>132</v>
      </c>
      <c r="B450" s="65">
        <v>4</v>
      </c>
      <c r="C450">
        <v>31</v>
      </c>
      <c r="D450" s="66" t="s">
        <v>92</v>
      </c>
      <c r="E450" s="50" t="s">
        <v>76</v>
      </c>
      <c r="F450" s="50">
        <v>1728</v>
      </c>
      <c r="G450" s="50">
        <v>17.899999999999999</v>
      </c>
      <c r="H450" s="50"/>
      <c r="I450" s="50"/>
      <c r="J450" s="50">
        <v>11.02</v>
      </c>
      <c r="K450" s="50">
        <v>180</v>
      </c>
      <c r="L450">
        <f t="shared" si="10"/>
        <v>3.1415926535897931</v>
      </c>
      <c r="M450">
        <f t="shared" si="13"/>
        <v>4880249.9760499997</v>
      </c>
      <c r="N450" s="63">
        <f t="shared" si="14"/>
        <v>318459.44785200001</v>
      </c>
      <c r="O450" s="110">
        <f t="shared" si="11"/>
        <v>318459.44785200001</v>
      </c>
      <c r="P450" s="111">
        <f t="shared" si="12"/>
        <v>4880238.9560500002</v>
      </c>
    </row>
    <row r="451" spans="1:16" x14ac:dyDescent="0.25">
      <c r="A451" s="91" t="s">
        <v>132</v>
      </c>
      <c r="B451" s="65">
        <v>4</v>
      </c>
      <c r="C451">
        <v>31</v>
      </c>
      <c r="D451" s="66" t="s">
        <v>92</v>
      </c>
      <c r="E451" s="50" t="s">
        <v>76</v>
      </c>
      <c r="F451" s="50">
        <v>1729</v>
      </c>
      <c r="G451" s="50">
        <v>16.5</v>
      </c>
      <c r="H451" s="50"/>
      <c r="I451" s="50"/>
      <c r="J451" s="51">
        <v>176</v>
      </c>
      <c r="K451" s="51">
        <v>6.42</v>
      </c>
      <c r="L451">
        <f t="shared" si="10"/>
        <v>0.11205013797803595</v>
      </c>
      <c r="M451">
        <f t="shared" si="13"/>
        <v>4880249.9760499997</v>
      </c>
      <c r="N451" s="63">
        <f t="shared" si="14"/>
        <v>318459.44785200001</v>
      </c>
      <c r="O451" s="110">
        <f t="shared" si="11"/>
        <v>318479.12743558997</v>
      </c>
      <c r="P451" s="111">
        <f t="shared" si="12"/>
        <v>4880424.8723449567</v>
      </c>
    </row>
    <row r="452" spans="1:16" x14ac:dyDescent="0.25">
      <c r="A452" s="91" t="s">
        <v>132</v>
      </c>
      <c r="B452" s="65">
        <v>4</v>
      </c>
      <c r="C452">
        <v>31</v>
      </c>
      <c r="D452" s="66" t="s">
        <v>92</v>
      </c>
      <c r="E452" s="50" t="s">
        <v>76</v>
      </c>
      <c r="F452" s="50">
        <v>778</v>
      </c>
      <c r="G452" s="50">
        <v>19</v>
      </c>
      <c r="H452" s="50"/>
      <c r="I452" s="50" t="s">
        <v>967</v>
      </c>
      <c r="J452" s="51">
        <v>4.6100000000000003</v>
      </c>
      <c r="K452" s="51">
        <v>144</v>
      </c>
      <c r="L452">
        <f t="shared" si="10"/>
        <v>2.5132741228718345</v>
      </c>
      <c r="M452">
        <f t="shared" si="13"/>
        <v>4880249.9760499997</v>
      </c>
      <c r="N452" s="63">
        <f t="shared" si="14"/>
        <v>318459.44785200001</v>
      </c>
      <c r="O452" s="110">
        <f t="shared" si="11"/>
        <v>318462.1575420131</v>
      </c>
      <c r="P452" s="111">
        <f t="shared" si="12"/>
        <v>4880246.2464816561</v>
      </c>
    </row>
    <row r="453" spans="1:16" x14ac:dyDescent="0.25">
      <c r="A453" s="91" t="s">
        <v>132</v>
      </c>
      <c r="B453" s="65">
        <v>4</v>
      </c>
      <c r="C453">
        <v>31</v>
      </c>
      <c r="D453" s="66" t="s">
        <v>92</v>
      </c>
      <c r="E453" s="50" t="s">
        <v>82</v>
      </c>
      <c r="F453" s="50">
        <v>2532</v>
      </c>
      <c r="G453" s="50">
        <v>10.1</v>
      </c>
      <c r="H453" s="50"/>
      <c r="I453" s="64" t="s">
        <v>964</v>
      </c>
      <c r="J453" s="51">
        <v>8.94</v>
      </c>
      <c r="K453" s="51">
        <v>168</v>
      </c>
      <c r="L453">
        <f t="shared" si="10"/>
        <v>2.9321531433504737</v>
      </c>
      <c r="M453">
        <f t="shared" si="13"/>
        <v>4880249.9760499997</v>
      </c>
      <c r="N453" s="63">
        <f t="shared" si="14"/>
        <v>318459.44785200001</v>
      </c>
      <c r="O453" s="110">
        <f t="shared" si="11"/>
        <v>318461.30658251594</v>
      </c>
      <c r="P453" s="111">
        <f t="shared" si="12"/>
        <v>4880241.2314104494</v>
      </c>
    </row>
    <row r="454" spans="1:16" x14ac:dyDescent="0.25">
      <c r="A454" s="91" t="s">
        <v>132</v>
      </c>
      <c r="B454" s="65">
        <v>4</v>
      </c>
      <c r="C454">
        <v>32</v>
      </c>
      <c r="D454" s="85" t="s">
        <v>93</v>
      </c>
      <c r="E454" s="51" t="s">
        <v>76</v>
      </c>
      <c r="F454" s="51">
        <v>200</v>
      </c>
      <c r="G454" s="51">
        <v>15.2</v>
      </c>
      <c r="H454" s="51"/>
      <c r="I454" s="51"/>
      <c r="J454" s="51">
        <v>7.74</v>
      </c>
      <c r="K454" s="51">
        <v>164</v>
      </c>
      <c r="L454">
        <f t="shared" si="10"/>
        <v>2.8623399732707</v>
      </c>
      <c r="M454">
        <f t="shared" si="13"/>
        <v>4880244.5083100004</v>
      </c>
      <c r="N454" s="63">
        <f t="shared" si="14"/>
        <v>318451.07485899999</v>
      </c>
      <c r="O454" s="110">
        <f t="shared" si="11"/>
        <v>318453.20829213399</v>
      </c>
      <c r="P454" s="111">
        <f t="shared" si="12"/>
        <v>4880237.0681444742</v>
      </c>
    </row>
    <row r="455" spans="1:16" x14ac:dyDescent="0.25">
      <c r="A455" s="91" t="s">
        <v>132</v>
      </c>
      <c r="B455" s="65">
        <v>4</v>
      </c>
      <c r="C455">
        <v>32</v>
      </c>
      <c r="D455" s="66" t="s">
        <v>93</v>
      </c>
      <c r="E455" s="50" t="s">
        <v>41</v>
      </c>
      <c r="F455" s="50">
        <v>212</v>
      </c>
      <c r="G455" s="50">
        <v>27.8</v>
      </c>
      <c r="H455" s="50"/>
      <c r="I455" s="50"/>
      <c r="J455" s="51">
        <v>7.63</v>
      </c>
      <c r="K455" s="51">
        <v>190</v>
      </c>
      <c r="L455">
        <f t="shared" si="10"/>
        <v>3.3161255787892263</v>
      </c>
      <c r="M455">
        <f t="shared" si="13"/>
        <v>4880244.5083100004</v>
      </c>
      <c r="N455" s="63">
        <f t="shared" si="14"/>
        <v>318451.07485899999</v>
      </c>
      <c r="O455" s="110">
        <f t="shared" si="11"/>
        <v>318449.74992340436</v>
      </c>
      <c r="P455" s="111">
        <f t="shared" si="12"/>
        <v>4880236.994226845</v>
      </c>
    </row>
    <row r="456" spans="1:16" x14ac:dyDescent="0.25">
      <c r="A456" s="91" t="s">
        <v>132</v>
      </c>
      <c r="B456" s="65">
        <v>4</v>
      </c>
      <c r="C456">
        <v>32</v>
      </c>
      <c r="D456" s="85" t="s">
        <v>93</v>
      </c>
      <c r="E456" s="51" t="s">
        <v>76</v>
      </c>
      <c r="F456" s="51">
        <v>244</v>
      </c>
      <c r="G456" s="51">
        <v>11.5</v>
      </c>
      <c r="H456" s="51"/>
      <c r="I456" s="51"/>
      <c r="J456" s="51">
        <v>9.1999999999999993</v>
      </c>
      <c r="K456" s="51">
        <v>206</v>
      </c>
      <c r="L456">
        <f t="shared" si="10"/>
        <v>3.5953782591083185</v>
      </c>
      <c r="M456">
        <f t="shared" si="13"/>
        <v>4880244.5083100004</v>
      </c>
      <c r="N456" s="63">
        <f t="shared" si="14"/>
        <v>318451.07485899999</v>
      </c>
      <c r="O456" s="110">
        <f t="shared" si="11"/>
        <v>318447.04184444953</v>
      </c>
      <c r="P456" s="111">
        <f t="shared" si="12"/>
        <v>4880236.2394047743</v>
      </c>
    </row>
    <row r="457" spans="1:16" x14ac:dyDescent="0.25">
      <c r="A457" s="91" t="s">
        <v>132</v>
      </c>
      <c r="B457" s="65">
        <v>4</v>
      </c>
      <c r="C457">
        <v>32</v>
      </c>
      <c r="D457" s="85" t="s">
        <v>93</v>
      </c>
      <c r="E457" s="51" t="s">
        <v>76</v>
      </c>
      <c r="F457" s="51">
        <v>249</v>
      </c>
      <c r="G457" s="51"/>
      <c r="H457" s="51"/>
      <c r="I457" s="64" t="s">
        <v>1005</v>
      </c>
      <c r="J457" s="51"/>
      <c r="K457" s="51"/>
      <c r="N457" s="63"/>
      <c r="O457" s="110"/>
      <c r="P457" s="111"/>
    </row>
    <row r="458" spans="1:16" x14ac:dyDescent="0.25">
      <c r="A458" s="91" t="s">
        <v>132</v>
      </c>
      <c r="B458" s="65">
        <v>4</v>
      </c>
      <c r="C458">
        <v>32</v>
      </c>
      <c r="D458" s="85" t="s">
        <v>93</v>
      </c>
      <c r="E458" s="51" t="s">
        <v>76</v>
      </c>
      <c r="F458" s="51">
        <v>264</v>
      </c>
      <c r="G458" s="51">
        <v>18.100000000000001</v>
      </c>
      <c r="H458" s="51"/>
      <c r="I458" s="51"/>
      <c r="J458" s="51">
        <v>5.03</v>
      </c>
      <c r="K458" s="51">
        <v>202</v>
      </c>
      <c r="L458">
        <f t="shared" si="10"/>
        <v>3.5255650890285457</v>
      </c>
      <c r="M458">
        <f t="shared" si="13"/>
        <v>4880244.5083100004</v>
      </c>
      <c r="N458" s="63">
        <f t="shared" si="14"/>
        <v>318451.07485899999</v>
      </c>
      <c r="O458" s="110">
        <f t="shared" si="11"/>
        <v>318449.1905878351</v>
      </c>
      <c r="P458" s="111">
        <f t="shared" si="12"/>
        <v>4880239.8445752123</v>
      </c>
    </row>
    <row r="459" spans="1:16" x14ac:dyDescent="0.25">
      <c r="A459" s="91" t="s">
        <v>132</v>
      </c>
      <c r="B459" s="65">
        <v>4</v>
      </c>
      <c r="C459">
        <v>32</v>
      </c>
      <c r="D459" s="85" t="s">
        <v>93</v>
      </c>
      <c r="E459" s="51" t="s">
        <v>76</v>
      </c>
      <c r="F459" s="51">
        <v>317</v>
      </c>
      <c r="G459" s="51">
        <v>14</v>
      </c>
      <c r="H459" s="51"/>
      <c r="I459" s="51"/>
      <c r="J459" s="51">
        <v>9.8000000000000007</v>
      </c>
      <c r="K459" s="51">
        <v>158</v>
      </c>
      <c r="L459">
        <f t="shared" si="10"/>
        <v>2.7576202181510405</v>
      </c>
      <c r="M459">
        <f t="shared" si="13"/>
        <v>4880244.5083100004</v>
      </c>
      <c r="N459" s="63">
        <f t="shared" si="14"/>
        <v>318451.07485899999</v>
      </c>
      <c r="O459" s="110">
        <f t="shared" si="11"/>
        <v>318454.74600361544</v>
      </c>
      <c r="P459" s="111">
        <f t="shared" si="12"/>
        <v>4880235.4219082259</v>
      </c>
    </row>
    <row r="460" spans="1:16" x14ac:dyDescent="0.25">
      <c r="A460" s="91" t="s">
        <v>132</v>
      </c>
      <c r="B460" s="65">
        <v>4</v>
      </c>
      <c r="C460">
        <v>32</v>
      </c>
      <c r="D460" s="66" t="s">
        <v>93</v>
      </c>
      <c r="E460" s="50" t="s">
        <v>41</v>
      </c>
      <c r="F460" s="50">
        <v>740</v>
      </c>
      <c r="G460" s="50">
        <v>37.299999999999997</v>
      </c>
      <c r="H460" s="50"/>
      <c r="I460" s="50"/>
      <c r="J460" s="50">
        <v>13.1</v>
      </c>
      <c r="K460" s="50">
        <v>184</v>
      </c>
      <c r="L460">
        <f t="shared" ref="L460:L523" si="15">(PI()*K460)/180</f>
        <v>3.211405823669566</v>
      </c>
      <c r="M460">
        <f t="shared" si="13"/>
        <v>4880244.5083100004</v>
      </c>
      <c r="N460" s="63">
        <f t="shared" si="14"/>
        <v>318451.07485899999</v>
      </c>
      <c r="O460" s="110">
        <f t="shared" ref="O460:O523" si="16">(N460+(J460*SIN(L460)))</f>
        <v>318450.16104919394</v>
      </c>
      <c r="P460" s="111">
        <f t="shared" ref="P460:P523" si="17">M460+(J460*COS(L460))</f>
        <v>4880231.4402209418</v>
      </c>
    </row>
    <row r="461" spans="1:16" x14ac:dyDescent="0.25">
      <c r="A461" s="91" t="s">
        <v>132</v>
      </c>
      <c r="B461" s="65">
        <v>4</v>
      </c>
      <c r="C461">
        <v>32</v>
      </c>
      <c r="D461" s="66" t="s">
        <v>93</v>
      </c>
      <c r="E461" s="50" t="s">
        <v>41</v>
      </c>
      <c r="F461" s="50">
        <v>741</v>
      </c>
      <c r="G461" s="50">
        <v>25</v>
      </c>
      <c r="H461" s="50"/>
      <c r="I461" s="50"/>
      <c r="J461" s="50">
        <v>11.31</v>
      </c>
      <c r="K461" s="50">
        <v>182</v>
      </c>
      <c r="L461">
        <f t="shared" si="15"/>
        <v>3.1764992386296798</v>
      </c>
      <c r="M461">
        <f t="shared" si="13"/>
        <v>4880244.5083100004</v>
      </c>
      <c r="N461" s="63">
        <f t="shared" si="14"/>
        <v>318451.07485899999</v>
      </c>
      <c r="O461" s="110">
        <f t="shared" si="16"/>
        <v>318450.68014569225</v>
      </c>
      <c r="P461" s="111">
        <f t="shared" si="17"/>
        <v>4880233.2051997464</v>
      </c>
    </row>
    <row r="462" spans="1:16" x14ac:dyDescent="0.25">
      <c r="A462" s="91" t="s">
        <v>132</v>
      </c>
      <c r="B462" s="65">
        <v>4</v>
      </c>
      <c r="C462">
        <v>32</v>
      </c>
      <c r="D462" s="66" t="s">
        <v>93</v>
      </c>
      <c r="E462" s="50" t="s">
        <v>41</v>
      </c>
      <c r="F462" s="50">
        <v>743</v>
      </c>
      <c r="G462" s="50">
        <v>26.5</v>
      </c>
      <c r="H462" s="50"/>
      <c r="I462" s="50"/>
      <c r="J462" s="50">
        <v>8.18</v>
      </c>
      <c r="K462" s="50">
        <v>184</v>
      </c>
      <c r="L462">
        <f t="shared" si="15"/>
        <v>3.211405823669566</v>
      </c>
      <c r="M462">
        <f t="shared" si="13"/>
        <v>4880244.5083100004</v>
      </c>
      <c r="N462" s="63">
        <f t="shared" si="14"/>
        <v>318451.07485899999</v>
      </c>
      <c r="O462" s="110">
        <f t="shared" si="16"/>
        <v>318450.50425104477</v>
      </c>
      <c r="P462" s="111">
        <f t="shared" si="17"/>
        <v>4880236.3482360691</v>
      </c>
    </row>
    <row r="463" spans="1:16" x14ac:dyDescent="0.25">
      <c r="A463" s="91" t="s">
        <v>132</v>
      </c>
      <c r="B463" s="65">
        <v>4</v>
      </c>
      <c r="C463">
        <v>32</v>
      </c>
      <c r="D463" s="85" t="s">
        <v>93</v>
      </c>
      <c r="E463" s="51" t="s">
        <v>76</v>
      </c>
      <c r="F463" s="50">
        <v>2533</v>
      </c>
      <c r="G463" s="51">
        <v>15.6</v>
      </c>
      <c r="H463" s="51"/>
      <c r="I463" s="51" t="s">
        <v>1130</v>
      </c>
      <c r="J463" s="50">
        <v>11.37</v>
      </c>
      <c r="K463" s="50">
        <v>168</v>
      </c>
      <c r="L463">
        <f t="shared" si="15"/>
        <v>2.9321531433504737</v>
      </c>
      <c r="M463">
        <f t="shared" si="13"/>
        <v>4880244.5083100004</v>
      </c>
      <c r="N463" s="63">
        <f t="shared" si="14"/>
        <v>318451.07485899999</v>
      </c>
      <c r="O463" s="110">
        <f t="shared" si="16"/>
        <v>318453.43881492456</v>
      </c>
      <c r="P463" s="111">
        <f t="shared" si="17"/>
        <v>4880233.3867717804</v>
      </c>
    </row>
    <row r="464" spans="1:16" x14ac:dyDescent="0.25">
      <c r="A464" s="91" t="s">
        <v>132</v>
      </c>
      <c r="B464" s="65">
        <v>4</v>
      </c>
      <c r="C464">
        <v>32</v>
      </c>
      <c r="D464" s="85" t="s">
        <v>93</v>
      </c>
      <c r="E464" s="51" t="s">
        <v>76</v>
      </c>
      <c r="F464" s="51">
        <v>837</v>
      </c>
      <c r="G464" s="51">
        <v>17.2</v>
      </c>
      <c r="H464" s="51"/>
      <c r="I464" s="51"/>
      <c r="J464" s="50">
        <v>6.88</v>
      </c>
      <c r="K464" s="50">
        <v>148</v>
      </c>
      <c r="L464">
        <f t="shared" si="15"/>
        <v>2.5830872929516078</v>
      </c>
      <c r="M464">
        <f t="shared" si="13"/>
        <v>4880244.5083100004</v>
      </c>
      <c r="N464" s="63">
        <f t="shared" si="14"/>
        <v>318451.07485899999</v>
      </c>
      <c r="O464" s="110">
        <f t="shared" si="16"/>
        <v>318454.72070353793</v>
      </c>
      <c r="P464" s="111">
        <f t="shared" si="17"/>
        <v>4880238.6737390989</v>
      </c>
    </row>
    <row r="465" spans="1:16" x14ac:dyDescent="0.25">
      <c r="A465" s="91" t="s">
        <v>132</v>
      </c>
      <c r="B465" s="65">
        <v>4</v>
      </c>
      <c r="C465">
        <v>32</v>
      </c>
      <c r="D465" s="85" t="s">
        <v>93</v>
      </c>
      <c r="E465" s="51" t="s">
        <v>76</v>
      </c>
      <c r="F465" s="51">
        <v>949</v>
      </c>
      <c r="G465" s="51">
        <v>12.4</v>
      </c>
      <c r="H465" s="51"/>
      <c r="I465" s="51"/>
      <c r="J465" s="50">
        <v>10.210000000000001</v>
      </c>
      <c r="K465" s="50">
        <v>202</v>
      </c>
      <c r="L465">
        <f t="shared" si="15"/>
        <v>3.5255650890285457</v>
      </c>
      <c r="M465">
        <f t="shared" si="13"/>
        <v>4880244.5083100004</v>
      </c>
      <c r="N465" s="63">
        <f t="shared" si="14"/>
        <v>318451.07485899999</v>
      </c>
      <c r="O465" s="110">
        <f t="shared" si="16"/>
        <v>318447.25012568122</v>
      </c>
      <c r="P465" s="111">
        <f t="shared" si="17"/>
        <v>4880235.0417628456</v>
      </c>
    </row>
    <row r="466" spans="1:16" x14ac:dyDescent="0.25">
      <c r="A466" s="91" t="s">
        <v>132</v>
      </c>
      <c r="B466" s="65">
        <v>4</v>
      </c>
      <c r="C466">
        <v>33</v>
      </c>
      <c r="D466" s="85" t="s">
        <v>94</v>
      </c>
      <c r="E466" s="51" t="s">
        <v>76</v>
      </c>
      <c r="F466" s="51">
        <v>238</v>
      </c>
      <c r="G466" s="51"/>
      <c r="H466" s="51"/>
      <c r="I466" s="64" t="s">
        <v>1005</v>
      </c>
      <c r="J466" s="50"/>
      <c r="K466" s="50"/>
      <c r="N466" s="63"/>
      <c r="O466" s="110"/>
      <c r="P466" s="111"/>
    </row>
    <row r="467" spans="1:16" x14ac:dyDescent="0.25">
      <c r="A467" s="91" t="s">
        <v>132</v>
      </c>
      <c r="B467" s="65">
        <v>4</v>
      </c>
      <c r="C467">
        <v>33</v>
      </c>
      <c r="D467" s="85" t="s">
        <v>94</v>
      </c>
      <c r="E467" s="51" t="s">
        <v>76</v>
      </c>
      <c r="F467" s="51">
        <v>258</v>
      </c>
      <c r="G467" s="51">
        <v>11.1</v>
      </c>
      <c r="H467" s="51"/>
      <c r="I467" s="51"/>
      <c r="J467" s="50">
        <v>204</v>
      </c>
      <c r="K467" s="50">
        <v>6.63</v>
      </c>
      <c r="L467">
        <f t="shared" si="15"/>
        <v>0.11571532940722405</v>
      </c>
      <c r="M467">
        <f t="shared" si="13"/>
        <v>4880239.0405700002</v>
      </c>
      <c r="N467" s="63">
        <f t="shared" si="14"/>
        <v>318442.70186600002</v>
      </c>
      <c r="O467" s="110">
        <f t="shared" si="16"/>
        <v>318466.25514774944</v>
      </c>
      <c r="P467" s="111">
        <f t="shared" si="17"/>
        <v>4880441.6763094906</v>
      </c>
    </row>
    <row r="468" spans="1:16" x14ac:dyDescent="0.25">
      <c r="A468" s="91" t="s">
        <v>132</v>
      </c>
      <c r="B468" s="65">
        <v>4</v>
      </c>
      <c r="C468">
        <v>33</v>
      </c>
      <c r="D468" s="85" t="s">
        <v>94</v>
      </c>
      <c r="E468" s="51" t="s">
        <v>76</v>
      </c>
      <c r="F468" s="51">
        <v>260</v>
      </c>
      <c r="G468" s="51">
        <v>10.9</v>
      </c>
      <c r="H468" s="51"/>
      <c r="I468" s="51"/>
      <c r="J468" s="50"/>
      <c r="K468" s="50"/>
      <c r="N468" s="63"/>
      <c r="O468" s="110"/>
      <c r="P468" s="111"/>
    </row>
    <row r="469" spans="1:16" x14ac:dyDescent="0.25">
      <c r="A469" s="91" t="s">
        <v>132</v>
      </c>
      <c r="B469" s="65">
        <v>4</v>
      </c>
      <c r="C469">
        <v>33</v>
      </c>
      <c r="D469" s="85" t="s">
        <v>94</v>
      </c>
      <c r="E469" s="51" t="s">
        <v>76</v>
      </c>
      <c r="F469" s="51">
        <v>262</v>
      </c>
      <c r="G469" s="51">
        <v>12.9</v>
      </c>
      <c r="H469" s="51"/>
      <c r="I469" s="51"/>
      <c r="J469" s="50">
        <v>7</v>
      </c>
      <c r="K469" s="50">
        <v>192</v>
      </c>
      <c r="L469">
        <f t="shared" si="15"/>
        <v>3.3510321638291125</v>
      </c>
      <c r="M469">
        <f t="shared" si="13"/>
        <v>4880239.0405700002</v>
      </c>
      <c r="N469" s="63">
        <f t="shared" si="14"/>
        <v>318442.70186600002</v>
      </c>
      <c r="O469" s="110">
        <f t="shared" si="16"/>
        <v>318441.24648416426</v>
      </c>
      <c r="P469" s="111">
        <f t="shared" si="17"/>
        <v>4880232.1935367947</v>
      </c>
    </row>
    <row r="470" spans="1:16" x14ac:dyDescent="0.25">
      <c r="A470" s="91" t="s">
        <v>132</v>
      </c>
      <c r="B470" s="65">
        <v>4</v>
      </c>
      <c r="C470">
        <v>33</v>
      </c>
      <c r="D470" s="66" t="s">
        <v>94</v>
      </c>
      <c r="E470" s="50" t="s">
        <v>29</v>
      </c>
      <c r="F470" s="50">
        <v>263</v>
      </c>
      <c r="G470" s="50">
        <v>14.2</v>
      </c>
      <c r="H470" s="50"/>
      <c r="I470" s="50"/>
      <c r="J470" s="50">
        <v>3.78</v>
      </c>
      <c r="K470" s="50">
        <v>146</v>
      </c>
      <c r="L470">
        <f t="shared" si="15"/>
        <v>2.5481807079117211</v>
      </c>
      <c r="M470">
        <f t="shared" si="13"/>
        <v>4880239.0405700002</v>
      </c>
      <c r="N470" s="63">
        <f t="shared" si="14"/>
        <v>318442.70186600002</v>
      </c>
      <c r="O470" s="110">
        <f t="shared" si="16"/>
        <v>318444.81561517512</v>
      </c>
      <c r="P470" s="111">
        <f t="shared" si="17"/>
        <v>4880235.9068079758</v>
      </c>
    </row>
    <row r="471" spans="1:16" x14ac:dyDescent="0.25">
      <c r="A471" s="91" t="s">
        <v>132</v>
      </c>
      <c r="B471" s="65">
        <v>4</v>
      </c>
      <c r="C471">
        <v>33</v>
      </c>
      <c r="D471" s="85" t="s">
        <v>94</v>
      </c>
      <c r="E471" s="51" t="s">
        <v>76</v>
      </c>
      <c r="F471" s="51">
        <v>265</v>
      </c>
      <c r="G471" s="51">
        <v>15.1</v>
      </c>
      <c r="H471" s="51"/>
      <c r="I471" s="51"/>
      <c r="J471" s="50">
        <v>7.29</v>
      </c>
      <c r="K471" s="50">
        <v>172</v>
      </c>
      <c r="L471">
        <f t="shared" si="15"/>
        <v>3.0019663134302466</v>
      </c>
      <c r="M471">
        <f t="shared" si="13"/>
        <v>4880239.0405700002</v>
      </c>
      <c r="N471" s="63">
        <f t="shared" si="14"/>
        <v>318442.70186600002</v>
      </c>
      <c r="O471" s="110">
        <f t="shared" si="16"/>
        <v>318443.71643790603</v>
      </c>
      <c r="P471" s="111">
        <f t="shared" si="17"/>
        <v>4880231.821515779</v>
      </c>
    </row>
    <row r="472" spans="1:16" x14ac:dyDescent="0.25">
      <c r="A472" s="91" t="s">
        <v>132</v>
      </c>
      <c r="B472" s="65">
        <v>4</v>
      </c>
      <c r="C472">
        <v>33</v>
      </c>
      <c r="D472" s="85" t="s">
        <v>94</v>
      </c>
      <c r="E472" s="51" t="s">
        <v>76</v>
      </c>
      <c r="F472" s="51">
        <v>267</v>
      </c>
      <c r="G472" s="51">
        <v>16.8</v>
      </c>
      <c r="H472" s="51"/>
      <c r="I472" s="51"/>
      <c r="J472" s="50">
        <v>11.33</v>
      </c>
      <c r="K472" s="50">
        <v>176</v>
      </c>
      <c r="L472">
        <f t="shared" si="15"/>
        <v>3.0717794835100198</v>
      </c>
      <c r="M472">
        <f t="shared" si="13"/>
        <v>4880239.0405700002</v>
      </c>
      <c r="N472" s="63">
        <f t="shared" si="14"/>
        <v>318442.70186600002</v>
      </c>
      <c r="O472" s="110">
        <f t="shared" si="16"/>
        <v>318443.49220684753</v>
      </c>
      <c r="P472" s="111">
        <f t="shared" si="17"/>
        <v>4880227.7381693106</v>
      </c>
    </row>
    <row r="473" spans="1:16" x14ac:dyDescent="0.25">
      <c r="A473" s="91" t="s">
        <v>132</v>
      </c>
      <c r="B473" s="65">
        <v>4</v>
      </c>
      <c r="C473">
        <v>33</v>
      </c>
      <c r="D473" s="85" t="s">
        <v>94</v>
      </c>
      <c r="E473" s="50" t="s">
        <v>29</v>
      </c>
      <c r="F473" s="51">
        <v>270</v>
      </c>
      <c r="G473" s="51">
        <v>13.2</v>
      </c>
      <c r="H473" s="51"/>
      <c r="I473" s="51"/>
      <c r="J473" s="50"/>
      <c r="K473" s="50"/>
      <c r="N473" s="63"/>
      <c r="O473" s="110"/>
      <c r="P473" s="111"/>
    </row>
    <row r="474" spans="1:16" x14ac:dyDescent="0.25">
      <c r="A474" s="91" t="s">
        <v>132</v>
      </c>
      <c r="B474" s="65">
        <v>4</v>
      </c>
      <c r="C474">
        <v>33</v>
      </c>
      <c r="D474" s="85" t="s">
        <v>94</v>
      </c>
      <c r="E474" s="51" t="s">
        <v>76</v>
      </c>
      <c r="F474" s="51">
        <v>736</v>
      </c>
      <c r="G474" s="51">
        <v>12</v>
      </c>
      <c r="H474" s="51"/>
      <c r="I474" s="51"/>
      <c r="J474" s="50">
        <v>10.48</v>
      </c>
      <c r="K474" s="50">
        <v>184</v>
      </c>
      <c r="L474">
        <f t="shared" si="15"/>
        <v>3.211405823669566</v>
      </c>
      <c r="M474">
        <f t="shared" si="13"/>
        <v>4880239.0405700002</v>
      </c>
      <c r="N474" s="63">
        <f t="shared" si="14"/>
        <v>318442.70186600002</v>
      </c>
      <c r="O474" s="110">
        <f t="shared" si="16"/>
        <v>318441.97081815515</v>
      </c>
      <c r="P474" s="111">
        <f t="shared" si="17"/>
        <v>4880228.5860987538</v>
      </c>
    </row>
    <row r="475" spans="1:16" x14ac:dyDescent="0.25">
      <c r="A475" s="91" t="s">
        <v>132</v>
      </c>
      <c r="B475" s="65">
        <v>4</v>
      </c>
      <c r="C475">
        <v>33</v>
      </c>
      <c r="D475" s="85" t="s">
        <v>94</v>
      </c>
      <c r="E475" s="51" t="s">
        <v>76</v>
      </c>
      <c r="F475" s="51">
        <v>738</v>
      </c>
      <c r="G475" s="51">
        <v>16.399999999999999</v>
      </c>
      <c r="H475" s="51"/>
      <c r="I475" s="51"/>
      <c r="J475" s="50">
        <v>8.0299999999999994</v>
      </c>
      <c r="K475" s="50">
        <v>168</v>
      </c>
      <c r="L475">
        <f t="shared" si="15"/>
        <v>2.9321531433504737</v>
      </c>
      <c r="M475">
        <f t="shared" si="13"/>
        <v>4880239.0405700002</v>
      </c>
      <c r="N475" s="63">
        <f t="shared" si="14"/>
        <v>318442.70186600002</v>
      </c>
      <c r="O475" s="110">
        <f t="shared" si="16"/>
        <v>318444.37139687728</v>
      </c>
      <c r="P475" s="111">
        <f t="shared" si="17"/>
        <v>4880231.1860447666</v>
      </c>
    </row>
    <row r="476" spans="1:16" x14ac:dyDescent="0.25">
      <c r="A476" s="91" t="s">
        <v>132</v>
      </c>
      <c r="B476" s="65">
        <v>4</v>
      </c>
      <c r="C476">
        <v>33</v>
      </c>
      <c r="D476" s="85" t="s">
        <v>94</v>
      </c>
      <c r="E476" s="50" t="s">
        <v>29</v>
      </c>
      <c r="F476" s="51">
        <v>1730</v>
      </c>
      <c r="G476" s="51">
        <v>12.3</v>
      </c>
      <c r="H476" s="51"/>
      <c r="I476" s="51"/>
      <c r="J476" s="50">
        <v>4.1500000000000004</v>
      </c>
      <c r="K476" s="50">
        <v>156</v>
      </c>
      <c r="L476">
        <f t="shared" si="15"/>
        <v>2.7227136331111539</v>
      </c>
      <c r="M476">
        <f t="shared" si="13"/>
        <v>4880239.0405700002</v>
      </c>
      <c r="N476" s="63">
        <f t="shared" si="14"/>
        <v>318442.70186600002</v>
      </c>
      <c r="O476" s="110">
        <f t="shared" si="16"/>
        <v>318444.38982306881</v>
      </c>
      <c r="P476" s="111">
        <f t="shared" si="17"/>
        <v>4880235.2493563509</v>
      </c>
    </row>
    <row r="477" spans="1:16" x14ac:dyDescent="0.25">
      <c r="A477" s="91" t="s">
        <v>132</v>
      </c>
      <c r="B477" s="65">
        <v>4</v>
      </c>
      <c r="C477">
        <v>33</v>
      </c>
      <c r="D477" s="85" t="s">
        <v>94</v>
      </c>
      <c r="E477" s="50" t="s">
        <v>76</v>
      </c>
      <c r="F477" s="51">
        <v>1731</v>
      </c>
      <c r="G477" s="51">
        <v>12</v>
      </c>
      <c r="H477" s="51"/>
      <c r="I477" s="51"/>
      <c r="J477" s="50"/>
      <c r="K477" s="50"/>
      <c r="N477" s="63"/>
      <c r="O477" s="110"/>
      <c r="P477" s="111"/>
    </row>
    <row r="478" spans="1:16" x14ac:dyDescent="0.25">
      <c r="A478" s="91" t="s">
        <v>132</v>
      </c>
      <c r="B478" s="65">
        <v>4</v>
      </c>
      <c r="C478">
        <v>33</v>
      </c>
      <c r="D478" s="85" t="s">
        <v>94</v>
      </c>
      <c r="E478" s="50" t="s">
        <v>76</v>
      </c>
      <c r="F478" s="51">
        <v>1732</v>
      </c>
      <c r="G478" s="51">
        <v>10.5</v>
      </c>
      <c r="H478" s="51"/>
      <c r="I478" s="51"/>
      <c r="J478" s="50">
        <v>9.8000000000000007</v>
      </c>
      <c r="K478" s="50">
        <v>186</v>
      </c>
      <c r="L478">
        <f t="shared" si="15"/>
        <v>3.2463124087094526</v>
      </c>
      <c r="M478">
        <f t="shared" si="13"/>
        <v>4880239.0405700002</v>
      </c>
      <c r="N478" s="63">
        <f t="shared" si="14"/>
        <v>318442.70186600002</v>
      </c>
      <c r="O478" s="110">
        <f t="shared" si="16"/>
        <v>318441.67748706002</v>
      </c>
      <c r="P478" s="111">
        <f t="shared" si="17"/>
        <v>4880229.2942554252</v>
      </c>
    </row>
    <row r="479" spans="1:16" x14ac:dyDescent="0.25">
      <c r="A479" s="91" t="s">
        <v>132</v>
      </c>
      <c r="B479" s="65">
        <v>4</v>
      </c>
      <c r="C479">
        <v>33</v>
      </c>
      <c r="D479" s="85" t="s">
        <v>94</v>
      </c>
      <c r="E479" s="50" t="s">
        <v>76</v>
      </c>
      <c r="F479" s="51">
        <v>1733</v>
      </c>
      <c r="G479" s="51">
        <v>10.6</v>
      </c>
      <c r="H479" s="51"/>
      <c r="I479" s="51"/>
      <c r="J479" s="50">
        <v>9.44</v>
      </c>
      <c r="K479" s="50">
        <v>194</v>
      </c>
      <c r="L479">
        <f t="shared" si="15"/>
        <v>3.3859387488689991</v>
      </c>
      <c r="M479">
        <f t="shared" si="13"/>
        <v>4880239.0405700002</v>
      </c>
      <c r="N479" s="63">
        <f t="shared" si="14"/>
        <v>318442.70186600002</v>
      </c>
      <c r="O479" s="110">
        <f t="shared" si="16"/>
        <v>318440.41812330554</v>
      </c>
      <c r="P479" s="111">
        <f t="shared" si="17"/>
        <v>4880229.880978344</v>
      </c>
    </row>
    <row r="480" spans="1:16" x14ac:dyDescent="0.25">
      <c r="A480" s="91" t="s">
        <v>132</v>
      </c>
      <c r="B480" s="65">
        <v>4</v>
      </c>
      <c r="C480">
        <v>34</v>
      </c>
      <c r="D480" s="85" t="s">
        <v>95</v>
      </c>
      <c r="E480" s="51" t="s">
        <v>76</v>
      </c>
      <c r="F480" s="51">
        <v>302</v>
      </c>
      <c r="G480" s="51">
        <v>11.5</v>
      </c>
      <c r="H480" s="51"/>
      <c r="I480" s="51"/>
      <c r="J480" s="50">
        <v>174</v>
      </c>
      <c r="K480" s="50">
        <v>13.03</v>
      </c>
      <c r="L480">
        <f t="shared" si="15"/>
        <v>0.22741640153486115</v>
      </c>
      <c r="M480">
        <f t="shared" si="13"/>
        <v>4880241.60305</v>
      </c>
      <c r="N480" s="63">
        <f t="shared" si="14"/>
        <v>318464.915591</v>
      </c>
      <c r="O480" s="110">
        <f t="shared" si="16"/>
        <v>318504.1458402276</v>
      </c>
      <c r="P480" s="111">
        <f t="shared" si="17"/>
        <v>4880411.1229236005</v>
      </c>
    </row>
    <row r="481" spans="1:16" x14ac:dyDescent="0.25">
      <c r="A481" s="91" t="s">
        <v>132</v>
      </c>
      <c r="B481" s="65">
        <v>4</v>
      </c>
      <c r="C481">
        <v>34</v>
      </c>
      <c r="D481" s="66" t="s">
        <v>95</v>
      </c>
      <c r="E481" s="50" t="s">
        <v>29</v>
      </c>
      <c r="F481" s="50">
        <v>739</v>
      </c>
      <c r="G481" s="50">
        <v>13.6</v>
      </c>
      <c r="H481" s="50"/>
      <c r="I481" s="50"/>
      <c r="J481" s="50">
        <v>8.42</v>
      </c>
      <c r="K481" s="50">
        <v>200</v>
      </c>
      <c r="L481">
        <f t="shared" si="15"/>
        <v>3.4906585039886591</v>
      </c>
      <c r="M481">
        <f t="shared" si="13"/>
        <v>4880241.60305</v>
      </c>
      <c r="N481" s="63">
        <f t="shared" si="14"/>
        <v>318464.915591</v>
      </c>
      <c r="O481" s="110">
        <f t="shared" si="16"/>
        <v>318462.03578139318</v>
      </c>
      <c r="P481" s="111">
        <f t="shared" si="17"/>
        <v>4880233.690838133</v>
      </c>
    </row>
    <row r="482" spans="1:16" x14ac:dyDescent="0.25">
      <c r="A482" s="91" t="s">
        <v>132</v>
      </c>
      <c r="B482" s="65">
        <v>4</v>
      </c>
      <c r="C482">
        <v>34</v>
      </c>
      <c r="D482" s="85" t="s">
        <v>95</v>
      </c>
      <c r="E482" s="51" t="s">
        <v>76</v>
      </c>
      <c r="F482" s="51">
        <v>761</v>
      </c>
      <c r="G482" s="51">
        <v>15.2</v>
      </c>
      <c r="H482" s="51"/>
      <c r="I482" s="51"/>
      <c r="J482" s="50">
        <v>0.67</v>
      </c>
      <c r="K482" s="50">
        <v>194</v>
      </c>
      <c r="L482">
        <f t="shared" si="15"/>
        <v>3.3859387488689991</v>
      </c>
      <c r="M482">
        <f t="shared" si="13"/>
        <v>4880241.60305</v>
      </c>
      <c r="N482" s="63">
        <f t="shared" si="14"/>
        <v>318464.915591</v>
      </c>
      <c r="O482" s="110">
        <f t="shared" si="16"/>
        <v>318464.75350332994</v>
      </c>
      <c r="P482" s="111">
        <f t="shared" si="17"/>
        <v>4880240.9529518634</v>
      </c>
    </row>
    <row r="483" spans="1:16" x14ac:dyDescent="0.25">
      <c r="A483" s="91" t="s">
        <v>132</v>
      </c>
      <c r="B483" s="65">
        <v>4</v>
      </c>
      <c r="C483">
        <v>34</v>
      </c>
      <c r="D483" s="85" t="s">
        <v>95</v>
      </c>
      <c r="E483" s="51" t="s">
        <v>76</v>
      </c>
      <c r="F483" s="51">
        <v>763</v>
      </c>
      <c r="G483" s="51">
        <v>11.4</v>
      </c>
      <c r="H483" s="51"/>
      <c r="I483" s="51"/>
      <c r="J483" s="50">
        <v>6.76</v>
      </c>
      <c r="K483" s="50">
        <v>190</v>
      </c>
      <c r="L483">
        <f t="shared" si="15"/>
        <v>3.3161255787892263</v>
      </c>
      <c r="M483">
        <f t="shared" si="13"/>
        <v>4880241.60305</v>
      </c>
      <c r="N483" s="63">
        <f t="shared" si="14"/>
        <v>318464.915591</v>
      </c>
      <c r="O483" s="110">
        <f t="shared" si="16"/>
        <v>318463.74172931898</v>
      </c>
      <c r="P483" s="111">
        <f t="shared" si="17"/>
        <v>4880234.9457495892</v>
      </c>
    </row>
    <row r="484" spans="1:16" x14ac:dyDescent="0.25">
      <c r="A484" s="91" t="s">
        <v>132</v>
      </c>
      <c r="B484" s="65">
        <v>4</v>
      </c>
      <c r="C484">
        <v>34</v>
      </c>
      <c r="D484" s="85" t="s">
        <v>95</v>
      </c>
      <c r="E484" s="51" t="s">
        <v>76</v>
      </c>
      <c r="F484" s="51">
        <v>764</v>
      </c>
      <c r="G484" s="51">
        <v>12.1</v>
      </c>
      <c r="H484" s="51"/>
      <c r="I484" s="64" t="s">
        <v>1131</v>
      </c>
      <c r="J484" s="50">
        <v>9.11</v>
      </c>
      <c r="K484" s="50">
        <v>180</v>
      </c>
      <c r="L484">
        <f t="shared" si="15"/>
        <v>3.1415926535897931</v>
      </c>
      <c r="M484">
        <f t="shared" si="13"/>
        <v>4880241.60305</v>
      </c>
      <c r="N484" s="63">
        <f t="shared" si="14"/>
        <v>318464.915591</v>
      </c>
      <c r="O484" s="110">
        <f t="shared" si="16"/>
        <v>318464.915591</v>
      </c>
      <c r="P484" s="111">
        <f t="shared" si="17"/>
        <v>4880232.4930499997</v>
      </c>
    </row>
    <row r="485" spans="1:16" x14ac:dyDescent="0.25">
      <c r="A485" s="106" t="s">
        <v>132</v>
      </c>
      <c r="B485" s="84">
        <v>4</v>
      </c>
      <c r="C485">
        <v>34</v>
      </c>
      <c r="D485" s="85" t="s">
        <v>95</v>
      </c>
      <c r="E485" s="51" t="s">
        <v>82</v>
      </c>
      <c r="F485" s="51">
        <v>765</v>
      </c>
      <c r="G485" s="51">
        <v>13</v>
      </c>
      <c r="H485" s="51"/>
      <c r="I485" s="51"/>
      <c r="J485" s="50"/>
      <c r="K485" s="50"/>
      <c r="N485" s="63"/>
      <c r="O485" s="110"/>
      <c r="P485" s="111"/>
    </row>
    <row r="486" spans="1:16" x14ac:dyDescent="0.25">
      <c r="A486" s="106" t="s">
        <v>132</v>
      </c>
      <c r="B486" s="84">
        <v>4</v>
      </c>
      <c r="C486">
        <v>34</v>
      </c>
      <c r="D486" s="85" t="s">
        <v>95</v>
      </c>
      <c r="E486" s="51" t="s">
        <v>53</v>
      </c>
      <c r="F486" s="51">
        <v>766</v>
      </c>
      <c r="G486" s="51"/>
      <c r="H486" s="63" t="s">
        <v>960</v>
      </c>
      <c r="I486" s="64" t="s">
        <v>1033</v>
      </c>
      <c r="J486" s="50"/>
      <c r="K486" s="50"/>
      <c r="N486" s="63"/>
      <c r="O486" s="110"/>
      <c r="P486" s="111"/>
    </row>
    <row r="487" spans="1:16" x14ac:dyDescent="0.25">
      <c r="A487" s="91" t="s">
        <v>132</v>
      </c>
      <c r="B487" s="65">
        <v>4</v>
      </c>
      <c r="C487">
        <v>34</v>
      </c>
      <c r="D487" s="85" t="s">
        <v>95</v>
      </c>
      <c r="E487" s="51" t="s">
        <v>76</v>
      </c>
      <c r="F487" s="51">
        <v>767</v>
      </c>
      <c r="G487" s="51">
        <v>24</v>
      </c>
      <c r="H487" s="51"/>
      <c r="I487" s="51"/>
      <c r="J487" s="51">
        <v>5.59</v>
      </c>
      <c r="K487" s="51">
        <v>212</v>
      </c>
      <c r="L487">
        <f t="shared" si="15"/>
        <v>3.7000980142279785</v>
      </c>
      <c r="M487">
        <f t="shared" si="13"/>
        <v>4880241.60305</v>
      </c>
      <c r="N487" s="63">
        <f t="shared" si="14"/>
        <v>318464.915591</v>
      </c>
      <c r="O487" s="110">
        <f t="shared" si="16"/>
        <v>318461.95334231295</v>
      </c>
      <c r="P487" s="111">
        <f t="shared" si="17"/>
        <v>4880236.8624611422</v>
      </c>
    </row>
    <row r="488" spans="1:16" x14ac:dyDescent="0.25">
      <c r="A488" s="91" t="s">
        <v>132</v>
      </c>
      <c r="B488" s="65">
        <v>4</v>
      </c>
      <c r="C488">
        <v>34</v>
      </c>
      <c r="D488" s="85" t="s">
        <v>95</v>
      </c>
      <c r="E488" s="51" t="s">
        <v>76</v>
      </c>
      <c r="F488" s="51">
        <v>769</v>
      </c>
      <c r="G488" s="51">
        <v>14.3</v>
      </c>
      <c r="H488" s="51"/>
      <c r="I488" s="51"/>
      <c r="J488" s="50">
        <v>4.0599999999999996</v>
      </c>
      <c r="K488" s="50">
        <v>152</v>
      </c>
      <c r="L488">
        <f t="shared" si="15"/>
        <v>2.6529004630313806</v>
      </c>
      <c r="M488">
        <f t="shared" si="13"/>
        <v>4880241.60305</v>
      </c>
      <c r="N488" s="63">
        <f t="shared" si="14"/>
        <v>318464.915591</v>
      </c>
      <c r="O488" s="110">
        <f t="shared" si="16"/>
        <v>318466.8216455449</v>
      </c>
      <c r="P488" s="111">
        <f t="shared" si="17"/>
        <v>4880238.018282773</v>
      </c>
    </row>
    <row r="489" spans="1:16" x14ac:dyDescent="0.25">
      <c r="A489" s="91" t="s">
        <v>132</v>
      </c>
      <c r="B489" s="65">
        <v>4</v>
      </c>
      <c r="C489">
        <v>34</v>
      </c>
      <c r="D489" s="85" t="s">
        <v>95</v>
      </c>
      <c r="E489" s="51" t="s">
        <v>76</v>
      </c>
      <c r="F489" s="51">
        <v>770</v>
      </c>
      <c r="G489" s="51">
        <v>12.5</v>
      </c>
      <c r="H489" s="51"/>
      <c r="I489" s="51"/>
      <c r="J489" s="50">
        <v>5.57</v>
      </c>
      <c r="K489" s="50">
        <v>146</v>
      </c>
      <c r="L489">
        <f t="shared" si="15"/>
        <v>2.5481807079117211</v>
      </c>
      <c r="M489">
        <f t="shared" si="13"/>
        <v>4880241.60305</v>
      </c>
      <c r="N489" s="63">
        <f t="shared" si="14"/>
        <v>318464.915591</v>
      </c>
      <c r="O489" s="110">
        <f t="shared" si="16"/>
        <v>318468.0302954723</v>
      </c>
      <c r="P489" s="111">
        <f t="shared" si="17"/>
        <v>4880236.9853107212</v>
      </c>
    </row>
    <row r="490" spans="1:16" x14ac:dyDescent="0.25">
      <c r="A490" s="91" t="s">
        <v>132</v>
      </c>
      <c r="B490" s="65">
        <v>4</v>
      </c>
      <c r="C490">
        <v>34</v>
      </c>
      <c r="D490" s="85" t="s">
        <v>95</v>
      </c>
      <c r="E490" s="51" t="s">
        <v>59</v>
      </c>
      <c r="F490" s="51">
        <v>771</v>
      </c>
      <c r="G490" s="51">
        <v>23.4</v>
      </c>
      <c r="H490" s="51"/>
      <c r="I490" s="51"/>
      <c r="J490" s="50">
        <v>6.33</v>
      </c>
      <c r="K490" s="50">
        <v>158</v>
      </c>
      <c r="L490">
        <f t="shared" si="15"/>
        <v>2.7576202181510405</v>
      </c>
      <c r="M490">
        <f t="shared" si="13"/>
        <v>4880241.60305</v>
      </c>
      <c r="N490" s="63">
        <f t="shared" si="14"/>
        <v>318464.915591</v>
      </c>
      <c r="O490" s="110">
        <f t="shared" si="16"/>
        <v>318467.2868507363</v>
      </c>
      <c r="P490" s="111">
        <f t="shared" si="17"/>
        <v>4880235.7339762002</v>
      </c>
    </row>
    <row r="491" spans="1:16" x14ac:dyDescent="0.25">
      <c r="A491" s="91" t="s">
        <v>132</v>
      </c>
      <c r="B491" s="65">
        <v>4</v>
      </c>
      <c r="C491">
        <v>34</v>
      </c>
      <c r="D491" s="85" t="s">
        <v>95</v>
      </c>
      <c r="E491" s="51" t="s">
        <v>76</v>
      </c>
      <c r="F491" s="51">
        <v>772</v>
      </c>
      <c r="G491" s="51">
        <v>12.4</v>
      </c>
      <c r="H491" s="51"/>
      <c r="I491" s="51"/>
      <c r="J491" s="50">
        <v>8.56</v>
      </c>
      <c r="K491" s="50">
        <v>142</v>
      </c>
      <c r="L491">
        <f t="shared" si="15"/>
        <v>2.4783675378319479</v>
      </c>
      <c r="M491">
        <f t="shared" si="13"/>
        <v>4880241.60305</v>
      </c>
      <c r="N491" s="63">
        <f t="shared" si="14"/>
        <v>318464.915591</v>
      </c>
      <c r="O491" s="110">
        <f t="shared" si="16"/>
        <v>318470.18565322878</v>
      </c>
      <c r="P491" s="111">
        <f t="shared" si="17"/>
        <v>4880234.8576779496</v>
      </c>
    </row>
    <row r="492" spans="1:16" x14ac:dyDescent="0.25">
      <c r="A492" s="91" t="s">
        <v>132</v>
      </c>
      <c r="B492" s="65">
        <v>4</v>
      </c>
      <c r="C492">
        <v>34</v>
      </c>
      <c r="D492" s="85" t="s">
        <v>95</v>
      </c>
      <c r="E492" s="51" t="s">
        <v>76</v>
      </c>
      <c r="F492" s="51">
        <v>922</v>
      </c>
      <c r="G492" s="51">
        <v>14</v>
      </c>
      <c r="H492" s="51"/>
      <c r="I492" s="51"/>
      <c r="J492" s="50">
        <v>7.33</v>
      </c>
      <c r="K492" s="50">
        <v>176</v>
      </c>
      <c r="L492">
        <f t="shared" si="15"/>
        <v>3.0717794835100198</v>
      </c>
      <c r="M492">
        <f t="shared" si="13"/>
        <v>4880241.60305</v>
      </c>
      <c r="N492" s="63">
        <f t="shared" si="14"/>
        <v>318464.915591</v>
      </c>
      <c r="O492" s="110">
        <f t="shared" si="16"/>
        <v>318465.42690595257</v>
      </c>
      <c r="P492" s="111">
        <f t="shared" si="17"/>
        <v>4880234.2909055119</v>
      </c>
    </row>
    <row r="493" spans="1:16" x14ac:dyDescent="0.25">
      <c r="A493" s="91" t="s">
        <v>132</v>
      </c>
      <c r="B493" s="65">
        <v>4</v>
      </c>
      <c r="C493">
        <v>34</v>
      </c>
      <c r="D493" s="85" t="s">
        <v>95</v>
      </c>
      <c r="E493" s="51" t="s">
        <v>76</v>
      </c>
      <c r="F493" s="51">
        <v>1724</v>
      </c>
      <c r="G493" s="51">
        <v>14</v>
      </c>
      <c r="H493" s="51"/>
      <c r="I493" s="51"/>
      <c r="J493" s="50">
        <v>12.13</v>
      </c>
      <c r="K493" s="50">
        <v>162</v>
      </c>
      <c r="L493">
        <f t="shared" si="15"/>
        <v>2.8274333882308138</v>
      </c>
      <c r="M493">
        <f t="shared" si="13"/>
        <v>4880241.60305</v>
      </c>
      <c r="N493" s="63">
        <f t="shared" si="14"/>
        <v>318464.915591</v>
      </c>
      <c r="O493" s="110">
        <f t="shared" si="16"/>
        <v>318468.66396714177</v>
      </c>
      <c r="P493" s="111">
        <f t="shared" si="17"/>
        <v>4880230.0667344574</v>
      </c>
    </row>
    <row r="494" spans="1:16" x14ac:dyDescent="0.25">
      <c r="A494" s="91" t="s">
        <v>132</v>
      </c>
      <c r="B494" s="65">
        <v>4</v>
      </c>
      <c r="C494">
        <v>34</v>
      </c>
      <c r="D494" s="66" t="s">
        <v>95</v>
      </c>
      <c r="E494" s="50" t="s">
        <v>82</v>
      </c>
      <c r="F494" s="50">
        <v>1725</v>
      </c>
      <c r="G494" s="50">
        <v>11.2</v>
      </c>
      <c r="H494" s="50"/>
      <c r="I494" s="64" t="s">
        <v>1118</v>
      </c>
      <c r="J494" s="51">
        <v>13.28</v>
      </c>
      <c r="K494" s="51">
        <v>176</v>
      </c>
      <c r="L494">
        <f t="shared" si="15"/>
        <v>3.0717794835100198</v>
      </c>
      <c r="M494">
        <f t="shared" si="13"/>
        <v>4880241.60305</v>
      </c>
      <c r="N494" s="63">
        <f t="shared" si="14"/>
        <v>318464.915591</v>
      </c>
      <c r="O494" s="110">
        <f t="shared" si="16"/>
        <v>318465.84195697133</v>
      </c>
      <c r="P494" s="111">
        <f t="shared" si="17"/>
        <v>4880228.355399413</v>
      </c>
    </row>
    <row r="495" spans="1:16" x14ac:dyDescent="0.25">
      <c r="A495" s="91" t="s">
        <v>132</v>
      </c>
      <c r="B495" s="65">
        <v>4</v>
      </c>
      <c r="C495">
        <v>34</v>
      </c>
      <c r="D495" s="85" t="s">
        <v>95</v>
      </c>
      <c r="E495" s="50" t="s">
        <v>76</v>
      </c>
      <c r="F495" s="51">
        <v>1726</v>
      </c>
      <c r="G495" s="51">
        <v>11.7</v>
      </c>
      <c r="H495" s="51"/>
      <c r="I495" s="51"/>
      <c r="J495" s="51">
        <v>8.2899999999999991</v>
      </c>
      <c r="K495" s="51">
        <v>128</v>
      </c>
      <c r="L495">
        <f t="shared" si="15"/>
        <v>2.2340214425527418</v>
      </c>
      <c r="M495">
        <f t="shared" ref="M495:M523" si="18">VLOOKUP(C495,$T$5:$Z$40,7)</f>
        <v>4880241.60305</v>
      </c>
      <c r="N495" s="63">
        <f t="shared" ref="N495:N523" si="19">VLOOKUP(C495,$T$5:$Z$40,6)</f>
        <v>318464.915591</v>
      </c>
      <c r="O495" s="110">
        <f t="shared" si="16"/>
        <v>318471.44820014742</v>
      </c>
      <c r="P495" s="111">
        <f t="shared" si="17"/>
        <v>4880236.4992163694</v>
      </c>
    </row>
    <row r="496" spans="1:16" x14ac:dyDescent="0.25">
      <c r="A496" s="91" t="s">
        <v>132</v>
      </c>
      <c r="B496" s="65">
        <v>4</v>
      </c>
      <c r="C496">
        <v>34</v>
      </c>
      <c r="D496" s="85" t="s">
        <v>95</v>
      </c>
      <c r="E496" s="50" t="s">
        <v>29</v>
      </c>
      <c r="F496" s="51">
        <v>2504</v>
      </c>
      <c r="G496" s="51">
        <v>10.7</v>
      </c>
      <c r="H496" s="51"/>
      <c r="I496" s="64" t="s">
        <v>977</v>
      </c>
      <c r="J496" s="51">
        <v>2.08</v>
      </c>
      <c r="K496" s="51">
        <v>152</v>
      </c>
      <c r="L496">
        <f t="shared" si="15"/>
        <v>2.6529004630313806</v>
      </c>
      <c r="M496">
        <f t="shared" si="18"/>
        <v>4880241.60305</v>
      </c>
      <c r="N496" s="63">
        <f t="shared" si="19"/>
        <v>318464.915591</v>
      </c>
      <c r="O496" s="110">
        <f t="shared" si="16"/>
        <v>318465.89209185058</v>
      </c>
      <c r="P496" s="111">
        <f t="shared" si="17"/>
        <v>4880239.7665190073</v>
      </c>
    </row>
    <row r="497" spans="1:16" x14ac:dyDescent="0.25">
      <c r="A497" s="91" t="s">
        <v>132</v>
      </c>
      <c r="B497" s="65">
        <v>4</v>
      </c>
      <c r="C497">
        <v>35</v>
      </c>
      <c r="D497" s="85" t="s">
        <v>96</v>
      </c>
      <c r="E497" s="51" t="s">
        <v>76</v>
      </c>
      <c r="F497" s="51">
        <v>346</v>
      </c>
      <c r="G497" s="51">
        <v>17.2</v>
      </c>
      <c r="H497" s="51"/>
      <c r="I497" s="51"/>
      <c r="J497" s="50">
        <v>3.91</v>
      </c>
      <c r="K497" s="50">
        <v>184</v>
      </c>
      <c r="L497">
        <f t="shared" si="15"/>
        <v>3.211405823669566</v>
      </c>
      <c r="M497">
        <f t="shared" si="18"/>
        <v>4880236.1353099998</v>
      </c>
      <c r="N497" s="63">
        <f t="shared" si="19"/>
        <v>318456.54259800003</v>
      </c>
      <c r="O497" s="110">
        <f t="shared" si="16"/>
        <v>318456.2698501877</v>
      </c>
      <c r="P497" s="111">
        <f t="shared" si="17"/>
        <v>4880232.234834563</v>
      </c>
    </row>
    <row r="498" spans="1:16" x14ac:dyDescent="0.25">
      <c r="A498" s="91" t="s">
        <v>132</v>
      </c>
      <c r="B498" s="65">
        <v>4</v>
      </c>
      <c r="C498">
        <v>35</v>
      </c>
      <c r="D498" s="66" t="s">
        <v>96</v>
      </c>
      <c r="E498" s="50" t="s">
        <v>29</v>
      </c>
      <c r="F498" s="50">
        <v>369</v>
      </c>
      <c r="G498" s="50">
        <v>13.7</v>
      </c>
      <c r="H498" s="50"/>
      <c r="I498" s="50"/>
      <c r="J498" s="50">
        <v>9.18</v>
      </c>
      <c r="K498" s="50">
        <v>212</v>
      </c>
      <c r="L498">
        <f t="shared" si="15"/>
        <v>3.7000980142279785</v>
      </c>
      <c r="M498">
        <f t="shared" si="18"/>
        <v>4880236.1353099998</v>
      </c>
      <c r="N498" s="63">
        <f t="shared" si="19"/>
        <v>318456.54259800003</v>
      </c>
      <c r="O498" s="110">
        <f t="shared" si="16"/>
        <v>318451.67793915438</v>
      </c>
      <c r="P498" s="111">
        <f t="shared" si="17"/>
        <v>4880228.3502284773</v>
      </c>
    </row>
    <row r="499" spans="1:16" x14ac:dyDescent="0.25">
      <c r="A499" s="91" t="s">
        <v>132</v>
      </c>
      <c r="B499" s="65">
        <v>4</v>
      </c>
      <c r="C499">
        <v>35</v>
      </c>
      <c r="D499" s="66" t="s">
        <v>96</v>
      </c>
      <c r="E499" s="50" t="s">
        <v>82</v>
      </c>
      <c r="F499" s="50">
        <v>370</v>
      </c>
      <c r="G499" s="50">
        <v>11.6</v>
      </c>
      <c r="H499" s="50"/>
      <c r="I499" s="50"/>
      <c r="J499" s="50">
        <v>6.51</v>
      </c>
      <c r="K499" s="50">
        <v>122</v>
      </c>
      <c r="L499">
        <f t="shared" si="15"/>
        <v>2.1293016874330819</v>
      </c>
      <c r="M499">
        <f t="shared" si="18"/>
        <v>4880236.1353099998</v>
      </c>
      <c r="N499" s="63">
        <f t="shared" si="19"/>
        <v>318456.54259800003</v>
      </c>
      <c r="O499" s="110">
        <f t="shared" si="16"/>
        <v>318462.06339110603</v>
      </c>
      <c r="P499" s="111">
        <f t="shared" si="17"/>
        <v>4880232.6855355892</v>
      </c>
    </row>
    <row r="500" spans="1:16" x14ac:dyDescent="0.25">
      <c r="A500" s="91" t="s">
        <v>132</v>
      </c>
      <c r="B500" s="65">
        <v>4</v>
      </c>
      <c r="C500">
        <v>35</v>
      </c>
      <c r="D500" s="85" t="s">
        <v>96</v>
      </c>
      <c r="E500" s="51" t="s">
        <v>56</v>
      </c>
      <c r="F500" s="51">
        <v>395</v>
      </c>
      <c r="G500" s="51">
        <v>12.5</v>
      </c>
      <c r="H500" s="51"/>
      <c r="I500" s="51"/>
      <c r="J500" s="50">
        <v>9.33</v>
      </c>
      <c r="K500" s="50">
        <v>184</v>
      </c>
      <c r="L500">
        <f t="shared" si="15"/>
        <v>3.211405823669566</v>
      </c>
      <c r="M500">
        <f t="shared" si="18"/>
        <v>4880236.1353099998</v>
      </c>
      <c r="N500" s="63">
        <f t="shared" si="19"/>
        <v>318456.54259800003</v>
      </c>
      <c r="O500" s="110">
        <f t="shared" si="16"/>
        <v>318455.89177009999</v>
      </c>
      <c r="P500" s="111">
        <f t="shared" si="17"/>
        <v>4880226.828037411</v>
      </c>
    </row>
    <row r="501" spans="1:16" x14ac:dyDescent="0.25">
      <c r="A501" s="91" t="s">
        <v>132</v>
      </c>
      <c r="B501" s="65">
        <v>4</v>
      </c>
      <c r="C501">
        <v>35</v>
      </c>
      <c r="D501" s="66" t="s">
        <v>96</v>
      </c>
      <c r="E501" s="50" t="s">
        <v>82</v>
      </c>
      <c r="F501" s="50">
        <v>448</v>
      </c>
      <c r="G501" s="50">
        <v>14.6</v>
      </c>
      <c r="H501" s="50"/>
      <c r="I501" s="64" t="s">
        <v>1118</v>
      </c>
      <c r="J501" s="50">
        <v>6.66</v>
      </c>
      <c r="K501" s="50">
        <v>122</v>
      </c>
      <c r="L501">
        <f t="shared" si="15"/>
        <v>2.1293016874330819</v>
      </c>
      <c r="M501">
        <f t="shared" si="18"/>
        <v>4880236.1353099998</v>
      </c>
      <c r="N501" s="63">
        <f t="shared" si="19"/>
        <v>318456.54259800003</v>
      </c>
      <c r="O501" s="110">
        <f t="shared" si="16"/>
        <v>318462.19059832045</v>
      </c>
      <c r="P501" s="111">
        <f t="shared" si="17"/>
        <v>4880232.6060477002</v>
      </c>
    </row>
    <row r="502" spans="1:16" x14ac:dyDescent="0.25">
      <c r="A502" s="91" t="s">
        <v>132</v>
      </c>
      <c r="B502" s="65">
        <v>4</v>
      </c>
      <c r="C502">
        <v>35</v>
      </c>
      <c r="D502" s="85" t="s">
        <v>96</v>
      </c>
      <c r="E502" s="51" t="s">
        <v>53</v>
      </c>
      <c r="F502" s="51">
        <v>773</v>
      </c>
      <c r="G502" s="51"/>
      <c r="H502" s="63" t="s">
        <v>960</v>
      </c>
      <c r="I502" s="64" t="s">
        <v>1033</v>
      </c>
      <c r="J502" s="50"/>
      <c r="K502" s="50"/>
      <c r="N502" s="63"/>
      <c r="O502" s="110"/>
      <c r="P502" s="111"/>
    </row>
    <row r="503" spans="1:16" x14ac:dyDescent="0.25">
      <c r="A503" s="91" t="s">
        <v>132</v>
      </c>
      <c r="B503" s="65">
        <v>4</v>
      </c>
      <c r="C503">
        <v>35</v>
      </c>
      <c r="D503" s="85" t="s">
        <v>96</v>
      </c>
      <c r="E503" s="51" t="s">
        <v>76</v>
      </c>
      <c r="F503" s="51">
        <v>776</v>
      </c>
      <c r="G503" s="51">
        <v>12.8</v>
      </c>
      <c r="H503" s="51"/>
      <c r="I503" s="51"/>
      <c r="J503" s="50">
        <v>3.46</v>
      </c>
      <c r="K503" s="50">
        <v>122</v>
      </c>
      <c r="L503">
        <f t="shared" si="15"/>
        <v>2.1293016874330819</v>
      </c>
      <c r="M503">
        <f t="shared" si="18"/>
        <v>4880236.1353099998</v>
      </c>
      <c r="N503" s="63">
        <f t="shared" si="19"/>
        <v>318456.54259800003</v>
      </c>
      <c r="O503" s="110">
        <f t="shared" si="16"/>
        <v>318459.47684441274</v>
      </c>
      <c r="P503" s="111">
        <f t="shared" si="17"/>
        <v>4880234.3017893452</v>
      </c>
    </row>
    <row r="504" spans="1:16" x14ac:dyDescent="0.25">
      <c r="A504" s="91" t="s">
        <v>132</v>
      </c>
      <c r="B504" s="65">
        <v>4</v>
      </c>
      <c r="C504">
        <v>35</v>
      </c>
      <c r="D504" s="85" t="s">
        <v>96</v>
      </c>
      <c r="E504" s="51" t="s">
        <v>76</v>
      </c>
      <c r="F504" s="50">
        <v>2819</v>
      </c>
      <c r="G504" s="51">
        <v>15.5</v>
      </c>
      <c r="H504" s="51"/>
      <c r="I504" s="51"/>
      <c r="J504" s="50">
        <v>10.6</v>
      </c>
      <c r="K504" s="50">
        <v>190</v>
      </c>
      <c r="L504">
        <f t="shared" si="15"/>
        <v>3.3161255787892263</v>
      </c>
      <c r="M504">
        <f t="shared" si="18"/>
        <v>4880236.1353099998</v>
      </c>
      <c r="N504" s="63">
        <f t="shared" si="19"/>
        <v>318456.54259800003</v>
      </c>
      <c r="O504" s="110">
        <f t="shared" si="16"/>
        <v>318454.70192731678</v>
      </c>
      <c r="P504" s="111">
        <f t="shared" si="17"/>
        <v>4880225.6963478178</v>
      </c>
    </row>
    <row r="505" spans="1:16" x14ac:dyDescent="0.25">
      <c r="A505" s="91" t="s">
        <v>132</v>
      </c>
      <c r="B505" s="65">
        <v>4</v>
      </c>
      <c r="C505">
        <v>35</v>
      </c>
      <c r="D505" s="85" t="s">
        <v>96</v>
      </c>
      <c r="E505" s="51" t="s">
        <v>53</v>
      </c>
      <c r="F505" s="51">
        <v>1721</v>
      </c>
      <c r="G505" s="51">
        <v>10</v>
      </c>
      <c r="H505" s="51" t="s">
        <v>1137</v>
      </c>
      <c r="I505" s="51" t="s">
        <v>1138</v>
      </c>
      <c r="J505" s="50"/>
      <c r="K505" s="50"/>
      <c r="N505" s="63"/>
      <c r="O505" s="110"/>
      <c r="P505" s="111"/>
    </row>
    <row r="506" spans="1:16" x14ac:dyDescent="0.25">
      <c r="A506" s="91" t="s">
        <v>132</v>
      </c>
      <c r="B506" s="65">
        <v>4</v>
      </c>
      <c r="C506">
        <v>35</v>
      </c>
      <c r="D506" s="66" t="s">
        <v>96</v>
      </c>
      <c r="E506" s="50" t="s">
        <v>82</v>
      </c>
      <c r="F506" s="50">
        <v>1722</v>
      </c>
      <c r="G506" s="50">
        <v>12.6</v>
      </c>
      <c r="H506" s="50"/>
      <c r="I506" s="50"/>
      <c r="J506" s="50">
        <v>7.48</v>
      </c>
      <c r="K506" s="50">
        <v>186</v>
      </c>
      <c r="L506">
        <f t="shared" si="15"/>
        <v>3.2463124087094526</v>
      </c>
      <c r="M506">
        <f t="shared" si="18"/>
        <v>4880236.1353099998</v>
      </c>
      <c r="N506" s="63">
        <f t="shared" si="19"/>
        <v>318456.54259800003</v>
      </c>
      <c r="O506" s="110">
        <f t="shared" si="16"/>
        <v>318455.76072509476</v>
      </c>
      <c r="P506" s="111">
        <f t="shared" si="17"/>
        <v>4880228.6962862229</v>
      </c>
    </row>
    <row r="507" spans="1:16" x14ac:dyDescent="0.25">
      <c r="A507" s="91" t="s">
        <v>132</v>
      </c>
      <c r="B507" s="65">
        <v>4</v>
      </c>
      <c r="C507">
        <v>35</v>
      </c>
      <c r="D507" s="85" t="s">
        <v>96</v>
      </c>
      <c r="E507" s="51" t="s">
        <v>76</v>
      </c>
      <c r="F507" s="51">
        <v>1723</v>
      </c>
      <c r="G507" s="51">
        <v>12.9</v>
      </c>
      <c r="H507" s="51"/>
      <c r="I507" s="51"/>
      <c r="J507" s="50">
        <v>1.1499999999999999</v>
      </c>
      <c r="K507" s="50">
        <v>150</v>
      </c>
      <c r="L507">
        <f t="shared" si="15"/>
        <v>2.6179938779914944</v>
      </c>
      <c r="M507">
        <f t="shared" si="18"/>
        <v>4880236.1353099998</v>
      </c>
      <c r="N507" s="63">
        <f t="shared" si="19"/>
        <v>318456.54259800003</v>
      </c>
      <c r="O507" s="110">
        <f t="shared" si="16"/>
        <v>318457.11759800004</v>
      </c>
      <c r="P507" s="111">
        <f t="shared" si="17"/>
        <v>4880235.1393807856</v>
      </c>
    </row>
    <row r="508" spans="1:16" x14ac:dyDescent="0.25">
      <c r="A508" s="91" t="s">
        <v>132</v>
      </c>
      <c r="B508" s="65">
        <v>4</v>
      </c>
      <c r="C508">
        <v>35</v>
      </c>
      <c r="D508" s="85" t="s">
        <v>96</v>
      </c>
      <c r="E508" s="51" t="s">
        <v>76</v>
      </c>
      <c r="F508" s="51">
        <v>2520</v>
      </c>
      <c r="G508" s="51">
        <v>10.5</v>
      </c>
      <c r="H508" s="51"/>
      <c r="I508" s="64" t="s">
        <v>964</v>
      </c>
      <c r="J508" s="50">
        <v>9.94</v>
      </c>
      <c r="K508" s="50">
        <v>176</v>
      </c>
      <c r="L508">
        <f t="shared" si="15"/>
        <v>3.0717794835100198</v>
      </c>
      <c r="M508">
        <f t="shared" si="18"/>
        <v>4880236.1353099998</v>
      </c>
      <c r="N508" s="63">
        <f t="shared" si="19"/>
        <v>318456.54259800003</v>
      </c>
      <c r="O508" s="110">
        <f t="shared" si="16"/>
        <v>318457.23597734905</v>
      </c>
      <c r="P508" s="111">
        <f t="shared" si="17"/>
        <v>4880226.2195233405</v>
      </c>
    </row>
    <row r="509" spans="1:16" x14ac:dyDescent="0.25">
      <c r="A509" s="91" t="s">
        <v>132</v>
      </c>
      <c r="B509" s="65">
        <v>4</v>
      </c>
      <c r="C509">
        <v>35</v>
      </c>
      <c r="D509" s="85" t="s">
        <v>96</v>
      </c>
      <c r="E509" s="51" t="s">
        <v>76</v>
      </c>
      <c r="F509" s="51">
        <v>2522</v>
      </c>
      <c r="G509" s="51">
        <v>10</v>
      </c>
      <c r="H509" s="51"/>
      <c r="I509" s="64" t="s">
        <v>964</v>
      </c>
      <c r="J509" s="50"/>
      <c r="K509" s="50"/>
      <c r="N509" s="63"/>
      <c r="O509" s="110"/>
      <c r="P509" s="111"/>
    </row>
    <row r="510" spans="1:16" x14ac:dyDescent="0.25">
      <c r="A510" s="91" t="s">
        <v>132</v>
      </c>
      <c r="B510" s="65">
        <v>4</v>
      </c>
      <c r="C510">
        <v>35</v>
      </c>
      <c r="D510" s="85" t="s">
        <v>96</v>
      </c>
      <c r="E510" s="51" t="s">
        <v>76</v>
      </c>
      <c r="F510" s="51">
        <v>2505</v>
      </c>
      <c r="G510" s="51">
        <v>10.5</v>
      </c>
      <c r="H510" s="51"/>
      <c r="I510" s="64" t="s">
        <v>964</v>
      </c>
      <c r="J510" s="50"/>
      <c r="K510" s="50"/>
      <c r="N510" s="63"/>
      <c r="O510" s="110"/>
      <c r="P510" s="111"/>
    </row>
    <row r="511" spans="1:16" x14ac:dyDescent="0.25">
      <c r="A511" s="91" t="s">
        <v>132</v>
      </c>
      <c r="B511" s="65">
        <v>4</v>
      </c>
      <c r="C511">
        <v>36</v>
      </c>
      <c r="D511" s="85" t="s">
        <v>97</v>
      </c>
      <c r="E511" s="51" t="s">
        <v>76</v>
      </c>
      <c r="F511" s="51">
        <v>288</v>
      </c>
      <c r="G511" s="51">
        <v>19.600000000000001</v>
      </c>
      <c r="H511" s="51"/>
      <c r="I511" s="51"/>
      <c r="J511" s="50">
        <v>10.64</v>
      </c>
      <c r="K511" s="50">
        <v>160</v>
      </c>
      <c r="L511">
        <f t="shared" si="15"/>
        <v>2.7925268031909272</v>
      </c>
      <c r="M511">
        <f t="shared" si="18"/>
        <v>4880230.6675699996</v>
      </c>
      <c r="N511" s="63">
        <f t="shared" si="19"/>
        <v>318448.16960600001</v>
      </c>
      <c r="O511" s="110">
        <f t="shared" si="16"/>
        <v>318451.80870032497</v>
      </c>
      <c r="P511" s="111">
        <f t="shared" si="17"/>
        <v>4880220.6692405147</v>
      </c>
    </row>
    <row r="512" spans="1:16" x14ac:dyDescent="0.25">
      <c r="A512" s="91" t="s">
        <v>132</v>
      </c>
      <c r="B512" s="65">
        <v>4</v>
      </c>
      <c r="C512">
        <v>36</v>
      </c>
      <c r="D512" s="85" t="s">
        <v>97</v>
      </c>
      <c r="E512" s="51" t="s">
        <v>76</v>
      </c>
      <c r="F512" s="51">
        <v>289</v>
      </c>
      <c r="G512" s="51">
        <v>11.3</v>
      </c>
      <c r="H512" s="51"/>
      <c r="I512" s="51"/>
      <c r="J512" s="50"/>
      <c r="K512" s="50"/>
      <c r="N512" s="63"/>
      <c r="O512" s="110"/>
      <c r="P512" s="111"/>
    </row>
    <row r="513" spans="1:16" x14ac:dyDescent="0.25">
      <c r="A513" s="91" t="s">
        <v>132</v>
      </c>
      <c r="B513" s="65">
        <v>4</v>
      </c>
      <c r="C513">
        <v>36</v>
      </c>
      <c r="D513" s="85" t="s">
        <v>97</v>
      </c>
      <c r="E513" s="51" t="s">
        <v>53</v>
      </c>
      <c r="F513" s="51">
        <v>780</v>
      </c>
      <c r="G513" s="51">
        <v>16.899999999999999</v>
      </c>
      <c r="H513" s="51"/>
      <c r="I513" s="51"/>
      <c r="J513" s="50">
        <v>7.94</v>
      </c>
      <c r="K513" s="50">
        <v>170</v>
      </c>
      <c r="L513">
        <f t="shared" si="15"/>
        <v>2.9670597283903604</v>
      </c>
      <c r="M513">
        <f t="shared" si="18"/>
        <v>4880230.6675699996</v>
      </c>
      <c r="N513" s="63">
        <f t="shared" si="19"/>
        <v>318448.16960600001</v>
      </c>
      <c r="O513" s="110">
        <f t="shared" si="16"/>
        <v>318449.54837253067</v>
      </c>
      <c r="P513" s="111">
        <f t="shared" si="17"/>
        <v>4880222.8481964404</v>
      </c>
    </row>
    <row r="514" spans="1:16" x14ac:dyDescent="0.25">
      <c r="A514" s="91" t="s">
        <v>132</v>
      </c>
      <c r="B514" s="65">
        <v>4</v>
      </c>
      <c r="C514">
        <v>36</v>
      </c>
      <c r="D514" s="85" t="s">
        <v>97</v>
      </c>
      <c r="E514" s="51" t="s">
        <v>76</v>
      </c>
      <c r="F514" s="51">
        <v>782</v>
      </c>
      <c r="G514" s="51"/>
      <c r="H514" s="63" t="s">
        <v>960</v>
      </c>
      <c r="I514" s="64" t="s">
        <v>1033</v>
      </c>
      <c r="J514" s="50"/>
      <c r="K514" s="50"/>
      <c r="N514" s="63"/>
      <c r="O514" s="110"/>
      <c r="P514" s="111"/>
    </row>
    <row r="515" spans="1:16" x14ac:dyDescent="0.25">
      <c r="A515" s="91" t="s">
        <v>132</v>
      </c>
      <c r="B515" s="65">
        <v>4</v>
      </c>
      <c r="C515">
        <v>36</v>
      </c>
      <c r="D515" s="85" t="s">
        <v>97</v>
      </c>
      <c r="E515" s="51" t="s">
        <v>62</v>
      </c>
      <c r="F515" s="51">
        <v>783</v>
      </c>
      <c r="G515" s="51">
        <v>10.1</v>
      </c>
      <c r="H515" s="51" t="s">
        <v>960</v>
      </c>
      <c r="I515" s="51"/>
      <c r="J515" s="50">
        <v>1.54</v>
      </c>
      <c r="K515" s="50">
        <v>154</v>
      </c>
      <c r="L515">
        <f t="shared" si="15"/>
        <v>2.6878070480712677</v>
      </c>
      <c r="M515">
        <f t="shared" si="18"/>
        <v>4880230.6675699996</v>
      </c>
      <c r="N515" s="63">
        <f t="shared" si="19"/>
        <v>318448.16960600001</v>
      </c>
      <c r="O515" s="110">
        <f t="shared" si="16"/>
        <v>318448.84469756606</v>
      </c>
      <c r="P515" s="111">
        <f t="shared" si="17"/>
        <v>4880229.2834271686</v>
      </c>
    </row>
    <row r="516" spans="1:16" x14ac:dyDescent="0.25">
      <c r="A516" s="91" t="s">
        <v>132</v>
      </c>
      <c r="B516" s="65">
        <v>4</v>
      </c>
      <c r="C516">
        <v>36</v>
      </c>
      <c r="D516" s="85" t="s">
        <v>97</v>
      </c>
      <c r="E516" s="51" t="s">
        <v>62</v>
      </c>
      <c r="F516" s="51">
        <v>784</v>
      </c>
      <c r="G516" s="51">
        <v>16.600000000000001</v>
      </c>
      <c r="H516" s="51"/>
      <c r="I516" s="51"/>
      <c r="J516" s="50">
        <v>1.78</v>
      </c>
      <c r="K516" s="50">
        <v>172</v>
      </c>
      <c r="L516">
        <f t="shared" si="15"/>
        <v>3.0019663134302466</v>
      </c>
      <c r="M516">
        <f t="shared" si="18"/>
        <v>4880230.6675699996</v>
      </c>
      <c r="N516" s="63">
        <f t="shared" si="19"/>
        <v>318448.16960600001</v>
      </c>
      <c r="O516" s="110">
        <f t="shared" si="16"/>
        <v>318448.41733411973</v>
      </c>
      <c r="P516" s="111">
        <f t="shared" si="17"/>
        <v>4880228.9048928376</v>
      </c>
    </row>
    <row r="517" spans="1:16" x14ac:dyDescent="0.25">
      <c r="A517" s="91" t="s">
        <v>132</v>
      </c>
      <c r="B517" s="65">
        <v>4</v>
      </c>
      <c r="C517">
        <v>36</v>
      </c>
      <c r="D517" s="85" t="s">
        <v>97</v>
      </c>
      <c r="E517" s="51" t="s">
        <v>76</v>
      </c>
      <c r="F517" s="51">
        <v>789</v>
      </c>
      <c r="G517" s="51"/>
      <c r="H517" s="51"/>
      <c r="I517" s="64" t="s">
        <v>1005</v>
      </c>
      <c r="J517" s="50"/>
      <c r="K517" s="50"/>
      <c r="N517" s="63"/>
      <c r="O517" s="110"/>
      <c r="P517" s="111"/>
    </row>
    <row r="518" spans="1:16" x14ac:dyDescent="0.25">
      <c r="A518" s="91" t="s">
        <v>132</v>
      </c>
      <c r="B518" s="65">
        <v>4</v>
      </c>
      <c r="C518">
        <v>36</v>
      </c>
      <c r="D518" s="85" t="s">
        <v>97</v>
      </c>
      <c r="E518" s="51" t="s">
        <v>76</v>
      </c>
      <c r="F518" s="51">
        <v>1718</v>
      </c>
      <c r="G518" s="51">
        <v>12.6</v>
      </c>
      <c r="H518" s="51"/>
      <c r="I518" s="51"/>
      <c r="J518" s="50">
        <v>6.73</v>
      </c>
      <c r="K518" s="50">
        <v>200</v>
      </c>
      <c r="L518">
        <f t="shared" si="15"/>
        <v>3.4906585039886591</v>
      </c>
      <c r="M518">
        <f t="shared" si="18"/>
        <v>4880230.6675699996</v>
      </c>
      <c r="N518" s="63">
        <f t="shared" si="19"/>
        <v>318448.16960600001</v>
      </c>
      <c r="O518" s="110">
        <f t="shared" si="16"/>
        <v>318445.86781043542</v>
      </c>
      <c r="P518" s="111">
        <f t="shared" si="17"/>
        <v>4880224.3434386617</v>
      </c>
    </row>
    <row r="519" spans="1:16" x14ac:dyDescent="0.25">
      <c r="A519" s="91" t="s">
        <v>132</v>
      </c>
      <c r="B519" s="65">
        <v>4</v>
      </c>
      <c r="C519">
        <v>36</v>
      </c>
      <c r="D519" s="85" t="s">
        <v>97</v>
      </c>
      <c r="E519" s="51" t="s">
        <v>76</v>
      </c>
      <c r="F519" s="51">
        <v>1719</v>
      </c>
      <c r="G519" s="51">
        <v>11</v>
      </c>
      <c r="H519" s="51"/>
      <c r="I519" s="51"/>
      <c r="J519" s="50">
        <v>9.9700000000000006</v>
      </c>
      <c r="K519" s="50">
        <v>156</v>
      </c>
      <c r="L519">
        <f t="shared" si="15"/>
        <v>2.7227136331111539</v>
      </c>
      <c r="M519">
        <f t="shared" si="18"/>
        <v>4880230.6675699996</v>
      </c>
      <c r="N519" s="63">
        <f t="shared" si="19"/>
        <v>318448.16960600001</v>
      </c>
      <c r="O519" s="110">
        <f t="shared" si="16"/>
        <v>318452.22477033146</v>
      </c>
      <c r="P519" s="111">
        <f t="shared" si="17"/>
        <v>4880221.5595217869</v>
      </c>
    </row>
    <row r="520" spans="1:16" x14ac:dyDescent="0.25">
      <c r="A520" s="91" t="s">
        <v>132</v>
      </c>
      <c r="B520" s="65">
        <v>4</v>
      </c>
      <c r="C520">
        <v>36</v>
      </c>
      <c r="D520" s="85" t="s">
        <v>97</v>
      </c>
      <c r="E520" s="51" t="s">
        <v>53</v>
      </c>
      <c r="F520" s="50">
        <v>2521</v>
      </c>
      <c r="G520" s="51">
        <v>10</v>
      </c>
      <c r="H520" s="51" t="s">
        <v>1137</v>
      </c>
      <c r="I520" s="50" t="s">
        <v>1132</v>
      </c>
      <c r="J520" s="50"/>
      <c r="K520" s="50"/>
      <c r="N520" s="63"/>
      <c r="O520" s="110"/>
      <c r="P520" s="111"/>
    </row>
    <row r="521" spans="1:16" x14ac:dyDescent="0.25">
      <c r="A521" s="91" t="s">
        <v>132</v>
      </c>
      <c r="B521" s="65">
        <v>4</v>
      </c>
      <c r="C521">
        <v>36</v>
      </c>
      <c r="D521" s="85" t="s">
        <v>97</v>
      </c>
      <c r="E521" s="51" t="s">
        <v>82</v>
      </c>
      <c r="F521" s="50">
        <v>2575</v>
      </c>
      <c r="G521" s="51">
        <v>10.1</v>
      </c>
      <c r="H521" s="51"/>
      <c r="I521" s="64" t="s">
        <v>986</v>
      </c>
      <c r="J521" s="50">
        <v>4.32</v>
      </c>
      <c r="K521" s="50">
        <v>156</v>
      </c>
      <c r="L521">
        <f t="shared" si="15"/>
        <v>2.7227136331111539</v>
      </c>
      <c r="M521">
        <f t="shared" si="18"/>
        <v>4880230.6675699996</v>
      </c>
      <c r="N521" s="63">
        <f t="shared" si="19"/>
        <v>318448.16960600001</v>
      </c>
      <c r="O521" s="110">
        <f t="shared" si="16"/>
        <v>318449.9267082981</v>
      </c>
      <c r="P521" s="111">
        <f t="shared" si="17"/>
        <v>4880226.7210536227</v>
      </c>
    </row>
    <row r="522" spans="1:16" x14ac:dyDescent="0.25">
      <c r="A522" s="91" t="s">
        <v>132</v>
      </c>
      <c r="B522" s="65">
        <v>4</v>
      </c>
      <c r="C522">
        <v>36</v>
      </c>
      <c r="D522" s="85" t="s">
        <v>97</v>
      </c>
      <c r="E522" s="51" t="s">
        <v>82</v>
      </c>
      <c r="F522" s="50">
        <v>2514</v>
      </c>
      <c r="G522" s="51">
        <v>10.1</v>
      </c>
      <c r="H522" s="51"/>
      <c r="I522" s="64" t="s">
        <v>986</v>
      </c>
      <c r="J522" s="50">
        <v>4.71</v>
      </c>
      <c r="K522" s="50">
        <v>198</v>
      </c>
      <c r="L522">
        <f t="shared" si="15"/>
        <v>3.4557519189487729</v>
      </c>
      <c r="M522">
        <f t="shared" si="18"/>
        <v>4880230.6675699996</v>
      </c>
      <c r="N522" s="63">
        <f t="shared" si="19"/>
        <v>318448.16960600001</v>
      </c>
      <c r="O522" s="110">
        <f t="shared" si="16"/>
        <v>318446.71413595648</v>
      </c>
      <c r="P522" s="111">
        <f t="shared" si="17"/>
        <v>4880226.1880938075</v>
      </c>
    </row>
    <row r="523" spans="1:16" x14ac:dyDescent="0.25">
      <c r="A523" s="91" t="s">
        <v>132</v>
      </c>
      <c r="B523" s="65">
        <v>4</v>
      </c>
      <c r="C523">
        <v>36</v>
      </c>
      <c r="D523" s="85" t="s">
        <v>97</v>
      </c>
      <c r="E523" s="51" t="s">
        <v>29</v>
      </c>
      <c r="F523" s="50">
        <v>2513</v>
      </c>
      <c r="G523" s="51">
        <v>10.8</v>
      </c>
      <c r="H523" s="51"/>
      <c r="I523" s="64" t="s">
        <v>977</v>
      </c>
      <c r="J523" s="50">
        <v>8.3800000000000008</v>
      </c>
      <c r="K523" s="50">
        <v>168</v>
      </c>
      <c r="L523">
        <f t="shared" si="15"/>
        <v>2.9321531433504737</v>
      </c>
      <c r="M523">
        <f t="shared" si="18"/>
        <v>4880230.6675699996</v>
      </c>
      <c r="N523" s="63">
        <f t="shared" si="19"/>
        <v>318448.16960600001</v>
      </c>
      <c r="O523" s="110">
        <f t="shared" si="16"/>
        <v>318449.91190596909</v>
      </c>
      <c r="P523" s="111">
        <f t="shared" si="17"/>
        <v>4880222.4706931058</v>
      </c>
    </row>
  </sheetData>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48"/>
  <sheetViews>
    <sheetView topLeftCell="I1" workbookViewId="0">
      <selection activeCell="V34" sqref="V34"/>
    </sheetView>
  </sheetViews>
  <sheetFormatPr defaultRowHeight="15" x14ac:dyDescent="0.25"/>
  <sheetData>
    <row r="1" spans="1:26" ht="90" x14ac:dyDescent="0.25">
      <c r="A1" s="77" t="s">
        <v>990</v>
      </c>
      <c r="B1" s="78" t="s">
        <v>98</v>
      </c>
      <c r="C1" t="s">
        <v>1139</v>
      </c>
      <c r="D1" s="79" t="s">
        <v>996</v>
      </c>
      <c r="E1" s="80" t="s">
        <v>99</v>
      </c>
      <c r="F1" s="80" t="s">
        <v>1134</v>
      </c>
      <c r="G1" s="81" t="s">
        <v>991</v>
      </c>
      <c r="H1" s="81" t="s">
        <v>992</v>
      </c>
      <c r="I1" s="82" t="s">
        <v>993</v>
      </c>
      <c r="J1" s="83" t="s">
        <v>995</v>
      </c>
      <c r="K1" s="83" t="s">
        <v>994</v>
      </c>
      <c r="L1" s="75" t="s">
        <v>1490</v>
      </c>
      <c r="M1" s="75" t="s">
        <v>1141</v>
      </c>
      <c r="N1" s="75" t="s">
        <v>1000</v>
      </c>
      <c r="O1" s="75" t="s">
        <v>1001</v>
      </c>
      <c r="P1" s="75" t="s">
        <v>1491</v>
      </c>
    </row>
    <row r="2" spans="1:26" x14ac:dyDescent="0.25">
      <c r="A2" s="161" t="s">
        <v>469</v>
      </c>
      <c r="B2" s="162">
        <v>1</v>
      </c>
      <c r="C2" s="161">
        <v>1</v>
      </c>
      <c r="D2" s="160" t="s">
        <v>89</v>
      </c>
      <c r="E2" s="160" t="s">
        <v>59</v>
      </c>
      <c r="F2" s="162">
        <v>208</v>
      </c>
      <c r="G2" s="162">
        <v>25.3</v>
      </c>
      <c r="H2" s="162"/>
      <c r="I2" s="162"/>
      <c r="J2">
        <v>155</v>
      </c>
      <c r="K2" s="162">
        <v>9.4600000000000009</v>
      </c>
      <c r="L2" s="159">
        <f>(PI()*J2)/180</f>
        <v>2.7052603405912108</v>
      </c>
      <c r="M2" s="159"/>
      <c r="N2" s="162"/>
      <c r="O2" s="162"/>
      <c r="P2" s="162"/>
      <c r="T2" t="s">
        <v>469</v>
      </c>
      <c r="U2" t="s">
        <v>116</v>
      </c>
      <c r="V2" t="s">
        <v>89</v>
      </c>
      <c r="W2" t="s">
        <v>117</v>
      </c>
      <c r="X2" t="s">
        <v>470</v>
      </c>
      <c r="Y2">
        <v>314389.34594299999</v>
      </c>
      <c r="Z2">
        <v>4878863.3357600002</v>
      </c>
    </row>
    <row r="3" spans="1:26" x14ac:dyDescent="0.25">
      <c r="A3" s="161" t="s">
        <v>469</v>
      </c>
      <c r="B3" s="162">
        <v>1</v>
      </c>
      <c r="C3" s="161">
        <v>1</v>
      </c>
      <c r="D3" s="160" t="s">
        <v>89</v>
      </c>
      <c r="E3" s="160" t="s">
        <v>76</v>
      </c>
      <c r="F3" s="162">
        <v>241</v>
      </c>
      <c r="G3" s="162">
        <v>12.5</v>
      </c>
      <c r="H3" s="162"/>
      <c r="I3" s="162"/>
      <c r="J3">
        <v>157</v>
      </c>
      <c r="K3" s="162">
        <v>3.15</v>
      </c>
      <c r="L3" s="159">
        <f t="shared" ref="L3:L66" si="0">(PI()*J3)/180</f>
        <v>2.740166925631097</v>
      </c>
      <c r="M3" s="159"/>
      <c r="N3" s="162"/>
      <c r="O3" s="162"/>
      <c r="P3" s="162"/>
      <c r="T3" t="s">
        <v>469</v>
      </c>
      <c r="U3" t="s">
        <v>116</v>
      </c>
      <c r="V3" t="s">
        <v>90</v>
      </c>
      <c r="W3" t="s">
        <v>119</v>
      </c>
      <c r="X3" t="s">
        <v>471</v>
      </c>
      <c r="Y3">
        <v>314382.67332</v>
      </c>
      <c r="Z3">
        <v>4878855.8870299999</v>
      </c>
    </row>
    <row r="4" spans="1:26" x14ac:dyDescent="0.25">
      <c r="A4" s="161" t="s">
        <v>469</v>
      </c>
      <c r="B4" s="162">
        <v>1</v>
      </c>
      <c r="C4" s="161">
        <v>1</v>
      </c>
      <c r="D4" s="160" t="s">
        <v>89</v>
      </c>
      <c r="E4" s="160" t="s">
        <v>76</v>
      </c>
      <c r="F4" s="162">
        <v>243</v>
      </c>
      <c r="G4" s="162">
        <v>17.3</v>
      </c>
      <c r="H4" s="162"/>
      <c r="I4" s="162"/>
      <c r="J4">
        <v>170</v>
      </c>
      <c r="K4" s="162">
        <v>6.86</v>
      </c>
      <c r="L4" s="159">
        <f t="shared" si="0"/>
        <v>2.9670597283903604</v>
      </c>
      <c r="M4" s="159"/>
      <c r="N4" s="162"/>
      <c r="O4" s="162"/>
      <c r="P4" s="162"/>
      <c r="T4" t="s">
        <v>469</v>
      </c>
      <c r="U4" t="s">
        <v>116</v>
      </c>
      <c r="V4" t="s">
        <v>91</v>
      </c>
      <c r="W4" t="s">
        <v>119</v>
      </c>
      <c r="X4" t="s">
        <v>472</v>
      </c>
      <c r="Y4">
        <v>314376.00069800002</v>
      </c>
      <c r="Z4">
        <v>4878848.4382999996</v>
      </c>
    </row>
    <row r="5" spans="1:26" x14ac:dyDescent="0.25">
      <c r="A5" s="161" t="s">
        <v>469</v>
      </c>
      <c r="B5" s="162">
        <v>1</v>
      </c>
      <c r="C5" s="161">
        <v>1</v>
      </c>
      <c r="D5" s="160" t="s">
        <v>89</v>
      </c>
      <c r="E5" s="160" t="s">
        <v>76</v>
      </c>
      <c r="F5" s="162">
        <v>248</v>
      </c>
      <c r="G5" s="162">
        <v>19.5</v>
      </c>
      <c r="H5" s="162"/>
      <c r="I5" s="162"/>
      <c r="J5">
        <v>189</v>
      </c>
      <c r="K5" s="162">
        <v>4.08</v>
      </c>
      <c r="L5" s="159">
        <f t="shared" si="0"/>
        <v>3.2986722862692828</v>
      </c>
      <c r="M5" s="159"/>
      <c r="N5" s="162"/>
      <c r="O5" s="162"/>
      <c r="P5" s="162"/>
      <c r="T5" t="s">
        <v>469</v>
      </c>
      <c r="U5" t="s">
        <v>116</v>
      </c>
      <c r="V5" t="s">
        <v>122</v>
      </c>
      <c r="W5" t="s">
        <v>117</v>
      </c>
      <c r="X5" t="s">
        <v>473</v>
      </c>
      <c r="Y5">
        <v>314369.32807599998</v>
      </c>
      <c r="Z5">
        <v>4878840.9895700002</v>
      </c>
    </row>
    <row r="6" spans="1:26" x14ac:dyDescent="0.25">
      <c r="A6" s="161" t="s">
        <v>469</v>
      </c>
      <c r="B6" s="162">
        <v>1</v>
      </c>
      <c r="C6" s="161">
        <v>1</v>
      </c>
      <c r="D6" s="160" t="s">
        <v>89</v>
      </c>
      <c r="E6" s="160" t="s">
        <v>53</v>
      </c>
      <c r="F6" s="162">
        <v>262</v>
      </c>
      <c r="G6" s="162">
        <v>11.2</v>
      </c>
      <c r="H6" s="162"/>
      <c r="I6" s="162"/>
      <c r="J6">
        <v>188</v>
      </c>
      <c r="K6" s="162">
        <v>12.97</v>
      </c>
      <c r="L6" s="159">
        <f t="shared" si="0"/>
        <v>3.2812189937493397</v>
      </c>
      <c r="M6" s="159"/>
      <c r="N6" s="162"/>
      <c r="O6" s="162"/>
      <c r="P6" s="162"/>
      <c r="T6" t="s">
        <v>469</v>
      </c>
      <c r="U6" t="s">
        <v>116</v>
      </c>
      <c r="V6" t="s">
        <v>92</v>
      </c>
      <c r="W6" t="s">
        <v>119</v>
      </c>
      <c r="X6" t="s">
        <v>474</v>
      </c>
      <c r="Y6">
        <v>314396.79467099998</v>
      </c>
      <c r="Z6">
        <v>4878856.6631399998</v>
      </c>
    </row>
    <row r="7" spans="1:26" x14ac:dyDescent="0.25">
      <c r="A7" s="161" t="s">
        <v>469</v>
      </c>
      <c r="B7" s="162">
        <v>1</v>
      </c>
      <c r="C7" s="161">
        <v>1</v>
      </c>
      <c r="D7" s="160" t="s">
        <v>89</v>
      </c>
      <c r="E7" s="160" t="s">
        <v>82</v>
      </c>
      <c r="F7" s="162">
        <v>269</v>
      </c>
      <c r="G7" s="162">
        <v>17.8</v>
      </c>
      <c r="H7" s="162"/>
      <c r="I7" s="162"/>
      <c r="J7">
        <v>180</v>
      </c>
      <c r="K7" s="162">
        <v>10.44</v>
      </c>
      <c r="L7" s="159">
        <f t="shared" si="0"/>
        <v>3.1415926535897931</v>
      </c>
      <c r="M7" s="159"/>
      <c r="N7" s="162"/>
      <c r="O7" s="162"/>
      <c r="P7" s="162"/>
      <c r="T7" t="s">
        <v>469</v>
      </c>
      <c r="U7" t="s">
        <v>116</v>
      </c>
      <c r="V7" t="s">
        <v>93</v>
      </c>
      <c r="W7" t="s">
        <v>119</v>
      </c>
      <c r="X7" t="s">
        <v>475</v>
      </c>
      <c r="Y7">
        <v>314390.122049</v>
      </c>
      <c r="Z7">
        <v>4878849.2144099995</v>
      </c>
    </row>
    <row r="8" spans="1:26" x14ac:dyDescent="0.25">
      <c r="A8" s="161" t="s">
        <v>469</v>
      </c>
      <c r="B8" s="162">
        <v>1</v>
      </c>
      <c r="C8" s="161">
        <v>1</v>
      </c>
      <c r="D8" s="160" t="s">
        <v>89</v>
      </c>
      <c r="E8" s="160" t="s">
        <v>76</v>
      </c>
      <c r="F8" s="162">
        <v>270</v>
      </c>
      <c r="G8" s="162">
        <v>11.8</v>
      </c>
      <c r="H8" s="162"/>
      <c r="I8" s="162"/>
      <c r="J8">
        <v>200</v>
      </c>
      <c r="K8" s="162">
        <v>8.0299999999999994</v>
      </c>
      <c r="L8" s="159">
        <f t="shared" si="0"/>
        <v>3.4906585039886591</v>
      </c>
      <c r="M8" s="159"/>
      <c r="N8" s="162"/>
      <c r="O8" s="162"/>
      <c r="P8" s="162"/>
      <c r="T8" t="s">
        <v>469</v>
      </c>
      <c r="U8" t="s">
        <v>116</v>
      </c>
      <c r="V8" t="s">
        <v>94</v>
      </c>
      <c r="W8" t="s">
        <v>119</v>
      </c>
      <c r="X8" t="s">
        <v>476</v>
      </c>
      <c r="Y8">
        <v>314383.44942800002</v>
      </c>
      <c r="Z8">
        <v>4878841.7656800002</v>
      </c>
    </row>
    <row r="9" spans="1:26" x14ac:dyDescent="0.25">
      <c r="A9" s="161" t="s">
        <v>469</v>
      </c>
      <c r="B9" s="162">
        <v>1</v>
      </c>
      <c r="C9" s="161">
        <v>1</v>
      </c>
      <c r="D9" s="160" t="s">
        <v>89</v>
      </c>
      <c r="E9" s="160" t="s">
        <v>76</v>
      </c>
      <c r="F9" s="162">
        <v>751</v>
      </c>
      <c r="G9" s="162">
        <v>13.5</v>
      </c>
      <c r="H9" s="162"/>
      <c r="I9" s="162"/>
      <c r="J9">
        <v>196</v>
      </c>
      <c r="K9" s="162">
        <v>7.92</v>
      </c>
      <c r="L9" s="159">
        <f t="shared" si="0"/>
        <v>3.4208453339088858</v>
      </c>
      <c r="M9" s="159"/>
      <c r="N9" s="162"/>
      <c r="O9" s="162"/>
      <c r="P9" s="162"/>
      <c r="T9" t="s">
        <v>469</v>
      </c>
      <c r="U9" t="s">
        <v>116</v>
      </c>
      <c r="V9" t="s">
        <v>127</v>
      </c>
      <c r="W9" t="s">
        <v>119</v>
      </c>
      <c r="X9" t="s">
        <v>477</v>
      </c>
      <c r="Y9">
        <v>314376.77680599998</v>
      </c>
      <c r="Z9">
        <v>4878834.3169499999</v>
      </c>
    </row>
    <row r="10" spans="1:26" x14ac:dyDescent="0.25">
      <c r="A10" s="161" t="s">
        <v>469</v>
      </c>
      <c r="B10" s="162">
        <v>1</v>
      </c>
      <c r="C10" s="161">
        <v>1</v>
      </c>
      <c r="D10" s="160" t="s">
        <v>89</v>
      </c>
      <c r="E10" s="160" t="s">
        <v>56</v>
      </c>
      <c r="F10" s="162">
        <v>753</v>
      </c>
      <c r="G10" s="162">
        <v>17.3</v>
      </c>
      <c r="H10" s="162"/>
      <c r="I10" s="162"/>
      <c r="J10">
        <v>220</v>
      </c>
      <c r="K10" s="162">
        <v>6.03</v>
      </c>
      <c r="L10" s="159">
        <f t="shared" si="0"/>
        <v>3.839724354387525</v>
      </c>
      <c r="M10" s="159"/>
      <c r="N10" s="162"/>
      <c r="O10" s="162"/>
      <c r="P10" s="162"/>
      <c r="T10" t="s">
        <v>469</v>
      </c>
      <c r="U10" t="s">
        <v>116</v>
      </c>
      <c r="V10" t="s">
        <v>95</v>
      </c>
      <c r="W10" t="s">
        <v>119</v>
      </c>
      <c r="X10" t="s">
        <v>478</v>
      </c>
      <c r="Y10">
        <v>314404.24339999998</v>
      </c>
      <c r="Z10">
        <v>4878849.9905099999</v>
      </c>
    </row>
    <row r="11" spans="1:26" x14ac:dyDescent="0.25">
      <c r="A11" s="161" t="s">
        <v>469</v>
      </c>
      <c r="B11" s="162">
        <v>1</v>
      </c>
      <c r="C11" s="161">
        <v>1</v>
      </c>
      <c r="D11" s="160" t="s">
        <v>89</v>
      </c>
      <c r="E11" s="160" t="s">
        <v>56</v>
      </c>
      <c r="F11" s="162">
        <v>754</v>
      </c>
      <c r="G11" s="162">
        <v>16.2</v>
      </c>
      <c r="H11" s="162"/>
      <c r="I11" s="162"/>
      <c r="L11" s="159">
        <f t="shared" si="0"/>
        <v>0</v>
      </c>
      <c r="M11" s="159"/>
      <c r="N11" s="162"/>
      <c r="O11" s="162"/>
      <c r="P11" s="162"/>
      <c r="T11" t="s">
        <v>469</v>
      </c>
      <c r="U11" t="s">
        <v>116</v>
      </c>
      <c r="V11" t="s">
        <v>96</v>
      </c>
      <c r="W11" t="s">
        <v>119</v>
      </c>
      <c r="X11" t="s">
        <v>479</v>
      </c>
      <c r="Y11">
        <v>314397.57077799999</v>
      </c>
      <c r="Z11">
        <v>4878842.5417900002</v>
      </c>
    </row>
    <row r="12" spans="1:26" x14ac:dyDescent="0.25">
      <c r="A12" s="161" t="s">
        <v>469</v>
      </c>
      <c r="B12" s="162">
        <v>1</v>
      </c>
      <c r="C12" s="161">
        <v>1</v>
      </c>
      <c r="D12" s="160" t="s">
        <v>89</v>
      </c>
      <c r="E12" s="160" t="s">
        <v>29</v>
      </c>
      <c r="F12" s="162">
        <v>1121</v>
      </c>
      <c r="G12" s="162">
        <v>12.7</v>
      </c>
      <c r="H12" s="162"/>
      <c r="I12" s="162"/>
      <c r="J12">
        <v>195</v>
      </c>
      <c r="K12" s="162">
        <v>10.24</v>
      </c>
      <c r="L12" s="159">
        <f t="shared" si="0"/>
        <v>3.4033920413889422</v>
      </c>
      <c r="M12" s="159"/>
      <c r="N12" s="162"/>
      <c r="O12" s="162"/>
      <c r="P12" s="162"/>
      <c r="T12" t="s">
        <v>469</v>
      </c>
      <c r="U12" t="s">
        <v>116</v>
      </c>
      <c r="V12" t="s">
        <v>97</v>
      </c>
      <c r="W12" t="s">
        <v>119</v>
      </c>
      <c r="X12" t="s">
        <v>480</v>
      </c>
      <c r="Y12">
        <v>314390.89815700002</v>
      </c>
      <c r="Z12">
        <v>4878835.0930599999</v>
      </c>
    </row>
    <row r="13" spans="1:26" x14ac:dyDescent="0.25">
      <c r="A13" s="161" t="s">
        <v>469</v>
      </c>
      <c r="B13" s="162">
        <v>1</v>
      </c>
      <c r="C13" s="161">
        <v>1</v>
      </c>
      <c r="D13" s="160" t="s">
        <v>89</v>
      </c>
      <c r="E13" s="160" t="s">
        <v>82</v>
      </c>
      <c r="F13" s="162">
        <v>1122</v>
      </c>
      <c r="G13" s="162">
        <v>13</v>
      </c>
      <c r="H13" s="162"/>
      <c r="I13" s="162"/>
      <c r="J13">
        <v>143</v>
      </c>
      <c r="K13" s="162">
        <v>0.71</v>
      </c>
      <c r="L13" s="159">
        <f t="shared" si="0"/>
        <v>2.4958208303518914</v>
      </c>
      <c r="M13" s="159"/>
      <c r="N13" s="162"/>
      <c r="O13" s="162"/>
      <c r="P13" s="162"/>
      <c r="T13" t="s">
        <v>469</v>
      </c>
      <c r="U13" t="s">
        <v>116</v>
      </c>
      <c r="V13" t="s">
        <v>132</v>
      </c>
      <c r="W13" t="s">
        <v>119</v>
      </c>
      <c r="X13" t="s">
        <v>481</v>
      </c>
      <c r="Y13">
        <v>314384.22553599998</v>
      </c>
      <c r="Z13">
        <v>4878827.6443299996</v>
      </c>
    </row>
    <row r="14" spans="1:26" x14ac:dyDescent="0.25">
      <c r="A14" s="161" t="s">
        <v>469</v>
      </c>
      <c r="B14" s="162">
        <v>1</v>
      </c>
      <c r="C14" s="161">
        <v>1</v>
      </c>
      <c r="D14" s="160" t="s">
        <v>89</v>
      </c>
      <c r="E14" s="160" t="s">
        <v>76</v>
      </c>
      <c r="F14" s="162">
        <v>1021</v>
      </c>
      <c r="G14" s="162">
        <v>14.4</v>
      </c>
      <c r="H14" s="162"/>
      <c r="I14" s="168" t="s">
        <v>977</v>
      </c>
      <c r="L14" s="159">
        <f t="shared" si="0"/>
        <v>0</v>
      </c>
      <c r="M14" s="159"/>
      <c r="N14" s="162"/>
      <c r="O14" s="162"/>
      <c r="P14" s="162"/>
      <c r="T14" t="s">
        <v>469</v>
      </c>
      <c r="U14" t="s">
        <v>116</v>
      </c>
      <c r="V14" t="s">
        <v>134</v>
      </c>
      <c r="W14" t="s">
        <v>117</v>
      </c>
      <c r="X14" t="s">
        <v>482</v>
      </c>
      <c r="Y14">
        <v>314411.69212800002</v>
      </c>
      <c r="Z14">
        <v>4878843.3178899996</v>
      </c>
    </row>
    <row r="15" spans="1:26" x14ac:dyDescent="0.25">
      <c r="A15" s="161" t="s">
        <v>469</v>
      </c>
      <c r="B15" s="162">
        <v>1</v>
      </c>
      <c r="C15" s="161">
        <v>2</v>
      </c>
      <c r="D15" s="160" t="s">
        <v>90</v>
      </c>
      <c r="E15" s="160" t="s">
        <v>82</v>
      </c>
      <c r="F15" s="162">
        <v>222</v>
      </c>
      <c r="G15" s="162">
        <v>12.6</v>
      </c>
      <c r="H15" s="162"/>
      <c r="I15" s="162"/>
      <c r="J15">
        <v>206</v>
      </c>
      <c r="K15" s="162">
        <v>7.33</v>
      </c>
      <c r="L15" s="159">
        <f t="shared" si="0"/>
        <v>3.5953782591083185</v>
      </c>
      <c r="M15" s="159"/>
      <c r="N15" s="162"/>
      <c r="O15" s="162"/>
      <c r="P15" s="162"/>
      <c r="T15" t="s">
        <v>469</v>
      </c>
      <c r="U15" t="s">
        <v>116</v>
      </c>
      <c r="V15" t="s">
        <v>136</v>
      </c>
      <c r="W15" t="s">
        <v>119</v>
      </c>
      <c r="X15" t="s">
        <v>483</v>
      </c>
      <c r="Y15">
        <v>314405.01950699999</v>
      </c>
      <c r="Z15">
        <v>4878835.8691699998</v>
      </c>
    </row>
    <row r="16" spans="1:26" x14ac:dyDescent="0.25">
      <c r="A16" s="161" t="s">
        <v>469</v>
      </c>
      <c r="B16" s="162">
        <v>1</v>
      </c>
      <c r="C16" s="161">
        <v>2</v>
      </c>
      <c r="D16" s="160" t="s">
        <v>90</v>
      </c>
      <c r="E16" s="160" t="s">
        <v>76</v>
      </c>
      <c r="F16" s="162">
        <v>223</v>
      </c>
      <c r="G16" s="162">
        <v>13.7</v>
      </c>
      <c r="H16" s="162"/>
      <c r="I16" s="162"/>
      <c r="J16">
        <v>180</v>
      </c>
      <c r="K16" s="162">
        <v>11.73</v>
      </c>
      <c r="L16" s="159">
        <f t="shared" si="0"/>
        <v>3.1415926535897931</v>
      </c>
      <c r="M16" s="159"/>
      <c r="N16" s="162"/>
      <c r="O16" s="162"/>
      <c r="P16" s="162"/>
      <c r="T16" t="s">
        <v>469</v>
      </c>
      <c r="U16" t="s">
        <v>116</v>
      </c>
      <c r="V16" t="s">
        <v>138</v>
      </c>
      <c r="W16" t="s">
        <v>119</v>
      </c>
      <c r="X16" t="s">
        <v>484</v>
      </c>
      <c r="Y16">
        <v>314398.34688600001</v>
      </c>
      <c r="Z16">
        <v>4878828.4204399996</v>
      </c>
    </row>
    <row r="17" spans="1:26" x14ac:dyDescent="0.25">
      <c r="A17" s="161" t="s">
        <v>469</v>
      </c>
      <c r="B17" s="162">
        <v>1</v>
      </c>
      <c r="C17" s="161">
        <v>2</v>
      </c>
      <c r="D17" s="160" t="s">
        <v>90</v>
      </c>
      <c r="E17" s="160" t="s">
        <v>76</v>
      </c>
      <c r="F17" s="162">
        <v>250</v>
      </c>
      <c r="G17" s="162">
        <v>11.5</v>
      </c>
      <c r="H17" s="162"/>
      <c r="I17" s="162"/>
      <c r="J17">
        <v>184</v>
      </c>
      <c r="K17" s="162">
        <v>10.06</v>
      </c>
      <c r="L17" s="159">
        <f t="shared" si="0"/>
        <v>3.211405823669566</v>
      </c>
      <c r="M17" s="159"/>
      <c r="N17" s="162"/>
      <c r="O17" s="162"/>
      <c r="P17" s="162"/>
      <c r="T17" t="s">
        <v>469</v>
      </c>
      <c r="U17" t="s">
        <v>116</v>
      </c>
      <c r="V17" t="s">
        <v>140</v>
      </c>
      <c r="W17" t="s">
        <v>117</v>
      </c>
      <c r="X17" t="s">
        <v>485</v>
      </c>
      <c r="Y17">
        <v>314391.67426599999</v>
      </c>
      <c r="Z17">
        <v>4878820.9717100002</v>
      </c>
    </row>
    <row r="18" spans="1:26" x14ac:dyDescent="0.25">
      <c r="A18" s="161" t="s">
        <v>469</v>
      </c>
      <c r="B18" s="162">
        <v>1</v>
      </c>
      <c r="C18" s="161">
        <v>2</v>
      </c>
      <c r="D18" s="160" t="s">
        <v>90</v>
      </c>
      <c r="E18" s="160" t="s">
        <v>76</v>
      </c>
      <c r="F18" s="162">
        <v>263</v>
      </c>
      <c r="G18" s="162">
        <v>16.399999999999999</v>
      </c>
      <c r="H18" s="162"/>
      <c r="I18" s="162"/>
      <c r="J18">
        <v>170</v>
      </c>
      <c r="K18" s="162">
        <v>10.53</v>
      </c>
      <c r="L18" s="159">
        <f t="shared" si="0"/>
        <v>2.9670597283903604</v>
      </c>
      <c r="M18" s="159"/>
      <c r="N18" s="162"/>
      <c r="O18" s="162"/>
      <c r="P18" s="162"/>
      <c r="T18" t="s">
        <v>469</v>
      </c>
      <c r="U18" t="s">
        <v>116</v>
      </c>
      <c r="V18" t="s">
        <v>184</v>
      </c>
      <c r="W18" t="s">
        <v>143</v>
      </c>
      <c r="X18" t="s">
        <v>486</v>
      </c>
      <c r="Y18">
        <v>314388.56983699999</v>
      </c>
      <c r="Z18">
        <v>4878877.4571099998</v>
      </c>
    </row>
    <row r="19" spans="1:26" x14ac:dyDescent="0.25">
      <c r="A19" s="161" t="s">
        <v>469</v>
      </c>
      <c r="B19" s="162">
        <v>1</v>
      </c>
      <c r="C19" s="161">
        <v>2</v>
      </c>
      <c r="D19" s="160" t="s">
        <v>90</v>
      </c>
      <c r="E19" s="160" t="s">
        <v>76</v>
      </c>
      <c r="F19" s="162">
        <v>755</v>
      </c>
      <c r="G19" s="162"/>
      <c r="H19" s="162" t="s">
        <v>960</v>
      </c>
      <c r="I19" s="168" t="s">
        <v>969</v>
      </c>
      <c r="L19" s="159">
        <f t="shared" si="0"/>
        <v>0</v>
      </c>
      <c r="M19" s="159"/>
      <c r="N19" s="162"/>
      <c r="O19" s="162"/>
      <c r="P19" s="162"/>
      <c r="T19" t="s">
        <v>469</v>
      </c>
      <c r="U19" t="s">
        <v>116</v>
      </c>
      <c r="V19" t="s">
        <v>186</v>
      </c>
      <c r="W19" t="s">
        <v>143</v>
      </c>
      <c r="X19" t="s">
        <v>487</v>
      </c>
      <c r="Y19">
        <v>314355.20672299998</v>
      </c>
      <c r="Z19">
        <v>4878840.2134600002</v>
      </c>
    </row>
    <row r="20" spans="1:26" x14ac:dyDescent="0.25">
      <c r="A20" s="161" t="s">
        <v>469</v>
      </c>
      <c r="B20" s="162">
        <v>1</v>
      </c>
      <c r="C20" s="161">
        <v>2</v>
      </c>
      <c r="D20" s="160" t="s">
        <v>90</v>
      </c>
      <c r="E20" s="160" t="s">
        <v>76</v>
      </c>
      <c r="F20" s="162">
        <v>756</v>
      </c>
      <c r="G20" s="162">
        <v>12.8</v>
      </c>
      <c r="H20" s="162"/>
      <c r="I20" s="162"/>
      <c r="L20" s="159">
        <f t="shared" si="0"/>
        <v>0</v>
      </c>
      <c r="M20" s="159"/>
      <c r="N20" s="162"/>
      <c r="O20" s="162"/>
      <c r="P20" s="162"/>
      <c r="T20" t="s">
        <v>469</v>
      </c>
      <c r="U20" t="s">
        <v>116</v>
      </c>
      <c r="V20" t="s">
        <v>188</v>
      </c>
      <c r="W20" t="s">
        <v>143</v>
      </c>
      <c r="X20" t="s">
        <v>488</v>
      </c>
      <c r="Y20">
        <v>314425.81347699999</v>
      </c>
      <c r="Z20">
        <v>4878844.0939999996</v>
      </c>
    </row>
    <row r="21" spans="1:26" x14ac:dyDescent="0.25">
      <c r="A21" s="161" t="s">
        <v>469</v>
      </c>
      <c r="B21" s="162">
        <v>1</v>
      </c>
      <c r="C21" s="161">
        <v>2</v>
      </c>
      <c r="D21" s="160" t="s">
        <v>90</v>
      </c>
      <c r="E21" s="160" t="s">
        <v>76</v>
      </c>
      <c r="F21" s="162">
        <v>757</v>
      </c>
      <c r="G21" s="162">
        <v>14.1</v>
      </c>
      <c r="H21" s="162"/>
      <c r="I21" s="162"/>
      <c r="J21">
        <v>193</v>
      </c>
      <c r="K21" s="162">
        <v>3.27</v>
      </c>
      <c r="L21" s="159">
        <f t="shared" si="0"/>
        <v>3.3684854563490561</v>
      </c>
      <c r="M21" s="159"/>
      <c r="N21" s="162"/>
      <c r="O21" s="162"/>
      <c r="P21" s="162"/>
      <c r="T21" t="s">
        <v>469</v>
      </c>
      <c r="U21" t="s">
        <v>116</v>
      </c>
      <c r="V21" t="s">
        <v>188</v>
      </c>
      <c r="W21" t="s">
        <v>143</v>
      </c>
      <c r="X21" t="s">
        <v>488</v>
      </c>
      <c r="Y21">
        <v>314392.45037500001</v>
      </c>
      <c r="Z21">
        <v>4878806.8503599996</v>
      </c>
    </row>
    <row r="22" spans="1:26" x14ac:dyDescent="0.25">
      <c r="A22" s="161" t="s">
        <v>469</v>
      </c>
      <c r="B22" s="162">
        <v>1</v>
      </c>
      <c r="C22" s="161">
        <v>2</v>
      </c>
      <c r="D22" s="160" t="s">
        <v>90</v>
      </c>
      <c r="E22" s="160" t="s">
        <v>76</v>
      </c>
      <c r="F22" s="162">
        <v>758</v>
      </c>
      <c r="G22" s="162"/>
      <c r="H22" s="159"/>
      <c r="I22" s="168" t="s">
        <v>1005</v>
      </c>
      <c r="L22" s="159">
        <f t="shared" si="0"/>
        <v>0</v>
      </c>
      <c r="M22" s="159"/>
      <c r="N22" s="162"/>
      <c r="O22" s="162"/>
      <c r="P22" s="162"/>
      <c r="T22" t="s">
        <v>469</v>
      </c>
      <c r="U22" t="s">
        <v>146</v>
      </c>
      <c r="V22" t="s">
        <v>89</v>
      </c>
      <c r="W22" t="s">
        <v>117</v>
      </c>
      <c r="X22" t="s">
        <v>489</v>
      </c>
      <c r="Y22">
        <v>314451.00454300002</v>
      </c>
      <c r="Z22">
        <v>4878925.9501900002</v>
      </c>
    </row>
    <row r="23" spans="1:26" x14ac:dyDescent="0.25">
      <c r="A23" s="161" t="s">
        <v>469</v>
      </c>
      <c r="B23" s="162">
        <v>1</v>
      </c>
      <c r="C23" s="161">
        <v>2</v>
      </c>
      <c r="D23" s="160" t="s">
        <v>90</v>
      </c>
      <c r="E23" s="160" t="s">
        <v>76</v>
      </c>
      <c r="F23" s="162">
        <v>759</v>
      </c>
      <c r="G23" s="162">
        <v>13.1</v>
      </c>
      <c r="H23" s="162"/>
      <c r="I23" s="162"/>
      <c r="J23">
        <v>221</v>
      </c>
      <c r="K23" s="162">
        <v>8.59</v>
      </c>
      <c r="L23" s="159">
        <f t="shared" si="0"/>
        <v>3.8571776469074686</v>
      </c>
      <c r="M23" s="159"/>
      <c r="N23" s="162"/>
      <c r="O23" s="162"/>
      <c r="P23" s="162"/>
      <c r="T23" t="s">
        <v>469</v>
      </c>
      <c r="U23" t="s">
        <v>146</v>
      </c>
      <c r="V23" t="s">
        <v>89</v>
      </c>
      <c r="W23" t="s">
        <v>117</v>
      </c>
      <c r="X23" t="s">
        <v>489</v>
      </c>
      <c r="Y23">
        <v>314491.81637800002</v>
      </c>
      <c r="Z23">
        <v>4878956.5211800002</v>
      </c>
    </row>
    <row r="24" spans="1:26" x14ac:dyDescent="0.25">
      <c r="A24" s="161" t="s">
        <v>469</v>
      </c>
      <c r="B24" s="162">
        <v>1</v>
      </c>
      <c r="C24" s="161">
        <v>2</v>
      </c>
      <c r="D24" s="160" t="s">
        <v>90</v>
      </c>
      <c r="E24" s="160" t="s">
        <v>76</v>
      </c>
      <c r="F24" s="162">
        <v>760</v>
      </c>
      <c r="G24" s="162"/>
      <c r="H24" s="162"/>
      <c r="I24" s="168" t="s">
        <v>1005</v>
      </c>
      <c r="L24" s="159">
        <f t="shared" si="0"/>
        <v>0</v>
      </c>
      <c r="M24" s="159"/>
      <c r="N24" s="162"/>
      <c r="O24" s="162"/>
      <c r="P24" s="162"/>
      <c r="T24" t="s">
        <v>469</v>
      </c>
      <c r="U24" t="s">
        <v>146</v>
      </c>
      <c r="V24" t="s">
        <v>89</v>
      </c>
      <c r="W24" t="s">
        <v>117</v>
      </c>
      <c r="X24" t="s">
        <v>489</v>
      </c>
      <c r="Y24">
        <v>314505.87826500001</v>
      </c>
      <c r="Z24">
        <v>4878970.6277999999</v>
      </c>
    </row>
    <row r="25" spans="1:26" x14ac:dyDescent="0.25">
      <c r="A25" s="161" t="s">
        <v>469</v>
      </c>
      <c r="B25" s="162">
        <v>1</v>
      </c>
      <c r="C25" s="161">
        <v>2</v>
      </c>
      <c r="D25" s="160" t="s">
        <v>90</v>
      </c>
      <c r="E25" s="160" t="s">
        <v>76</v>
      </c>
      <c r="F25" s="162">
        <v>761</v>
      </c>
      <c r="G25" s="162">
        <v>11.2</v>
      </c>
      <c r="H25" s="162"/>
      <c r="I25" s="162"/>
      <c r="L25" s="159">
        <f t="shared" si="0"/>
        <v>0</v>
      </c>
      <c r="M25" s="159"/>
      <c r="N25" s="162"/>
      <c r="O25" s="162"/>
      <c r="P25" s="162"/>
      <c r="T25" t="s">
        <v>469</v>
      </c>
      <c r="U25" t="s">
        <v>146</v>
      </c>
      <c r="V25" t="s">
        <v>90</v>
      </c>
      <c r="W25" t="s">
        <v>119</v>
      </c>
      <c r="X25" t="s">
        <v>490</v>
      </c>
      <c r="Y25">
        <v>314444.33192000003</v>
      </c>
      <c r="Z25">
        <v>4878918.5014599999</v>
      </c>
    </row>
    <row r="26" spans="1:26" x14ac:dyDescent="0.25">
      <c r="A26" s="161" t="s">
        <v>469</v>
      </c>
      <c r="B26" s="162">
        <v>1</v>
      </c>
      <c r="C26" s="161">
        <v>2</v>
      </c>
      <c r="D26" s="160" t="s">
        <v>90</v>
      </c>
      <c r="E26" s="160" t="s">
        <v>76</v>
      </c>
      <c r="F26" s="162">
        <v>762</v>
      </c>
      <c r="G26" s="162">
        <v>13</v>
      </c>
      <c r="H26" s="162"/>
      <c r="I26" s="162"/>
      <c r="J26">
        <v>192</v>
      </c>
      <c r="K26" s="162">
        <v>12.16</v>
      </c>
      <c r="L26" s="159">
        <f t="shared" si="0"/>
        <v>3.3510321638291125</v>
      </c>
      <c r="M26" s="159"/>
      <c r="N26" s="162"/>
      <c r="O26" s="162"/>
      <c r="P26" s="162"/>
      <c r="T26" t="s">
        <v>469</v>
      </c>
      <c r="U26" t="s">
        <v>146</v>
      </c>
      <c r="V26" t="s">
        <v>90</v>
      </c>
      <c r="W26" t="s">
        <v>119</v>
      </c>
      <c r="X26" t="s">
        <v>490</v>
      </c>
      <c r="Y26">
        <v>314485.14375599998</v>
      </c>
      <c r="Z26">
        <v>4878949.0724600004</v>
      </c>
    </row>
    <row r="27" spans="1:26" x14ac:dyDescent="0.25">
      <c r="A27" s="161" t="s">
        <v>469</v>
      </c>
      <c r="B27" s="162">
        <v>1</v>
      </c>
      <c r="C27" s="161">
        <v>3</v>
      </c>
      <c r="D27" s="160" t="s">
        <v>91</v>
      </c>
      <c r="E27" s="160" t="s">
        <v>76</v>
      </c>
      <c r="F27" s="162">
        <v>221</v>
      </c>
      <c r="G27" s="162">
        <v>12.6</v>
      </c>
      <c r="H27" s="162"/>
      <c r="I27" s="162"/>
      <c r="J27">
        <v>151</v>
      </c>
      <c r="K27" s="162">
        <v>9.9</v>
      </c>
      <c r="L27" s="159">
        <f t="shared" si="0"/>
        <v>2.6354471705114375</v>
      </c>
      <c r="M27" s="159"/>
      <c r="N27" s="162"/>
      <c r="O27" s="162"/>
      <c r="P27" s="162"/>
      <c r="T27" t="s">
        <v>469</v>
      </c>
      <c r="U27" t="s">
        <v>146</v>
      </c>
      <c r="V27" t="s">
        <v>90</v>
      </c>
      <c r="W27" t="s">
        <v>119</v>
      </c>
      <c r="X27" t="s">
        <v>490</v>
      </c>
      <c r="Y27">
        <v>314513.32698499999</v>
      </c>
      <c r="Z27">
        <v>4878963.9551799996</v>
      </c>
    </row>
    <row r="28" spans="1:26" x14ac:dyDescent="0.25">
      <c r="A28" s="161" t="s">
        <v>469</v>
      </c>
      <c r="B28" s="162">
        <v>1</v>
      </c>
      <c r="C28" s="161">
        <v>3</v>
      </c>
      <c r="D28" s="160" t="s">
        <v>91</v>
      </c>
      <c r="E28" s="160" t="s">
        <v>56</v>
      </c>
      <c r="F28" s="162">
        <v>251</v>
      </c>
      <c r="G28" s="162">
        <v>17.2</v>
      </c>
      <c r="H28" s="162"/>
      <c r="I28" s="162"/>
      <c r="J28">
        <v>195</v>
      </c>
      <c r="K28" s="162">
        <v>4.38</v>
      </c>
      <c r="L28" s="159">
        <f t="shared" si="0"/>
        <v>3.4033920413889422</v>
      </c>
      <c r="M28" s="159"/>
      <c r="N28" s="162"/>
      <c r="O28" s="162"/>
      <c r="P28" s="162"/>
      <c r="T28" t="s">
        <v>469</v>
      </c>
      <c r="U28" t="s">
        <v>146</v>
      </c>
      <c r="V28" t="s">
        <v>91</v>
      </c>
      <c r="W28" t="s">
        <v>119</v>
      </c>
      <c r="X28" t="s">
        <v>491</v>
      </c>
      <c r="Y28">
        <v>314437.65929699998</v>
      </c>
      <c r="Z28">
        <v>4878911.0527400002</v>
      </c>
    </row>
    <row r="29" spans="1:26" x14ac:dyDescent="0.25">
      <c r="A29" s="161" t="s">
        <v>469</v>
      </c>
      <c r="B29" s="162">
        <v>1</v>
      </c>
      <c r="C29" s="161">
        <v>3</v>
      </c>
      <c r="D29" s="160" t="s">
        <v>91</v>
      </c>
      <c r="E29" s="160" t="s">
        <v>56</v>
      </c>
      <c r="F29" s="162">
        <v>258</v>
      </c>
      <c r="G29" s="162">
        <v>17.2</v>
      </c>
      <c r="H29" s="162"/>
      <c r="I29" s="161"/>
      <c r="J29">
        <v>218</v>
      </c>
      <c r="K29" s="162">
        <v>9.2899999999999991</v>
      </c>
      <c r="L29" s="159">
        <f t="shared" si="0"/>
        <v>3.8048177693476379</v>
      </c>
      <c r="M29" s="159"/>
      <c r="N29" s="162"/>
      <c r="O29" s="162"/>
      <c r="P29" s="162"/>
      <c r="T29" t="s">
        <v>469</v>
      </c>
      <c r="U29" t="s">
        <v>146</v>
      </c>
      <c r="V29" t="s">
        <v>91</v>
      </c>
      <c r="W29" t="s">
        <v>119</v>
      </c>
      <c r="X29" t="s">
        <v>491</v>
      </c>
      <c r="Y29">
        <v>314478.47113299998</v>
      </c>
      <c r="Z29">
        <v>4878941.6237399997</v>
      </c>
    </row>
    <row r="30" spans="1:26" x14ac:dyDescent="0.25">
      <c r="A30" s="161" t="s">
        <v>469</v>
      </c>
      <c r="B30" s="162">
        <v>1</v>
      </c>
      <c r="C30" s="161">
        <v>3</v>
      </c>
      <c r="D30" s="160" t="s">
        <v>91</v>
      </c>
      <c r="E30" s="160" t="s">
        <v>56</v>
      </c>
      <c r="F30" s="162">
        <v>259</v>
      </c>
      <c r="G30" s="162">
        <v>14</v>
      </c>
      <c r="H30" s="162"/>
      <c r="I30" s="168"/>
      <c r="J30">
        <v>220</v>
      </c>
      <c r="K30" s="162">
        <v>7.06</v>
      </c>
      <c r="L30" s="159">
        <f t="shared" si="0"/>
        <v>3.839724354387525</v>
      </c>
      <c r="M30" s="159"/>
      <c r="N30" s="162"/>
      <c r="O30" s="162"/>
      <c r="P30" s="162"/>
      <c r="T30" t="s">
        <v>469</v>
      </c>
      <c r="U30" t="s">
        <v>146</v>
      </c>
      <c r="V30" t="s">
        <v>91</v>
      </c>
      <c r="W30" t="s">
        <v>119</v>
      </c>
      <c r="X30" t="s">
        <v>491</v>
      </c>
      <c r="Y30">
        <v>314520.77570499998</v>
      </c>
      <c r="Z30">
        <v>4878957.2825600002</v>
      </c>
    </row>
    <row r="31" spans="1:26" x14ac:dyDescent="0.25">
      <c r="A31" s="161" t="s">
        <v>469</v>
      </c>
      <c r="B31" s="162">
        <v>1</v>
      </c>
      <c r="C31" s="161">
        <v>3</v>
      </c>
      <c r="D31" s="160" t="s">
        <v>91</v>
      </c>
      <c r="E31" s="160" t="s">
        <v>76</v>
      </c>
      <c r="F31" s="162">
        <v>260</v>
      </c>
      <c r="G31" s="162">
        <v>11.1</v>
      </c>
      <c r="H31" s="162"/>
      <c r="I31" s="162"/>
      <c r="J31">
        <v>223</v>
      </c>
      <c r="K31" s="162">
        <v>5.91</v>
      </c>
      <c r="L31" s="159">
        <f t="shared" si="0"/>
        <v>3.8920842319473548</v>
      </c>
      <c r="M31" s="159"/>
      <c r="N31" s="162"/>
      <c r="O31" s="162"/>
      <c r="P31" s="162"/>
      <c r="T31" t="s">
        <v>469</v>
      </c>
      <c r="U31" t="s">
        <v>146</v>
      </c>
      <c r="V31" t="s">
        <v>122</v>
      </c>
      <c r="W31" t="s">
        <v>117</v>
      </c>
      <c r="X31" t="s">
        <v>492</v>
      </c>
      <c r="Y31">
        <v>314430.98667499999</v>
      </c>
      <c r="Z31">
        <v>4878903.6040099999</v>
      </c>
    </row>
    <row r="32" spans="1:26" x14ac:dyDescent="0.25">
      <c r="A32" s="161" t="s">
        <v>469</v>
      </c>
      <c r="B32" s="162">
        <v>1</v>
      </c>
      <c r="C32" s="161">
        <v>3</v>
      </c>
      <c r="D32" s="167" t="s">
        <v>91</v>
      </c>
      <c r="E32" s="160" t="s">
        <v>76</v>
      </c>
      <c r="F32" s="162">
        <v>763</v>
      </c>
      <c r="G32" s="163">
        <v>20.6</v>
      </c>
      <c r="H32" s="159"/>
      <c r="I32" s="159"/>
      <c r="J32">
        <v>155</v>
      </c>
      <c r="K32">
        <v>5.28</v>
      </c>
      <c r="L32" s="159">
        <f t="shared" si="0"/>
        <v>2.7052603405912108</v>
      </c>
      <c r="M32" s="159"/>
      <c r="N32" s="159"/>
      <c r="O32" s="159"/>
      <c r="P32" s="159"/>
      <c r="T32" t="s">
        <v>469</v>
      </c>
      <c r="U32" t="s">
        <v>146</v>
      </c>
      <c r="V32" t="s">
        <v>122</v>
      </c>
      <c r="W32" t="s">
        <v>117</v>
      </c>
      <c r="X32" t="s">
        <v>492</v>
      </c>
      <c r="Y32">
        <v>314471.798511</v>
      </c>
      <c r="Z32">
        <v>4878934.1750100004</v>
      </c>
    </row>
    <row r="33" spans="1:26" x14ac:dyDescent="0.25">
      <c r="A33" s="161" t="s">
        <v>469</v>
      </c>
      <c r="B33" s="162">
        <v>1</v>
      </c>
      <c r="C33" s="161">
        <v>3</v>
      </c>
      <c r="D33" s="160" t="s">
        <v>91</v>
      </c>
      <c r="E33" s="160" t="s">
        <v>76</v>
      </c>
      <c r="F33" s="162">
        <v>765</v>
      </c>
      <c r="G33" s="162">
        <v>14.7</v>
      </c>
      <c r="H33" s="162"/>
      <c r="I33" s="162"/>
      <c r="L33" s="159">
        <f t="shared" si="0"/>
        <v>0</v>
      </c>
      <c r="M33" s="159"/>
      <c r="N33" s="162"/>
      <c r="O33" s="162"/>
      <c r="P33" s="162"/>
      <c r="T33" t="s">
        <v>469</v>
      </c>
      <c r="U33" t="s">
        <v>146</v>
      </c>
      <c r="V33" t="s">
        <v>122</v>
      </c>
      <c r="W33" t="s">
        <v>117</v>
      </c>
      <c r="X33" t="s">
        <v>492</v>
      </c>
      <c r="Y33">
        <v>314528.22442500002</v>
      </c>
      <c r="Z33">
        <v>4878950.6099300003</v>
      </c>
    </row>
    <row r="34" spans="1:26" x14ac:dyDescent="0.25">
      <c r="A34" s="161" t="s">
        <v>469</v>
      </c>
      <c r="B34" s="162">
        <v>1</v>
      </c>
      <c r="C34" s="161">
        <v>3</v>
      </c>
      <c r="D34" s="160" t="s">
        <v>91</v>
      </c>
      <c r="E34" s="160" t="s">
        <v>76</v>
      </c>
      <c r="F34" s="162">
        <v>766</v>
      </c>
      <c r="G34" s="162">
        <v>17.899999999999999</v>
      </c>
      <c r="H34" s="162"/>
      <c r="I34" s="162"/>
      <c r="J34">
        <v>215</v>
      </c>
      <c r="K34" s="162">
        <v>5.28</v>
      </c>
      <c r="L34" s="159">
        <f t="shared" si="0"/>
        <v>3.7524578917878082</v>
      </c>
      <c r="M34" s="159"/>
      <c r="N34" s="162"/>
      <c r="O34" s="162"/>
      <c r="P34" s="162"/>
      <c r="T34" t="s">
        <v>469</v>
      </c>
      <c r="U34" t="s">
        <v>146</v>
      </c>
      <c r="V34" t="s">
        <v>92</v>
      </c>
      <c r="W34" t="s">
        <v>119</v>
      </c>
      <c r="X34" t="s">
        <v>493</v>
      </c>
      <c r="Y34">
        <v>314458.45326600003</v>
      </c>
      <c r="Z34">
        <v>4878919.2775699999</v>
      </c>
    </row>
    <row r="35" spans="1:26" x14ac:dyDescent="0.25">
      <c r="A35" s="161" t="s">
        <v>469</v>
      </c>
      <c r="B35" s="162">
        <v>1</v>
      </c>
      <c r="C35" s="161">
        <v>3</v>
      </c>
      <c r="D35" s="160" t="s">
        <v>91</v>
      </c>
      <c r="E35" s="160" t="s">
        <v>76</v>
      </c>
      <c r="F35" s="162">
        <v>767</v>
      </c>
      <c r="G35" s="162">
        <v>15.7</v>
      </c>
      <c r="H35" s="162"/>
      <c r="I35" s="162"/>
      <c r="J35">
        <v>220</v>
      </c>
      <c r="K35" s="162">
        <v>7.06</v>
      </c>
      <c r="L35" s="159">
        <f t="shared" si="0"/>
        <v>3.839724354387525</v>
      </c>
      <c r="M35" s="159"/>
      <c r="N35" s="162"/>
      <c r="O35" s="162"/>
      <c r="P35" s="162"/>
      <c r="T35" t="s">
        <v>469</v>
      </c>
      <c r="U35" t="s">
        <v>146</v>
      </c>
      <c r="V35" t="s">
        <v>92</v>
      </c>
      <c r="W35" t="s">
        <v>119</v>
      </c>
      <c r="X35" t="s">
        <v>493</v>
      </c>
      <c r="Y35">
        <v>314499.26509900001</v>
      </c>
      <c r="Z35">
        <v>4878949.8485599998</v>
      </c>
    </row>
    <row r="36" spans="1:26" x14ac:dyDescent="0.25">
      <c r="A36" s="161" t="s">
        <v>469</v>
      </c>
      <c r="B36" s="162">
        <v>1</v>
      </c>
      <c r="C36" s="161">
        <v>3</v>
      </c>
      <c r="D36" s="160" t="s">
        <v>91</v>
      </c>
      <c r="E36" s="160" t="s">
        <v>76</v>
      </c>
      <c r="F36" s="162">
        <v>768</v>
      </c>
      <c r="G36" s="162">
        <v>18</v>
      </c>
      <c r="H36" s="162"/>
      <c r="I36" s="162"/>
      <c r="J36">
        <v>150</v>
      </c>
      <c r="K36" s="162">
        <v>10.23</v>
      </c>
      <c r="L36" s="159">
        <f t="shared" si="0"/>
        <v>2.6179938779914944</v>
      </c>
      <c r="M36" s="159"/>
      <c r="N36" s="162"/>
      <c r="O36" s="162"/>
      <c r="P36" s="162"/>
      <c r="T36" t="s">
        <v>469</v>
      </c>
      <c r="U36" t="s">
        <v>146</v>
      </c>
      <c r="V36" t="s">
        <v>92</v>
      </c>
      <c r="W36" t="s">
        <v>119</v>
      </c>
      <c r="X36" t="s">
        <v>493</v>
      </c>
      <c r="Y36">
        <v>314512.550888</v>
      </c>
      <c r="Z36">
        <v>4878978.0765199997</v>
      </c>
    </row>
    <row r="37" spans="1:26" x14ac:dyDescent="0.25">
      <c r="A37" s="161" t="s">
        <v>469</v>
      </c>
      <c r="B37" s="162">
        <v>1</v>
      </c>
      <c r="C37" s="161">
        <v>3</v>
      </c>
      <c r="D37" s="160" t="s">
        <v>91</v>
      </c>
      <c r="E37" s="160" t="s">
        <v>76</v>
      </c>
      <c r="F37" s="162">
        <v>769</v>
      </c>
      <c r="G37" s="162"/>
      <c r="H37" s="162"/>
      <c r="I37" s="168" t="s">
        <v>1005</v>
      </c>
      <c r="L37" s="159">
        <f t="shared" si="0"/>
        <v>0</v>
      </c>
      <c r="M37" s="159"/>
      <c r="N37" s="162"/>
      <c r="O37" s="162"/>
      <c r="P37" s="162"/>
      <c r="T37" t="s">
        <v>469</v>
      </c>
      <c r="U37" t="s">
        <v>146</v>
      </c>
      <c r="V37" t="s">
        <v>93</v>
      </c>
      <c r="W37" t="s">
        <v>119</v>
      </c>
      <c r="X37" t="s">
        <v>494</v>
      </c>
      <c r="Y37">
        <v>314451.78064399998</v>
      </c>
      <c r="Z37">
        <v>4878911.8288399996</v>
      </c>
    </row>
    <row r="38" spans="1:26" x14ac:dyDescent="0.25">
      <c r="A38" s="161" t="s">
        <v>469</v>
      </c>
      <c r="B38" s="162">
        <v>1</v>
      </c>
      <c r="C38" s="161">
        <v>3</v>
      </c>
      <c r="D38" s="160" t="s">
        <v>91</v>
      </c>
      <c r="E38" s="160" t="s">
        <v>53</v>
      </c>
      <c r="F38" s="162">
        <v>771</v>
      </c>
      <c r="G38" s="162">
        <v>13.5</v>
      </c>
      <c r="H38" s="162"/>
      <c r="I38" s="162"/>
      <c r="J38">
        <v>210</v>
      </c>
      <c r="K38" s="162">
        <v>7.73</v>
      </c>
      <c r="L38" s="159">
        <f t="shared" si="0"/>
        <v>3.6651914291880923</v>
      </c>
      <c r="M38" s="159"/>
      <c r="N38" s="162"/>
      <c r="O38" s="162"/>
      <c r="P38" s="162"/>
      <c r="T38" t="s">
        <v>469</v>
      </c>
      <c r="U38" t="s">
        <v>146</v>
      </c>
      <c r="V38" t="s">
        <v>93</v>
      </c>
      <c r="W38" t="s">
        <v>119</v>
      </c>
      <c r="X38" t="s">
        <v>494</v>
      </c>
      <c r="Y38">
        <v>314492.59247700003</v>
      </c>
      <c r="Z38">
        <v>4878942.3998299995</v>
      </c>
    </row>
    <row r="39" spans="1:26" x14ac:dyDescent="0.25">
      <c r="A39" s="161" t="s">
        <v>469</v>
      </c>
      <c r="B39" s="162">
        <v>1</v>
      </c>
      <c r="C39" s="161">
        <v>4</v>
      </c>
      <c r="D39" s="160" t="s">
        <v>92</v>
      </c>
      <c r="E39" s="160" t="s">
        <v>53</v>
      </c>
      <c r="F39" s="162">
        <v>249</v>
      </c>
      <c r="G39" s="162">
        <v>10.6</v>
      </c>
      <c r="H39" s="162"/>
      <c r="I39" s="162"/>
      <c r="J39">
        <v>160</v>
      </c>
      <c r="K39" s="162">
        <v>8.6999999999999993</v>
      </c>
      <c r="L39" s="159">
        <f t="shared" si="0"/>
        <v>2.7925268031909272</v>
      </c>
      <c r="M39" s="159"/>
      <c r="N39" s="162"/>
      <c r="O39" s="162"/>
      <c r="P39" s="162"/>
      <c r="T39" t="s">
        <v>469</v>
      </c>
      <c r="U39" t="s">
        <v>146</v>
      </c>
      <c r="V39" t="s">
        <v>93</v>
      </c>
      <c r="W39" t="s">
        <v>119</v>
      </c>
      <c r="X39" t="s">
        <v>494</v>
      </c>
      <c r="Y39">
        <v>314519.99960699998</v>
      </c>
      <c r="Z39">
        <v>4878971.4039000003</v>
      </c>
    </row>
    <row r="40" spans="1:26" x14ac:dyDescent="0.25">
      <c r="A40" s="161" t="s">
        <v>469</v>
      </c>
      <c r="B40" s="162">
        <v>1</v>
      </c>
      <c r="C40" s="161">
        <v>4</v>
      </c>
      <c r="D40" s="160" t="s">
        <v>92</v>
      </c>
      <c r="E40" s="160" t="s">
        <v>76</v>
      </c>
      <c r="F40" s="162">
        <v>784</v>
      </c>
      <c r="G40" s="162">
        <v>19.600000000000001</v>
      </c>
      <c r="H40" s="162"/>
      <c r="I40" s="168" t="s">
        <v>1120</v>
      </c>
      <c r="J40">
        <v>197</v>
      </c>
      <c r="K40" s="162">
        <v>6.62</v>
      </c>
      <c r="L40" s="159">
        <f t="shared" si="0"/>
        <v>3.4382986264288289</v>
      </c>
      <c r="M40" s="159"/>
      <c r="N40" s="162"/>
      <c r="O40" s="162"/>
      <c r="P40" s="162"/>
      <c r="T40" t="s">
        <v>469</v>
      </c>
      <c r="U40" t="s">
        <v>146</v>
      </c>
      <c r="V40" t="s">
        <v>94</v>
      </c>
      <c r="W40" t="s">
        <v>119</v>
      </c>
      <c r="X40" t="s">
        <v>495</v>
      </c>
      <c r="Y40">
        <v>314445.108022</v>
      </c>
      <c r="Z40">
        <v>4878904.3801199999</v>
      </c>
    </row>
    <row r="41" spans="1:26" x14ac:dyDescent="0.25">
      <c r="A41" s="161" t="s">
        <v>469</v>
      </c>
      <c r="B41" s="162">
        <v>1</v>
      </c>
      <c r="C41" s="161">
        <v>4</v>
      </c>
      <c r="D41" s="160" t="s">
        <v>92</v>
      </c>
      <c r="E41" s="160" t="s">
        <v>53</v>
      </c>
      <c r="F41" s="162">
        <v>785</v>
      </c>
      <c r="G41" s="162">
        <v>11.9</v>
      </c>
      <c r="H41" s="162"/>
      <c r="I41" s="162"/>
      <c r="J41">
        <v>190</v>
      </c>
      <c r="K41" s="162">
        <v>5.68</v>
      </c>
      <c r="L41" s="159">
        <f t="shared" si="0"/>
        <v>3.3161255787892263</v>
      </c>
      <c r="M41" s="159"/>
      <c r="N41" s="162"/>
      <c r="O41" s="162"/>
      <c r="P41" s="162"/>
      <c r="T41" t="s">
        <v>469</v>
      </c>
      <c r="U41" t="s">
        <v>146</v>
      </c>
      <c r="V41" t="s">
        <v>94</v>
      </c>
      <c r="W41" t="s">
        <v>119</v>
      </c>
      <c r="X41" t="s">
        <v>495</v>
      </c>
      <c r="Y41">
        <v>314485.91985599999</v>
      </c>
      <c r="Z41">
        <v>4878934.9511099998</v>
      </c>
    </row>
    <row r="42" spans="1:26" x14ac:dyDescent="0.25">
      <c r="A42" s="161" t="s">
        <v>469</v>
      </c>
      <c r="B42" s="162">
        <v>1</v>
      </c>
      <c r="C42" s="161">
        <v>4</v>
      </c>
      <c r="D42" s="160" t="s">
        <v>92</v>
      </c>
      <c r="E42" s="160" t="s">
        <v>53</v>
      </c>
      <c r="F42" s="162">
        <v>786</v>
      </c>
      <c r="G42" s="162">
        <v>13.2</v>
      </c>
      <c r="H42" s="162"/>
      <c r="I42" s="168" t="s">
        <v>1259</v>
      </c>
      <c r="L42" s="159">
        <f t="shared" si="0"/>
        <v>0</v>
      </c>
      <c r="M42" s="159"/>
      <c r="N42" s="162"/>
      <c r="O42" s="162"/>
      <c r="P42" s="162"/>
      <c r="T42" t="s">
        <v>469</v>
      </c>
      <c r="U42" t="s">
        <v>146</v>
      </c>
      <c r="V42" t="s">
        <v>94</v>
      </c>
      <c r="W42" t="s">
        <v>119</v>
      </c>
      <c r="X42" t="s">
        <v>495</v>
      </c>
      <c r="Y42">
        <v>314527.44832700002</v>
      </c>
      <c r="Z42">
        <v>4878964.7312799999</v>
      </c>
    </row>
    <row r="43" spans="1:26" x14ac:dyDescent="0.25">
      <c r="A43" s="161" t="s">
        <v>469</v>
      </c>
      <c r="B43" s="162">
        <v>1</v>
      </c>
      <c r="C43" s="161">
        <v>4</v>
      </c>
      <c r="D43" s="160" t="s">
        <v>92</v>
      </c>
      <c r="E43" s="160" t="s">
        <v>53</v>
      </c>
      <c r="F43" s="162">
        <v>787</v>
      </c>
      <c r="G43" s="162">
        <v>14.7</v>
      </c>
      <c r="H43" s="162" t="s">
        <v>960</v>
      </c>
      <c r="I43" s="162"/>
      <c r="L43" s="159">
        <f t="shared" si="0"/>
        <v>0</v>
      </c>
      <c r="M43" s="159"/>
      <c r="N43" s="162"/>
      <c r="O43" s="162"/>
      <c r="P43" s="162"/>
      <c r="T43" t="s">
        <v>469</v>
      </c>
      <c r="U43" t="s">
        <v>146</v>
      </c>
      <c r="V43" t="s">
        <v>127</v>
      </c>
      <c r="W43" t="s">
        <v>119</v>
      </c>
      <c r="X43" t="s">
        <v>496</v>
      </c>
      <c r="Y43">
        <v>314438.43540000002</v>
      </c>
      <c r="Z43">
        <v>4878896.9313899996</v>
      </c>
    </row>
    <row r="44" spans="1:26" x14ac:dyDescent="0.25">
      <c r="A44" s="161" t="s">
        <v>469</v>
      </c>
      <c r="B44" s="162">
        <v>1</v>
      </c>
      <c r="C44" s="161">
        <v>4</v>
      </c>
      <c r="D44" s="160" t="s">
        <v>92</v>
      </c>
      <c r="E44" s="160" t="s">
        <v>76</v>
      </c>
      <c r="F44" s="162">
        <v>789</v>
      </c>
      <c r="G44" s="162">
        <v>11</v>
      </c>
      <c r="H44" s="162" t="s">
        <v>960</v>
      </c>
      <c r="I44" s="162"/>
      <c r="L44" s="159">
        <f t="shared" si="0"/>
        <v>0</v>
      </c>
      <c r="M44" s="159"/>
      <c r="N44" s="162"/>
      <c r="O44" s="162"/>
      <c r="P44" s="162"/>
      <c r="T44" t="s">
        <v>469</v>
      </c>
      <c r="U44" t="s">
        <v>146</v>
      </c>
      <c r="V44" t="s">
        <v>127</v>
      </c>
      <c r="W44" t="s">
        <v>119</v>
      </c>
      <c r="X44" t="s">
        <v>496</v>
      </c>
      <c r="Y44">
        <v>314479.24723400001</v>
      </c>
      <c r="Z44">
        <v>4878927.50239</v>
      </c>
    </row>
    <row r="45" spans="1:26" x14ac:dyDescent="0.25">
      <c r="A45" s="161" t="s">
        <v>469</v>
      </c>
      <c r="B45" s="162">
        <v>1</v>
      </c>
      <c r="C45" s="161">
        <v>4</v>
      </c>
      <c r="D45" s="160" t="s">
        <v>92</v>
      </c>
      <c r="E45" s="160" t="s">
        <v>82</v>
      </c>
      <c r="F45" s="162">
        <v>790</v>
      </c>
      <c r="G45" s="162">
        <v>15.3</v>
      </c>
      <c r="H45" s="162"/>
      <c r="I45" s="162"/>
      <c r="J45">
        <v>186</v>
      </c>
      <c r="K45" s="162">
        <v>3.99</v>
      </c>
      <c r="L45" s="159">
        <f t="shared" si="0"/>
        <v>3.2463124087094526</v>
      </c>
      <c r="M45" s="159"/>
      <c r="N45" s="162"/>
      <c r="O45" s="162"/>
      <c r="P45" s="162"/>
      <c r="T45" t="s">
        <v>469</v>
      </c>
      <c r="U45" t="s">
        <v>146</v>
      </c>
      <c r="V45" t="s">
        <v>127</v>
      </c>
      <c r="W45" t="s">
        <v>119</v>
      </c>
      <c r="X45" t="s">
        <v>496</v>
      </c>
      <c r="Y45">
        <v>314534.897046</v>
      </c>
      <c r="Z45">
        <v>4878958.05865</v>
      </c>
    </row>
    <row r="46" spans="1:26" x14ac:dyDescent="0.25">
      <c r="A46" s="161" t="s">
        <v>469</v>
      </c>
      <c r="B46" s="162">
        <v>1</v>
      </c>
      <c r="C46" s="161">
        <v>4</v>
      </c>
      <c r="D46" s="160" t="s">
        <v>92</v>
      </c>
      <c r="E46" s="160" t="s">
        <v>53</v>
      </c>
      <c r="F46" s="162">
        <v>1117</v>
      </c>
      <c r="G46" s="162">
        <v>11.3</v>
      </c>
      <c r="H46" s="162"/>
      <c r="I46" s="162"/>
      <c r="J46">
        <v>207</v>
      </c>
      <c r="K46" s="162">
        <v>10.38</v>
      </c>
      <c r="L46" s="159">
        <f t="shared" si="0"/>
        <v>3.6128315516282616</v>
      </c>
      <c r="M46" s="159"/>
      <c r="N46" s="162"/>
      <c r="O46" s="162"/>
      <c r="P46" s="162"/>
      <c r="T46" t="s">
        <v>469</v>
      </c>
      <c r="U46" t="s">
        <v>146</v>
      </c>
      <c r="V46" t="s">
        <v>95</v>
      </c>
      <c r="W46" t="s">
        <v>119</v>
      </c>
      <c r="X46" t="s">
        <v>497</v>
      </c>
      <c r="Y46">
        <v>314465.90198999998</v>
      </c>
      <c r="Z46">
        <v>4878912.60494</v>
      </c>
    </row>
    <row r="47" spans="1:26" x14ac:dyDescent="0.25">
      <c r="A47" s="161" t="s">
        <v>469</v>
      </c>
      <c r="B47" s="162">
        <v>1</v>
      </c>
      <c r="C47" s="161">
        <v>5</v>
      </c>
      <c r="D47" s="160" t="s">
        <v>93</v>
      </c>
      <c r="E47" s="160" t="s">
        <v>76</v>
      </c>
      <c r="F47" s="162">
        <v>213</v>
      </c>
      <c r="G47" s="162">
        <v>10.7</v>
      </c>
      <c r="H47" s="162"/>
      <c r="I47" s="162"/>
      <c r="J47">
        <v>194</v>
      </c>
      <c r="K47" s="162">
        <v>6.64</v>
      </c>
      <c r="L47" s="159">
        <f t="shared" si="0"/>
        <v>3.3859387488689991</v>
      </c>
      <c r="M47" s="159"/>
      <c r="N47" s="162"/>
      <c r="O47" s="162"/>
      <c r="P47" s="162"/>
      <c r="T47" t="s">
        <v>469</v>
      </c>
      <c r="U47" t="s">
        <v>146</v>
      </c>
      <c r="V47" t="s">
        <v>95</v>
      </c>
      <c r="W47" t="s">
        <v>119</v>
      </c>
      <c r="X47" t="s">
        <v>497</v>
      </c>
      <c r="Y47">
        <v>314506.71382</v>
      </c>
      <c r="Z47">
        <v>4878943.1759299999</v>
      </c>
    </row>
    <row r="48" spans="1:26" x14ac:dyDescent="0.25">
      <c r="A48" s="161" t="s">
        <v>469</v>
      </c>
      <c r="B48" s="162">
        <v>1</v>
      </c>
      <c r="C48" s="161">
        <v>5</v>
      </c>
      <c r="D48" s="160" t="s">
        <v>93</v>
      </c>
      <c r="E48" s="160" t="s">
        <v>76</v>
      </c>
      <c r="F48" s="162">
        <v>224</v>
      </c>
      <c r="G48" s="162">
        <v>11.4</v>
      </c>
      <c r="H48" s="162"/>
      <c r="I48" s="162"/>
      <c r="J48">
        <v>208</v>
      </c>
      <c r="K48" s="162">
        <v>4.28</v>
      </c>
      <c r="L48" s="159">
        <f t="shared" si="0"/>
        <v>3.6302848441482056</v>
      </c>
      <c r="M48" s="159"/>
      <c r="N48" s="162"/>
      <c r="O48" s="162"/>
      <c r="P48" s="162"/>
      <c r="T48" t="s">
        <v>469</v>
      </c>
      <c r="U48" t="s">
        <v>146</v>
      </c>
      <c r="V48" t="s">
        <v>95</v>
      </c>
      <c r="W48" t="s">
        <v>119</v>
      </c>
      <c r="X48" t="s">
        <v>497</v>
      </c>
      <c r="Y48">
        <v>314519.22350999998</v>
      </c>
      <c r="Z48">
        <v>4878985.5252400003</v>
      </c>
    </row>
    <row r="49" spans="1:26" x14ac:dyDescent="0.25">
      <c r="A49" s="161" t="s">
        <v>469</v>
      </c>
      <c r="B49" s="162">
        <v>1</v>
      </c>
      <c r="C49" s="161">
        <v>5</v>
      </c>
      <c r="D49" s="160" t="s">
        <v>93</v>
      </c>
      <c r="E49" s="160" t="s">
        <v>53</v>
      </c>
      <c r="F49" s="162">
        <v>255</v>
      </c>
      <c r="G49" s="162"/>
      <c r="H49" s="162"/>
      <c r="I49" s="168" t="s">
        <v>1005</v>
      </c>
      <c r="L49" s="159">
        <f t="shared" si="0"/>
        <v>0</v>
      </c>
      <c r="M49" s="159"/>
      <c r="N49" s="162"/>
      <c r="O49" s="162"/>
      <c r="P49" s="162"/>
      <c r="T49" t="s">
        <v>469</v>
      </c>
      <c r="U49" t="s">
        <v>146</v>
      </c>
      <c r="V49" t="s">
        <v>96</v>
      </c>
      <c r="W49" t="s">
        <v>119</v>
      </c>
      <c r="X49" t="s">
        <v>498</v>
      </c>
      <c r="Y49">
        <v>314459.22936900001</v>
      </c>
      <c r="Z49">
        <v>4878905.1562200002</v>
      </c>
    </row>
    <row r="50" spans="1:26" x14ac:dyDescent="0.25">
      <c r="A50" s="161" t="s">
        <v>469</v>
      </c>
      <c r="B50" s="162">
        <v>1</v>
      </c>
      <c r="C50" s="161">
        <v>5</v>
      </c>
      <c r="D50" s="160" t="s">
        <v>93</v>
      </c>
      <c r="E50" s="160" t="s">
        <v>76</v>
      </c>
      <c r="F50" s="162">
        <v>263</v>
      </c>
      <c r="G50" s="162">
        <v>16.100000000000001</v>
      </c>
      <c r="H50" s="162"/>
      <c r="I50" s="168" t="s">
        <v>1120</v>
      </c>
      <c r="L50" s="159">
        <f t="shared" si="0"/>
        <v>0</v>
      </c>
      <c r="M50" s="159"/>
      <c r="N50" s="162"/>
      <c r="O50" s="162"/>
      <c r="P50" s="162"/>
      <c r="T50" t="s">
        <v>469</v>
      </c>
      <c r="U50" t="s">
        <v>146</v>
      </c>
      <c r="V50" t="s">
        <v>96</v>
      </c>
      <c r="W50" t="s">
        <v>119</v>
      </c>
      <c r="X50" t="s">
        <v>498</v>
      </c>
      <c r="Y50">
        <v>314493.36857799999</v>
      </c>
      <c r="Z50">
        <v>4878928.2784900004</v>
      </c>
    </row>
    <row r="51" spans="1:26" x14ac:dyDescent="0.25">
      <c r="A51" s="161" t="s">
        <v>469</v>
      </c>
      <c r="B51" s="162">
        <v>1</v>
      </c>
      <c r="C51" s="161">
        <v>5</v>
      </c>
      <c r="D51" s="160" t="s">
        <v>93</v>
      </c>
      <c r="E51" s="160" t="s">
        <v>76</v>
      </c>
      <c r="F51" s="162">
        <v>265</v>
      </c>
      <c r="G51" s="162">
        <v>14.9</v>
      </c>
      <c r="H51" s="162"/>
      <c r="I51" s="162"/>
      <c r="J51">
        <v>145</v>
      </c>
      <c r="K51" s="162">
        <v>8.99</v>
      </c>
      <c r="L51" s="159">
        <f t="shared" si="0"/>
        <v>2.5307274153917776</v>
      </c>
      <c r="M51" s="159"/>
      <c r="N51" s="162"/>
      <c r="O51" s="162"/>
      <c r="P51" s="162"/>
      <c r="T51" t="s">
        <v>469</v>
      </c>
      <c r="U51" t="s">
        <v>146</v>
      </c>
      <c r="V51" t="s">
        <v>96</v>
      </c>
      <c r="W51" t="s">
        <v>119</v>
      </c>
      <c r="X51" t="s">
        <v>498</v>
      </c>
      <c r="Y51">
        <v>314500.04119900003</v>
      </c>
      <c r="Z51">
        <v>4878935.7272100002</v>
      </c>
    </row>
    <row r="52" spans="1:26" x14ac:dyDescent="0.25">
      <c r="A52" s="161" t="s">
        <v>469</v>
      </c>
      <c r="B52" s="162">
        <v>1</v>
      </c>
      <c r="C52" s="161">
        <v>5</v>
      </c>
      <c r="D52" s="160" t="s">
        <v>93</v>
      </c>
      <c r="E52" s="160" t="s">
        <v>76</v>
      </c>
      <c r="F52" s="162">
        <v>772</v>
      </c>
      <c r="G52" s="162">
        <v>14.7</v>
      </c>
      <c r="H52" s="162"/>
      <c r="I52" s="162"/>
      <c r="L52" s="159">
        <f t="shared" si="0"/>
        <v>0</v>
      </c>
      <c r="M52" s="159"/>
      <c r="N52" s="162"/>
      <c r="O52" s="162"/>
      <c r="P52" s="162"/>
      <c r="T52" t="s">
        <v>469</v>
      </c>
      <c r="U52" t="s">
        <v>146</v>
      </c>
      <c r="V52" t="s">
        <v>96</v>
      </c>
      <c r="W52" t="s">
        <v>119</v>
      </c>
      <c r="X52" t="s">
        <v>498</v>
      </c>
      <c r="Y52">
        <v>314526.67222900002</v>
      </c>
      <c r="Z52">
        <v>4878978.85262</v>
      </c>
    </row>
    <row r="53" spans="1:26" x14ac:dyDescent="0.25">
      <c r="A53" s="161" t="s">
        <v>469</v>
      </c>
      <c r="B53" s="162">
        <v>1</v>
      </c>
      <c r="C53" s="161">
        <v>5</v>
      </c>
      <c r="D53" s="160" t="s">
        <v>93</v>
      </c>
      <c r="E53" s="160" t="s">
        <v>76</v>
      </c>
      <c r="F53" s="162">
        <v>777</v>
      </c>
      <c r="G53" s="162">
        <v>13.2</v>
      </c>
      <c r="H53" s="162"/>
      <c r="I53" s="162"/>
      <c r="J53">
        <v>181</v>
      </c>
      <c r="K53" s="162">
        <v>15.84</v>
      </c>
      <c r="L53" s="159">
        <f t="shared" si="0"/>
        <v>3.1590459461097362</v>
      </c>
      <c r="M53" s="159"/>
      <c r="N53" s="162"/>
      <c r="O53" s="162"/>
      <c r="P53" s="162"/>
      <c r="T53" t="s">
        <v>469</v>
      </c>
      <c r="U53" t="s">
        <v>146</v>
      </c>
      <c r="V53" t="s">
        <v>97</v>
      </c>
      <c r="W53" t="s">
        <v>119</v>
      </c>
      <c r="X53" t="s">
        <v>499</v>
      </c>
      <c r="Y53">
        <v>314452.55674700002</v>
      </c>
      <c r="Z53">
        <v>4878897.7074999996</v>
      </c>
    </row>
    <row r="54" spans="1:26" x14ac:dyDescent="0.25">
      <c r="A54" s="161" t="s">
        <v>469</v>
      </c>
      <c r="B54" s="162">
        <v>1</v>
      </c>
      <c r="C54" s="161">
        <v>5</v>
      </c>
      <c r="D54" s="160" t="s">
        <v>93</v>
      </c>
      <c r="E54" s="160" t="s">
        <v>76</v>
      </c>
      <c r="F54" s="162">
        <v>778</v>
      </c>
      <c r="G54" s="162">
        <v>10.8</v>
      </c>
      <c r="H54" s="162"/>
      <c r="I54" s="162"/>
      <c r="J54">
        <v>195</v>
      </c>
      <c r="K54" s="162">
        <v>8.1199999999999992</v>
      </c>
      <c r="L54" s="159">
        <f t="shared" si="0"/>
        <v>3.4033920413889422</v>
      </c>
      <c r="M54" s="159"/>
      <c r="N54" s="162"/>
      <c r="O54" s="162"/>
      <c r="P54" s="162"/>
      <c r="T54" t="s">
        <v>469</v>
      </c>
      <c r="U54" t="s">
        <v>146</v>
      </c>
      <c r="V54" t="s">
        <v>97</v>
      </c>
      <c r="W54" t="s">
        <v>119</v>
      </c>
      <c r="X54" t="s">
        <v>499</v>
      </c>
      <c r="Y54">
        <v>314534.120948</v>
      </c>
      <c r="Z54">
        <v>4878972.1799900001</v>
      </c>
    </row>
    <row r="55" spans="1:26" x14ac:dyDescent="0.25">
      <c r="A55" s="161" t="s">
        <v>469</v>
      </c>
      <c r="B55" s="162">
        <v>1</v>
      </c>
      <c r="C55" s="161">
        <v>5</v>
      </c>
      <c r="D55" s="160" t="s">
        <v>93</v>
      </c>
      <c r="E55" s="160" t="s">
        <v>76</v>
      </c>
      <c r="F55" s="162">
        <v>779</v>
      </c>
      <c r="G55" s="162">
        <v>15.2</v>
      </c>
      <c r="H55" s="162"/>
      <c r="I55" s="162"/>
      <c r="J55">
        <v>200</v>
      </c>
      <c r="K55" s="162">
        <v>6.45</v>
      </c>
      <c r="L55" s="159">
        <f t="shared" si="0"/>
        <v>3.4906585039886591</v>
      </c>
      <c r="M55" s="159"/>
      <c r="N55" s="162"/>
      <c r="O55" s="162"/>
      <c r="P55" s="162"/>
      <c r="T55" t="s">
        <v>469</v>
      </c>
      <c r="U55" t="s">
        <v>146</v>
      </c>
      <c r="V55" t="s">
        <v>132</v>
      </c>
      <c r="W55" t="s">
        <v>119</v>
      </c>
      <c r="X55" t="s">
        <v>500</v>
      </c>
      <c r="Y55">
        <v>314445.88412499998</v>
      </c>
      <c r="Z55">
        <v>4878890.2587700002</v>
      </c>
    </row>
    <row r="56" spans="1:26" x14ac:dyDescent="0.25">
      <c r="A56" s="161" t="s">
        <v>469</v>
      </c>
      <c r="B56" s="162">
        <v>1</v>
      </c>
      <c r="C56" s="161">
        <v>5</v>
      </c>
      <c r="D56" s="160" t="s">
        <v>93</v>
      </c>
      <c r="E56" s="160" t="s">
        <v>76</v>
      </c>
      <c r="F56" s="162">
        <v>780</v>
      </c>
      <c r="G56" s="162">
        <v>17.600000000000001</v>
      </c>
      <c r="H56" s="162"/>
      <c r="I56" s="162"/>
      <c r="J56">
        <v>178</v>
      </c>
      <c r="K56" s="162">
        <v>13.15</v>
      </c>
      <c r="L56" s="159">
        <f t="shared" si="0"/>
        <v>3.1066860685499069</v>
      </c>
      <c r="M56" s="159"/>
      <c r="N56" s="162"/>
      <c r="O56" s="162"/>
      <c r="P56" s="162"/>
      <c r="T56" t="s">
        <v>469</v>
      </c>
      <c r="U56" t="s">
        <v>146</v>
      </c>
      <c r="V56" t="s">
        <v>132</v>
      </c>
      <c r="W56" t="s">
        <v>119</v>
      </c>
      <c r="X56" t="s">
        <v>500</v>
      </c>
      <c r="Y56">
        <v>314486.69595600001</v>
      </c>
      <c r="Z56">
        <v>4878920.8297699997</v>
      </c>
    </row>
    <row r="57" spans="1:26" x14ac:dyDescent="0.25">
      <c r="A57" s="161" t="s">
        <v>469</v>
      </c>
      <c r="B57" s="162">
        <v>1</v>
      </c>
      <c r="C57" s="161">
        <v>5</v>
      </c>
      <c r="D57" s="160" t="s">
        <v>93</v>
      </c>
      <c r="E57" s="160" t="s">
        <v>76</v>
      </c>
      <c r="F57" s="162">
        <v>781</v>
      </c>
      <c r="G57" s="162">
        <v>16.2</v>
      </c>
      <c r="H57" s="162"/>
      <c r="I57" s="162"/>
      <c r="J57">
        <v>160</v>
      </c>
      <c r="K57" s="162">
        <v>10.34</v>
      </c>
      <c r="L57" s="159">
        <f t="shared" si="0"/>
        <v>2.7925268031909272</v>
      </c>
      <c r="M57" s="159"/>
      <c r="N57" s="162"/>
      <c r="O57" s="162"/>
      <c r="P57" s="162"/>
      <c r="T57" t="s">
        <v>469</v>
      </c>
      <c r="U57" t="s">
        <v>146</v>
      </c>
      <c r="V57" t="s">
        <v>132</v>
      </c>
      <c r="W57" t="s">
        <v>119</v>
      </c>
      <c r="X57" t="s">
        <v>500</v>
      </c>
      <c r="Y57">
        <v>314541.56966699997</v>
      </c>
      <c r="Z57">
        <v>4878965.5073699998</v>
      </c>
    </row>
    <row r="58" spans="1:26" x14ac:dyDescent="0.25">
      <c r="A58" s="161" t="s">
        <v>469</v>
      </c>
      <c r="B58" s="162">
        <v>1</v>
      </c>
      <c r="C58" s="161">
        <v>5</v>
      </c>
      <c r="D58" s="160" t="s">
        <v>93</v>
      </c>
      <c r="E58" s="160" t="s">
        <v>53</v>
      </c>
      <c r="F58" s="162">
        <v>782</v>
      </c>
      <c r="G58" s="162"/>
      <c r="H58" s="162" t="s">
        <v>960</v>
      </c>
      <c r="I58" s="162"/>
      <c r="L58" s="159">
        <f t="shared" si="0"/>
        <v>0</v>
      </c>
      <c r="M58" s="159"/>
      <c r="N58" s="162"/>
      <c r="O58" s="162"/>
      <c r="P58" s="162"/>
      <c r="T58" t="s">
        <v>469</v>
      </c>
      <c r="U58" t="s">
        <v>146</v>
      </c>
      <c r="V58" t="s">
        <v>134</v>
      </c>
      <c r="W58" t="s">
        <v>117</v>
      </c>
      <c r="X58" t="s">
        <v>501</v>
      </c>
      <c r="Y58">
        <v>314473.350714</v>
      </c>
      <c r="Z58">
        <v>4878905.9323199997</v>
      </c>
    </row>
    <row r="59" spans="1:26" x14ac:dyDescent="0.25">
      <c r="A59" s="161" t="s">
        <v>469</v>
      </c>
      <c r="B59" s="162">
        <v>1</v>
      </c>
      <c r="C59" s="161">
        <v>5</v>
      </c>
      <c r="D59" s="160" t="s">
        <v>93</v>
      </c>
      <c r="E59" s="160" t="s">
        <v>76</v>
      </c>
      <c r="F59" s="162">
        <v>783</v>
      </c>
      <c r="G59" s="162"/>
      <c r="H59" s="162"/>
      <c r="I59" s="168" t="s">
        <v>1005</v>
      </c>
      <c r="J59">
        <v>154</v>
      </c>
      <c r="K59">
        <v>4.28</v>
      </c>
      <c r="L59" s="159">
        <f t="shared" si="0"/>
        <v>2.6878070480712677</v>
      </c>
      <c r="M59" s="159"/>
      <c r="N59" s="162"/>
      <c r="O59" s="162"/>
      <c r="P59" s="162"/>
      <c r="T59" t="s">
        <v>469</v>
      </c>
      <c r="U59" t="s">
        <v>146</v>
      </c>
      <c r="V59" t="s">
        <v>134</v>
      </c>
      <c r="W59" t="s">
        <v>117</v>
      </c>
      <c r="X59" t="s">
        <v>501</v>
      </c>
      <c r="Y59">
        <v>314514.16254200001</v>
      </c>
      <c r="Z59">
        <v>4878936.5033099996</v>
      </c>
    </row>
    <row r="60" spans="1:26" x14ac:dyDescent="0.25">
      <c r="A60" s="161" t="s">
        <v>469</v>
      </c>
      <c r="B60" s="162">
        <v>1</v>
      </c>
      <c r="C60" s="161">
        <v>5</v>
      </c>
      <c r="D60" s="160" t="s">
        <v>93</v>
      </c>
      <c r="E60" s="160" t="s">
        <v>76</v>
      </c>
      <c r="F60" s="162">
        <v>1112</v>
      </c>
      <c r="G60" s="162">
        <v>10.6</v>
      </c>
      <c r="H60" s="162"/>
      <c r="I60" s="162"/>
      <c r="J60">
        <v>195</v>
      </c>
      <c r="K60" s="162">
        <v>8.5500000000000007</v>
      </c>
      <c r="L60" s="159">
        <f t="shared" si="0"/>
        <v>3.4033920413889422</v>
      </c>
      <c r="M60" s="159"/>
      <c r="N60" s="162"/>
      <c r="O60" s="162"/>
      <c r="P60" s="162"/>
      <c r="T60" t="s">
        <v>469</v>
      </c>
      <c r="U60" t="s">
        <v>146</v>
      </c>
      <c r="V60" t="s">
        <v>134</v>
      </c>
      <c r="W60" t="s">
        <v>117</v>
      </c>
      <c r="X60" t="s">
        <v>501</v>
      </c>
      <c r="Y60">
        <v>314525.89613299997</v>
      </c>
      <c r="Z60">
        <v>4878992.9739600001</v>
      </c>
    </row>
    <row r="61" spans="1:26" x14ac:dyDescent="0.25">
      <c r="A61" s="161" t="s">
        <v>469</v>
      </c>
      <c r="B61" s="162">
        <v>1</v>
      </c>
      <c r="C61" s="161">
        <v>5</v>
      </c>
      <c r="D61" s="160" t="s">
        <v>93</v>
      </c>
      <c r="E61" s="160" t="s">
        <v>29</v>
      </c>
      <c r="F61" s="162">
        <v>1113</v>
      </c>
      <c r="G61" s="162">
        <v>12.6</v>
      </c>
      <c r="H61" s="162"/>
      <c r="I61" s="162"/>
      <c r="J61">
        <v>181</v>
      </c>
      <c r="K61" s="162">
        <v>10.02</v>
      </c>
      <c r="L61" s="159">
        <f t="shared" si="0"/>
        <v>3.1590459461097362</v>
      </c>
      <c r="M61" s="159"/>
      <c r="N61" s="162"/>
      <c r="O61" s="162"/>
      <c r="P61" s="162"/>
      <c r="T61" t="s">
        <v>469</v>
      </c>
      <c r="U61" t="s">
        <v>146</v>
      </c>
      <c r="V61" t="s">
        <v>136</v>
      </c>
      <c r="W61" t="s">
        <v>119</v>
      </c>
      <c r="X61" t="s">
        <v>502</v>
      </c>
      <c r="Y61">
        <v>314466.67809300002</v>
      </c>
      <c r="Z61">
        <v>4878898.4835999999</v>
      </c>
    </row>
    <row r="62" spans="1:26" x14ac:dyDescent="0.25">
      <c r="A62" s="161" t="s">
        <v>469</v>
      </c>
      <c r="B62" s="162">
        <v>1</v>
      </c>
      <c r="C62" s="161">
        <v>5</v>
      </c>
      <c r="D62" s="160" t="s">
        <v>93</v>
      </c>
      <c r="E62" s="160" t="s">
        <v>76</v>
      </c>
      <c r="F62" s="162">
        <v>1089</v>
      </c>
      <c r="G62" s="162">
        <v>10.3</v>
      </c>
      <c r="H62" s="162"/>
      <c r="I62" s="168" t="s">
        <v>986</v>
      </c>
      <c r="J62">
        <v>147</v>
      </c>
      <c r="K62" s="162">
        <v>7.09</v>
      </c>
      <c r="L62" s="159">
        <f t="shared" si="0"/>
        <v>2.5656340004316647</v>
      </c>
      <c r="M62" s="159"/>
      <c r="N62" s="162"/>
      <c r="O62" s="162"/>
      <c r="P62" s="162"/>
      <c r="T62" t="s">
        <v>469</v>
      </c>
      <c r="U62" t="s">
        <v>146</v>
      </c>
      <c r="V62" t="s">
        <v>136</v>
      </c>
      <c r="W62" t="s">
        <v>119</v>
      </c>
      <c r="X62" t="s">
        <v>502</v>
      </c>
      <c r="Y62">
        <v>314507.48992099997</v>
      </c>
      <c r="Z62">
        <v>4878929.0545899998</v>
      </c>
    </row>
    <row r="63" spans="1:26" x14ac:dyDescent="0.25">
      <c r="A63" s="161" t="s">
        <v>469</v>
      </c>
      <c r="B63" s="162">
        <v>1</v>
      </c>
      <c r="C63" s="161">
        <v>6</v>
      </c>
      <c r="D63" s="160" t="s">
        <v>94</v>
      </c>
      <c r="E63" s="160" t="s">
        <v>76</v>
      </c>
      <c r="F63" s="162">
        <v>218</v>
      </c>
      <c r="G63" s="162">
        <v>11.4</v>
      </c>
      <c r="H63" s="162"/>
      <c r="I63" s="162"/>
      <c r="J63">
        <v>169</v>
      </c>
      <c r="K63" s="162">
        <v>10.94</v>
      </c>
      <c r="L63" s="159">
        <f t="shared" si="0"/>
        <v>2.9496064358704168</v>
      </c>
      <c r="M63" s="159"/>
      <c r="N63" s="162"/>
      <c r="O63" s="162"/>
      <c r="P63" s="162"/>
      <c r="T63" t="s">
        <v>469</v>
      </c>
      <c r="U63" t="s">
        <v>146</v>
      </c>
      <c r="V63" t="s">
        <v>136</v>
      </c>
      <c r="W63" t="s">
        <v>119</v>
      </c>
      <c r="X63" t="s">
        <v>502</v>
      </c>
      <c r="Y63">
        <v>314533.344851</v>
      </c>
      <c r="Z63">
        <v>4878986.3013399998</v>
      </c>
    </row>
    <row r="64" spans="1:26" x14ac:dyDescent="0.25">
      <c r="A64" s="161" t="s">
        <v>469</v>
      </c>
      <c r="B64" s="162">
        <v>1</v>
      </c>
      <c r="C64" s="161">
        <v>6</v>
      </c>
      <c r="D64" s="160" t="s">
        <v>94</v>
      </c>
      <c r="E64" s="160" t="s">
        <v>76</v>
      </c>
      <c r="F64" s="162">
        <v>219</v>
      </c>
      <c r="G64" s="162">
        <v>11.8</v>
      </c>
      <c r="H64" s="162"/>
      <c r="I64" s="162"/>
      <c r="J64">
        <v>173</v>
      </c>
      <c r="K64" s="162">
        <v>9.57</v>
      </c>
      <c r="L64" s="159">
        <f t="shared" si="0"/>
        <v>3.0194196059501901</v>
      </c>
      <c r="M64" s="159"/>
      <c r="N64" s="162"/>
      <c r="O64" s="162"/>
      <c r="P64" s="162"/>
      <c r="T64" t="s">
        <v>469</v>
      </c>
      <c r="U64" t="s">
        <v>146</v>
      </c>
      <c r="V64" t="s">
        <v>138</v>
      </c>
      <c r="W64" t="s">
        <v>119</v>
      </c>
      <c r="X64" t="s">
        <v>503</v>
      </c>
      <c r="Y64">
        <v>314460.00547199999</v>
      </c>
      <c r="Z64">
        <v>4878891.0348699996</v>
      </c>
    </row>
    <row r="65" spans="1:26" x14ac:dyDescent="0.25">
      <c r="A65" s="161" t="s">
        <v>469</v>
      </c>
      <c r="B65" s="162">
        <v>1</v>
      </c>
      <c r="C65" s="161">
        <v>6</v>
      </c>
      <c r="D65" s="160" t="s">
        <v>94</v>
      </c>
      <c r="E65" s="160" t="s">
        <v>53</v>
      </c>
      <c r="F65" s="162">
        <v>220</v>
      </c>
      <c r="G65" s="162">
        <v>12</v>
      </c>
      <c r="H65" s="162"/>
      <c r="I65" s="162"/>
      <c r="J65">
        <v>220</v>
      </c>
      <c r="K65" s="162">
        <v>3.19</v>
      </c>
      <c r="L65" s="159">
        <f t="shared" si="0"/>
        <v>3.839724354387525</v>
      </c>
      <c r="M65" s="159"/>
      <c r="N65" s="162"/>
      <c r="O65" s="162"/>
      <c r="P65" s="162"/>
      <c r="T65" t="s">
        <v>469</v>
      </c>
      <c r="U65" t="s">
        <v>146</v>
      </c>
      <c r="V65" t="s">
        <v>138</v>
      </c>
      <c r="W65" t="s">
        <v>119</v>
      </c>
      <c r="X65" t="s">
        <v>503</v>
      </c>
      <c r="Y65">
        <v>314500.8173</v>
      </c>
      <c r="Z65">
        <v>4878921.6058700001</v>
      </c>
    </row>
    <row r="66" spans="1:26" x14ac:dyDescent="0.25">
      <c r="A66" s="161" t="s">
        <v>469</v>
      </c>
      <c r="B66" s="162">
        <v>1</v>
      </c>
      <c r="C66" s="161">
        <v>6</v>
      </c>
      <c r="D66" s="160" t="s">
        <v>94</v>
      </c>
      <c r="E66" s="160" t="s">
        <v>76</v>
      </c>
      <c r="F66" s="162">
        <v>257</v>
      </c>
      <c r="G66" s="162">
        <v>12.5</v>
      </c>
      <c r="H66" s="162"/>
      <c r="I66" s="162"/>
      <c r="L66" s="159">
        <f t="shared" si="0"/>
        <v>0</v>
      </c>
      <c r="M66" s="159"/>
      <c r="N66" s="162"/>
      <c r="O66" s="162"/>
      <c r="P66" s="162"/>
      <c r="T66" t="s">
        <v>469</v>
      </c>
      <c r="U66" t="s">
        <v>146</v>
      </c>
      <c r="V66" t="s">
        <v>138</v>
      </c>
      <c r="W66" t="s">
        <v>119</v>
      </c>
      <c r="X66" t="s">
        <v>503</v>
      </c>
      <c r="Y66">
        <v>314540.79356999998</v>
      </c>
      <c r="Z66">
        <v>4878979.6287099998</v>
      </c>
    </row>
    <row r="67" spans="1:26" x14ac:dyDescent="0.25">
      <c r="A67" s="161" t="s">
        <v>469</v>
      </c>
      <c r="B67" s="162">
        <v>1</v>
      </c>
      <c r="C67" s="161">
        <v>6</v>
      </c>
      <c r="D67" s="160" t="s">
        <v>94</v>
      </c>
      <c r="E67" s="160" t="s">
        <v>53</v>
      </c>
      <c r="F67" s="162">
        <v>770</v>
      </c>
      <c r="G67" s="162"/>
      <c r="H67" s="162" t="s">
        <v>960</v>
      </c>
      <c r="I67" s="162"/>
      <c r="L67" s="159">
        <f t="shared" ref="L67:L130" si="1">(PI()*J67)/180</f>
        <v>0</v>
      </c>
      <c r="M67" s="159"/>
      <c r="N67" s="162"/>
      <c r="O67" s="162"/>
      <c r="P67" s="162"/>
      <c r="T67" t="s">
        <v>469</v>
      </c>
      <c r="U67" t="s">
        <v>146</v>
      </c>
      <c r="V67" t="s">
        <v>140</v>
      </c>
      <c r="W67" t="s">
        <v>117</v>
      </c>
      <c r="X67" t="s">
        <v>504</v>
      </c>
      <c r="Y67">
        <v>314453.33285100001</v>
      </c>
      <c r="Z67">
        <v>4878883.5861499999</v>
      </c>
    </row>
    <row r="68" spans="1:26" x14ac:dyDescent="0.25">
      <c r="A68" s="161" t="s">
        <v>469</v>
      </c>
      <c r="B68" s="162">
        <v>1</v>
      </c>
      <c r="C68" s="161">
        <v>6</v>
      </c>
      <c r="D68" s="160" t="s">
        <v>94</v>
      </c>
      <c r="E68" s="160" t="s">
        <v>76</v>
      </c>
      <c r="F68" s="162">
        <v>774</v>
      </c>
      <c r="G68" s="162">
        <v>14.6</v>
      </c>
      <c r="H68" s="162"/>
      <c r="I68" s="162"/>
      <c r="J68">
        <v>217</v>
      </c>
      <c r="K68" s="162">
        <v>8.85</v>
      </c>
      <c r="L68" s="159">
        <f t="shared" si="1"/>
        <v>3.7873644768276948</v>
      </c>
      <c r="M68" s="159"/>
      <c r="N68" s="162"/>
      <c r="O68" s="162"/>
      <c r="P68" s="162"/>
      <c r="T68" t="s">
        <v>469</v>
      </c>
      <c r="U68" t="s">
        <v>146</v>
      </c>
      <c r="V68" t="s">
        <v>140</v>
      </c>
      <c r="W68" t="s">
        <v>117</v>
      </c>
      <c r="X68" t="s">
        <v>504</v>
      </c>
      <c r="Y68">
        <v>314494.14467900002</v>
      </c>
      <c r="Z68">
        <v>4878914.1571500003</v>
      </c>
    </row>
    <row r="69" spans="1:26" x14ac:dyDescent="0.25">
      <c r="A69" s="161" t="s">
        <v>469</v>
      </c>
      <c r="B69" s="162">
        <v>1</v>
      </c>
      <c r="C69" s="161">
        <v>6</v>
      </c>
      <c r="D69" s="160" t="s">
        <v>94</v>
      </c>
      <c r="E69" s="160" t="s">
        <v>76</v>
      </c>
      <c r="F69" s="162">
        <v>775</v>
      </c>
      <c r="G69" s="162">
        <v>17</v>
      </c>
      <c r="H69" s="162"/>
      <c r="I69" s="162"/>
      <c r="J69">
        <v>208</v>
      </c>
      <c r="K69" s="162">
        <v>8.34</v>
      </c>
      <c r="L69" s="159">
        <f t="shared" si="1"/>
        <v>3.6302848441482056</v>
      </c>
      <c r="M69" s="159"/>
      <c r="N69" s="162"/>
      <c r="O69" s="162"/>
      <c r="P69" s="162"/>
      <c r="T69" t="s">
        <v>469</v>
      </c>
      <c r="U69" t="s">
        <v>146</v>
      </c>
      <c r="V69" t="s">
        <v>140</v>
      </c>
      <c r="W69" t="s">
        <v>117</v>
      </c>
      <c r="X69" t="s">
        <v>504</v>
      </c>
      <c r="Y69">
        <v>314548.24228800001</v>
      </c>
      <c r="Z69">
        <v>4878972.9560900005</v>
      </c>
    </row>
    <row r="70" spans="1:26" x14ac:dyDescent="0.25">
      <c r="A70" s="161" t="s">
        <v>469</v>
      </c>
      <c r="B70" s="162">
        <v>1</v>
      </c>
      <c r="C70" s="161">
        <v>6</v>
      </c>
      <c r="D70" s="160" t="s">
        <v>94</v>
      </c>
      <c r="E70" s="160" t="s">
        <v>76</v>
      </c>
      <c r="F70" s="162">
        <v>776</v>
      </c>
      <c r="G70" s="162">
        <v>14.7</v>
      </c>
      <c r="H70" s="162"/>
      <c r="I70" s="162"/>
      <c r="J70">
        <v>182</v>
      </c>
      <c r="K70" s="162">
        <v>11.21</v>
      </c>
      <c r="L70" s="159">
        <f t="shared" si="1"/>
        <v>3.1764992386296798</v>
      </c>
      <c r="M70" s="159"/>
      <c r="N70" s="162"/>
      <c r="O70" s="162"/>
      <c r="P70" s="162"/>
      <c r="T70" t="s">
        <v>469</v>
      </c>
      <c r="U70" t="s">
        <v>146</v>
      </c>
      <c r="V70" t="s">
        <v>184</v>
      </c>
      <c r="W70" t="s">
        <v>143</v>
      </c>
      <c r="X70" t="s">
        <v>505</v>
      </c>
      <c r="Y70">
        <v>314450.22844199999</v>
      </c>
      <c r="Z70">
        <v>4878940.0715399999</v>
      </c>
    </row>
    <row r="71" spans="1:26" x14ac:dyDescent="0.25">
      <c r="A71" s="161" t="s">
        <v>469</v>
      </c>
      <c r="B71" s="162">
        <v>1</v>
      </c>
      <c r="C71" s="161">
        <v>6</v>
      </c>
      <c r="D71" s="160" t="s">
        <v>94</v>
      </c>
      <c r="E71" s="160" t="s">
        <v>76</v>
      </c>
      <c r="F71" s="162">
        <v>1106</v>
      </c>
      <c r="G71" s="162"/>
      <c r="H71" s="162"/>
      <c r="I71" s="168" t="s">
        <v>1005</v>
      </c>
      <c r="J71">
        <v>186</v>
      </c>
      <c r="K71" s="162">
        <v>2.09</v>
      </c>
      <c r="L71" s="159">
        <f t="shared" si="1"/>
        <v>3.2463124087094526</v>
      </c>
      <c r="M71" s="159"/>
      <c r="N71" s="162"/>
      <c r="O71" s="162"/>
      <c r="P71" s="162"/>
      <c r="T71" t="s">
        <v>469</v>
      </c>
      <c r="U71" t="s">
        <v>146</v>
      </c>
      <c r="V71" t="s">
        <v>184</v>
      </c>
      <c r="W71" t="s">
        <v>143</v>
      </c>
      <c r="X71" t="s">
        <v>505</v>
      </c>
      <c r="Y71">
        <v>314525.12003799999</v>
      </c>
      <c r="Z71">
        <v>4879007.0953000002</v>
      </c>
    </row>
    <row r="72" spans="1:26" x14ac:dyDescent="0.25">
      <c r="A72" s="161" t="s">
        <v>469</v>
      </c>
      <c r="B72" s="162">
        <v>1</v>
      </c>
      <c r="C72" s="161">
        <v>6</v>
      </c>
      <c r="D72" s="160" t="s">
        <v>94</v>
      </c>
      <c r="E72" s="160" t="s">
        <v>76</v>
      </c>
      <c r="F72" s="162">
        <v>1119</v>
      </c>
      <c r="G72" s="162">
        <v>11.5</v>
      </c>
      <c r="H72" s="162"/>
      <c r="I72" s="162"/>
      <c r="L72" s="159">
        <f t="shared" si="1"/>
        <v>0</v>
      </c>
      <c r="M72" s="159"/>
      <c r="N72" s="162"/>
      <c r="O72" s="162"/>
      <c r="P72" s="162"/>
      <c r="T72" t="s">
        <v>469</v>
      </c>
      <c r="U72" t="s">
        <v>146</v>
      </c>
      <c r="V72" t="s">
        <v>186</v>
      </c>
      <c r="W72" t="s">
        <v>143</v>
      </c>
      <c r="X72" t="s">
        <v>506</v>
      </c>
      <c r="Y72">
        <v>314416.86532600003</v>
      </c>
      <c r="Z72">
        <v>4878902.8279100005</v>
      </c>
    </row>
    <row r="73" spans="1:26" x14ac:dyDescent="0.25">
      <c r="A73" s="161" t="s">
        <v>469</v>
      </c>
      <c r="B73" s="162">
        <v>1</v>
      </c>
      <c r="C73" s="161">
        <v>6</v>
      </c>
      <c r="D73" s="160" t="s">
        <v>94</v>
      </c>
      <c r="E73" s="160" t="s">
        <v>76</v>
      </c>
      <c r="F73" s="162">
        <v>1120</v>
      </c>
      <c r="G73" s="162">
        <v>15.5</v>
      </c>
      <c r="H73" s="162"/>
      <c r="I73" s="162"/>
      <c r="J73">
        <v>158</v>
      </c>
      <c r="K73" s="162">
        <v>5.08</v>
      </c>
      <c r="L73" s="159">
        <f t="shared" si="1"/>
        <v>2.7576202181510405</v>
      </c>
      <c r="M73" s="159"/>
      <c r="N73" s="162"/>
      <c r="O73" s="162"/>
      <c r="P73" s="162"/>
      <c r="T73" t="s">
        <v>469</v>
      </c>
      <c r="U73" t="s">
        <v>146</v>
      </c>
      <c r="V73" t="s">
        <v>188</v>
      </c>
      <c r="W73" t="s">
        <v>143</v>
      </c>
      <c r="X73" t="s">
        <v>507</v>
      </c>
      <c r="Y73">
        <v>314454.10895600001</v>
      </c>
      <c r="Z73">
        <v>4878869.4648000002</v>
      </c>
    </row>
    <row r="74" spans="1:26" x14ac:dyDescent="0.25">
      <c r="A74" s="161" t="s">
        <v>469</v>
      </c>
      <c r="B74" s="162">
        <v>1</v>
      </c>
      <c r="C74" s="161">
        <v>6</v>
      </c>
      <c r="D74" s="160" t="s">
        <v>94</v>
      </c>
      <c r="E74" s="160" t="s">
        <v>76</v>
      </c>
      <c r="F74" s="162">
        <v>772</v>
      </c>
      <c r="G74" s="162">
        <v>14.2</v>
      </c>
      <c r="H74" s="162"/>
      <c r="I74" s="168" t="s">
        <v>967</v>
      </c>
      <c r="J74">
        <v>146</v>
      </c>
      <c r="K74" s="162">
        <v>5.51</v>
      </c>
      <c r="L74" s="159">
        <f t="shared" si="1"/>
        <v>2.5481807079117211</v>
      </c>
      <c r="M74" s="159"/>
      <c r="N74" s="162"/>
      <c r="O74" s="162"/>
      <c r="P74" s="162"/>
      <c r="T74" t="s">
        <v>469</v>
      </c>
      <c r="U74" t="s">
        <v>146</v>
      </c>
      <c r="V74" t="s">
        <v>188</v>
      </c>
      <c r="W74" t="s">
        <v>143</v>
      </c>
      <c r="X74" t="s">
        <v>507</v>
      </c>
      <c r="Y74">
        <v>314487.47205799998</v>
      </c>
      <c r="Z74">
        <v>4878906.7084299996</v>
      </c>
    </row>
    <row r="75" spans="1:26" x14ac:dyDescent="0.25">
      <c r="A75" s="161" t="s">
        <v>469</v>
      </c>
      <c r="B75" s="162">
        <v>1</v>
      </c>
      <c r="C75" s="161">
        <v>7</v>
      </c>
      <c r="D75" s="160" t="s">
        <v>95</v>
      </c>
      <c r="E75" s="160" t="s">
        <v>56</v>
      </c>
      <c r="F75" s="162">
        <v>209</v>
      </c>
      <c r="G75" s="162">
        <v>12.6</v>
      </c>
      <c r="H75" s="162"/>
      <c r="I75" s="168" t="s">
        <v>1254</v>
      </c>
      <c r="J75">
        <v>199</v>
      </c>
      <c r="K75" s="162">
        <v>9.8699999999999992</v>
      </c>
      <c r="L75" s="159">
        <f t="shared" si="1"/>
        <v>3.473205211468716</v>
      </c>
      <c r="M75" s="159"/>
      <c r="N75" s="162"/>
      <c r="O75" s="162"/>
      <c r="P75" s="162"/>
      <c r="T75" t="s">
        <v>469</v>
      </c>
      <c r="U75" t="s">
        <v>146</v>
      </c>
      <c r="V75" t="s">
        <v>188</v>
      </c>
      <c r="W75" t="s">
        <v>143</v>
      </c>
      <c r="X75" t="s">
        <v>507</v>
      </c>
      <c r="Y75">
        <v>314562.36362800002</v>
      </c>
      <c r="Z75">
        <v>4878973.7321899999</v>
      </c>
    </row>
    <row r="76" spans="1:26" x14ac:dyDescent="0.25">
      <c r="A76" s="161" t="s">
        <v>469</v>
      </c>
      <c r="B76" s="162">
        <v>1</v>
      </c>
      <c r="C76" s="161">
        <v>7</v>
      </c>
      <c r="D76" s="160" t="s">
        <v>95</v>
      </c>
      <c r="E76" s="160" t="s">
        <v>56</v>
      </c>
      <c r="F76" s="162">
        <v>210</v>
      </c>
      <c r="G76" s="162">
        <v>13.3</v>
      </c>
      <c r="H76" s="162"/>
      <c r="I76" s="168" t="s">
        <v>1254</v>
      </c>
      <c r="J76">
        <v>198</v>
      </c>
      <c r="K76" s="162">
        <v>9.89</v>
      </c>
      <c r="L76" s="159">
        <f t="shared" si="1"/>
        <v>3.4557519189487729</v>
      </c>
      <c r="M76" s="159"/>
      <c r="N76" s="162"/>
      <c r="O76" s="162"/>
      <c r="P76" s="162"/>
      <c r="T76" t="s">
        <v>469</v>
      </c>
      <c r="U76" t="s">
        <v>167</v>
      </c>
      <c r="V76" t="s">
        <v>186</v>
      </c>
      <c r="W76" t="s">
        <v>143</v>
      </c>
      <c r="X76" t="s">
        <v>508</v>
      </c>
      <c r="Y76">
        <v>314457.677165</v>
      </c>
      <c r="Z76">
        <v>4878933.39891</v>
      </c>
    </row>
    <row r="77" spans="1:26" x14ac:dyDescent="0.25">
      <c r="A77" s="161" t="s">
        <v>469</v>
      </c>
      <c r="B77" s="162">
        <v>1</v>
      </c>
      <c r="C77" s="161">
        <v>7</v>
      </c>
      <c r="D77" s="160" t="s">
        <v>95</v>
      </c>
      <c r="E77" s="160" t="s">
        <v>76</v>
      </c>
      <c r="F77" s="162">
        <v>269</v>
      </c>
      <c r="G77" s="162">
        <v>12.2</v>
      </c>
      <c r="H77" s="162"/>
      <c r="I77" s="162"/>
      <c r="J77">
        <v>187</v>
      </c>
      <c r="K77" s="162">
        <v>12.57</v>
      </c>
      <c r="L77" s="159">
        <f t="shared" si="1"/>
        <v>3.2637657012293966</v>
      </c>
      <c r="M77" s="159"/>
      <c r="N77" s="162"/>
      <c r="O77" s="162"/>
      <c r="P77" s="162"/>
      <c r="T77" t="s">
        <v>469</v>
      </c>
      <c r="U77" t="s">
        <v>167</v>
      </c>
      <c r="V77" t="s">
        <v>190</v>
      </c>
      <c r="W77" t="s">
        <v>143</v>
      </c>
      <c r="X77" t="s">
        <v>509</v>
      </c>
      <c r="Y77">
        <v>314494.92078099999</v>
      </c>
      <c r="Z77">
        <v>4878900.0357999997</v>
      </c>
    </row>
    <row r="78" spans="1:26" x14ac:dyDescent="0.25">
      <c r="A78" s="161" t="s">
        <v>469</v>
      </c>
      <c r="B78" s="162">
        <v>1</v>
      </c>
      <c r="C78" s="161">
        <v>7</v>
      </c>
      <c r="D78" s="160" t="s">
        <v>95</v>
      </c>
      <c r="E78" s="160" t="s">
        <v>76</v>
      </c>
      <c r="F78" s="162">
        <v>788</v>
      </c>
      <c r="G78" s="162">
        <v>18.2</v>
      </c>
      <c r="H78" s="162"/>
      <c r="I78" s="168"/>
      <c r="J78">
        <v>166</v>
      </c>
      <c r="K78" s="162">
        <v>5.17</v>
      </c>
      <c r="L78" s="159">
        <f t="shared" si="1"/>
        <v>2.8972465583105871</v>
      </c>
      <c r="M78" s="159"/>
      <c r="N78" s="162"/>
      <c r="O78" s="162"/>
      <c r="P78" s="162"/>
      <c r="T78" t="s">
        <v>469</v>
      </c>
      <c r="U78" t="s">
        <v>510</v>
      </c>
      <c r="W78" t="s">
        <v>143</v>
      </c>
      <c r="X78" t="s">
        <v>511</v>
      </c>
      <c r="Y78">
        <v>314528.28388300003</v>
      </c>
      <c r="Z78">
        <v>4878937.27941</v>
      </c>
    </row>
    <row r="79" spans="1:26" x14ac:dyDescent="0.25">
      <c r="A79" s="161" t="s">
        <v>469</v>
      </c>
      <c r="B79" s="162">
        <v>1</v>
      </c>
      <c r="C79" s="161">
        <v>7</v>
      </c>
      <c r="D79" s="160" t="s">
        <v>95</v>
      </c>
      <c r="E79" s="160" t="s">
        <v>82</v>
      </c>
      <c r="F79" s="162">
        <v>791</v>
      </c>
      <c r="G79" s="162">
        <v>21</v>
      </c>
      <c r="H79" s="162"/>
      <c r="I79" s="162"/>
      <c r="J79">
        <v>193</v>
      </c>
      <c r="K79" s="162">
        <v>7.7</v>
      </c>
      <c r="L79" s="159">
        <f t="shared" si="1"/>
        <v>3.3684854563490561</v>
      </c>
      <c r="M79" s="159"/>
      <c r="N79" s="162"/>
      <c r="O79" s="162"/>
      <c r="P79" s="162"/>
      <c r="T79" t="s">
        <v>469</v>
      </c>
      <c r="U79" t="s">
        <v>510</v>
      </c>
      <c r="W79" t="s">
        <v>143</v>
      </c>
      <c r="X79" t="s">
        <v>511</v>
      </c>
      <c r="Y79">
        <v>314491.04028000002</v>
      </c>
      <c r="Z79">
        <v>4878970.6425200002</v>
      </c>
    </row>
    <row r="80" spans="1:26" x14ac:dyDescent="0.25">
      <c r="A80" s="161" t="s">
        <v>469</v>
      </c>
      <c r="B80" s="162">
        <v>1</v>
      </c>
      <c r="C80" s="161">
        <v>7</v>
      </c>
      <c r="D80" s="160" t="s">
        <v>95</v>
      </c>
      <c r="E80" s="160" t="s">
        <v>76</v>
      </c>
      <c r="F80" s="162">
        <v>792</v>
      </c>
      <c r="G80" s="162">
        <v>13.8</v>
      </c>
      <c r="H80" s="162"/>
      <c r="I80" s="162"/>
      <c r="J80">
        <v>180</v>
      </c>
      <c r="K80" s="162">
        <v>12.6</v>
      </c>
      <c r="L80" s="159">
        <f t="shared" si="1"/>
        <v>3.1415926535897931</v>
      </c>
      <c r="M80" s="159"/>
      <c r="N80" s="162"/>
      <c r="O80" s="162"/>
      <c r="P80" s="162"/>
    </row>
    <row r="81" spans="1:16" x14ac:dyDescent="0.25">
      <c r="A81" s="161" t="s">
        <v>469</v>
      </c>
      <c r="B81" s="162">
        <v>1</v>
      </c>
      <c r="C81" s="161">
        <v>7</v>
      </c>
      <c r="D81" s="160" t="s">
        <v>95</v>
      </c>
      <c r="E81" s="160" t="s">
        <v>76</v>
      </c>
      <c r="F81" s="162">
        <v>793</v>
      </c>
      <c r="G81" s="162">
        <v>17.100000000000001</v>
      </c>
      <c r="H81" s="162"/>
      <c r="I81" s="162"/>
      <c r="J81">
        <v>232</v>
      </c>
      <c r="K81" s="162">
        <v>8.98</v>
      </c>
      <c r="L81" s="159">
        <f t="shared" si="1"/>
        <v>4.0491638646268449</v>
      </c>
      <c r="M81" s="159"/>
      <c r="N81" s="162"/>
      <c r="O81" s="162"/>
      <c r="P81" s="162"/>
    </row>
    <row r="82" spans="1:16" x14ac:dyDescent="0.25">
      <c r="A82" s="161" t="s">
        <v>469</v>
      </c>
      <c r="B82" s="162">
        <v>1</v>
      </c>
      <c r="C82" s="161">
        <v>7</v>
      </c>
      <c r="D82" s="160" t="s">
        <v>95</v>
      </c>
      <c r="E82" s="160" t="s">
        <v>53</v>
      </c>
      <c r="F82" s="162">
        <v>1116</v>
      </c>
      <c r="G82" s="162">
        <v>10.9</v>
      </c>
      <c r="H82" s="162"/>
      <c r="I82" s="162"/>
      <c r="J82">
        <v>162</v>
      </c>
      <c r="K82" s="162">
        <v>8.34</v>
      </c>
      <c r="L82" s="159">
        <f t="shared" si="1"/>
        <v>2.8274333882308138</v>
      </c>
      <c r="M82" s="159"/>
      <c r="N82" s="162"/>
      <c r="O82" s="162"/>
      <c r="P82" s="162"/>
    </row>
    <row r="83" spans="1:16" x14ac:dyDescent="0.25">
      <c r="A83" s="161" t="s">
        <v>469</v>
      </c>
      <c r="B83" s="162">
        <v>1</v>
      </c>
      <c r="C83" s="161">
        <v>7</v>
      </c>
      <c r="D83" s="160" t="s">
        <v>95</v>
      </c>
      <c r="E83" s="160" t="s">
        <v>29</v>
      </c>
      <c r="F83" s="162">
        <v>1118</v>
      </c>
      <c r="G83" s="162">
        <v>13.9</v>
      </c>
      <c r="H83" s="162"/>
      <c r="I83" s="162"/>
      <c r="J83">
        <v>202</v>
      </c>
      <c r="K83" s="162">
        <v>4.9000000000000004</v>
      </c>
      <c r="L83" s="159">
        <f t="shared" si="1"/>
        <v>3.5255650890285457</v>
      </c>
      <c r="M83" s="159"/>
      <c r="N83" s="162"/>
      <c r="O83" s="162"/>
      <c r="P83" s="162"/>
    </row>
    <row r="84" spans="1:16" x14ac:dyDescent="0.25">
      <c r="A84" s="161" t="s">
        <v>469</v>
      </c>
      <c r="B84" s="162">
        <v>1</v>
      </c>
      <c r="C84" s="161">
        <v>8</v>
      </c>
      <c r="D84" s="160" t="s">
        <v>96</v>
      </c>
      <c r="E84" s="160" t="s">
        <v>76</v>
      </c>
      <c r="F84" s="162">
        <v>211</v>
      </c>
      <c r="G84" s="162">
        <v>11.9</v>
      </c>
      <c r="H84" s="162"/>
      <c r="I84" s="162"/>
      <c r="J84">
        <v>170</v>
      </c>
      <c r="K84" s="162">
        <v>14.7</v>
      </c>
      <c r="L84" s="159">
        <f t="shared" si="1"/>
        <v>2.9670597283903604</v>
      </c>
      <c r="M84" s="159"/>
      <c r="N84" s="162"/>
      <c r="O84" s="162"/>
      <c r="P84" s="162"/>
    </row>
    <row r="85" spans="1:16" x14ac:dyDescent="0.25">
      <c r="A85" s="161" t="s">
        <v>469</v>
      </c>
      <c r="B85" s="162">
        <v>1</v>
      </c>
      <c r="C85" s="161">
        <v>8</v>
      </c>
      <c r="D85" s="160" t="s">
        <v>96</v>
      </c>
      <c r="E85" s="160" t="s">
        <v>65</v>
      </c>
      <c r="F85" s="162">
        <v>215</v>
      </c>
      <c r="G85" s="162">
        <v>14.4</v>
      </c>
      <c r="H85" s="162"/>
      <c r="I85" s="162"/>
      <c r="J85">
        <v>190</v>
      </c>
      <c r="K85" s="162">
        <v>7.16</v>
      </c>
      <c r="L85" s="159">
        <f t="shared" si="1"/>
        <v>3.3161255787892263</v>
      </c>
      <c r="M85" s="159"/>
      <c r="N85" s="162"/>
      <c r="O85" s="162"/>
      <c r="P85" s="162"/>
    </row>
    <row r="86" spans="1:16" x14ac:dyDescent="0.25">
      <c r="A86" s="161" t="s">
        <v>469</v>
      </c>
      <c r="B86" s="162">
        <v>1</v>
      </c>
      <c r="C86" s="161">
        <v>8</v>
      </c>
      <c r="D86" s="160" t="s">
        <v>96</v>
      </c>
      <c r="E86" s="160" t="s">
        <v>76</v>
      </c>
      <c r="F86" s="162">
        <v>266</v>
      </c>
      <c r="G86" s="162">
        <v>10.9</v>
      </c>
      <c r="H86" s="162"/>
      <c r="I86" s="162"/>
      <c r="J86">
        <v>186</v>
      </c>
      <c r="K86" s="162">
        <v>10.74</v>
      </c>
      <c r="L86" s="159">
        <f t="shared" si="1"/>
        <v>3.2463124087094526</v>
      </c>
      <c r="M86" s="159"/>
      <c r="N86" s="162"/>
      <c r="O86" s="162"/>
      <c r="P86" s="162"/>
    </row>
    <row r="87" spans="1:16" x14ac:dyDescent="0.25">
      <c r="A87" s="161" t="s">
        <v>469</v>
      </c>
      <c r="B87" s="162">
        <v>1</v>
      </c>
      <c r="C87" s="161">
        <v>8</v>
      </c>
      <c r="D87" s="160" t="s">
        <v>96</v>
      </c>
      <c r="E87" s="160" t="s">
        <v>76</v>
      </c>
      <c r="F87" s="162">
        <v>267</v>
      </c>
      <c r="G87" s="162">
        <v>11.2</v>
      </c>
      <c r="H87" s="162"/>
      <c r="I87" s="162"/>
      <c r="J87">
        <v>180</v>
      </c>
      <c r="K87" s="162">
        <v>10.55</v>
      </c>
      <c r="L87" s="159">
        <f t="shared" si="1"/>
        <v>3.1415926535897931</v>
      </c>
      <c r="M87" s="159"/>
      <c r="N87" s="162"/>
      <c r="O87" s="162"/>
      <c r="P87" s="162"/>
    </row>
    <row r="88" spans="1:16" x14ac:dyDescent="0.25">
      <c r="A88" s="161" t="s">
        <v>469</v>
      </c>
      <c r="B88" s="162">
        <v>1</v>
      </c>
      <c r="C88" s="161">
        <v>8</v>
      </c>
      <c r="D88" s="160" t="s">
        <v>96</v>
      </c>
      <c r="E88" s="160" t="s">
        <v>76</v>
      </c>
      <c r="F88" s="162">
        <v>794</v>
      </c>
      <c r="G88" s="162">
        <v>13.4</v>
      </c>
      <c r="H88" s="162"/>
      <c r="I88" s="162"/>
      <c r="J88">
        <v>153</v>
      </c>
      <c r="K88" s="162">
        <v>11.59</v>
      </c>
      <c r="L88" s="159">
        <f t="shared" si="1"/>
        <v>2.6703537555513241</v>
      </c>
      <c r="M88" s="159"/>
      <c r="N88" s="162"/>
      <c r="O88" s="162"/>
      <c r="P88" s="162"/>
    </row>
    <row r="89" spans="1:16" x14ac:dyDescent="0.25">
      <c r="A89" s="161" t="s">
        <v>469</v>
      </c>
      <c r="B89" s="162">
        <v>1</v>
      </c>
      <c r="C89" s="161">
        <v>8</v>
      </c>
      <c r="D89" s="160" t="s">
        <v>96</v>
      </c>
      <c r="E89" s="160" t="s">
        <v>76</v>
      </c>
      <c r="F89" s="162">
        <v>795</v>
      </c>
      <c r="G89" s="162"/>
      <c r="H89" s="162" t="s">
        <v>960</v>
      </c>
      <c r="I89" s="162" t="s">
        <v>1008</v>
      </c>
      <c r="L89" s="159">
        <f t="shared" si="1"/>
        <v>0</v>
      </c>
      <c r="M89" s="159"/>
      <c r="N89" s="162"/>
      <c r="O89" s="162"/>
      <c r="P89" s="162"/>
    </row>
    <row r="90" spans="1:16" x14ac:dyDescent="0.25">
      <c r="A90" s="161" t="s">
        <v>469</v>
      </c>
      <c r="B90" s="162">
        <v>1</v>
      </c>
      <c r="C90" s="161">
        <v>8</v>
      </c>
      <c r="D90" s="160" t="s">
        <v>96</v>
      </c>
      <c r="E90" s="160" t="s">
        <v>76</v>
      </c>
      <c r="F90" s="162">
        <v>796</v>
      </c>
      <c r="G90" s="162">
        <v>13.1</v>
      </c>
      <c r="H90" s="162"/>
      <c r="I90" s="168"/>
      <c r="J90">
        <v>204</v>
      </c>
      <c r="K90" s="162">
        <v>10.32</v>
      </c>
      <c r="L90" s="159">
        <f t="shared" si="1"/>
        <v>3.5604716740684319</v>
      </c>
      <c r="M90" s="159"/>
      <c r="N90" s="162"/>
      <c r="O90" s="162"/>
      <c r="P90" s="162"/>
    </row>
    <row r="91" spans="1:16" x14ac:dyDescent="0.25">
      <c r="A91" s="161" t="s">
        <v>469</v>
      </c>
      <c r="B91" s="162">
        <v>1</v>
      </c>
      <c r="C91" s="161">
        <v>8</v>
      </c>
      <c r="D91" s="160" t="s">
        <v>96</v>
      </c>
      <c r="E91" s="160" t="s">
        <v>76</v>
      </c>
      <c r="F91" s="162">
        <v>797</v>
      </c>
      <c r="G91" s="162">
        <v>18.399999999999999</v>
      </c>
      <c r="H91" s="162"/>
      <c r="I91" s="162"/>
      <c r="J91">
        <v>185</v>
      </c>
      <c r="K91" s="162">
        <v>11.16</v>
      </c>
      <c r="L91" s="159">
        <f t="shared" si="1"/>
        <v>3.2288591161895095</v>
      </c>
      <c r="M91" s="159"/>
      <c r="N91" s="162"/>
      <c r="O91" s="162"/>
      <c r="P91" s="162"/>
    </row>
    <row r="92" spans="1:16" x14ac:dyDescent="0.25">
      <c r="A92" s="161" t="s">
        <v>469</v>
      </c>
      <c r="B92" s="162">
        <v>1</v>
      </c>
      <c r="C92" s="161">
        <v>8</v>
      </c>
      <c r="D92" s="160" t="s">
        <v>96</v>
      </c>
      <c r="E92" s="160" t="s">
        <v>76</v>
      </c>
      <c r="F92" s="162">
        <v>798</v>
      </c>
      <c r="G92" s="162">
        <v>18.100000000000001</v>
      </c>
      <c r="H92" s="162"/>
      <c r="I92" s="162"/>
      <c r="J92">
        <v>218</v>
      </c>
      <c r="K92" s="162">
        <v>9.17</v>
      </c>
      <c r="L92" s="159">
        <f t="shared" si="1"/>
        <v>3.8048177693476379</v>
      </c>
      <c r="M92" s="159"/>
      <c r="N92" s="162"/>
      <c r="O92" s="162"/>
      <c r="P92" s="162"/>
    </row>
    <row r="93" spans="1:16" x14ac:dyDescent="0.25">
      <c r="A93" s="161" t="s">
        <v>469</v>
      </c>
      <c r="B93" s="162">
        <v>1</v>
      </c>
      <c r="C93" s="161">
        <v>8</v>
      </c>
      <c r="D93" s="160" t="s">
        <v>96</v>
      </c>
      <c r="E93" s="160" t="s">
        <v>53</v>
      </c>
      <c r="F93" s="162">
        <v>800</v>
      </c>
      <c r="G93" s="162">
        <v>12.5</v>
      </c>
      <c r="H93" s="162"/>
      <c r="I93" s="162"/>
      <c r="J93">
        <v>181</v>
      </c>
      <c r="K93" s="162">
        <v>14.57</v>
      </c>
      <c r="L93" s="159">
        <f t="shared" si="1"/>
        <v>3.1590459461097362</v>
      </c>
      <c r="M93" s="159"/>
      <c r="N93" s="162"/>
      <c r="O93" s="162"/>
      <c r="P93" s="162"/>
    </row>
    <row r="94" spans="1:16" x14ac:dyDescent="0.25">
      <c r="A94" s="161" t="s">
        <v>469</v>
      </c>
      <c r="B94" s="162">
        <v>1</v>
      </c>
      <c r="C94" s="161">
        <v>8</v>
      </c>
      <c r="D94" s="160" t="s">
        <v>96</v>
      </c>
      <c r="E94" s="160" t="s">
        <v>76</v>
      </c>
      <c r="F94" s="162">
        <v>1101</v>
      </c>
      <c r="G94" s="162">
        <v>10.7</v>
      </c>
      <c r="H94" s="162"/>
      <c r="I94" s="162"/>
      <c r="J94">
        <v>197</v>
      </c>
      <c r="K94" s="162">
        <v>10.1</v>
      </c>
      <c r="L94" s="159">
        <f t="shared" si="1"/>
        <v>3.4382986264288289</v>
      </c>
      <c r="M94" s="159"/>
      <c r="N94" s="162"/>
      <c r="O94" s="162"/>
      <c r="P94" s="162"/>
    </row>
    <row r="95" spans="1:16" x14ac:dyDescent="0.25">
      <c r="A95" s="161" t="s">
        <v>469</v>
      </c>
      <c r="B95" s="162">
        <v>1</v>
      </c>
      <c r="C95" s="161">
        <v>8</v>
      </c>
      <c r="D95" s="160" t="s">
        <v>96</v>
      </c>
      <c r="E95" s="160" t="s">
        <v>76</v>
      </c>
      <c r="F95" s="163">
        <v>1111</v>
      </c>
      <c r="G95" s="162">
        <v>11.1</v>
      </c>
      <c r="H95" s="162"/>
      <c r="I95" s="168" t="s">
        <v>1260</v>
      </c>
      <c r="J95">
        <v>200</v>
      </c>
      <c r="K95" s="162">
        <v>10.18</v>
      </c>
      <c r="L95" s="159">
        <f t="shared" si="1"/>
        <v>3.4906585039886591</v>
      </c>
      <c r="M95" s="159"/>
      <c r="N95" s="162"/>
      <c r="O95" s="162"/>
      <c r="P95" s="162"/>
    </row>
    <row r="96" spans="1:16" x14ac:dyDescent="0.25">
      <c r="A96" s="161" t="s">
        <v>469</v>
      </c>
      <c r="B96" s="162">
        <v>1</v>
      </c>
      <c r="C96" s="161">
        <v>9</v>
      </c>
      <c r="D96" s="160" t="s">
        <v>97</v>
      </c>
      <c r="E96" s="160" t="s">
        <v>82</v>
      </c>
      <c r="F96" s="162">
        <v>216</v>
      </c>
      <c r="G96" s="162">
        <v>11.7</v>
      </c>
      <c r="H96" s="162"/>
      <c r="I96" s="162"/>
      <c r="J96">
        <v>210</v>
      </c>
      <c r="K96" s="162">
        <v>6.61</v>
      </c>
      <c r="L96" s="159">
        <f t="shared" si="1"/>
        <v>3.6651914291880923</v>
      </c>
      <c r="M96" s="159"/>
      <c r="N96" s="162"/>
      <c r="O96" s="162"/>
      <c r="P96" s="162"/>
    </row>
    <row r="97" spans="1:16" x14ac:dyDescent="0.25">
      <c r="A97" s="161" t="s">
        <v>469</v>
      </c>
      <c r="B97" s="162">
        <v>1</v>
      </c>
      <c r="C97" s="161">
        <v>9</v>
      </c>
      <c r="D97" s="160" t="s">
        <v>97</v>
      </c>
      <c r="E97" s="160" t="s">
        <v>76</v>
      </c>
      <c r="F97" s="162">
        <v>217</v>
      </c>
      <c r="G97" s="162">
        <v>16.2</v>
      </c>
      <c r="H97" s="162"/>
      <c r="I97" s="162"/>
      <c r="J97">
        <v>223</v>
      </c>
      <c r="K97" s="162">
        <v>1.84</v>
      </c>
      <c r="L97" s="159">
        <f t="shared" si="1"/>
        <v>3.8920842319473548</v>
      </c>
      <c r="M97" s="159"/>
      <c r="N97" s="162"/>
      <c r="O97" s="162"/>
      <c r="P97" s="162"/>
    </row>
    <row r="98" spans="1:16" x14ac:dyDescent="0.25">
      <c r="A98" s="161" t="s">
        <v>469</v>
      </c>
      <c r="B98" s="162">
        <v>1</v>
      </c>
      <c r="C98" s="161">
        <v>9</v>
      </c>
      <c r="D98" s="160" t="s">
        <v>97</v>
      </c>
      <c r="E98" s="160" t="s">
        <v>29</v>
      </c>
      <c r="F98" s="162">
        <v>252</v>
      </c>
      <c r="G98" s="162">
        <v>14.5</v>
      </c>
      <c r="H98" s="162"/>
      <c r="I98" s="162"/>
      <c r="J98">
        <v>168</v>
      </c>
      <c r="K98" s="162">
        <v>11.6</v>
      </c>
      <c r="L98" s="159">
        <f t="shared" si="1"/>
        <v>2.9321531433504737</v>
      </c>
      <c r="M98" s="159"/>
      <c r="N98" s="162"/>
      <c r="O98" s="162"/>
      <c r="P98" s="162"/>
    </row>
    <row r="99" spans="1:16" x14ac:dyDescent="0.25">
      <c r="A99" s="161" t="s">
        <v>469</v>
      </c>
      <c r="B99" s="162">
        <v>1</v>
      </c>
      <c r="C99" s="161">
        <v>9</v>
      </c>
      <c r="D99" s="160" t="s">
        <v>97</v>
      </c>
      <c r="E99" s="160" t="s">
        <v>76</v>
      </c>
      <c r="F99" s="162">
        <v>253</v>
      </c>
      <c r="G99" s="162">
        <v>10.9</v>
      </c>
      <c r="H99" s="162"/>
      <c r="I99" s="162"/>
      <c r="J99">
        <v>178</v>
      </c>
      <c r="K99" s="162">
        <v>8.59</v>
      </c>
      <c r="L99" s="159">
        <f t="shared" si="1"/>
        <v>3.1066860685499069</v>
      </c>
      <c r="M99" s="159"/>
      <c r="N99" s="162"/>
      <c r="O99" s="162"/>
      <c r="P99" s="162"/>
    </row>
    <row r="100" spans="1:16" x14ac:dyDescent="0.25">
      <c r="A100" s="161" t="s">
        <v>469</v>
      </c>
      <c r="B100" s="162">
        <v>1</v>
      </c>
      <c r="C100" s="161">
        <v>9</v>
      </c>
      <c r="D100" s="160" t="s">
        <v>97</v>
      </c>
      <c r="E100" s="160" t="s">
        <v>76</v>
      </c>
      <c r="F100" s="162">
        <v>254</v>
      </c>
      <c r="G100" s="162">
        <v>11</v>
      </c>
      <c r="H100" s="162"/>
      <c r="I100" s="162"/>
      <c r="J100">
        <v>157</v>
      </c>
      <c r="K100" s="162">
        <v>9.02</v>
      </c>
      <c r="L100" s="159">
        <f t="shared" si="1"/>
        <v>2.740166925631097</v>
      </c>
      <c r="M100" s="159"/>
      <c r="N100" s="162"/>
      <c r="O100" s="162"/>
      <c r="P100" s="162"/>
    </row>
    <row r="101" spans="1:16" x14ac:dyDescent="0.25">
      <c r="A101" s="161" t="s">
        <v>469</v>
      </c>
      <c r="B101" s="162">
        <v>1</v>
      </c>
      <c r="C101" s="161">
        <v>9</v>
      </c>
      <c r="D101" s="160" t="s">
        <v>97</v>
      </c>
      <c r="E101" s="160" t="s">
        <v>76</v>
      </c>
      <c r="F101" s="162">
        <v>256</v>
      </c>
      <c r="G101" s="162">
        <v>12.6</v>
      </c>
      <c r="H101" s="162"/>
      <c r="I101" s="162"/>
      <c r="J101">
        <v>168</v>
      </c>
      <c r="K101" s="162">
        <v>2.8</v>
      </c>
      <c r="L101" s="159">
        <f t="shared" si="1"/>
        <v>2.9321531433504737</v>
      </c>
      <c r="M101" s="159"/>
      <c r="N101" s="162"/>
      <c r="O101" s="162"/>
      <c r="P101" s="162"/>
    </row>
    <row r="102" spans="1:16" x14ac:dyDescent="0.25">
      <c r="A102" s="161" t="s">
        <v>469</v>
      </c>
      <c r="B102" s="162">
        <v>1</v>
      </c>
      <c r="C102" s="161">
        <v>9</v>
      </c>
      <c r="D102" s="160" t="s">
        <v>97</v>
      </c>
      <c r="E102" s="160" t="s">
        <v>53</v>
      </c>
      <c r="F102" s="162">
        <v>801</v>
      </c>
      <c r="G102" s="162">
        <v>15.2</v>
      </c>
      <c r="H102" s="162"/>
      <c r="I102" s="162"/>
      <c r="J102">
        <v>138</v>
      </c>
      <c r="K102" s="162">
        <v>7.55</v>
      </c>
      <c r="L102" s="159">
        <f t="shared" si="1"/>
        <v>2.4085543677521746</v>
      </c>
      <c r="M102" s="159"/>
      <c r="N102" s="162"/>
      <c r="O102" s="162"/>
      <c r="P102" s="162"/>
    </row>
    <row r="103" spans="1:16" x14ac:dyDescent="0.25">
      <c r="A103" s="161" t="s">
        <v>469</v>
      </c>
      <c r="B103" s="162">
        <v>1</v>
      </c>
      <c r="C103" s="161">
        <v>9</v>
      </c>
      <c r="D103" s="160" t="s">
        <v>97</v>
      </c>
      <c r="E103" s="160" t="s">
        <v>76</v>
      </c>
      <c r="F103" s="162">
        <v>803</v>
      </c>
      <c r="G103" s="162">
        <v>13.7</v>
      </c>
      <c r="H103" s="162"/>
      <c r="I103" s="162"/>
      <c r="J103">
        <v>156</v>
      </c>
      <c r="K103" s="162">
        <v>10.09</v>
      </c>
      <c r="L103" s="159">
        <f t="shared" si="1"/>
        <v>2.7227136331111539</v>
      </c>
      <c r="M103" s="159"/>
      <c r="N103" s="162"/>
      <c r="O103" s="162"/>
      <c r="P103" s="162"/>
    </row>
    <row r="104" spans="1:16" x14ac:dyDescent="0.25">
      <c r="A104" s="161" t="s">
        <v>469</v>
      </c>
      <c r="B104" s="162">
        <v>1</v>
      </c>
      <c r="C104" s="161">
        <v>9</v>
      </c>
      <c r="D104" s="160" t="s">
        <v>97</v>
      </c>
      <c r="E104" s="160" t="s">
        <v>76</v>
      </c>
      <c r="F104" s="162">
        <v>804</v>
      </c>
      <c r="G104" s="162">
        <v>17.5</v>
      </c>
      <c r="H104" s="162"/>
      <c r="I104" s="162"/>
      <c r="J104">
        <v>176</v>
      </c>
      <c r="K104" s="162">
        <v>2.35</v>
      </c>
      <c r="L104" s="159">
        <f t="shared" si="1"/>
        <v>3.0717794835100198</v>
      </c>
      <c r="M104" s="159"/>
      <c r="N104" s="162"/>
      <c r="O104" s="162"/>
      <c r="P104" s="162"/>
    </row>
    <row r="105" spans="1:16" x14ac:dyDescent="0.25">
      <c r="A105" s="161" t="s">
        <v>469</v>
      </c>
      <c r="B105" s="162">
        <v>1</v>
      </c>
      <c r="C105" s="161">
        <v>9</v>
      </c>
      <c r="D105" s="160" t="s">
        <v>97</v>
      </c>
      <c r="E105" s="160" t="s">
        <v>82</v>
      </c>
      <c r="F105" s="162">
        <v>805</v>
      </c>
      <c r="G105" s="162">
        <v>16</v>
      </c>
      <c r="H105" s="162"/>
      <c r="I105" s="162"/>
      <c r="J105">
        <v>178</v>
      </c>
      <c r="K105" s="162">
        <v>11.38</v>
      </c>
      <c r="L105" s="159">
        <f t="shared" si="1"/>
        <v>3.1066860685499069</v>
      </c>
      <c r="M105" s="159"/>
      <c r="N105" s="162"/>
      <c r="O105" s="162"/>
      <c r="P105" s="162"/>
    </row>
    <row r="106" spans="1:16" x14ac:dyDescent="0.25">
      <c r="A106" s="161" t="s">
        <v>469</v>
      </c>
      <c r="B106" s="162">
        <v>1</v>
      </c>
      <c r="C106" s="161">
        <v>9</v>
      </c>
      <c r="D106" s="160" t="s">
        <v>97</v>
      </c>
      <c r="E106" s="160" t="s">
        <v>56</v>
      </c>
      <c r="F106" s="162">
        <v>806</v>
      </c>
      <c r="G106" s="162">
        <v>16.2</v>
      </c>
      <c r="H106" s="162"/>
      <c r="I106" s="162"/>
      <c r="J106">
        <v>214</v>
      </c>
      <c r="K106" s="162">
        <v>8.3000000000000007</v>
      </c>
      <c r="L106" s="159">
        <f t="shared" si="1"/>
        <v>3.7350045992678651</v>
      </c>
      <c r="M106" s="159"/>
      <c r="N106" s="162"/>
      <c r="O106" s="162"/>
      <c r="P106" s="162"/>
    </row>
    <row r="107" spans="1:16" x14ac:dyDescent="0.25">
      <c r="A107" s="161" t="s">
        <v>469</v>
      </c>
      <c r="B107" s="162">
        <v>1</v>
      </c>
      <c r="C107" s="161">
        <v>9</v>
      </c>
      <c r="D107" s="160" t="s">
        <v>97</v>
      </c>
      <c r="E107" s="160" t="s">
        <v>56</v>
      </c>
      <c r="F107" s="162">
        <v>807</v>
      </c>
      <c r="G107" s="162">
        <v>13.9</v>
      </c>
      <c r="H107" s="162"/>
      <c r="I107" s="162"/>
      <c r="J107">
        <v>214</v>
      </c>
      <c r="K107" s="162">
        <v>9.34</v>
      </c>
      <c r="L107" s="159">
        <f t="shared" si="1"/>
        <v>3.7350045992678651</v>
      </c>
      <c r="M107" s="159"/>
      <c r="N107" s="162"/>
      <c r="O107" s="162"/>
      <c r="P107" s="162"/>
    </row>
    <row r="108" spans="1:16" x14ac:dyDescent="0.25">
      <c r="A108" s="161" t="s">
        <v>469</v>
      </c>
      <c r="B108" s="162">
        <v>1</v>
      </c>
      <c r="C108" s="161">
        <v>9</v>
      </c>
      <c r="D108" s="160" t="s">
        <v>97</v>
      </c>
      <c r="E108" s="160" t="s">
        <v>56</v>
      </c>
      <c r="F108" s="162">
        <v>808</v>
      </c>
      <c r="G108" s="162">
        <v>14.3</v>
      </c>
      <c r="H108" s="162"/>
      <c r="I108" s="162"/>
      <c r="J108">
        <v>214</v>
      </c>
      <c r="K108" s="162">
        <v>8.67</v>
      </c>
      <c r="L108" s="159">
        <f t="shared" si="1"/>
        <v>3.7350045992678651</v>
      </c>
      <c r="M108" s="159"/>
      <c r="N108" s="162"/>
      <c r="O108" s="162"/>
      <c r="P108" s="162"/>
    </row>
    <row r="109" spans="1:16" x14ac:dyDescent="0.25">
      <c r="A109" s="161" t="s">
        <v>469</v>
      </c>
      <c r="B109" s="162">
        <v>1</v>
      </c>
      <c r="C109" s="161">
        <v>9</v>
      </c>
      <c r="D109" s="160" t="s">
        <v>97</v>
      </c>
      <c r="E109" s="160" t="s">
        <v>29</v>
      </c>
      <c r="F109" s="162">
        <v>1105</v>
      </c>
      <c r="G109" s="162">
        <v>12.2</v>
      </c>
      <c r="H109" s="162"/>
      <c r="I109" s="162"/>
      <c r="J109">
        <v>198</v>
      </c>
      <c r="K109" s="162">
        <v>10.45</v>
      </c>
      <c r="L109" s="159">
        <f t="shared" si="1"/>
        <v>3.4557519189487729</v>
      </c>
      <c r="M109" s="159"/>
      <c r="N109" s="162"/>
      <c r="O109" s="162"/>
      <c r="P109" s="162"/>
    </row>
    <row r="110" spans="1:16" x14ac:dyDescent="0.25">
      <c r="A110" s="161" t="s">
        <v>469</v>
      </c>
      <c r="B110" s="162">
        <v>1</v>
      </c>
      <c r="C110" s="161">
        <v>9</v>
      </c>
      <c r="D110" s="160" t="s">
        <v>97</v>
      </c>
      <c r="E110" s="160" t="s">
        <v>29</v>
      </c>
      <c r="F110" s="162">
        <v>1108</v>
      </c>
      <c r="G110" s="162">
        <v>10.6</v>
      </c>
      <c r="H110" s="162"/>
      <c r="I110" s="162"/>
      <c r="L110" s="159">
        <f t="shared" si="1"/>
        <v>0</v>
      </c>
      <c r="M110" s="159"/>
      <c r="N110" s="162"/>
      <c r="O110" s="162"/>
      <c r="P110" s="162"/>
    </row>
    <row r="111" spans="1:16" x14ac:dyDescent="0.25">
      <c r="A111" s="161" t="s">
        <v>469</v>
      </c>
      <c r="B111" s="162">
        <v>2</v>
      </c>
      <c r="C111" s="161">
        <v>10</v>
      </c>
      <c r="D111" s="160" t="s">
        <v>89</v>
      </c>
      <c r="E111" s="160" t="s">
        <v>65</v>
      </c>
      <c r="F111" s="162">
        <v>207</v>
      </c>
      <c r="G111" s="162">
        <v>13.2</v>
      </c>
      <c r="H111" s="162"/>
      <c r="I111" s="162"/>
      <c r="J111">
        <v>144</v>
      </c>
      <c r="K111" s="162">
        <v>9.1300000000000008</v>
      </c>
      <c r="L111" s="159">
        <f t="shared" si="1"/>
        <v>2.5132741228718345</v>
      </c>
      <c r="M111" s="159"/>
      <c r="N111" s="162"/>
      <c r="O111" s="162"/>
      <c r="P111" s="162"/>
    </row>
    <row r="112" spans="1:16" x14ac:dyDescent="0.25">
      <c r="A112" s="161" t="s">
        <v>469</v>
      </c>
      <c r="B112" s="162">
        <v>2</v>
      </c>
      <c r="C112" s="161">
        <v>10</v>
      </c>
      <c r="D112" s="160" t="s">
        <v>89</v>
      </c>
      <c r="E112" s="160" t="s">
        <v>29</v>
      </c>
      <c r="F112" s="162">
        <v>242</v>
      </c>
      <c r="G112" s="162">
        <v>14.3</v>
      </c>
      <c r="H112" s="162"/>
      <c r="I112" s="162"/>
      <c r="J112">
        <v>170</v>
      </c>
      <c r="K112" s="162">
        <v>8.89</v>
      </c>
      <c r="L112" s="159">
        <f t="shared" si="1"/>
        <v>2.9670597283903604</v>
      </c>
      <c r="M112" s="159"/>
      <c r="N112" s="162"/>
      <c r="O112" s="162"/>
      <c r="P112" s="162"/>
    </row>
    <row r="113" spans="1:16" x14ac:dyDescent="0.25">
      <c r="A113" s="161" t="s">
        <v>469</v>
      </c>
      <c r="B113" s="162">
        <v>2</v>
      </c>
      <c r="C113" s="161">
        <v>10</v>
      </c>
      <c r="D113" s="160" t="s">
        <v>89</v>
      </c>
      <c r="E113" s="160" t="s">
        <v>76</v>
      </c>
      <c r="F113" s="162">
        <v>511</v>
      </c>
      <c r="G113" s="162">
        <v>10.5</v>
      </c>
      <c r="H113" s="162"/>
      <c r="I113" s="162"/>
      <c r="L113" s="159">
        <f t="shared" si="1"/>
        <v>0</v>
      </c>
      <c r="M113" s="159"/>
      <c r="N113" s="162"/>
      <c r="O113" s="162"/>
      <c r="P113" s="162"/>
    </row>
    <row r="114" spans="1:16" x14ac:dyDescent="0.25">
      <c r="A114" s="161" t="s">
        <v>469</v>
      </c>
      <c r="B114" s="162">
        <v>2</v>
      </c>
      <c r="C114" s="161">
        <v>10</v>
      </c>
      <c r="D114" s="160" t="s">
        <v>89</v>
      </c>
      <c r="E114" s="160" t="s">
        <v>76</v>
      </c>
      <c r="F114" s="162">
        <v>809</v>
      </c>
      <c r="G114" s="162">
        <v>20.100000000000001</v>
      </c>
      <c r="H114" s="162"/>
      <c r="I114" s="162"/>
      <c r="J114">
        <v>211</v>
      </c>
      <c r="K114" s="162">
        <v>1.85</v>
      </c>
      <c r="L114" s="159">
        <f t="shared" si="1"/>
        <v>3.6826447217080354</v>
      </c>
      <c r="M114" s="159"/>
      <c r="N114" s="162"/>
      <c r="O114" s="162"/>
      <c r="P114" s="162"/>
    </row>
    <row r="115" spans="1:16" x14ac:dyDescent="0.25">
      <c r="A115" s="161" t="s">
        <v>469</v>
      </c>
      <c r="B115" s="162">
        <v>2</v>
      </c>
      <c r="C115" s="161">
        <v>10</v>
      </c>
      <c r="D115" s="160" t="s">
        <v>89</v>
      </c>
      <c r="E115" s="160" t="s">
        <v>76</v>
      </c>
      <c r="F115" s="162">
        <v>810</v>
      </c>
      <c r="G115" s="162">
        <v>17.8</v>
      </c>
      <c r="H115" s="162"/>
      <c r="I115" s="162"/>
      <c r="J115">
        <v>159</v>
      </c>
      <c r="K115" s="162">
        <v>5.01</v>
      </c>
      <c r="L115" s="159">
        <f t="shared" si="1"/>
        <v>2.7750735106709841</v>
      </c>
      <c r="M115" s="159"/>
      <c r="N115" s="162"/>
      <c r="O115" s="162"/>
      <c r="P115" s="162"/>
    </row>
    <row r="116" spans="1:16" x14ac:dyDescent="0.25">
      <c r="A116" s="161" t="s">
        <v>469</v>
      </c>
      <c r="B116" s="162">
        <v>2</v>
      </c>
      <c r="C116" s="161">
        <v>10</v>
      </c>
      <c r="D116" s="160" t="s">
        <v>89</v>
      </c>
      <c r="E116" s="160" t="s">
        <v>76</v>
      </c>
      <c r="F116" s="162">
        <v>811</v>
      </c>
      <c r="G116" s="162">
        <v>16.899999999999999</v>
      </c>
      <c r="H116" s="162"/>
      <c r="I116" s="162"/>
      <c r="J116">
        <v>226</v>
      </c>
      <c r="K116" s="162">
        <v>8.92</v>
      </c>
      <c r="L116" s="159">
        <f t="shared" si="1"/>
        <v>3.9444441095071845</v>
      </c>
      <c r="M116" s="159"/>
      <c r="N116" s="162"/>
      <c r="O116" s="162"/>
      <c r="P116" s="162"/>
    </row>
    <row r="117" spans="1:16" x14ac:dyDescent="0.25">
      <c r="A117" s="161" t="s">
        <v>469</v>
      </c>
      <c r="B117" s="162">
        <v>2</v>
      </c>
      <c r="C117" s="161">
        <v>10</v>
      </c>
      <c r="D117" s="160" t="s">
        <v>89</v>
      </c>
      <c r="E117" s="160" t="s">
        <v>65</v>
      </c>
      <c r="F117" s="162">
        <v>2604</v>
      </c>
      <c r="G117" s="162">
        <v>11</v>
      </c>
      <c r="H117" s="162"/>
      <c r="I117" s="168" t="s">
        <v>977</v>
      </c>
      <c r="J117">
        <v>152</v>
      </c>
      <c r="K117" s="162">
        <v>9.7100000000000009</v>
      </c>
      <c r="L117" s="159">
        <f t="shared" si="1"/>
        <v>2.6529004630313806</v>
      </c>
      <c r="M117" s="159"/>
      <c r="N117" s="162"/>
      <c r="O117" s="162"/>
      <c r="P117" s="162"/>
    </row>
    <row r="118" spans="1:16" x14ac:dyDescent="0.25">
      <c r="A118" s="161" t="s">
        <v>469</v>
      </c>
      <c r="B118" s="162">
        <v>2</v>
      </c>
      <c r="C118" s="161">
        <v>10</v>
      </c>
      <c r="D118" s="160" t="s">
        <v>89</v>
      </c>
      <c r="E118" s="160" t="s">
        <v>56</v>
      </c>
      <c r="F118" s="162">
        <v>1024</v>
      </c>
      <c r="G118" s="162">
        <v>10.5</v>
      </c>
      <c r="H118" s="162"/>
      <c r="I118" s="168" t="s">
        <v>977</v>
      </c>
      <c r="J118">
        <v>196</v>
      </c>
      <c r="K118" s="162">
        <v>5.96</v>
      </c>
      <c r="L118" s="159">
        <f t="shared" si="1"/>
        <v>3.4208453339088858</v>
      </c>
      <c r="M118" s="159"/>
      <c r="N118" s="162"/>
      <c r="O118" s="162"/>
      <c r="P118" s="162"/>
    </row>
    <row r="119" spans="1:16" x14ac:dyDescent="0.25">
      <c r="A119" s="161" t="s">
        <v>469</v>
      </c>
      <c r="B119" s="162">
        <v>2</v>
      </c>
      <c r="C119" s="161">
        <v>11</v>
      </c>
      <c r="D119" s="160" t="s">
        <v>90</v>
      </c>
      <c r="E119" s="160" t="s">
        <v>76</v>
      </c>
      <c r="F119" s="162">
        <v>205</v>
      </c>
      <c r="G119" s="162">
        <v>21.1</v>
      </c>
      <c r="H119" s="162"/>
      <c r="I119" s="162"/>
      <c r="J119">
        <v>162</v>
      </c>
      <c r="K119" s="162">
        <v>11.06</v>
      </c>
      <c r="L119" s="159">
        <f t="shared" si="1"/>
        <v>2.8274333882308138</v>
      </c>
      <c r="M119" s="159"/>
      <c r="N119" s="162"/>
      <c r="O119" s="162"/>
      <c r="P119" s="162"/>
    </row>
    <row r="120" spans="1:16" x14ac:dyDescent="0.25">
      <c r="A120" s="161" t="s">
        <v>469</v>
      </c>
      <c r="B120" s="162">
        <v>2</v>
      </c>
      <c r="C120" s="161">
        <v>11</v>
      </c>
      <c r="D120" s="160" t="s">
        <v>90</v>
      </c>
      <c r="E120" s="160" t="s">
        <v>56</v>
      </c>
      <c r="F120" s="162">
        <v>206</v>
      </c>
      <c r="G120" s="162">
        <v>11.9</v>
      </c>
      <c r="H120" s="162"/>
      <c r="I120" s="162"/>
      <c r="J120">
        <v>136</v>
      </c>
      <c r="K120" s="162">
        <v>8.9700000000000006</v>
      </c>
      <c r="L120" s="159">
        <f t="shared" si="1"/>
        <v>2.3736477827122884</v>
      </c>
      <c r="M120" s="159"/>
      <c r="N120" s="162"/>
      <c r="O120" s="162"/>
      <c r="P120" s="162"/>
    </row>
    <row r="121" spans="1:16" x14ac:dyDescent="0.25">
      <c r="A121" s="164" t="s">
        <v>469</v>
      </c>
      <c r="B121" s="169">
        <v>2</v>
      </c>
      <c r="C121" s="161">
        <v>11</v>
      </c>
      <c r="D121" s="160" t="s">
        <v>90</v>
      </c>
      <c r="E121" s="160" t="s">
        <v>76</v>
      </c>
      <c r="F121" s="162">
        <v>271</v>
      </c>
      <c r="G121" s="162">
        <v>11</v>
      </c>
      <c r="H121" s="162"/>
      <c r="I121" s="162"/>
      <c r="L121" s="159">
        <f t="shared" si="1"/>
        <v>0</v>
      </c>
      <c r="M121" s="159"/>
      <c r="N121" s="162"/>
      <c r="O121" s="162"/>
      <c r="P121" s="162"/>
    </row>
    <row r="122" spans="1:16" x14ac:dyDescent="0.25">
      <c r="A122" s="164" t="s">
        <v>469</v>
      </c>
      <c r="B122" s="169">
        <v>2</v>
      </c>
      <c r="C122" s="161">
        <v>11</v>
      </c>
      <c r="D122" s="160" t="s">
        <v>90</v>
      </c>
      <c r="E122" s="160" t="s">
        <v>76</v>
      </c>
      <c r="F122" s="162">
        <v>272</v>
      </c>
      <c r="G122" s="162">
        <v>13</v>
      </c>
      <c r="H122" s="162"/>
      <c r="I122" s="162"/>
      <c r="J122">
        <v>194</v>
      </c>
      <c r="K122" s="162">
        <v>10.23</v>
      </c>
      <c r="L122" s="159">
        <f t="shared" si="1"/>
        <v>3.3859387488689991</v>
      </c>
      <c r="M122" s="159"/>
      <c r="N122" s="162"/>
      <c r="O122" s="162"/>
      <c r="P122" s="162"/>
    </row>
    <row r="123" spans="1:16" x14ac:dyDescent="0.25">
      <c r="A123" s="161" t="s">
        <v>469</v>
      </c>
      <c r="B123" s="162">
        <v>2</v>
      </c>
      <c r="C123" s="161">
        <v>11</v>
      </c>
      <c r="D123" s="160" t="s">
        <v>90</v>
      </c>
      <c r="E123" s="160" t="s">
        <v>76</v>
      </c>
      <c r="F123" s="162">
        <v>812</v>
      </c>
      <c r="G123" s="162">
        <v>13.4</v>
      </c>
      <c r="H123" s="162"/>
      <c r="I123" s="162"/>
      <c r="J123">
        <v>135</v>
      </c>
      <c r="K123" s="162">
        <v>4.49</v>
      </c>
      <c r="L123" s="159">
        <f t="shared" si="1"/>
        <v>2.3561944901923448</v>
      </c>
      <c r="M123" s="159"/>
      <c r="N123" s="162"/>
      <c r="O123" s="162"/>
      <c r="P123" s="162"/>
    </row>
    <row r="124" spans="1:16" x14ac:dyDescent="0.25">
      <c r="A124" s="161" t="s">
        <v>469</v>
      </c>
      <c r="B124" s="162">
        <v>2</v>
      </c>
      <c r="C124" s="161">
        <v>11</v>
      </c>
      <c r="D124" s="160" t="s">
        <v>90</v>
      </c>
      <c r="E124" s="160" t="s">
        <v>76</v>
      </c>
      <c r="F124" s="162">
        <v>813</v>
      </c>
      <c r="G124" s="162">
        <v>15.4</v>
      </c>
      <c r="H124" s="162"/>
      <c r="I124" s="162"/>
      <c r="J124">
        <v>166</v>
      </c>
      <c r="K124" s="162">
        <v>1.74</v>
      </c>
      <c r="L124" s="159">
        <f t="shared" si="1"/>
        <v>2.8972465583105871</v>
      </c>
      <c r="M124" s="159"/>
      <c r="N124" s="162"/>
      <c r="O124" s="162"/>
      <c r="P124" s="162"/>
    </row>
    <row r="125" spans="1:16" x14ac:dyDescent="0.25">
      <c r="A125" s="161" t="s">
        <v>469</v>
      </c>
      <c r="B125" s="162">
        <v>2</v>
      </c>
      <c r="C125" s="161">
        <v>11</v>
      </c>
      <c r="D125" s="160" t="s">
        <v>90</v>
      </c>
      <c r="E125" s="160" t="s">
        <v>76</v>
      </c>
      <c r="F125" s="162">
        <v>814</v>
      </c>
      <c r="G125" s="162">
        <v>18.100000000000001</v>
      </c>
      <c r="H125" s="162"/>
      <c r="I125" s="162"/>
      <c r="J125">
        <v>148</v>
      </c>
      <c r="K125" s="162">
        <v>1.65</v>
      </c>
      <c r="L125" s="159">
        <f t="shared" si="1"/>
        <v>2.5830872929516078</v>
      </c>
      <c r="M125" s="159"/>
      <c r="N125" s="162"/>
      <c r="O125" s="162"/>
      <c r="P125" s="162"/>
    </row>
    <row r="126" spans="1:16" x14ac:dyDescent="0.25">
      <c r="A126" s="161" t="s">
        <v>469</v>
      </c>
      <c r="B126" s="162">
        <v>2</v>
      </c>
      <c r="C126" s="161">
        <v>11</v>
      </c>
      <c r="D126" s="160" t="s">
        <v>90</v>
      </c>
      <c r="E126" s="160" t="s">
        <v>56</v>
      </c>
      <c r="F126" s="162">
        <v>815</v>
      </c>
      <c r="G126" s="162">
        <v>16.2</v>
      </c>
      <c r="H126" s="162"/>
      <c r="I126" s="162"/>
      <c r="J126">
        <v>143</v>
      </c>
      <c r="K126" s="162">
        <v>8.6999999999999993</v>
      </c>
      <c r="L126" s="159">
        <f t="shared" si="1"/>
        <v>2.4958208303518914</v>
      </c>
      <c r="M126" s="159"/>
      <c r="N126" s="162"/>
      <c r="O126" s="162"/>
      <c r="P126" s="162"/>
    </row>
    <row r="127" spans="1:16" x14ac:dyDescent="0.25">
      <c r="A127" s="161" t="s">
        <v>469</v>
      </c>
      <c r="B127" s="162">
        <v>2</v>
      </c>
      <c r="C127" s="161">
        <v>11</v>
      </c>
      <c r="D127" s="160" t="s">
        <v>90</v>
      </c>
      <c r="E127" s="160" t="s">
        <v>76</v>
      </c>
      <c r="F127" s="162">
        <v>816</v>
      </c>
      <c r="G127" s="162">
        <v>16.3</v>
      </c>
      <c r="H127" s="162"/>
      <c r="I127" s="168" t="s">
        <v>1003</v>
      </c>
      <c r="J127">
        <v>150</v>
      </c>
      <c r="K127" s="162">
        <v>8.26</v>
      </c>
      <c r="L127" s="159">
        <f t="shared" si="1"/>
        <v>2.6179938779914944</v>
      </c>
      <c r="M127" s="159"/>
      <c r="N127" s="162"/>
      <c r="O127" s="162"/>
      <c r="P127" s="162"/>
    </row>
    <row r="128" spans="1:16" x14ac:dyDescent="0.25">
      <c r="A128" s="161" t="s">
        <v>469</v>
      </c>
      <c r="B128" s="162">
        <v>2</v>
      </c>
      <c r="C128" s="161">
        <v>11</v>
      </c>
      <c r="D128" s="160" t="s">
        <v>90</v>
      </c>
      <c r="E128" s="160" t="s">
        <v>76</v>
      </c>
      <c r="F128" s="162">
        <v>818</v>
      </c>
      <c r="G128" s="162">
        <v>18.8</v>
      </c>
      <c r="H128" s="162"/>
      <c r="I128" s="162"/>
      <c r="J128">
        <v>168</v>
      </c>
      <c r="K128" s="162">
        <v>7.85</v>
      </c>
      <c r="L128" s="159">
        <f t="shared" si="1"/>
        <v>2.9321531433504737</v>
      </c>
      <c r="M128" s="159"/>
      <c r="N128" s="162"/>
      <c r="O128" s="162"/>
      <c r="P128" s="162"/>
    </row>
    <row r="129" spans="1:16" x14ac:dyDescent="0.25">
      <c r="A129" s="161" t="s">
        <v>469</v>
      </c>
      <c r="B129" s="162">
        <v>2</v>
      </c>
      <c r="C129" s="161">
        <v>11</v>
      </c>
      <c r="D129" s="160" t="s">
        <v>90</v>
      </c>
      <c r="E129" s="160" t="s">
        <v>53</v>
      </c>
      <c r="F129" s="162">
        <v>819</v>
      </c>
      <c r="G129" s="162">
        <v>15.9</v>
      </c>
      <c r="H129" s="162"/>
      <c r="I129" s="162"/>
      <c r="J129">
        <v>213</v>
      </c>
      <c r="K129" s="162">
        <v>8.74</v>
      </c>
      <c r="L129" s="159">
        <f t="shared" si="1"/>
        <v>3.717551306747922</v>
      </c>
      <c r="M129" s="159"/>
      <c r="N129" s="162"/>
      <c r="O129" s="162"/>
      <c r="P129" s="162"/>
    </row>
    <row r="130" spans="1:16" x14ac:dyDescent="0.25">
      <c r="A130" s="161" t="s">
        <v>469</v>
      </c>
      <c r="B130" s="162">
        <v>2</v>
      </c>
      <c r="C130" s="161">
        <v>11</v>
      </c>
      <c r="D130" s="160" t="s">
        <v>90</v>
      </c>
      <c r="E130" s="160" t="s">
        <v>76</v>
      </c>
      <c r="F130" s="162">
        <v>820</v>
      </c>
      <c r="G130" s="162"/>
      <c r="H130" s="162" t="s">
        <v>960</v>
      </c>
      <c r="I130" s="162" t="s">
        <v>1008</v>
      </c>
      <c r="L130" s="159">
        <f t="shared" si="1"/>
        <v>0</v>
      </c>
      <c r="M130" s="159"/>
      <c r="N130" s="162"/>
      <c r="O130" s="162"/>
      <c r="P130" s="162"/>
    </row>
    <row r="131" spans="1:16" x14ac:dyDescent="0.25">
      <c r="A131" s="161" t="s">
        <v>469</v>
      </c>
      <c r="B131" s="162">
        <v>2</v>
      </c>
      <c r="C131" s="161">
        <v>11</v>
      </c>
      <c r="D131" s="160" t="s">
        <v>90</v>
      </c>
      <c r="E131" s="160" t="s">
        <v>76</v>
      </c>
      <c r="F131" s="162">
        <v>821</v>
      </c>
      <c r="G131" s="162">
        <v>18.899999999999999</v>
      </c>
      <c r="H131" s="162"/>
      <c r="I131" s="162"/>
      <c r="J131">
        <v>186</v>
      </c>
      <c r="K131" s="162">
        <v>12.45</v>
      </c>
      <c r="L131" s="159">
        <f t="shared" ref="L131:L194" si="2">(PI()*J131)/180</f>
        <v>3.2463124087094526</v>
      </c>
      <c r="M131" s="159"/>
      <c r="N131" s="162"/>
      <c r="O131" s="162"/>
      <c r="P131" s="162"/>
    </row>
    <row r="132" spans="1:16" x14ac:dyDescent="0.25">
      <c r="A132" s="161" t="s">
        <v>469</v>
      </c>
      <c r="B132" s="162">
        <v>2</v>
      </c>
      <c r="C132" s="161">
        <v>11</v>
      </c>
      <c r="D132" s="160" t="s">
        <v>90</v>
      </c>
      <c r="E132" s="160" t="s">
        <v>76</v>
      </c>
      <c r="F132" s="163">
        <v>1367</v>
      </c>
      <c r="G132" s="162">
        <v>18.399999999999999</v>
      </c>
      <c r="H132" s="162"/>
      <c r="I132" s="162"/>
      <c r="J132">
        <v>146</v>
      </c>
      <c r="K132" s="162">
        <v>5.78</v>
      </c>
      <c r="L132" s="159">
        <f t="shared" si="2"/>
        <v>2.5481807079117211</v>
      </c>
      <c r="M132" s="159"/>
      <c r="N132" s="162"/>
      <c r="O132" s="162"/>
      <c r="P132" s="162"/>
    </row>
    <row r="133" spans="1:16" x14ac:dyDescent="0.25">
      <c r="A133" s="161" t="s">
        <v>469</v>
      </c>
      <c r="B133" s="162">
        <v>2</v>
      </c>
      <c r="C133" s="161">
        <v>11</v>
      </c>
      <c r="D133" s="160" t="s">
        <v>90</v>
      </c>
      <c r="E133" s="160" t="s">
        <v>76</v>
      </c>
      <c r="F133" s="162">
        <v>1492</v>
      </c>
      <c r="G133" s="162">
        <v>19</v>
      </c>
      <c r="H133" s="162"/>
      <c r="I133" s="162"/>
      <c r="J133">
        <v>233</v>
      </c>
      <c r="K133" s="162">
        <v>6.75</v>
      </c>
      <c r="L133" s="159">
        <f t="shared" si="2"/>
        <v>4.066617157146788</v>
      </c>
      <c r="M133" s="159"/>
      <c r="N133" s="162"/>
      <c r="O133" s="162"/>
      <c r="P133" s="162"/>
    </row>
    <row r="134" spans="1:16" x14ac:dyDescent="0.25">
      <c r="A134" s="161" t="s">
        <v>469</v>
      </c>
      <c r="B134" s="162">
        <v>2</v>
      </c>
      <c r="C134" s="161">
        <v>11</v>
      </c>
      <c r="D134" s="160" t="s">
        <v>90</v>
      </c>
      <c r="E134" s="160" t="s">
        <v>76</v>
      </c>
      <c r="F134" s="162">
        <v>2659</v>
      </c>
      <c r="G134" s="162">
        <v>10.3</v>
      </c>
      <c r="H134" s="162"/>
      <c r="I134" s="168" t="s">
        <v>964</v>
      </c>
      <c r="L134" s="159">
        <f t="shared" si="2"/>
        <v>0</v>
      </c>
      <c r="M134" s="159"/>
      <c r="N134" s="162"/>
      <c r="O134" s="162"/>
      <c r="P134" s="162"/>
    </row>
    <row r="135" spans="1:16" x14ac:dyDescent="0.25">
      <c r="A135" s="161" t="s">
        <v>469</v>
      </c>
      <c r="B135" s="162">
        <v>2</v>
      </c>
      <c r="C135" s="161">
        <v>12</v>
      </c>
      <c r="D135" s="167" t="s">
        <v>91</v>
      </c>
      <c r="E135" s="160" t="s">
        <v>76</v>
      </c>
      <c r="F135" s="163">
        <v>201</v>
      </c>
      <c r="G135" s="163">
        <v>11.2</v>
      </c>
      <c r="H135" s="159"/>
      <c r="I135" s="159"/>
      <c r="J135">
        <v>165</v>
      </c>
      <c r="K135">
        <v>11.39</v>
      </c>
      <c r="L135" s="159">
        <f t="shared" si="2"/>
        <v>2.8797932657906435</v>
      </c>
      <c r="M135" s="159"/>
      <c r="N135" s="159"/>
      <c r="O135" s="159"/>
      <c r="P135" s="159"/>
    </row>
    <row r="136" spans="1:16" x14ac:dyDescent="0.25">
      <c r="A136" s="161" t="s">
        <v>469</v>
      </c>
      <c r="B136" s="162">
        <v>2</v>
      </c>
      <c r="C136" s="161">
        <v>12</v>
      </c>
      <c r="D136" s="167" t="s">
        <v>91</v>
      </c>
      <c r="E136" s="160" t="s">
        <v>76</v>
      </c>
      <c r="F136" s="163">
        <v>202</v>
      </c>
      <c r="G136" s="163">
        <v>13.9</v>
      </c>
      <c r="H136" s="159"/>
      <c r="I136" s="159"/>
      <c r="J136">
        <v>165</v>
      </c>
      <c r="K136">
        <v>10.86</v>
      </c>
      <c r="L136" s="159">
        <f t="shared" si="2"/>
        <v>2.8797932657906435</v>
      </c>
      <c r="M136" s="159"/>
      <c r="N136" s="159"/>
      <c r="O136" s="159"/>
      <c r="P136" s="159"/>
    </row>
    <row r="137" spans="1:16" x14ac:dyDescent="0.25">
      <c r="A137" s="161" t="s">
        <v>469</v>
      </c>
      <c r="B137" s="162">
        <v>2</v>
      </c>
      <c r="C137" s="161">
        <v>12</v>
      </c>
      <c r="D137" s="167" t="s">
        <v>91</v>
      </c>
      <c r="E137" s="160" t="s">
        <v>56</v>
      </c>
      <c r="F137" s="163">
        <v>247</v>
      </c>
      <c r="G137" s="163">
        <v>13</v>
      </c>
      <c r="H137" s="159"/>
      <c r="I137" s="159"/>
      <c r="J137">
        <v>171</v>
      </c>
      <c r="K137">
        <v>9.34</v>
      </c>
      <c r="L137" s="159">
        <f t="shared" si="2"/>
        <v>2.9845130209103035</v>
      </c>
      <c r="M137" s="159"/>
      <c r="N137" s="159"/>
      <c r="O137" s="159"/>
      <c r="P137" s="159"/>
    </row>
    <row r="138" spans="1:16" x14ac:dyDescent="0.25">
      <c r="A138" s="161" t="s">
        <v>469</v>
      </c>
      <c r="B138" s="162">
        <v>2</v>
      </c>
      <c r="C138" s="161">
        <v>12</v>
      </c>
      <c r="D138" s="167" t="s">
        <v>91</v>
      </c>
      <c r="E138" s="160" t="s">
        <v>29</v>
      </c>
      <c r="F138" s="163">
        <v>274</v>
      </c>
      <c r="G138" s="163">
        <v>13.8</v>
      </c>
      <c r="H138" s="159"/>
      <c r="I138" s="163" t="s">
        <v>1091</v>
      </c>
      <c r="J138">
        <v>190</v>
      </c>
      <c r="K138" s="165">
        <v>10.72</v>
      </c>
      <c r="L138" s="159">
        <f t="shared" si="2"/>
        <v>3.3161255787892263</v>
      </c>
      <c r="M138" s="159"/>
      <c r="N138" s="159"/>
      <c r="O138" s="159"/>
      <c r="P138" s="159"/>
    </row>
    <row r="139" spans="1:16" x14ac:dyDescent="0.25">
      <c r="A139" s="161" t="s">
        <v>469</v>
      </c>
      <c r="B139" s="162">
        <v>2</v>
      </c>
      <c r="C139" s="161">
        <v>12</v>
      </c>
      <c r="D139" s="160" t="s">
        <v>91</v>
      </c>
      <c r="E139" s="160" t="s">
        <v>76</v>
      </c>
      <c r="F139" s="162">
        <v>515</v>
      </c>
      <c r="G139" s="162">
        <v>12.2</v>
      </c>
      <c r="H139" s="162"/>
      <c r="I139" s="162"/>
      <c r="J139">
        <v>170</v>
      </c>
      <c r="K139" s="162">
        <v>8.4700000000000006</v>
      </c>
      <c r="L139" s="159">
        <f t="shared" si="2"/>
        <v>2.9670597283903604</v>
      </c>
      <c r="M139" s="159"/>
      <c r="N139" s="162"/>
      <c r="O139" s="162"/>
      <c r="P139" s="162"/>
    </row>
    <row r="140" spans="1:16" x14ac:dyDescent="0.25">
      <c r="A140" s="161" t="s">
        <v>469</v>
      </c>
      <c r="B140" s="162">
        <v>2</v>
      </c>
      <c r="C140" s="161">
        <v>12</v>
      </c>
      <c r="D140" s="160" t="s">
        <v>91</v>
      </c>
      <c r="E140" s="160" t="s">
        <v>76</v>
      </c>
      <c r="F140" s="162">
        <v>822</v>
      </c>
      <c r="G140" s="162">
        <v>13.1</v>
      </c>
      <c r="H140" s="162"/>
      <c r="I140" s="168" t="s">
        <v>1003</v>
      </c>
      <c r="J140">
        <v>135</v>
      </c>
      <c r="K140" s="162">
        <v>8.17</v>
      </c>
      <c r="L140" s="159">
        <f t="shared" si="2"/>
        <v>2.3561944901923448</v>
      </c>
      <c r="M140" s="159"/>
      <c r="N140" s="162"/>
      <c r="O140" s="162"/>
      <c r="P140" s="162"/>
    </row>
    <row r="141" spans="1:16" x14ac:dyDescent="0.25">
      <c r="A141" s="161" t="s">
        <v>469</v>
      </c>
      <c r="B141" s="162">
        <v>2</v>
      </c>
      <c r="C141" s="161">
        <v>12</v>
      </c>
      <c r="D141" s="160" t="s">
        <v>91</v>
      </c>
      <c r="E141" s="160" t="s">
        <v>76</v>
      </c>
      <c r="F141" s="162">
        <v>823</v>
      </c>
      <c r="G141" s="162">
        <v>16.3</v>
      </c>
      <c r="H141" s="162"/>
      <c r="I141" s="168"/>
      <c r="J141">
        <v>151</v>
      </c>
      <c r="K141" s="162">
        <v>9.4700000000000006</v>
      </c>
      <c r="L141" s="159">
        <f t="shared" si="2"/>
        <v>2.6354471705114375</v>
      </c>
      <c r="M141" s="159"/>
      <c r="N141" s="162"/>
      <c r="O141" s="162"/>
      <c r="P141" s="162"/>
    </row>
    <row r="142" spans="1:16" x14ac:dyDescent="0.25">
      <c r="A142" s="161" t="s">
        <v>469</v>
      </c>
      <c r="B142" s="162">
        <v>2</v>
      </c>
      <c r="C142" s="161">
        <v>12</v>
      </c>
      <c r="D142" s="160" t="s">
        <v>91</v>
      </c>
      <c r="E142" s="160" t="s">
        <v>76</v>
      </c>
      <c r="F142" s="162">
        <v>824</v>
      </c>
      <c r="G142" s="162">
        <v>26.2</v>
      </c>
      <c r="H142" s="162"/>
      <c r="I142" s="168" t="s">
        <v>1120</v>
      </c>
      <c r="J142">
        <v>192</v>
      </c>
      <c r="K142" s="162">
        <v>4.09</v>
      </c>
      <c r="L142" s="159">
        <f t="shared" si="2"/>
        <v>3.3510321638291125</v>
      </c>
      <c r="M142" s="159"/>
      <c r="N142" s="162"/>
      <c r="O142" s="162"/>
      <c r="P142" s="162"/>
    </row>
    <row r="143" spans="1:16" x14ac:dyDescent="0.25">
      <c r="A143" s="161" t="s">
        <v>469</v>
      </c>
      <c r="B143" s="162">
        <v>2</v>
      </c>
      <c r="C143" s="161">
        <v>12</v>
      </c>
      <c r="D143" s="160" t="s">
        <v>91</v>
      </c>
      <c r="E143" s="160" t="s">
        <v>29</v>
      </c>
      <c r="F143" s="162">
        <v>825</v>
      </c>
      <c r="G143" s="162">
        <v>14.2</v>
      </c>
      <c r="H143" s="162"/>
      <c r="I143" s="162"/>
      <c r="J143">
        <v>200</v>
      </c>
      <c r="K143" s="162">
        <v>5.55</v>
      </c>
      <c r="L143" s="159">
        <f t="shared" si="2"/>
        <v>3.4906585039886591</v>
      </c>
      <c r="M143" s="159"/>
      <c r="N143" s="162"/>
      <c r="O143" s="162"/>
      <c r="P143" s="162"/>
    </row>
    <row r="144" spans="1:16" x14ac:dyDescent="0.25">
      <c r="A144" s="161" t="s">
        <v>469</v>
      </c>
      <c r="B144" s="162">
        <v>2</v>
      </c>
      <c r="C144" s="161">
        <v>12</v>
      </c>
      <c r="D144" s="160" t="s">
        <v>91</v>
      </c>
      <c r="E144" s="160" t="s">
        <v>76</v>
      </c>
      <c r="F144" s="162">
        <v>826</v>
      </c>
      <c r="G144" s="162"/>
      <c r="H144" s="162" t="s">
        <v>960</v>
      </c>
      <c r="I144" s="162" t="s">
        <v>1008</v>
      </c>
      <c r="L144" s="159">
        <f t="shared" si="2"/>
        <v>0</v>
      </c>
      <c r="M144" s="159"/>
      <c r="N144" s="162"/>
      <c r="O144" s="162"/>
      <c r="P144" s="162"/>
    </row>
    <row r="145" spans="1:16" x14ac:dyDescent="0.25">
      <c r="A145" s="161" t="s">
        <v>469</v>
      </c>
      <c r="B145" s="162">
        <v>2</v>
      </c>
      <c r="C145" s="161">
        <v>12</v>
      </c>
      <c r="D145" s="160" t="s">
        <v>91</v>
      </c>
      <c r="E145" s="160" t="s">
        <v>76</v>
      </c>
      <c r="F145" s="162">
        <v>827</v>
      </c>
      <c r="G145" s="162">
        <v>12.3</v>
      </c>
      <c r="H145" s="162"/>
      <c r="I145" s="162"/>
      <c r="J145">
        <v>181</v>
      </c>
      <c r="K145" s="162">
        <v>12.47</v>
      </c>
      <c r="L145" s="159">
        <f t="shared" si="2"/>
        <v>3.1590459461097362</v>
      </c>
      <c r="M145" s="159"/>
      <c r="N145" s="162"/>
      <c r="O145" s="162"/>
      <c r="P145" s="162"/>
    </row>
    <row r="146" spans="1:16" x14ac:dyDescent="0.25">
      <c r="A146" s="161" t="s">
        <v>469</v>
      </c>
      <c r="B146" s="162">
        <v>2</v>
      </c>
      <c r="C146" s="161">
        <v>12</v>
      </c>
      <c r="D146" s="160" t="s">
        <v>91</v>
      </c>
      <c r="E146" s="160" t="s">
        <v>76</v>
      </c>
      <c r="F146" s="162">
        <v>828</v>
      </c>
      <c r="G146" s="162">
        <v>19.3</v>
      </c>
      <c r="H146" s="162"/>
      <c r="I146" s="162"/>
      <c r="J146">
        <v>187</v>
      </c>
      <c r="K146" s="162">
        <v>12.81</v>
      </c>
      <c r="L146" s="159">
        <f t="shared" si="2"/>
        <v>3.2637657012293966</v>
      </c>
      <c r="M146" s="159"/>
      <c r="N146" s="162"/>
      <c r="O146" s="162"/>
      <c r="P146" s="162"/>
    </row>
    <row r="147" spans="1:16" x14ac:dyDescent="0.25">
      <c r="A147" s="161" t="s">
        <v>469</v>
      </c>
      <c r="B147" s="162">
        <v>2</v>
      </c>
      <c r="C147" s="161">
        <v>12</v>
      </c>
      <c r="D147" s="160" t="s">
        <v>91</v>
      </c>
      <c r="E147" s="160" t="s">
        <v>29</v>
      </c>
      <c r="F147" s="162">
        <v>829</v>
      </c>
      <c r="G147" s="162"/>
      <c r="H147" s="162" t="s">
        <v>960</v>
      </c>
      <c r="I147" s="162"/>
      <c r="L147" s="159">
        <f t="shared" si="2"/>
        <v>0</v>
      </c>
      <c r="M147" s="159"/>
      <c r="N147" s="162"/>
      <c r="O147" s="162"/>
      <c r="P147" s="162"/>
    </row>
    <row r="148" spans="1:16" x14ac:dyDescent="0.25">
      <c r="A148" s="161" t="s">
        <v>469</v>
      </c>
      <c r="B148" s="162">
        <v>2</v>
      </c>
      <c r="C148" s="161">
        <v>12</v>
      </c>
      <c r="D148" s="160" t="s">
        <v>91</v>
      </c>
      <c r="E148" s="160" t="s">
        <v>76</v>
      </c>
      <c r="F148" s="162"/>
      <c r="G148" s="162">
        <v>10.4</v>
      </c>
      <c r="H148" s="162"/>
      <c r="I148" s="168" t="s">
        <v>1261</v>
      </c>
      <c r="L148" s="159">
        <f t="shared" si="2"/>
        <v>0</v>
      </c>
      <c r="M148" s="159"/>
      <c r="N148" s="162"/>
      <c r="O148" s="162"/>
      <c r="P148" s="162"/>
    </row>
    <row r="149" spans="1:16" x14ac:dyDescent="0.25">
      <c r="A149" s="180" t="s">
        <v>469</v>
      </c>
      <c r="B149" s="181">
        <v>2</v>
      </c>
      <c r="C149" s="180">
        <v>16</v>
      </c>
      <c r="D149" s="182" t="s">
        <v>95</v>
      </c>
      <c r="E149" s="182" t="s">
        <v>82</v>
      </c>
      <c r="F149" s="181">
        <v>230</v>
      </c>
      <c r="G149" s="181">
        <v>10.7</v>
      </c>
      <c r="H149" s="181"/>
      <c r="I149" s="181"/>
      <c r="J149" s="131">
        <v>232</v>
      </c>
      <c r="K149" s="181">
        <v>8.2799999999999994</v>
      </c>
      <c r="L149" s="159">
        <f t="shared" si="2"/>
        <v>4.0491638646268449</v>
      </c>
      <c r="M149" s="159"/>
      <c r="N149" s="162"/>
      <c r="O149" s="162"/>
      <c r="P149" s="162"/>
    </row>
    <row r="150" spans="1:16" x14ac:dyDescent="0.25">
      <c r="A150" s="161" t="s">
        <v>469</v>
      </c>
      <c r="B150" s="162">
        <v>2</v>
      </c>
      <c r="C150" s="161">
        <v>13</v>
      </c>
      <c r="D150" s="160" t="s">
        <v>92</v>
      </c>
      <c r="E150" s="160" t="s">
        <v>53</v>
      </c>
      <c r="F150" s="162">
        <v>236</v>
      </c>
      <c r="G150" s="162"/>
      <c r="H150" s="162"/>
      <c r="I150" s="168" t="s">
        <v>1005</v>
      </c>
      <c r="L150" s="159">
        <f t="shared" si="2"/>
        <v>0</v>
      </c>
      <c r="M150" s="159"/>
      <c r="N150" s="162"/>
      <c r="O150" s="162"/>
      <c r="P150" s="162"/>
    </row>
    <row r="151" spans="1:16" x14ac:dyDescent="0.25">
      <c r="A151" s="161" t="s">
        <v>469</v>
      </c>
      <c r="B151" s="162">
        <v>2</v>
      </c>
      <c r="C151" s="161">
        <v>13</v>
      </c>
      <c r="D151" s="160" t="s">
        <v>92</v>
      </c>
      <c r="E151" s="160" t="s">
        <v>76</v>
      </c>
      <c r="F151" s="162">
        <v>237</v>
      </c>
      <c r="G151" s="162">
        <v>16.600000000000001</v>
      </c>
      <c r="H151" s="162"/>
      <c r="I151" s="165" t="s">
        <v>1248</v>
      </c>
      <c r="J151">
        <v>157</v>
      </c>
      <c r="K151" s="162">
        <v>10.91</v>
      </c>
      <c r="L151" s="159">
        <f t="shared" si="2"/>
        <v>2.740166925631097</v>
      </c>
      <c r="M151" s="159"/>
      <c r="N151" s="162"/>
      <c r="O151" s="162"/>
      <c r="P151" s="162"/>
    </row>
    <row r="152" spans="1:16" x14ac:dyDescent="0.25">
      <c r="A152" s="180" t="s">
        <v>469</v>
      </c>
      <c r="B152" s="181">
        <v>2</v>
      </c>
      <c r="C152" s="180">
        <v>14</v>
      </c>
      <c r="D152" s="182" t="s">
        <v>93</v>
      </c>
      <c r="E152" s="182" t="s">
        <v>76</v>
      </c>
      <c r="F152" s="181">
        <v>239</v>
      </c>
      <c r="G152" s="181"/>
      <c r="H152" s="181"/>
      <c r="I152" s="183" t="s">
        <v>1005</v>
      </c>
      <c r="J152" s="131">
        <v>172</v>
      </c>
      <c r="K152" s="131">
        <v>7.78</v>
      </c>
      <c r="L152" s="159">
        <f t="shared" si="2"/>
        <v>3.0019663134302466</v>
      </c>
      <c r="M152" s="159"/>
      <c r="N152" s="162"/>
      <c r="O152" s="162"/>
      <c r="P152" s="162"/>
    </row>
    <row r="153" spans="1:16" x14ac:dyDescent="0.25">
      <c r="A153" s="161" t="s">
        <v>469</v>
      </c>
      <c r="B153" s="162">
        <v>2</v>
      </c>
      <c r="C153" s="161">
        <v>13</v>
      </c>
      <c r="D153" s="160" t="s">
        <v>92</v>
      </c>
      <c r="E153" s="160" t="s">
        <v>76</v>
      </c>
      <c r="F153" s="162">
        <v>850</v>
      </c>
      <c r="G153" s="162"/>
      <c r="H153" s="162"/>
      <c r="I153" s="168" t="s">
        <v>1005</v>
      </c>
      <c r="L153" s="159">
        <f t="shared" si="2"/>
        <v>0</v>
      </c>
      <c r="M153" s="159"/>
      <c r="N153" s="162"/>
      <c r="O153" s="162"/>
      <c r="P153" s="162"/>
    </row>
    <row r="154" spans="1:16" x14ac:dyDescent="0.25">
      <c r="A154" s="161" t="s">
        <v>469</v>
      </c>
      <c r="B154" s="162">
        <v>2</v>
      </c>
      <c r="C154" s="161">
        <v>13</v>
      </c>
      <c r="D154" s="160" t="s">
        <v>92</v>
      </c>
      <c r="E154" s="160" t="s">
        <v>76</v>
      </c>
      <c r="F154" s="162">
        <v>851</v>
      </c>
      <c r="G154" s="162">
        <v>18</v>
      </c>
      <c r="H154" s="162"/>
      <c r="I154" s="168" t="s">
        <v>1120</v>
      </c>
      <c r="J154">
        <v>167</v>
      </c>
      <c r="K154" s="162">
        <v>9.5399999999999991</v>
      </c>
      <c r="L154" s="159">
        <f t="shared" si="2"/>
        <v>2.9146998508305306</v>
      </c>
      <c r="M154" s="159"/>
      <c r="N154" s="162"/>
      <c r="O154" s="162"/>
      <c r="P154" s="162"/>
    </row>
    <row r="155" spans="1:16" x14ac:dyDescent="0.25">
      <c r="A155" s="161" t="s">
        <v>469</v>
      </c>
      <c r="B155" s="162">
        <v>2</v>
      </c>
      <c r="C155" s="161">
        <v>13</v>
      </c>
      <c r="D155" s="160" t="s">
        <v>92</v>
      </c>
      <c r="E155" s="160" t="s">
        <v>76</v>
      </c>
      <c r="F155" s="162">
        <v>852</v>
      </c>
      <c r="G155" s="162">
        <v>17.899999999999999</v>
      </c>
      <c r="H155" s="162"/>
      <c r="I155" s="162"/>
      <c r="J155">
        <v>211</v>
      </c>
      <c r="K155" s="162">
        <v>9.9700000000000006</v>
      </c>
      <c r="L155" s="159">
        <f t="shared" si="2"/>
        <v>3.6826447217080354</v>
      </c>
      <c r="M155" s="159"/>
      <c r="N155" s="162"/>
      <c r="O155" s="162"/>
      <c r="P155" s="162"/>
    </row>
    <row r="156" spans="1:16" x14ac:dyDescent="0.25">
      <c r="A156" s="161" t="s">
        <v>469</v>
      </c>
      <c r="B156" s="162">
        <v>2</v>
      </c>
      <c r="C156" s="161">
        <v>13</v>
      </c>
      <c r="D156" s="160" t="s">
        <v>92</v>
      </c>
      <c r="E156" s="160" t="s">
        <v>76</v>
      </c>
      <c r="F156" s="162">
        <v>853</v>
      </c>
      <c r="G156" s="162">
        <v>12.7</v>
      </c>
      <c r="H156" s="162"/>
      <c r="I156" s="162"/>
      <c r="J156">
        <v>192</v>
      </c>
      <c r="K156" s="162">
        <v>6.88</v>
      </c>
      <c r="L156" s="159">
        <f t="shared" si="2"/>
        <v>3.3510321638291125</v>
      </c>
      <c r="M156" s="159"/>
      <c r="N156" s="162"/>
      <c r="O156" s="162"/>
      <c r="P156" s="162"/>
    </row>
    <row r="157" spans="1:16" x14ac:dyDescent="0.25">
      <c r="A157" s="161" t="s">
        <v>469</v>
      </c>
      <c r="B157" s="162">
        <v>2</v>
      </c>
      <c r="C157" s="161">
        <v>13</v>
      </c>
      <c r="D157" s="160" t="s">
        <v>92</v>
      </c>
      <c r="E157" s="160" t="s">
        <v>76</v>
      </c>
      <c r="F157" s="162">
        <v>854</v>
      </c>
      <c r="G157" s="162">
        <v>17.3</v>
      </c>
      <c r="H157" s="162"/>
      <c r="I157" s="162"/>
      <c r="J157">
        <v>182</v>
      </c>
      <c r="K157" s="162">
        <v>6.81</v>
      </c>
      <c r="L157" s="159">
        <f t="shared" si="2"/>
        <v>3.1764992386296798</v>
      </c>
      <c r="M157" s="159"/>
      <c r="N157" s="162"/>
      <c r="O157" s="162"/>
      <c r="P157" s="162"/>
    </row>
    <row r="158" spans="1:16" x14ac:dyDescent="0.25">
      <c r="A158" s="161" t="s">
        <v>469</v>
      </c>
      <c r="B158" s="162">
        <v>2</v>
      </c>
      <c r="C158" s="161">
        <v>13</v>
      </c>
      <c r="D158" s="160" t="s">
        <v>92</v>
      </c>
      <c r="E158" s="160" t="s">
        <v>53</v>
      </c>
      <c r="F158" s="162">
        <v>855</v>
      </c>
      <c r="G158" s="162">
        <v>10.8</v>
      </c>
      <c r="H158" s="162" t="s">
        <v>960</v>
      </c>
      <c r="I158" s="168" t="s">
        <v>969</v>
      </c>
      <c r="L158" s="159">
        <f t="shared" si="2"/>
        <v>0</v>
      </c>
      <c r="M158" s="159"/>
      <c r="N158" s="162"/>
      <c r="O158" s="162"/>
      <c r="P158" s="162"/>
    </row>
    <row r="159" spans="1:16" x14ac:dyDescent="0.25">
      <c r="A159" s="161" t="s">
        <v>469</v>
      </c>
      <c r="B159" s="162">
        <v>2</v>
      </c>
      <c r="C159" s="161">
        <v>13</v>
      </c>
      <c r="D159" s="160" t="s">
        <v>92</v>
      </c>
      <c r="E159" s="160" t="s">
        <v>76</v>
      </c>
      <c r="F159" s="162">
        <v>856</v>
      </c>
      <c r="G159" s="162"/>
      <c r="H159" s="162"/>
      <c r="I159" s="168" t="s">
        <v>1005</v>
      </c>
      <c r="L159" s="159">
        <f t="shared" si="2"/>
        <v>0</v>
      </c>
      <c r="M159" s="159"/>
      <c r="N159" s="162"/>
      <c r="O159" s="162"/>
      <c r="P159" s="162"/>
    </row>
    <row r="160" spans="1:16" x14ac:dyDescent="0.25">
      <c r="A160" s="161" t="s">
        <v>469</v>
      </c>
      <c r="B160" s="162">
        <v>2</v>
      </c>
      <c r="C160" s="161">
        <v>13</v>
      </c>
      <c r="D160" s="160" t="s">
        <v>92</v>
      </c>
      <c r="E160" s="160" t="s">
        <v>76</v>
      </c>
      <c r="F160" s="162">
        <v>857</v>
      </c>
      <c r="G160" s="162">
        <v>12.9</v>
      </c>
      <c r="H160" s="162"/>
      <c r="I160" s="162"/>
      <c r="J160">
        <v>164</v>
      </c>
      <c r="K160" s="162">
        <v>4.2300000000000004</v>
      </c>
      <c r="L160" s="159">
        <f t="shared" si="2"/>
        <v>2.8623399732707</v>
      </c>
      <c r="M160" s="159"/>
      <c r="N160" s="162"/>
      <c r="O160" s="162"/>
      <c r="P160" s="162"/>
    </row>
    <row r="161" spans="1:16" x14ac:dyDescent="0.25">
      <c r="A161" s="161" t="s">
        <v>469</v>
      </c>
      <c r="B161" s="162">
        <v>2</v>
      </c>
      <c r="C161" s="161">
        <v>13</v>
      </c>
      <c r="D161" s="160" t="s">
        <v>92</v>
      </c>
      <c r="E161" s="160" t="s">
        <v>53</v>
      </c>
      <c r="F161" s="162">
        <v>858</v>
      </c>
      <c r="G161" s="162">
        <v>11.7</v>
      </c>
      <c r="H161" s="162" t="s">
        <v>960</v>
      </c>
      <c r="I161" s="162"/>
      <c r="L161" s="159">
        <f t="shared" si="2"/>
        <v>0</v>
      </c>
      <c r="M161" s="159"/>
      <c r="N161" s="162"/>
      <c r="O161" s="162"/>
      <c r="P161" s="162"/>
    </row>
    <row r="162" spans="1:16" x14ac:dyDescent="0.25">
      <c r="A162" s="161" t="s">
        <v>469</v>
      </c>
      <c r="B162" s="162">
        <v>2</v>
      </c>
      <c r="C162" s="161">
        <v>13</v>
      </c>
      <c r="D162" s="160" t="s">
        <v>92</v>
      </c>
      <c r="E162" s="160" t="s">
        <v>53</v>
      </c>
      <c r="F162" s="162">
        <v>859</v>
      </c>
      <c r="G162" s="162">
        <v>13.2</v>
      </c>
      <c r="H162" s="162" t="s">
        <v>960</v>
      </c>
      <c r="I162" s="162"/>
      <c r="L162" s="159">
        <f t="shared" si="2"/>
        <v>0</v>
      </c>
      <c r="M162" s="159"/>
      <c r="N162" s="162"/>
      <c r="O162" s="162"/>
      <c r="P162" s="162"/>
    </row>
    <row r="163" spans="1:16" x14ac:dyDescent="0.25">
      <c r="A163" s="161" t="s">
        <v>469</v>
      </c>
      <c r="B163" s="162">
        <v>2</v>
      </c>
      <c r="C163" s="161">
        <v>13</v>
      </c>
      <c r="D163" s="160" t="s">
        <v>92</v>
      </c>
      <c r="E163" s="160" t="s">
        <v>53</v>
      </c>
      <c r="F163" s="162">
        <v>860</v>
      </c>
      <c r="G163" s="162"/>
      <c r="H163" s="162"/>
      <c r="I163" s="168" t="s">
        <v>1005</v>
      </c>
      <c r="L163" s="159">
        <f t="shared" si="2"/>
        <v>0</v>
      </c>
      <c r="M163" s="159"/>
      <c r="N163" s="162"/>
      <c r="O163" s="162"/>
      <c r="P163" s="162"/>
    </row>
    <row r="164" spans="1:16" x14ac:dyDescent="0.25">
      <c r="A164" s="161" t="s">
        <v>469</v>
      </c>
      <c r="B164" s="162">
        <v>2</v>
      </c>
      <c r="C164" s="161">
        <v>13</v>
      </c>
      <c r="D164" s="160" t="s">
        <v>92</v>
      </c>
      <c r="E164" s="160" t="s">
        <v>76</v>
      </c>
      <c r="F164" s="162">
        <v>2605</v>
      </c>
      <c r="G164" s="162">
        <v>10.7</v>
      </c>
      <c r="H164" s="162"/>
      <c r="I164" s="168" t="s">
        <v>964</v>
      </c>
      <c r="J164">
        <v>209</v>
      </c>
      <c r="K164" s="162">
        <v>3.36</v>
      </c>
      <c r="L164" s="159">
        <f t="shared" si="2"/>
        <v>3.6477381366681487</v>
      </c>
      <c r="M164" s="159"/>
      <c r="N164" s="162"/>
      <c r="O164" s="162"/>
      <c r="P164" s="162"/>
    </row>
    <row r="165" spans="1:16" x14ac:dyDescent="0.25">
      <c r="A165" s="161" t="s">
        <v>469</v>
      </c>
      <c r="B165" s="162">
        <v>2</v>
      </c>
      <c r="C165" s="161">
        <v>14</v>
      </c>
      <c r="D165" s="160" t="s">
        <v>93</v>
      </c>
      <c r="E165" s="160" t="s">
        <v>76</v>
      </c>
      <c r="F165" s="162">
        <v>200</v>
      </c>
      <c r="G165" s="162">
        <v>14</v>
      </c>
      <c r="H165" s="162"/>
      <c r="I165" s="162"/>
      <c r="J165">
        <v>167</v>
      </c>
      <c r="K165" s="162">
        <v>11.94</v>
      </c>
      <c r="L165" s="159">
        <f t="shared" si="2"/>
        <v>2.9146998508305306</v>
      </c>
      <c r="M165" s="159"/>
      <c r="N165" s="162"/>
      <c r="O165" s="162"/>
      <c r="P165" s="162"/>
    </row>
    <row r="166" spans="1:16" x14ac:dyDescent="0.25">
      <c r="A166" s="161" t="s">
        <v>469</v>
      </c>
      <c r="B166" s="162">
        <v>2</v>
      </c>
      <c r="C166" s="161">
        <v>14</v>
      </c>
      <c r="D166" s="160" t="s">
        <v>93</v>
      </c>
      <c r="E166" s="160" t="s">
        <v>76</v>
      </c>
      <c r="F166" s="162">
        <v>225</v>
      </c>
      <c r="G166" s="162">
        <v>12.2</v>
      </c>
      <c r="H166" s="162"/>
      <c r="I166" s="162"/>
      <c r="J166">
        <v>167</v>
      </c>
      <c r="K166" s="162">
        <v>3.7</v>
      </c>
      <c r="L166" s="159">
        <f t="shared" si="2"/>
        <v>2.9146998508305306</v>
      </c>
      <c r="M166" s="159"/>
      <c r="N166" s="162"/>
      <c r="O166" s="162"/>
      <c r="P166" s="162"/>
    </row>
    <row r="167" spans="1:16" x14ac:dyDescent="0.25">
      <c r="A167" s="161" t="s">
        <v>469</v>
      </c>
      <c r="B167" s="162">
        <v>2</v>
      </c>
      <c r="C167" s="161">
        <v>14</v>
      </c>
      <c r="D167" s="160" t="s">
        <v>93</v>
      </c>
      <c r="E167" s="160" t="s">
        <v>76</v>
      </c>
      <c r="F167" s="162">
        <v>239</v>
      </c>
      <c r="G167" s="162">
        <v>16.5</v>
      </c>
      <c r="H167" s="162"/>
      <c r="I167" s="162"/>
      <c r="J167">
        <v>172</v>
      </c>
      <c r="K167" s="162">
        <v>7.78</v>
      </c>
      <c r="L167" s="159">
        <f t="shared" si="2"/>
        <v>3.0019663134302466</v>
      </c>
      <c r="M167" s="159"/>
      <c r="N167" s="162"/>
      <c r="O167" s="162"/>
      <c r="P167" s="162"/>
    </row>
    <row r="168" spans="1:16" x14ac:dyDescent="0.25">
      <c r="A168" s="161" t="s">
        <v>469</v>
      </c>
      <c r="B168" s="162">
        <v>2</v>
      </c>
      <c r="C168" s="161">
        <v>14</v>
      </c>
      <c r="D168" s="160" t="s">
        <v>93</v>
      </c>
      <c r="E168" s="160" t="s">
        <v>76</v>
      </c>
      <c r="F168" s="162">
        <v>280</v>
      </c>
      <c r="G168" s="162">
        <v>15.3</v>
      </c>
      <c r="H168" s="162"/>
      <c r="I168" s="162"/>
      <c r="J168">
        <v>197</v>
      </c>
      <c r="K168" s="162">
        <v>10.199999999999999</v>
      </c>
      <c r="L168" s="159">
        <f t="shared" si="2"/>
        <v>3.4382986264288289</v>
      </c>
      <c r="M168" s="159"/>
      <c r="N168" s="162"/>
      <c r="O168" s="162"/>
      <c r="P168" s="162"/>
    </row>
    <row r="169" spans="1:16" x14ac:dyDescent="0.25">
      <c r="A169" s="161" t="s">
        <v>469</v>
      </c>
      <c r="B169" s="162">
        <v>2</v>
      </c>
      <c r="C169" s="161">
        <v>14</v>
      </c>
      <c r="D169" s="160" t="s">
        <v>93</v>
      </c>
      <c r="E169" s="160" t="s">
        <v>76</v>
      </c>
      <c r="F169" s="162">
        <v>281</v>
      </c>
      <c r="G169" s="162">
        <v>11.9</v>
      </c>
      <c r="H169" s="162"/>
      <c r="I169" s="162"/>
      <c r="L169" s="159">
        <f t="shared" si="2"/>
        <v>0</v>
      </c>
      <c r="M169" s="159"/>
      <c r="N169" s="162"/>
      <c r="O169" s="162"/>
      <c r="P169" s="162"/>
    </row>
    <row r="170" spans="1:16" x14ac:dyDescent="0.25">
      <c r="A170" s="161" t="s">
        <v>469</v>
      </c>
      <c r="B170" s="162">
        <v>2</v>
      </c>
      <c r="C170" s="161">
        <v>14</v>
      </c>
      <c r="D170" s="160" t="s">
        <v>93</v>
      </c>
      <c r="E170" s="160" t="s">
        <v>76</v>
      </c>
      <c r="F170" s="162">
        <v>282</v>
      </c>
      <c r="G170" s="162">
        <v>12</v>
      </c>
      <c r="H170" s="162"/>
      <c r="I170" s="162"/>
      <c r="J170">
        <v>184</v>
      </c>
      <c r="K170" s="162">
        <v>13.68</v>
      </c>
      <c r="L170" s="159">
        <f t="shared" si="2"/>
        <v>3.211405823669566</v>
      </c>
      <c r="M170" s="159"/>
      <c r="N170" s="162"/>
      <c r="O170" s="162"/>
      <c r="P170" s="162"/>
    </row>
    <row r="171" spans="1:16" x14ac:dyDescent="0.25">
      <c r="A171" s="161" t="s">
        <v>469</v>
      </c>
      <c r="B171" s="162">
        <v>2</v>
      </c>
      <c r="C171" s="161">
        <v>14</v>
      </c>
      <c r="D171" s="160" t="s">
        <v>93</v>
      </c>
      <c r="E171" s="160" t="s">
        <v>76</v>
      </c>
      <c r="F171" s="162">
        <v>283</v>
      </c>
      <c r="G171" s="162">
        <v>11.7</v>
      </c>
      <c r="H171" s="162"/>
      <c r="I171" s="162"/>
      <c r="J171">
        <v>187</v>
      </c>
      <c r="K171" s="162">
        <v>8.7899999999999991</v>
      </c>
      <c r="L171" s="159">
        <f t="shared" si="2"/>
        <v>3.2637657012293966</v>
      </c>
      <c r="M171" s="159"/>
      <c r="N171" s="162"/>
      <c r="O171" s="162"/>
      <c r="P171" s="162"/>
    </row>
    <row r="172" spans="1:16" x14ac:dyDescent="0.25">
      <c r="A172" s="161" t="s">
        <v>469</v>
      </c>
      <c r="B172" s="162">
        <v>2</v>
      </c>
      <c r="C172" s="161">
        <v>14</v>
      </c>
      <c r="D172" s="160" t="s">
        <v>93</v>
      </c>
      <c r="E172" s="160" t="s">
        <v>76</v>
      </c>
      <c r="F172" s="162">
        <v>284</v>
      </c>
      <c r="G172" s="162">
        <v>11.5</v>
      </c>
      <c r="H172" s="162"/>
      <c r="I172" s="162"/>
      <c r="J172">
        <v>166</v>
      </c>
      <c r="K172" s="162">
        <v>2.06</v>
      </c>
      <c r="L172" s="159">
        <f t="shared" si="2"/>
        <v>2.8972465583105871</v>
      </c>
      <c r="M172" s="159"/>
      <c r="N172" s="162"/>
      <c r="O172" s="162"/>
      <c r="P172" s="162"/>
    </row>
    <row r="173" spans="1:16" x14ac:dyDescent="0.25">
      <c r="A173" s="161" t="s">
        <v>469</v>
      </c>
      <c r="B173" s="162">
        <v>2</v>
      </c>
      <c r="C173" s="161">
        <v>14</v>
      </c>
      <c r="D173" s="160" t="s">
        <v>93</v>
      </c>
      <c r="E173" s="160" t="s">
        <v>76</v>
      </c>
      <c r="F173" s="162">
        <v>514</v>
      </c>
      <c r="G173" s="162">
        <v>13.8</v>
      </c>
      <c r="H173" s="162"/>
      <c r="I173" s="162"/>
      <c r="J173">
        <v>162</v>
      </c>
      <c r="K173" s="162">
        <v>9.56</v>
      </c>
      <c r="L173" s="159">
        <f t="shared" si="2"/>
        <v>2.8274333882308138</v>
      </c>
      <c r="M173" s="159"/>
      <c r="N173" s="162"/>
      <c r="O173" s="162"/>
      <c r="P173" s="162"/>
    </row>
    <row r="174" spans="1:16" x14ac:dyDescent="0.25">
      <c r="A174" s="161" t="s">
        <v>469</v>
      </c>
      <c r="B174" s="162">
        <v>2</v>
      </c>
      <c r="C174" s="161">
        <v>14</v>
      </c>
      <c r="D174" s="160" t="s">
        <v>93</v>
      </c>
      <c r="E174" s="160" t="s">
        <v>76</v>
      </c>
      <c r="F174" s="162">
        <v>839</v>
      </c>
      <c r="G174" s="162"/>
      <c r="H174" s="162" t="s">
        <v>960</v>
      </c>
      <c r="I174" s="162"/>
      <c r="L174" s="159">
        <f t="shared" si="2"/>
        <v>0</v>
      </c>
      <c r="M174" s="159"/>
      <c r="N174" s="162"/>
      <c r="O174" s="162"/>
      <c r="P174" s="162"/>
    </row>
    <row r="175" spans="1:16" x14ac:dyDescent="0.25">
      <c r="A175" s="161" t="s">
        <v>469</v>
      </c>
      <c r="B175" s="162">
        <v>2</v>
      </c>
      <c r="C175" s="161">
        <v>14</v>
      </c>
      <c r="D175" s="160" t="s">
        <v>93</v>
      </c>
      <c r="E175" s="160" t="s">
        <v>76</v>
      </c>
      <c r="F175" s="162">
        <v>840</v>
      </c>
      <c r="G175" s="162">
        <v>12.8</v>
      </c>
      <c r="H175" s="162"/>
      <c r="I175" s="162"/>
      <c r="J175">
        <v>189</v>
      </c>
      <c r="K175" s="162">
        <v>13.22</v>
      </c>
      <c r="L175" s="159">
        <f t="shared" si="2"/>
        <v>3.2986722862692828</v>
      </c>
      <c r="M175" s="159"/>
      <c r="N175" s="162"/>
      <c r="O175" s="162"/>
      <c r="P175" s="162"/>
    </row>
    <row r="176" spans="1:16" x14ac:dyDescent="0.25">
      <c r="A176" s="161" t="s">
        <v>469</v>
      </c>
      <c r="B176" s="162">
        <v>2</v>
      </c>
      <c r="C176" s="161">
        <v>14</v>
      </c>
      <c r="D176" s="160" t="s">
        <v>93</v>
      </c>
      <c r="E176" s="160" t="s">
        <v>53</v>
      </c>
      <c r="F176" s="162">
        <v>841</v>
      </c>
      <c r="G176" s="162"/>
      <c r="H176" s="162" t="s">
        <v>960</v>
      </c>
      <c r="I176" s="162"/>
      <c r="L176" s="159">
        <f t="shared" si="2"/>
        <v>0</v>
      </c>
      <c r="M176" s="159"/>
      <c r="N176" s="162"/>
      <c r="O176" s="162"/>
      <c r="P176" s="162"/>
    </row>
    <row r="177" spans="1:16" x14ac:dyDescent="0.25">
      <c r="A177" s="161" t="s">
        <v>469</v>
      </c>
      <c r="B177" s="162">
        <v>2</v>
      </c>
      <c r="C177" s="161">
        <v>14</v>
      </c>
      <c r="D177" s="160" t="s">
        <v>93</v>
      </c>
      <c r="E177" s="160" t="s">
        <v>76</v>
      </c>
      <c r="F177" s="162">
        <v>843</v>
      </c>
      <c r="G177" s="162">
        <v>13</v>
      </c>
      <c r="H177" s="162"/>
      <c r="I177" s="162"/>
      <c r="J177">
        <v>164</v>
      </c>
      <c r="K177" s="162">
        <v>10.63</v>
      </c>
      <c r="L177" s="159">
        <f t="shared" si="2"/>
        <v>2.8623399732707</v>
      </c>
      <c r="M177" s="159"/>
      <c r="N177" s="162"/>
      <c r="O177" s="162"/>
      <c r="P177" s="162"/>
    </row>
    <row r="178" spans="1:16" x14ac:dyDescent="0.25">
      <c r="A178" s="161" t="s">
        <v>469</v>
      </c>
      <c r="B178" s="162">
        <v>2</v>
      </c>
      <c r="C178" s="161">
        <v>14</v>
      </c>
      <c r="D178" s="160" t="s">
        <v>93</v>
      </c>
      <c r="E178" s="160" t="s">
        <v>76</v>
      </c>
      <c r="F178" s="162">
        <v>845</v>
      </c>
      <c r="G178" s="162">
        <v>13.9</v>
      </c>
      <c r="H178" s="162"/>
      <c r="I178" s="162"/>
      <c r="J178">
        <v>191</v>
      </c>
      <c r="K178" s="162">
        <v>4.04</v>
      </c>
      <c r="L178" s="159">
        <f t="shared" si="2"/>
        <v>3.3335788713091694</v>
      </c>
      <c r="M178" s="159"/>
      <c r="N178" s="162"/>
      <c r="O178" s="162"/>
      <c r="P178" s="162"/>
    </row>
    <row r="179" spans="1:16" x14ac:dyDescent="0.25">
      <c r="A179" s="161" t="s">
        <v>469</v>
      </c>
      <c r="B179" s="162">
        <v>2</v>
      </c>
      <c r="C179" s="161">
        <v>14</v>
      </c>
      <c r="D179" s="160" t="s">
        <v>93</v>
      </c>
      <c r="E179" s="160" t="s">
        <v>76</v>
      </c>
      <c r="F179" s="162">
        <v>846</v>
      </c>
      <c r="G179" s="162">
        <v>13.3</v>
      </c>
      <c r="H179" s="162"/>
      <c r="I179" s="162"/>
      <c r="J179">
        <v>148</v>
      </c>
      <c r="K179" s="162">
        <v>9.18</v>
      </c>
      <c r="L179" s="159">
        <f t="shared" si="2"/>
        <v>2.5830872929516078</v>
      </c>
      <c r="M179" s="159"/>
      <c r="N179" s="162"/>
      <c r="O179" s="162"/>
      <c r="P179" s="162"/>
    </row>
    <row r="180" spans="1:16" x14ac:dyDescent="0.25">
      <c r="A180" s="161" t="s">
        <v>469</v>
      </c>
      <c r="B180" s="162">
        <v>2</v>
      </c>
      <c r="C180" s="161">
        <v>14</v>
      </c>
      <c r="D180" s="160" t="s">
        <v>93</v>
      </c>
      <c r="E180" s="160" t="s">
        <v>76</v>
      </c>
      <c r="F180" s="162">
        <v>847</v>
      </c>
      <c r="G180" s="162">
        <v>13.2</v>
      </c>
      <c r="H180" s="162"/>
      <c r="I180" s="162"/>
      <c r="J180">
        <v>150</v>
      </c>
      <c r="K180" s="162">
        <v>7.35</v>
      </c>
      <c r="L180" s="159">
        <f t="shared" si="2"/>
        <v>2.6179938779914944</v>
      </c>
      <c r="M180" s="159"/>
      <c r="N180" s="162"/>
      <c r="O180" s="162"/>
      <c r="P180" s="162"/>
    </row>
    <row r="181" spans="1:16" x14ac:dyDescent="0.25">
      <c r="A181" s="161" t="s">
        <v>469</v>
      </c>
      <c r="B181" s="162">
        <v>2</v>
      </c>
      <c r="C181" s="161">
        <v>14</v>
      </c>
      <c r="D181" s="160" t="s">
        <v>93</v>
      </c>
      <c r="E181" s="160" t="s">
        <v>76</v>
      </c>
      <c r="F181" s="162">
        <v>848</v>
      </c>
      <c r="G181" s="162">
        <v>11.4</v>
      </c>
      <c r="H181" s="162" t="s">
        <v>960</v>
      </c>
      <c r="I181" s="168" t="s">
        <v>969</v>
      </c>
      <c r="L181" s="159">
        <f t="shared" si="2"/>
        <v>0</v>
      </c>
      <c r="M181" s="159"/>
      <c r="N181" s="162"/>
      <c r="O181" s="162"/>
      <c r="P181" s="162"/>
    </row>
    <row r="182" spans="1:16" x14ac:dyDescent="0.25">
      <c r="A182" s="161" t="s">
        <v>469</v>
      </c>
      <c r="B182" s="162">
        <v>2</v>
      </c>
      <c r="C182" s="161">
        <v>14</v>
      </c>
      <c r="D182" s="160" t="s">
        <v>93</v>
      </c>
      <c r="E182" s="160" t="s">
        <v>76</v>
      </c>
      <c r="F182" s="162">
        <v>1478</v>
      </c>
      <c r="G182" s="162">
        <v>18.8</v>
      </c>
      <c r="H182" s="162"/>
      <c r="I182" s="162"/>
      <c r="J182">
        <v>152</v>
      </c>
      <c r="K182" s="162">
        <v>4.01</v>
      </c>
      <c r="L182" s="159">
        <f t="shared" si="2"/>
        <v>2.6529004630313806</v>
      </c>
      <c r="M182" s="159"/>
      <c r="N182" s="162"/>
      <c r="O182" s="162"/>
      <c r="P182" s="162"/>
    </row>
    <row r="183" spans="1:16" x14ac:dyDescent="0.25">
      <c r="A183" s="161" t="s">
        <v>469</v>
      </c>
      <c r="B183" s="162">
        <v>2</v>
      </c>
      <c r="C183" s="161">
        <v>14</v>
      </c>
      <c r="D183" s="160" t="s">
        <v>93</v>
      </c>
      <c r="E183" s="160" t="s">
        <v>76</v>
      </c>
      <c r="F183" s="162">
        <v>205</v>
      </c>
      <c r="G183" s="162">
        <v>21.1</v>
      </c>
      <c r="H183" s="162"/>
      <c r="I183" s="168" t="s">
        <v>967</v>
      </c>
      <c r="L183" s="159">
        <f t="shared" si="2"/>
        <v>0</v>
      </c>
      <c r="M183" s="159"/>
      <c r="N183" s="162"/>
      <c r="O183" s="162"/>
      <c r="P183" s="162"/>
    </row>
    <row r="184" spans="1:16" x14ac:dyDescent="0.25">
      <c r="A184" s="164" t="s">
        <v>469</v>
      </c>
      <c r="B184" s="169">
        <v>2</v>
      </c>
      <c r="C184" s="164">
        <v>15</v>
      </c>
      <c r="D184" s="160" t="s">
        <v>94</v>
      </c>
      <c r="E184" s="160" t="s">
        <v>76</v>
      </c>
      <c r="F184" s="162">
        <v>244</v>
      </c>
      <c r="G184" s="162">
        <v>12.7</v>
      </c>
      <c r="H184" s="162"/>
      <c r="I184" s="162"/>
      <c r="J184">
        <v>151</v>
      </c>
      <c r="K184" s="162">
        <v>10.48</v>
      </c>
      <c r="L184" s="159">
        <f t="shared" si="2"/>
        <v>2.6354471705114375</v>
      </c>
      <c r="M184" s="159"/>
      <c r="N184" s="162"/>
      <c r="O184" s="162"/>
      <c r="P184" s="162"/>
    </row>
    <row r="185" spans="1:16" x14ac:dyDescent="0.25">
      <c r="A185" s="161" t="s">
        <v>469</v>
      </c>
      <c r="B185" s="162">
        <v>2</v>
      </c>
      <c r="C185" s="164">
        <v>15</v>
      </c>
      <c r="D185" s="160" t="s">
        <v>94</v>
      </c>
      <c r="E185" s="160" t="s">
        <v>76</v>
      </c>
      <c r="F185" s="162">
        <v>275</v>
      </c>
      <c r="G185" s="162">
        <v>13</v>
      </c>
      <c r="H185" s="162"/>
      <c r="I185" s="168" t="s">
        <v>1262</v>
      </c>
      <c r="J185">
        <v>230</v>
      </c>
      <c r="K185" s="162">
        <v>9.7899999999999991</v>
      </c>
      <c r="L185" s="159">
        <f t="shared" si="2"/>
        <v>4.0142572795869578</v>
      </c>
      <c r="M185" s="159"/>
      <c r="N185" s="162"/>
      <c r="O185" s="162"/>
      <c r="P185" s="162"/>
    </row>
    <row r="186" spans="1:16" x14ac:dyDescent="0.25">
      <c r="A186" s="164" t="s">
        <v>469</v>
      </c>
      <c r="B186" s="169">
        <v>2</v>
      </c>
      <c r="C186" s="164">
        <v>15</v>
      </c>
      <c r="D186" s="160" t="s">
        <v>94</v>
      </c>
      <c r="E186" s="160" t="s">
        <v>59</v>
      </c>
      <c r="F186" s="162">
        <v>276</v>
      </c>
      <c r="G186" s="162">
        <v>18.2</v>
      </c>
      <c r="H186" s="162"/>
      <c r="I186" s="162"/>
      <c r="J186">
        <v>216</v>
      </c>
      <c r="K186" s="162">
        <v>7.66</v>
      </c>
      <c r="L186" s="159">
        <f t="shared" si="2"/>
        <v>3.7699111843077517</v>
      </c>
      <c r="M186" s="159"/>
      <c r="N186" s="162"/>
      <c r="O186" s="162"/>
      <c r="P186" s="162"/>
    </row>
    <row r="187" spans="1:16" x14ac:dyDescent="0.25">
      <c r="A187" s="161" t="s">
        <v>469</v>
      </c>
      <c r="B187" s="162">
        <v>2</v>
      </c>
      <c r="C187" s="164">
        <v>15</v>
      </c>
      <c r="D187" s="160" t="s">
        <v>94</v>
      </c>
      <c r="E187" s="160" t="s">
        <v>82</v>
      </c>
      <c r="F187" s="162">
        <v>277</v>
      </c>
      <c r="G187" s="162">
        <v>11.9</v>
      </c>
      <c r="H187" s="162"/>
      <c r="I187" s="162"/>
      <c r="J187">
        <v>220</v>
      </c>
      <c r="K187" s="162">
        <v>6.5</v>
      </c>
      <c r="L187" s="159">
        <f t="shared" si="2"/>
        <v>3.839724354387525</v>
      </c>
      <c r="M187" s="159"/>
      <c r="N187" s="162"/>
      <c r="O187" s="162"/>
      <c r="P187" s="162"/>
    </row>
    <row r="188" spans="1:16" x14ac:dyDescent="0.25">
      <c r="A188" s="164" t="s">
        <v>469</v>
      </c>
      <c r="B188" s="169">
        <v>2</v>
      </c>
      <c r="C188" s="164">
        <v>15</v>
      </c>
      <c r="D188" s="160" t="s">
        <v>94</v>
      </c>
      <c r="E188" s="160" t="s">
        <v>76</v>
      </c>
      <c r="F188" s="162">
        <v>279</v>
      </c>
      <c r="G188" s="162">
        <v>12</v>
      </c>
      <c r="H188" s="162"/>
      <c r="I188" s="162"/>
      <c r="J188">
        <v>184</v>
      </c>
      <c r="K188" s="162">
        <v>3.29</v>
      </c>
      <c r="L188" s="159">
        <f t="shared" si="2"/>
        <v>3.211405823669566</v>
      </c>
      <c r="M188" s="159"/>
      <c r="N188" s="162"/>
      <c r="O188" s="162"/>
      <c r="P188" s="162"/>
    </row>
    <row r="189" spans="1:16" x14ac:dyDescent="0.25">
      <c r="A189" s="161" t="s">
        <v>469</v>
      </c>
      <c r="B189" s="162">
        <v>2</v>
      </c>
      <c r="C189" s="164">
        <v>15</v>
      </c>
      <c r="D189" s="160" t="s">
        <v>94</v>
      </c>
      <c r="E189" s="160" t="s">
        <v>76</v>
      </c>
      <c r="F189" s="162">
        <v>830</v>
      </c>
      <c r="G189" s="162">
        <v>15.6</v>
      </c>
      <c r="H189" s="162"/>
      <c r="I189" s="162"/>
      <c r="J189">
        <v>183</v>
      </c>
      <c r="K189" s="162">
        <v>13.62</v>
      </c>
      <c r="L189" s="159">
        <f t="shared" si="2"/>
        <v>3.1939525311496229</v>
      </c>
      <c r="M189" s="159"/>
      <c r="N189" s="162"/>
      <c r="O189" s="162"/>
      <c r="P189" s="162"/>
    </row>
    <row r="190" spans="1:16" x14ac:dyDescent="0.25">
      <c r="A190" s="161" t="s">
        <v>469</v>
      </c>
      <c r="B190" s="162">
        <v>2</v>
      </c>
      <c r="C190" s="164">
        <v>15</v>
      </c>
      <c r="D190" s="160" t="s">
        <v>94</v>
      </c>
      <c r="E190" s="160" t="s">
        <v>76</v>
      </c>
      <c r="F190" s="162">
        <v>832</v>
      </c>
      <c r="G190" s="162">
        <v>20.8</v>
      </c>
      <c r="H190" s="162"/>
      <c r="I190" s="162"/>
      <c r="J190">
        <v>179</v>
      </c>
      <c r="K190" s="162">
        <v>8.74</v>
      </c>
      <c r="L190" s="159">
        <f t="shared" si="2"/>
        <v>3.12413936106985</v>
      </c>
      <c r="M190" s="159"/>
      <c r="N190" s="162"/>
      <c r="O190" s="162"/>
      <c r="P190" s="162"/>
    </row>
    <row r="191" spans="1:16" x14ac:dyDescent="0.25">
      <c r="A191" s="161" t="s">
        <v>469</v>
      </c>
      <c r="B191" s="162">
        <v>2</v>
      </c>
      <c r="C191" s="164">
        <v>15</v>
      </c>
      <c r="D191" s="160" t="s">
        <v>94</v>
      </c>
      <c r="E191" s="160" t="s">
        <v>76</v>
      </c>
      <c r="F191" s="162">
        <v>834</v>
      </c>
      <c r="G191" s="162"/>
      <c r="H191" s="162"/>
      <c r="I191" s="168" t="s">
        <v>1005</v>
      </c>
      <c r="L191" s="159">
        <f t="shared" si="2"/>
        <v>0</v>
      </c>
      <c r="M191" s="159"/>
      <c r="N191" s="162"/>
      <c r="O191" s="162"/>
      <c r="P191" s="162"/>
    </row>
    <row r="192" spans="1:16" x14ac:dyDescent="0.25">
      <c r="A192" s="161" t="s">
        <v>469</v>
      </c>
      <c r="B192" s="162">
        <v>2</v>
      </c>
      <c r="C192" s="164">
        <v>15</v>
      </c>
      <c r="D192" s="160" t="s">
        <v>94</v>
      </c>
      <c r="E192" s="160" t="s">
        <v>76</v>
      </c>
      <c r="F192" s="162">
        <v>835</v>
      </c>
      <c r="G192" s="162">
        <v>16.8</v>
      </c>
      <c r="H192" s="162"/>
      <c r="I192" s="162"/>
      <c r="J192">
        <v>142</v>
      </c>
      <c r="K192" s="162">
        <v>8.6</v>
      </c>
      <c r="L192" s="159">
        <f t="shared" si="2"/>
        <v>2.4783675378319479</v>
      </c>
      <c r="M192" s="159"/>
      <c r="N192" s="162"/>
      <c r="O192" s="162"/>
      <c r="P192" s="162"/>
    </row>
    <row r="193" spans="1:16" x14ac:dyDescent="0.25">
      <c r="A193" s="161" t="s">
        <v>469</v>
      </c>
      <c r="B193" s="162">
        <v>2</v>
      </c>
      <c r="C193" s="164">
        <v>15</v>
      </c>
      <c r="D193" s="160" t="s">
        <v>94</v>
      </c>
      <c r="E193" s="160" t="s">
        <v>76</v>
      </c>
      <c r="F193" s="162">
        <v>836</v>
      </c>
      <c r="G193" s="162">
        <v>11.3</v>
      </c>
      <c r="H193" s="162"/>
      <c r="I193" s="162"/>
      <c r="L193" s="159">
        <f t="shared" si="2"/>
        <v>0</v>
      </c>
      <c r="M193" s="159"/>
      <c r="N193" s="162"/>
      <c r="O193" s="162"/>
      <c r="P193" s="162"/>
    </row>
    <row r="194" spans="1:16" x14ac:dyDescent="0.25">
      <c r="A194" s="161" t="s">
        <v>469</v>
      </c>
      <c r="B194" s="162">
        <v>2</v>
      </c>
      <c r="C194" s="164">
        <v>15</v>
      </c>
      <c r="D194" s="160" t="s">
        <v>94</v>
      </c>
      <c r="E194" s="160" t="s">
        <v>76</v>
      </c>
      <c r="F194" s="162">
        <v>837</v>
      </c>
      <c r="G194" s="162">
        <v>15.4</v>
      </c>
      <c r="H194" s="162"/>
      <c r="I194" s="162"/>
      <c r="J194">
        <v>160</v>
      </c>
      <c r="K194" s="162">
        <v>4.72</v>
      </c>
      <c r="L194" s="159">
        <f t="shared" si="2"/>
        <v>2.7925268031909272</v>
      </c>
      <c r="M194" s="159"/>
      <c r="N194" s="162"/>
      <c r="O194" s="162"/>
      <c r="P194" s="162"/>
    </row>
    <row r="195" spans="1:16" x14ac:dyDescent="0.25">
      <c r="A195" s="161" t="s">
        <v>469</v>
      </c>
      <c r="B195" s="162">
        <v>2</v>
      </c>
      <c r="C195" s="164">
        <v>15</v>
      </c>
      <c r="D195" s="160" t="s">
        <v>94</v>
      </c>
      <c r="E195" s="160" t="s">
        <v>76</v>
      </c>
      <c r="F195" s="162">
        <v>838</v>
      </c>
      <c r="G195" s="162">
        <v>18</v>
      </c>
      <c r="H195" s="162"/>
      <c r="I195" s="162"/>
      <c r="J195">
        <v>190</v>
      </c>
      <c r="K195" s="162">
        <v>3.93</v>
      </c>
      <c r="L195" s="159">
        <f t="shared" ref="L195:L258" si="3">(PI()*J195)/180</f>
        <v>3.3161255787892263</v>
      </c>
      <c r="M195" s="159"/>
      <c r="N195" s="162"/>
      <c r="O195" s="162"/>
      <c r="P195" s="162"/>
    </row>
    <row r="196" spans="1:16" x14ac:dyDescent="0.25">
      <c r="A196" s="161" t="s">
        <v>469</v>
      </c>
      <c r="B196" s="162">
        <v>2</v>
      </c>
      <c r="C196" s="164">
        <v>15</v>
      </c>
      <c r="D196" s="160" t="s">
        <v>94</v>
      </c>
      <c r="E196" s="160" t="s">
        <v>76</v>
      </c>
      <c r="F196" s="163">
        <v>1491</v>
      </c>
      <c r="G196" s="162">
        <v>13.8</v>
      </c>
      <c r="H196" s="162"/>
      <c r="I196" s="168" t="s">
        <v>1263</v>
      </c>
      <c r="J196">
        <v>230</v>
      </c>
      <c r="K196" s="162">
        <v>10.15</v>
      </c>
      <c r="L196" s="159">
        <f t="shared" si="3"/>
        <v>4.0142572795869578</v>
      </c>
      <c r="M196" s="159"/>
      <c r="N196" s="162"/>
      <c r="O196" s="162"/>
      <c r="P196" s="162"/>
    </row>
    <row r="197" spans="1:16" x14ac:dyDescent="0.25">
      <c r="A197" s="161" t="s">
        <v>469</v>
      </c>
      <c r="B197" s="162">
        <v>2</v>
      </c>
      <c r="C197" s="164">
        <v>15</v>
      </c>
      <c r="D197" s="160" t="s">
        <v>94</v>
      </c>
      <c r="E197" s="160" t="s">
        <v>76</v>
      </c>
      <c r="F197" s="163">
        <v>201</v>
      </c>
      <c r="G197" s="162">
        <v>11.2</v>
      </c>
      <c r="H197" s="162"/>
      <c r="I197" s="168" t="s">
        <v>967</v>
      </c>
      <c r="L197" s="159">
        <f t="shared" si="3"/>
        <v>0</v>
      </c>
      <c r="M197" s="159"/>
      <c r="N197" s="162"/>
      <c r="O197" s="162"/>
      <c r="P197" s="162"/>
    </row>
    <row r="198" spans="1:16" x14ac:dyDescent="0.25">
      <c r="A198" s="161" t="s">
        <v>469</v>
      </c>
      <c r="B198" s="162">
        <v>2</v>
      </c>
      <c r="C198" s="161">
        <v>16</v>
      </c>
      <c r="D198" s="160" t="s">
        <v>95</v>
      </c>
      <c r="E198" s="160" t="s">
        <v>76</v>
      </c>
      <c r="F198" s="162">
        <v>234</v>
      </c>
      <c r="G198" s="162">
        <v>13.9</v>
      </c>
      <c r="H198" s="162"/>
      <c r="I198" s="162"/>
      <c r="J198">
        <v>169</v>
      </c>
      <c r="K198" s="162">
        <v>7.24</v>
      </c>
      <c r="L198" s="159">
        <f t="shared" si="3"/>
        <v>2.9496064358704168</v>
      </c>
      <c r="M198" s="159"/>
      <c r="N198" s="162"/>
      <c r="O198" s="162"/>
      <c r="P198" s="162"/>
    </row>
    <row r="199" spans="1:16" x14ac:dyDescent="0.25">
      <c r="A199" s="161" t="s">
        <v>469</v>
      </c>
      <c r="B199" s="162">
        <v>2</v>
      </c>
      <c r="C199" s="161">
        <v>16</v>
      </c>
      <c r="D199" s="160" t="s">
        <v>95</v>
      </c>
      <c r="E199" s="160" t="s">
        <v>76</v>
      </c>
      <c r="F199" s="162">
        <v>512</v>
      </c>
      <c r="G199" s="162">
        <v>10.3</v>
      </c>
      <c r="H199" s="162"/>
      <c r="I199" s="162"/>
      <c r="J199">
        <v>227</v>
      </c>
      <c r="K199" s="162">
        <v>6.77</v>
      </c>
      <c r="L199" s="159">
        <f t="shared" si="3"/>
        <v>3.9618974020271276</v>
      </c>
      <c r="M199" s="159"/>
      <c r="N199" s="162"/>
      <c r="O199" s="162"/>
      <c r="P199" s="162"/>
    </row>
    <row r="200" spans="1:16" x14ac:dyDescent="0.25">
      <c r="A200" s="161" t="s">
        <v>469</v>
      </c>
      <c r="B200" s="162">
        <v>2</v>
      </c>
      <c r="C200" s="161">
        <v>16</v>
      </c>
      <c r="D200" s="160" t="s">
        <v>95</v>
      </c>
      <c r="E200" s="160" t="s">
        <v>82</v>
      </c>
      <c r="F200" s="162">
        <v>513</v>
      </c>
      <c r="G200" s="162">
        <v>12.4</v>
      </c>
      <c r="H200" s="162"/>
      <c r="I200" s="168" t="s">
        <v>1264</v>
      </c>
      <c r="J200">
        <v>178</v>
      </c>
      <c r="K200" s="162">
        <v>11.72</v>
      </c>
      <c r="L200" s="159">
        <f t="shared" si="3"/>
        <v>3.1066860685499069</v>
      </c>
      <c r="M200" s="159"/>
      <c r="N200" s="162"/>
      <c r="O200" s="162"/>
      <c r="P200" s="162"/>
    </row>
    <row r="201" spans="1:16" x14ac:dyDescent="0.25">
      <c r="A201" s="161" t="s">
        <v>469</v>
      </c>
      <c r="B201" s="162">
        <v>2</v>
      </c>
      <c r="C201" s="161">
        <v>16</v>
      </c>
      <c r="D201" s="160" t="s">
        <v>95</v>
      </c>
      <c r="E201" s="160" t="s">
        <v>56</v>
      </c>
      <c r="F201" s="162">
        <v>861</v>
      </c>
      <c r="G201" s="162">
        <v>27</v>
      </c>
      <c r="H201" s="162"/>
      <c r="I201" s="162"/>
      <c r="J201">
        <v>188</v>
      </c>
      <c r="K201" s="162">
        <v>7.27</v>
      </c>
      <c r="L201" s="159">
        <f t="shared" si="3"/>
        <v>3.2812189937493397</v>
      </c>
      <c r="M201" s="159"/>
      <c r="N201" s="162"/>
      <c r="O201" s="162"/>
      <c r="P201" s="162"/>
    </row>
    <row r="202" spans="1:16" x14ac:dyDescent="0.25">
      <c r="A202" s="161" t="s">
        <v>469</v>
      </c>
      <c r="B202" s="162">
        <v>2</v>
      </c>
      <c r="C202" s="161">
        <v>16</v>
      </c>
      <c r="D202" s="160" t="s">
        <v>95</v>
      </c>
      <c r="E202" s="160" t="s">
        <v>76</v>
      </c>
      <c r="F202" s="162">
        <v>862</v>
      </c>
      <c r="G202" s="162">
        <v>14.3</v>
      </c>
      <c r="H202" s="162"/>
      <c r="I202" s="162"/>
      <c r="J202">
        <v>200</v>
      </c>
      <c r="K202" s="162">
        <v>4.57</v>
      </c>
      <c r="L202" s="159">
        <f t="shared" si="3"/>
        <v>3.4906585039886591</v>
      </c>
      <c r="M202" s="159"/>
      <c r="N202" s="162"/>
      <c r="O202" s="162"/>
      <c r="P202" s="162"/>
    </row>
    <row r="203" spans="1:16" x14ac:dyDescent="0.25">
      <c r="A203" s="161" t="s">
        <v>469</v>
      </c>
      <c r="B203" s="162">
        <v>2</v>
      </c>
      <c r="C203" s="161">
        <v>16</v>
      </c>
      <c r="D203" s="160" t="s">
        <v>95</v>
      </c>
      <c r="E203" s="160" t="s">
        <v>76</v>
      </c>
      <c r="F203" s="162">
        <v>863</v>
      </c>
      <c r="G203" s="162">
        <v>17.2</v>
      </c>
      <c r="H203" s="162"/>
      <c r="I203" s="162"/>
      <c r="J203">
        <v>214</v>
      </c>
      <c r="K203" s="162">
        <v>8.2100000000000009</v>
      </c>
      <c r="L203" s="159">
        <f t="shared" si="3"/>
        <v>3.7350045992678651</v>
      </c>
      <c r="M203" s="159"/>
      <c r="N203" s="162"/>
      <c r="O203" s="162"/>
      <c r="P203" s="162"/>
    </row>
    <row r="204" spans="1:16" x14ac:dyDescent="0.25">
      <c r="A204" s="161" t="s">
        <v>469</v>
      </c>
      <c r="B204" s="162">
        <v>2</v>
      </c>
      <c r="C204" s="161">
        <v>16</v>
      </c>
      <c r="D204" s="160" t="s">
        <v>95</v>
      </c>
      <c r="E204" s="160" t="s">
        <v>82</v>
      </c>
      <c r="F204" s="162">
        <v>1489</v>
      </c>
      <c r="G204" s="162">
        <v>12.3</v>
      </c>
      <c r="H204" s="162"/>
      <c r="I204" s="162"/>
      <c r="J204">
        <v>241</v>
      </c>
      <c r="K204" s="162">
        <v>1.49</v>
      </c>
      <c r="L204" s="159">
        <f t="shared" si="3"/>
        <v>4.2062434973063345</v>
      </c>
      <c r="M204" s="159"/>
      <c r="N204" s="162"/>
      <c r="O204" s="162"/>
      <c r="P204" s="162"/>
    </row>
    <row r="205" spans="1:16" x14ac:dyDescent="0.25">
      <c r="A205" s="161" t="s">
        <v>469</v>
      </c>
      <c r="B205" s="162">
        <v>2</v>
      </c>
      <c r="C205" s="161">
        <v>16</v>
      </c>
      <c r="D205" s="160" t="s">
        <v>95</v>
      </c>
      <c r="E205" s="160" t="s">
        <v>76</v>
      </c>
      <c r="F205" s="162">
        <v>1490</v>
      </c>
      <c r="G205" s="162">
        <v>12.4</v>
      </c>
      <c r="H205" s="162"/>
      <c r="I205" s="162"/>
      <c r="J205">
        <v>164</v>
      </c>
      <c r="K205" s="162">
        <v>7.21</v>
      </c>
      <c r="L205" s="159">
        <f t="shared" si="3"/>
        <v>2.8623399732707</v>
      </c>
      <c r="M205" s="159"/>
      <c r="N205" s="162"/>
      <c r="O205" s="162"/>
      <c r="P205" s="162"/>
    </row>
    <row r="206" spans="1:16" x14ac:dyDescent="0.25">
      <c r="A206" s="161" t="s">
        <v>469</v>
      </c>
      <c r="B206" s="162">
        <v>2</v>
      </c>
      <c r="C206" s="161">
        <v>17</v>
      </c>
      <c r="D206" s="160" t="s">
        <v>96</v>
      </c>
      <c r="E206" s="160" t="s">
        <v>29</v>
      </c>
      <c r="F206" s="162">
        <v>227</v>
      </c>
      <c r="G206" s="162">
        <v>11.5</v>
      </c>
      <c r="H206" s="162"/>
      <c r="I206" s="162"/>
      <c r="J206">
        <v>165</v>
      </c>
      <c r="K206" s="162">
        <v>7.98</v>
      </c>
      <c r="L206" s="159">
        <f t="shared" si="3"/>
        <v>2.8797932657906435</v>
      </c>
      <c r="M206" s="159"/>
      <c r="N206" s="162"/>
      <c r="O206" s="162"/>
      <c r="P206" s="162"/>
    </row>
    <row r="207" spans="1:16" x14ac:dyDescent="0.25">
      <c r="A207" s="161" t="s">
        <v>469</v>
      </c>
      <c r="B207" s="162">
        <v>2</v>
      </c>
      <c r="C207" s="161">
        <v>17</v>
      </c>
      <c r="D207" s="160" t="s">
        <v>96</v>
      </c>
      <c r="E207" s="160" t="s">
        <v>76</v>
      </c>
      <c r="F207" s="162">
        <v>232</v>
      </c>
      <c r="G207" s="162">
        <v>14.4</v>
      </c>
      <c r="H207" s="162"/>
      <c r="I207" s="162"/>
      <c r="J207">
        <v>164</v>
      </c>
      <c r="K207" s="162">
        <v>9.7200000000000006</v>
      </c>
      <c r="L207" s="159">
        <f t="shared" si="3"/>
        <v>2.8623399732707</v>
      </c>
      <c r="M207" s="159"/>
      <c r="N207" s="162"/>
      <c r="O207" s="162"/>
      <c r="P207" s="162"/>
    </row>
    <row r="208" spans="1:16" x14ac:dyDescent="0.25">
      <c r="A208" s="161" t="s">
        <v>469</v>
      </c>
      <c r="B208" s="162">
        <v>2</v>
      </c>
      <c r="C208" s="161">
        <v>17</v>
      </c>
      <c r="D208" s="160" t="s">
        <v>96</v>
      </c>
      <c r="E208" s="160" t="s">
        <v>76</v>
      </c>
      <c r="F208" s="162">
        <v>233</v>
      </c>
      <c r="G208" s="162">
        <v>12.6</v>
      </c>
      <c r="H208" s="162"/>
      <c r="I208" s="162"/>
      <c r="J208">
        <v>136</v>
      </c>
      <c r="K208" s="162">
        <v>9.69</v>
      </c>
      <c r="L208" s="159">
        <f t="shared" si="3"/>
        <v>2.3736477827122884</v>
      </c>
      <c r="M208" s="159"/>
      <c r="N208" s="162"/>
      <c r="O208" s="162"/>
      <c r="P208" s="162"/>
    </row>
    <row r="209" spans="1:16" x14ac:dyDescent="0.25">
      <c r="A209" s="161" t="s">
        <v>469</v>
      </c>
      <c r="B209" s="162">
        <v>2</v>
      </c>
      <c r="C209" s="161">
        <v>17</v>
      </c>
      <c r="D209" s="160" t="s">
        <v>96</v>
      </c>
      <c r="E209" s="160" t="s">
        <v>76</v>
      </c>
      <c r="F209" s="162">
        <v>864</v>
      </c>
      <c r="G209" s="162">
        <v>20</v>
      </c>
      <c r="H209" s="162"/>
      <c r="I209" s="162"/>
      <c r="J209">
        <v>146</v>
      </c>
      <c r="K209" s="162">
        <v>6.42</v>
      </c>
      <c r="L209" s="159">
        <f t="shared" si="3"/>
        <v>2.5481807079117211</v>
      </c>
      <c r="M209" s="159"/>
      <c r="N209" s="162"/>
      <c r="O209" s="162"/>
      <c r="P209" s="162"/>
    </row>
    <row r="210" spans="1:16" x14ac:dyDescent="0.25">
      <c r="A210" s="161" t="s">
        <v>469</v>
      </c>
      <c r="B210" s="162">
        <v>2</v>
      </c>
      <c r="C210" s="161">
        <v>17</v>
      </c>
      <c r="D210" s="160" t="s">
        <v>96</v>
      </c>
      <c r="E210" s="160" t="s">
        <v>53</v>
      </c>
      <c r="F210" s="162">
        <v>865</v>
      </c>
      <c r="G210" s="162">
        <v>15.3</v>
      </c>
      <c r="H210" s="162"/>
      <c r="I210" s="162"/>
      <c r="J210">
        <v>147</v>
      </c>
      <c r="K210" s="162">
        <v>10.48</v>
      </c>
      <c r="L210" s="159">
        <f t="shared" si="3"/>
        <v>2.5656340004316647</v>
      </c>
      <c r="M210" s="159"/>
      <c r="N210" s="162"/>
      <c r="O210" s="162"/>
      <c r="P210" s="162"/>
    </row>
    <row r="211" spans="1:16" x14ac:dyDescent="0.25">
      <c r="A211" s="161" t="s">
        <v>469</v>
      </c>
      <c r="B211" s="162">
        <v>2</v>
      </c>
      <c r="C211" s="161">
        <v>17</v>
      </c>
      <c r="D211" s="160" t="s">
        <v>96</v>
      </c>
      <c r="E211" s="160" t="s">
        <v>53</v>
      </c>
      <c r="F211" s="162">
        <v>866</v>
      </c>
      <c r="G211" s="162"/>
      <c r="H211" s="162" t="s">
        <v>960</v>
      </c>
      <c r="I211" s="162" t="s">
        <v>1008</v>
      </c>
      <c r="L211" s="159">
        <f t="shared" si="3"/>
        <v>0</v>
      </c>
      <c r="M211" s="159"/>
      <c r="N211" s="162"/>
      <c r="O211" s="162"/>
      <c r="P211" s="162"/>
    </row>
    <row r="212" spans="1:16" x14ac:dyDescent="0.25">
      <c r="A212" s="161" t="s">
        <v>469</v>
      </c>
      <c r="B212" s="162">
        <v>2</v>
      </c>
      <c r="C212" s="161">
        <v>17</v>
      </c>
      <c r="D212" s="160" t="s">
        <v>96</v>
      </c>
      <c r="E212" s="160" t="s">
        <v>29</v>
      </c>
      <c r="F212" s="162">
        <v>867</v>
      </c>
      <c r="G212" s="162"/>
      <c r="H212" s="162" t="s">
        <v>960</v>
      </c>
      <c r="I212" s="162" t="s">
        <v>1008</v>
      </c>
      <c r="L212" s="159">
        <f t="shared" si="3"/>
        <v>0</v>
      </c>
      <c r="M212" s="159"/>
      <c r="N212" s="162"/>
      <c r="O212" s="162"/>
      <c r="P212" s="162"/>
    </row>
    <row r="213" spans="1:16" x14ac:dyDescent="0.25">
      <c r="A213" s="161" t="s">
        <v>469</v>
      </c>
      <c r="B213" s="162">
        <v>2</v>
      </c>
      <c r="C213" s="161">
        <v>17</v>
      </c>
      <c r="D213" s="160" t="s">
        <v>96</v>
      </c>
      <c r="E213" s="160" t="s">
        <v>76</v>
      </c>
      <c r="F213" s="162">
        <v>868</v>
      </c>
      <c r="G213" s="162">
        <v>11.7</v>
      </c>
      <c r="H213" s="162"/>
      <c r="I213" s="162"/>
      <c r="J213">
        <v>160</v>
      </c>
      <c r="K213" s="162">
        <v>11.32</v>
      </c>
      <c r="L213" s="159">
        <f t="shared" si="3"/>
        <v>2.7925268031909272</v>
      </c>
      <c r="M213" s="159"/>
      <c r="N213" s="162"/>
      <c r="O213" s="162"/>
      <c r="P213" s="162"/>
    </row>
    <row r="214" spans="1:16" x14ac:dyDescent="0.25">
      <c r="A214" s="161" t="s">
        <v>469</v>
      </c>
      <c r="B214" s="162">
        <v>2</v>
      </c>
      <c r="C214" s="161">
        <v>17</v>
      </c>
      <c r="D214" s="160" t="s">
        <v>96</v>
      </c>
      <c r="E214" s="160" t="s">
        <v>82</v>
      </c>
      <c r="F214" s="162">
        <v>869</v>
      </c>
      <c r="G214" s="162">
        <v>17</v>
      </c>
      <c r="H214" s="162"/>
      <c r="I214" s="162"/>
      <c r="J214">
        <v>192</v>
      </c>
      <c r="K214" s="162">
        <v>10.39</v>
      </c>
      <c r="L214" s="159">
        <f t="shared" si="3"/>
        <v>3.3510321638291125</v>
      </c>
      <c r="M214" s="159"/>
      <c r="N214" s="162"/>
      <c r="O214" s="162"/>
      <c r="P214" s="162"/>
    </row>
    <row r="215" spans="1:16" x14ac:dyDescent="0.25">
      <c r="A215" s="161" t="s">
        <v>469</v>
      </c>
      <c r="B215" s="162">
        <v>2</v>
      </c>
      <c r="C215" s="161">
        <v>17</v>
      </c>
      <c r="D215" s="160" t="s">
        <v>96</v>
      </c>
      <c r="E215" s="160" t="s">
        <v>29</v>
      </c>
      <c r="F215" s="162">
        <v>870</v>
      </c>
      <c r="G215" s="162">
        <v>14.6</v>
      </c>
      <c r="H215" s="162"/>
      <c r="I215" s="162"/>
      <c r="J215">
        <v>216</v>
      </c>
      <c r="K215" s="162">
        <v>9.5299999999999994</v>
      </c>
      <c r="L215" s="159">
        <f t="shared" si="3"/>
        <v>3.7699111843077517</v>
      </c>
      <c r="M215" s="159"/>
      <c r="N215" s="162"/>
      <c r="O215" s="162"/>
      <c r="P215" s="162"/>
    </row>
    <row r="216" spans="1:16" x14ac:dyDescent="0.25">
      <c r="A216" s="161" t="s">
        <v>469</v>
      </c>
      <c r="B216" s="162">
        <v>2</v>
      </c>
      <c r="C216" s="161">
        <v>17</v>
      </c>
      <c r="D216" s="160" t="s">
        <v>96</v>
      </c>
      <c r="E216" s="160" t="s">
        <v>76</v>
      </c>
      <c r="F216" s="162">
        <v>871</v>
      </c>
      <c r="G216" s="162"/>
      <c r="H216" s="162"/>
      <c r="I216" s="168" t="s">
        <v>1005</v>
      </c>
      <c r="J216">
        <v>218</v>
      </c>
      <c r="K216" s="162">
        <v>5.71</v>
      </c>
      <c r="L216" s="159">
        <f t="shared" si="3"/>
        <v>3.8048177693476379</v>
      </c>
      <c r="M216" s="159"/>
      <c r="N216" s="162"/>
      <c r="O216" s="162"/>
      <c r="P216" s="162"/>
    </row>
    <row r="217" spans="1:16" x14ac:dyDescent="0.25">
      <c r="A217" s="161" t="s">
        <v>469</v>
      </c>
      <c r="B217" s="162">
        <v>2</v>
      </c>
      <c r="C217" s="161">
        <v>17</v>
      </c>
      <c r="D217" s="160" t="s">
        <v>96</v>
      </c>
      <c r="E217" s="160" t="s">
        <v>29</v>
      </c>
      <c r="F217" s="162">
        <v>1488</v>
      </c>
      <c r="G217" s="162">
        <v>12.4</v>
      </c>
      <c r="H217" s="162"/>
      <c r="I217" s="162"/>
      <c r="J217">
        <v>172</v>
      </c>
      <c r="K217" s="162">
        <v>14.32</v>
      </c>
      <c r="L217" s="159">
        <f t="shared" si="3"/>
        <v>3.0019663134302466</v>
      </c>
      <c r="M217" s="159"/>
      <c r="N217" s="162"/>
      <c r="O217" s="162"/>
      <c r="P217" s="162"/>
    </row>
    <row r="218" spans="1:16" x14ac:dyDescent="0.25">
      <c r="A218" s="161" t="s">
        <v>469</v>
      </c>
      <c r="B218" s="162">
        <v>2</v>
      </c>
      <c r="C218" s="161">
        <v>17</v>
      </c>
      <c r="D218" s="160" t="s">
        <v>96</v>
      </c>
      <c r="E218" s="160" t="s">
        <v>76</v>
      </c>
      <c r="F218" s="162">
        <v>1606</v>
      </c>
      <c r="G218" s="162">
        <v>11</v>
      </c>
      <c r="H218" s="162"/>
      <c r="I218" s="168" t="s">
        <v>964</v>
      </c>
      <c r="J218">
        <v>210</v>
      </c>
      <c r="K218" s="162">
        <v>5.28</v>
      </c>
      <c r="L218" s="159">
        <f t="shared" si="3"/>
        <v>3.6651914291880923</v>
      </c>
      <c r="M218" s="159"/>
      <c r="N218" s="162"/>
      <c r="O218" s="162"/>
      <c r="P218" s="162"/>
    </row>
    <row r="219" spans="1:16" x14ac:dyDescent="0.25">
      <c r="A219" s="161" t="s">
        <v>469</v>
      </c>
      <c r="B219" s="162">
        <v>2</v>
      </c>
      <c r="C219" s="161">
        <v>18</v>
      </c>
      <c r="D219" s="160" t="s">
        <v>97</v>
      </c>
      <c r="E219" s="160" t="s">
        <v>82</v>
      </c>
      <c r="F219" s="162">
        <v>228</v>
      </c>
      <c r="G219" s="162">
        <v>14.4</v>
      </c>
      <c r="H219" s="162"/>
      <c r="I219" s="162"/>
      <c r="J219">
        <v>142</v>
      </c>
      <c r="K219" s="162">
        <v>6.53</v>
      </c>
      <c r="L219" s="159">
        <f t="shared" si="3"/>
        <v>2.4783675378319479</v>
      </c>
      <c r="M219" s="159"/>
      <c r="N219" s="162"/>
      <c r="O219" s="162"/>
      <c r="P219" s="162"/>
    </row>
    <row r="220" spans="1:16" x14ac:dyDescent="0.25">
      <c r="A220" s="161" t="s">
        <v>469</v>
      </c>
      <c r="B220" s="162">
        <v>2</v>
      </c>
      <c r="C220" s="161">
        <v>18</v>
      </c>
      <c r="D220" s="160" t="s">
        <v>97</v>
      </c>
      <c r="E220" s="160" t="s">
        <v>29</v>
      </c>
      <c r="F220" s="162">
        <v>235</v>
      </c>
      <c r="G220" s="162">
        <v>16.399999999999999</v>
      </c>
      <c r="H220" s="162"/>
      <c r="I220" s="162"/>
      <c r="J220">
        <v>174</v>
      </c>
      <c r="K220" s="162">
        <v>11.7</v>
      </c>
      <c r="L220" s="159">
        <f t="shared" si="3"/>
        <v>3.0368728984701332</v>
      </c>
      <c r="M220" s="159"/>
      <c r="N220" s="162"/>
      <c r="O220" s="162"/>
      <c r="P220" s="162"/>
    </row>
    <row r="221" spans="1:16" x14ac:dyDescent="0.25">
      <c r="A221" s="161" t="s">
        <v>469</v>
      </c>
      <c r="B221" s="162">
        <v>2</v>
      </c>
      <c r="C221" s="161">
        <v>18</v>
      </c>
      <c r="D221" s="160" t="s">
        <v>97</v>
      </c>
      <c r="E221" s="160" t="s">
        <v>29</v>
      </c>
      <c r="F221" s="162">
        <v>516</v>
      </c>
      <c r="G221" s="162">
        <v>13.2</v>
      </c>
      <c r="H221" s="162"/>
      <c r="I221" s="162"/>
      <c r="J221">
        <v>170</v>
      </c>
      <c r="K221" s="162">
        <v>5.03</v>
      </c>
      <c r="L221" s="159">
        <f t="shared" si="3"/>
        <v>2.9670597283903604</v>
      </c>
      <c r="M221" s="159"/>
      <c r="N221" s="162"/>
      <c r="O221" s="162"/>
      <c r="P221" s="162"/>
    </row>
    <row r="222" spans="1:16" x14ac:dyDescent="0.25">
      <c r="A222" s="161" t="s">
        <v>469</v>
      </c>
      <c r="B222" s="162">
        <v>2</v>
      </c>
      <c r="C222" s="161">
        <v>18</v>
      </c>
      <c r="D222" s="160" t="s">
        <v>97</v>
      </c>
      <c r="E222" s="160" t="s">
        <v>76</v>
      </c>
      <c r="F222" s="162">
        <v>872</v>
      </c>
      <c r="G222" s="162">
        <v>15.5</v>
      </c>
      <c r="H222" s="162"/>
      <c r="I222" s="162"/>
      <c r="J222">
        <v>151</v>
      </c>
      <c r="K222" s="162">
        <v>9.73</v>
      </c>
      <c r="L222" s="159">
        <f t="shared" si="3"/>
        <v>2.6354471705114375</v>
      </c>
      <c r="M222" s="159"/>
      <c r="N222" s="162"/>
      <c r="O222" s="162"/>
      <c r="P222" s="162"/>
    </row>
    <row r="223" spans="1:16" x14ac:dyDescent="0.25">
      <c r="A223" s="161" t="s">
        <v>469</v>
      </c>
      <c r="B223" s="162">
        <v>2</v>
      </c>
      <c r="C223" s="161">
        <v>18</v>
      </c>
      <c r="D223" s="160" t="s">
        <v>97</v>
      </c>
      <c r="E223" s="160" t="s">
        <v>76</v>
      </c>
      <c r="F223" s="162">
        <v>873</v>
      </c>
      <c r="G223" s="162">
        <v>24.7</v>
      </c>
      <c r="H223" s="162"/>
      <c r="I223" s="162"/>
      <c r="J223">
        <v>177</v>
      </c>
      <c r="K223" s="162">
        <v>4.26</v>
      </c>
      <c r="L223" s="159">
        <f t="shared" si="3"/>
        <v>3.0892327760299634</v>
      </c>
      <c r="M223" s="159"/>
      <c r="N223" s="162"/>
      <c r="O223" s="162"/>
      <c r="P223" s="162"/>
    </row>
    <row r="224" spans="1:16" x14ac:dyDescent="0.25">
      <c r="A224" s="161" t="s">
        <v>469</v>
      </c>
      <c r="B224" s="162">
        <v>2</v>
      </c>
      <c r="C224" s="161">
        <v>18</v>
      </c>
      <c r="D224" s="160" t="s">
        <v>97</v>
      </c>
      <c r="E224" s="160" t="s">
        <v>76</v>
      </c>
      <c r="F224" s="162">
        <v>874</v>
      </c>
      <c r="G224" s="162">
        <v>19</v>
      </c>
      <c r="H224" s="162"/>
      <c r="I224" s="162"/>
      <c r="J224">
        <v>221</v>
      </c>
      <c r="K224" s="162">
        <v>7.12</v>
      </c>
      <c r="L224" s="159">
        <f t="shared" si="3"/>
        <v>3.8571776469074686</v>
      </c>
      <c r="M224" s="159"/>
      <c r="N224" s="162"/>
      <c r="O224" s="162"/>
      <c r="P224" s="162"/>
    </row>
    <row r="225" spans="1:16" x14ac:dyDescent="0.25">
      <c r="A225" s="161" t="s">
        <v>469</v>
      </c>
      <c r="B225" s="162">
        <v>2</v>
      </c>
      <c r="C225" s="161">
        <v>18</v>
      </c>
      <c r="D225" s="160" t="s">
        <v>97</v>
      </c>
      <c r="E225" s="160" t="s">
        <v>53</v>
      </c>
      <c r="F225" s="162">
        <v>875</v>
      </c>
      <c r="G225" s="162">
        <v>11.9</v>
      </c>
      <c r="H225" s="162"/>
      <c r="I225" s="162"/>
      <c r="J225">
        <v>194</v>
      </c>
      <c r="K225" s="162">
        <v>10.24</v>
      </c>
      <c r="L225" s="159">
        <f t="shared" si="3"/>
        <v>3.3859387488689991</v>
      </c>
      <c r="M225" s="159"/>
      <c r="N225" s="162"/>
      <c r="O225" s="162"/>
      <c r="P225" s="162"/>
    </row>
    <row r="226" spans="1:16" x14ac:dyDescent="0.25">
      <c r="A226" s="161" t="s">
        <v>469</v>
      </c>
      <c r="B226" s="162">
        <v>2</v>
      </c>
      <c r="C226" s="161">
        <v>18</v>
      </c>
      <c r="D226" s="160" t="s">
        <v>97</v>
      </c>
      <c r="E226" s="160" t="s">
        <v>76</v>
      </c>
      <c r="F226" s="162">
        <v>876</v>
      </c>
      <c r="G226" s="162">
        <v>17.2</v>
      </c>
      <c r="H226" s="162"/>
      <c r="I226" s="162"/>
      <c r="J226">
        <v>178</v>
      </c>
      <c r="K226" s="162">
        <v>14.52</v>
      </c>
      <c r="L226" s="159">
        <f t="shared" si="3"/>
        <v>3.1066860685499069</v>
      </c>
      <c r="M226" s="159"/>
      <c r="N226" s="162"/>
      <c r="O226" s="162"/>
      <c r="P226" s="162"/>
    </row>
    <row r="227" spans="1:16" x14ac:dyDescent="0.25">
      <c r="A227" s="160" t="s">
        <v>469</v>
      </c>
      <c r="B227" s="162">
        <v>3</v>
      </c>
      <c r="C227" s="160">
        <v>20</v>
      </c>
      <c r="D227" s="160" t="s">
        <v>89</v>
      </c>
      <c r="E227" s="160" t="s">
        <v>76</v>
      </c>
      <c r="F227" s="162">
        <v>890</v>
      </c>
      <c r="G227" s="162">
        <v>14</v>
      </c>
      <c r="H227" s="162"/>
      <c r="I227" s="162"/>
      <c r="J227">
        <v>212</v>
      </c>
      <c r="K227" s="162">
        <v>8.66</v>
      </c>
      <c r="L227" s="159">
        <f t="shared" si="3"/>
        <v>3.7000980142279785</v>
      </c>
      <c r="M227" s="159"/>
      <c r="N227" s="162"/>
      <c r="O227" s="162"/>
      <c r="P227" s="162"/>
    </row>
    <row r="228" spans="1:16" x14ac:dyDescent="0.25">
      <c r="A228" s="160" t="s">
        <v>469</v>
      </c>
      <c r="B228" s="162">
        <v>3</v>
      </c>
      <c r="C228" s="160">
        <v>20</v>
      </c>
      <c r="D228" s="160" t="s">
        <v>89</v>
      </c>
      <c r="E228" s="160" t="s">
        <v>53</v>
      </c>
      <c r="F228" s="162">
        <v>891</v>
      </c>
      <c r="G228" s="162">
        <v>13.2</v>
      </c>
      <c r="H228" s="162"/>
      <c r="I228" s="162"/>
      <c r="J228">
        <v>201</v>
      </c>
      <c r="K228" s="162">
        <v>10.48</v>
      </c>
      <c r="L228" s="159">
        <f t="shared" si="3"/>
        <v>3.5081117965086026</v>
      </c>
      <c r="M228" s="159"/>
      <c r="N228" s="162"/>
      <c r="O228" s="162"/>
      <c r="P228" s="162"/>
    </row>
    <row r="229" spans="1:16" x14ac:dyDescent="0.25">
      <c r="A229" s="160" t="s">
        <v>469</v>
      </c>
      <c r="B229" s="162">
        <v>3</v>
      </c>
      <c r="C229" s="160">
        <v>20</v>
      </c>
      <c r="D229" s="160" t="s">
        <v>89</v>
      </c>
      <c r="E229" s="160" t="s">
        <v>76</v>
      </c>
      <c r="F229" s="162">
        <v>892</v>
      </c>
      <c r="G229" s="162">
        <v>12.6</v>
      </c>
      <c r="H229" s="162"/>
      <c r="I229" s="162"/>
      <c r="J229">
        <v>180</v>
      </c>
      <c r="K229" s="162">
        <v>12.67</v>
      </c>
      <c r="L229" s="159">
        <f t="shared" si="3"/>
        <v>3.1415926535897931</v>
      </c>
      <c r="M229" s="159"/>
      <c r="N229" s="162"/>
      <c r="O229" s="162"/>
      <c r="P229" s="162"/>
    </row>
    <row r="230" spans="1:16" x14ac:dyDescent="0.25">
      <c r="A230" s="160" t="s">
        <v>469</v>
      </c>
      <c r="B230" s="162">
        <v>3</v>
      </c>
      <c r="C230" s="160">
        <v>20</v>
      </c>
      <c r="D230" s="160" t="s">
        <v>89</v>
      </c>
      <c r="E230" s="160" t="s">
        <v>76</v>
      </c>
      <c r="F230" s="162">
        <v>893</v>
      </c>
      <c r="G230" s="162">
        <v>19.600000000000001</v>
      </c>
      <c r="H230" s="162"/>
      <c r="I230" s="162"/>
      <c r="J230">
        <v>171</v>
      </c>
      <c r="K230" s="162">
        <v>11.18</v>
      </c>
      <c r="L230" s="159">
        <f t="shared" si="3"/>
        <v>2.9845130209103035</v>
      </c>
      <c r="M230" s="159"/>
      <c r="N230" s="162"/>
      <c r="O230" s="162"/>
      <c r="P230" s="162"/>
    </row>
    <row r="231" spans="1:16" x14ac:dyDescent="0.25">
      <c r="A231" s="160" t="s">
        <v>469</v>
      </c>
      <c r="B231" s="162">
        <v>3</v>
      </c>
      <c r="C231" s="160">
        <v>20</v>
      </c>
      <c r="D231" s="160" t="s">
        <v>89</v>
      </c>
      <c r="E231" s="160" t="s">
        <v>76</v>
      </c>
      <c r="F231" s="162">
        <v>894</v>
      </c>
      <c r="G231" s="162">
        <v>18.5</v>
      </c>
      <c r="H231" s="162"/>
      <c r="I231" s="162"/>
      <c r="J231">
        <v>155</v>
      </c>
      <c r="K231" s="162">
        <v>11.64</v>
      </c>
      <c r="L231" s="159">
        <f t="shared" si="3"/>
        <v>2.7052603405912108</v>
      </c>
      <c r="M231" s="159"/>
      <c r="N231" s="162"/>
      <c r="O231" s="162"/>
      <c r="P231" s="162"/>
    </row>
    <row r="232" spans="1:16" x14ac:dyDescent="0.25">
      <c r="A232" s="160" t="s">
        <v>469</v>
      </c>
      <c r="B232" s="162">
        <v>3</v>
      </c>
      <c r="C232" s="160">
        <v>20</v>
      </c>
      <c r="D232" s="160" t="s">
        <v>89</v>
      </c>
      <c r="E232" s="160" t="s">
        <v>76</v>
      </c>
      <c r="F232" s="162">
        <v>895</v>
      </c>
      <c r="G232" s="162">
        <v>15</v>
      </c>
      <c r="H232" s="162"/>
      <c r="I232" s="162"/>
      <c r="J232">
        <v>148</v>
      </c>
      <c r="K232" s="162">
        <v>9.73</v>
      </c>
      <c r="L232" s="159">
        <f t="shared" si="3"/>
        <v>2.5830872929516078</v>
      </c>
      <c r="M232" s="159"/>
      <c r="N232" s="162"/>
      <c r="O232" s="162"/>
      <c r="P232" s="162"/>
    </row>
    <row r="233" spans="1:16" x14ac:dyDescent="0.25">
      <c r="A233" s="160" t="s">
        <v>469</v>
      </c>
      <c r="B233" s="162">
        <v>3</v>
      </c>
      <c r="C233" s="160">
        <v>20</v>
      </c>
      <c r="D233" s="160" t="s">
        <v>89</v>
      </c>
      <c r="E233" s="160" t="s">
        <v>76</v>
      </c>
      <c r="F233" s="162">
        <v>896</v>
      </c>
      <c r="G233" s="162">
        <v>17</v>
      </c>
      <c r="H233" s="162"/>
      <c r="I233" s="162"/>
      <c r="J233">
        <v>141</v>
      </c>
      <c r="K233" s="162">
        <v>11.04</v>
      </c>
      <c r="L233" s="159">
        <f t="shared" si="3"/>
        <v>2.4609142453120043</v>
      </c>
      <c r="M233" s="159"/>
      <c r="N233" s="162"/>
      <c r="O233" s="162"/>
      <c r="P233" s="162"/>
    </row>
    <row r="234" spans="1:16" x14ac:dyDescent="0.25">
      <c r="A234" s="163" t="s">
        <v>469</v>
      </c>
      <c r="B234" s="166">
        <v>3</v>
      </c>
      <c r="C234" s="160">
        <v>20</v>
      </c>
      <c r="D234" s="167" t="s">
        <v>89</v>
      </c>
      <c r="E234" s="163" t="s">
        <v>29</v>
      </c>
      <c r="F234" s="163">
        <v>1499</v>
      </c>
      <c r="G234" s="163">
        <v>13</v>
      </c>
      <c r="H234" s="159"/>
      <c r="I234" s="159"/>
      <c r="J234">
        <v>134</v>
      </c>
      <c r="K234">
        <v>7.87</v>
      </c>
      <c r="L234" s="159">
        <f t="shared" si="3"/>
        <v>2.3387411976724013</v>
      </c>
      <c r="M234" s="159"/>
      <c r="N234" s="159"/>
      <c r="O234" s="159"/>
      <c r="P234" s="159"/>
    </row>
    <row r="235" spans="1:16" x14ac:dyDescent="0.25">
      <c r="A235" s="163" t="s">
        <v>469</v>
      </c>
      <c r="B235" s="166">
        <v>3</v>
      </c>
      <c r="C235" s="160">
        <v>20</v>
      </c>
      <c r="D235" s="167" t="s">
        <v>89</v>
      </c>
      <c r="E235" s="163" t="s">
        <v>76</v>
      </c>
      <c r="F235" s="163">
        <v>1500</v>
      </c>
      <c r="G235" s="163">
        <v>11.2</v>
      </c>
      <c r="H235" s="159"/>
      <c r="I235" s="159"/>
      <c r="J235">
        <v>149</v>
      </c>
      <c r="K235">
        <v>10.98</v>
      </c>
      <c r="L235" s="159">
        <f t="shared" si="3"/>
        <v>2.6005405854715509</v>
      </c>
      <c r="M235" s="159"/>
      <c r="N235" s="159"/>
      <c r="O235" s="159"/>
      <c r="P235" s="159"/>
    </row>
    <row r="236" spans="1:16" x14ac:dyDescent="0.25">
      <c r="A236" s="163" t="s">
        <v>469</v>
      </c>
      <c r="B236" s="166">
        <v>3</v>
      </c>
      <c r="C236" s="160">
        <v>20</v>
      </c>
      <c r="D236" s="167" t="s">
        <v>89</v>
      </c>
      <c r="E236" s="163" t="s">
        <v>65</v>
      </c>
      <c r="F236" s="163">
        <v>2616</v>
      </c>
      <c r="G236" s="163">
        <v>10.7</v>
      </c>
      <c r="H236" s="159"/>
      <c r="I236" s="168" t="s">
        <v>977</v>
      </c>
      <c r="J236">
        <v>150</v>
      </c>
      <c r="K236" s="168">
        <v>4.12</v>
      </c>
      <c r="L236" s="159">
        <f t="shared" si="3"/>
        <v>2.6179938779914944</v>
      </c>
      <c r="M236" s="159"/>
      <c r="N236" s="159"/>
      <c r="O236" s="159"/>
      <c r="P236" s="159"/>
    </row>
    <row r="237" spans="1:16" x14ac:dyDescent="0.25">
      <c r="A237" s="163" t="s">
        <v>469</v>
      </c>
      <c r="B237" s="166">
        <v>3</v>
      </c>
      <c r="C237" s="163">
        <v>21</v>
      </c>
      <c r="D237" s="167" t="s">
        <v>90</v>
      </c>
      <c r="E237" s="163" t="s">
        <v>76</v>
      </c>
      <c r="F237" s="163">
        <v>617</v>
      </c>
      <c r="G237" s="163">
        <v>14.7</v>
      </c>
      <c r="H237" s="159"/>
      <c r="I237" s="159"/>
      <c r="J237">
        <v>127</v>
      </c>
      <c r="K237">
        <v>10.55</v>
      </c>
      <c r="L237" s="159">
        <f t="shared" si="3"/>
        <v>2.2165681500327987</v>
      </c>
      <c r="M237" s="159"/>
      <c r="N237" s="159"/>
      <c r="O237" s="159"/>
      <c r="P237" s="159"/>
    </row>
    <row r="238" spans="1:16" x14ac:dyDescent="0.25">
      <c r="A238" s="160" t="s">
        <v>469</v>
      </c>
      <c r="B238" s="162">
        <v>3</v>
      </c>
      <c r="C238" s="163">
        <v>21</v>
      </c>
      <c r="D238" s="160" t="s">
        <v>90</v>
      </c>
      <c r="E238" s="160" t="s">
        <v>76</v>
      </c>
      <c r="F238" s="162">
        <v>882</v>
      </c>
      <c r="G238" s="162">
        <v>14.4</v>
      </c>
      <c r="H238" s="162"/>
      <c r="I238" s="162"/>
      <c r="J238">
        <v>173</v>
      </c>
      <c r="K238" s="162">
        <v>11.76</v>
      </c>
      <c r="L238" s="159">
        <f t="shared" si="3"/>
        <v>3.0194196059501901</v>
      </c>
      <c r="M238" s="159"/>
      <c r="N238" s="162"/>
      <c r="O238" s="162"/>
      <c r="P238" s="162"/>
    </row>
    <row r="239" spans="1:16" x14ac:dyDescent="0.25">
      <c r="A239" s="160" t="s">
        <v>469</v>
      </c>
      <c r="B239" s="162">
        <v>3</v>
      </c>
      <c r="C239" s="163">
        <v>21</v>
      </c>
      <c r="D239" s="160" t="s">
        <v>90</v>
      </c>
      <c r="E239" s="160" t="s">
        <v>53</v>
      </c>
      <c r="F239" s="162">
        <v>883</v>
      </c>
      <c r="G239" s="162"/>
      <c r="H239" s="162" t="s">
        <v>960</v>
      </c>
      <c r="I239" s="162" t="s">
        <v>1008</v>
      </c>
      <c r="L239" s="159">
        <f t="shared" si="3"/>
        <v>0</v>
      </c>
      <c r="M239" s="159"/>
      <c r="N239" s="162"/>
      <c r="O239" s="162"/>
      <c r="P239" s="162"/>
    </row>
    <row r="240" spans="1:16" x14ac:dyDescent="0.25">
      <c r="A240" s="160" t="s">
        <v>469</v>
      </c>
      <c r="B240" s="162">
        <v>3</v>
      </c>
      <c r="C240" s="163">
        <v>21</v>
      </c>
      <c r="D240" s="160" t="s">
        <v>90</v>
      </c>
      <c r="E240" s="160" t="s">
        <v>76</v>
      </c>
      <c r="F240" s="162">
        <v>884</v>
      </c>
      <c r="G240" s="162">
        <v>14.3</v>
      </c>
      <c r="H240" s="162"/>
      <c r="I240" s="162"/>
      <c r="J240">
        <v>158</v>
      </c>
      <c r="K240" s="162">
        <v>9.9600000000000009</v>
      </c>
      <c r="L240" s="159">
        <f t="shared" si="3"/>
        <v>2.7576202181510405</v>
      </c>
      <c r="M240" s="159"/>
      <c r="N240" s="162"/>
      <c r="O240" s="162"/>
      <c r="P240" s="162"/>
    </row>
    <row r="241" spans="1:16" x14ac:dyDescent="0.25">
      <c r="A241" s="160" t="s">
        <v>469</v>
      </c>
      <c r="B241" s="162">
        <v>3</v>
      </c>
      <c r="C241" s="163">
        <v>21</v>
      </c>
      <c r="D241" s="160" t="s">
        <v>90</v>
      </c>
      <c r="E241" s="160" t="s">
        <v>76</v>
      </c>
      <c r="F241" s="162">
        <v>885</v>
      </c>
      <c r="G241" s="162">
        <v>14.4</v>
      </c>
      <c r="H241" s="162"/>
      <c r="I241" s="162"/>
      <c r="J241">
        <v>167</v>
      </c>
      <c r="K241" s="162">
        <v>12.15</v>
      </c>
      <c r="L241" s="159">
        <f t="shared" si="3"/>
        <v>2.9146998508305306</v>
      </c>
      <c r="M241" s="159"/>
      <c r="N241" s="162"/>
      <c r="O241" s="162"/>
      <c r="P241" s="162"/>
    </row>
    <row r="242" spans="1:16" x14ac:dyDescent="0.25">
      <c r="A242" s="160" t="s">
        <v>469</v>
      </c>
      <c r="B242" s="162">
        <v>3</v>
      </c>
      <c r="C242" s="163">
        <v>21</v>
      </c>
      <c r="D242" s="160" t="s">
        <v>90</v>
      </c>
      <c r="E242" s="160" t="s">
        <v>76</v>
      </c>
      <c r="F242" s="162">
        <v>886</v>
      </c>
      <c r="G242" s="162">
        <v>11.2</v>
      </c>
      <c r="H242" s="162" t="s">
        <v>960</v>
      </c>
      <c r="I242" s="168" t="s">
        <v>969</v>
      </c>
      <c r="L242" s="159">
        <f t="shared" si="3"/>
        <v>0</v>
      </c>
      <c r="M242" s="159"/>
      <c r="N242" s="162"/>
      <c r="O242" s="162"/>
      <c r="P242" s="162"/>
    </row>
    <row r="243" spans="1:16" x14ac:dyDescent="0.25">
      <c r="A243" s="160" t="s">
        <v>469</v>
      </c>
      <c r="B243" s="162">
        <v>3</v>
      </c>
      <c r="C243" s="163">
        <v>21</v>
      </c>
      <c r="D243" s="160" t="s">
        <v>90</v>
      </c>
      <c r="E243" s="160" t="s">
        <v>53</v>
      </c>
      <c r="F243" s="162">
        <v>887</v>
      </c>
      <c r="G243" s="162">
        <v>15</v>
      </c>
      <c r="H243" s="162"/>
      <c r="I243" s="162"/>
      <c r="J243">
        <v>202</v>
      </c>
      <c r="K243" s="162">
        <v>5.92</v>
      </c>
      <c r="L243" s="159">
        <f t="shared" si="3"/>
        <v>3.5255650890285457</v>
      </c>
      <c r="M243" s="159"/>
      <c r="N243" s="162"/>
      <c r="O243" s="162"/>
      <c r="P243" s="162"/>
    </row>
    <row r="244" spans="1:16" x14ac:dyDescent="0.25">
      <c r="A244" s="160" t="s">
        <v>469</v>
      </c>
      <c r="B244" s="162">
        <v>3</v>
      </c>
      <c r="C244" s="163">
        <v>21</v>
      </c>
      <c r="D244" s="160" t="s">
        <v>90</v>
      </c>
      <c r="E244" s="160" t="s">
        <v>76</v>
      </c>
      <c r="F244" s="162">
        <v>888</v>
      </c>
      <c r="G244" s="162">
        <v>17.7</v>
      </c>
      <c r="H244" s="162"/>
      <c r="I244" s="162"/>
      <c r="J244">
        <v>205</v>
      </c>
      <c r="K244" s="162">
        <v>6.69</v>
      </c>
      <c r="L244" s="159">
        <f t="shared" si="3"/>
        <v>3.5779249665883754</v>
      </c>
      <c r="M244" s="159"/>
      <c r="N244" s="162"/>
      <c r="O244" s="162"/>
      <c r="P244" s="162"/>
    </row>
    <row r="245" spans="1:16" x14ac:dyDescent="0.25">
      <c r="A245" s="160" t="s">
        <v>469</v>
      </c>
      <c r="B245" s="162">
        <v>3</v>
      </c>
      <c r="C245" s="163">
        <v>21</v>
      </c>
      <c r="D245" s="160" t="s">
        <v>90</v>
      </c>
      <c r="E245" s="160" t="s">
        <v>76</v>
      </c>
      <c r="F245" s="162">
        <v>889</v>
      </c>
      <c r="G245" s="162">
        <v>18</v>
      </c>
      <c r="H245" s="162"/>
      <c r="I245" s="162"/>
      <c r="J245">
        <v>217</v>
      </c>
      <c r="K245" s="162">
        <v>2.59</v>
      </c>
      <c r="L245" s="159">
        <f t="shared" si="3"/>
        <v>3.7873644768276948</v>
      </c>
      <c r="M245" s="159"/>
      <c r="N245" s="162"/>
      <c r="O245" s="162"/>
      <c r="P245" s="162"/>
    </row>
    <row r="246" spans="1:16" x14ac:dyDescent="0.25">
      <c r="A246" s="163" t="s">
        <v>469</v>
      </c>
      <c r="B246" s="166">
        <v>3</v>
      </c>
      <c r="C246" s="163">
        <v>22</v>
      </c>
      <c r="D246" s="167" t="s">
        <v>91</v>
      </c>
      <c r="E246" s="163" t="s">
        <v>76</v>
      </c>
      <c r="F246" s="163">
        <v>517</v>
      </c>
      <c r="G246" s="163">
        <v>13.4</v>
      </c>
      <c r="H246" s="159"/>
      <c r="I246" s="159"/>
      <c r="J246">
        <v>154</v>
      </c>
      <c r="K246" s="162">
        <v>9.7100000000000009</v>
      </c>
      <c r="L246" s="159">
        <f t="shared" si="3"/>
        <v>2.6878070480712677</v>
      </c>
      <c r="M246" s="159"/>
      <c r="N246" s="159"/>
      <c r="O246" s="159"/>
      <c r="P246" s="159"/>
    </row>
    <row r="247" spans="1:16" x14ac:dyDescent="0.25">
      <c r="A247" s="163" t="s">
        <v>469</v>
      </c>
      <c r="B247" s="166">
        <v>3</v>
      </c>
      <c r="C247" s="163">
        <v>22</v>
      </c>
      <c r="D247" s="167" t="s">
        <v>91</v>
      </c>
      <c r="E247" s="163" t="s">
        <v>76</v>
      </c>
      <c r="F247" s="163">
        <v>618</v>
      </c>
      <c r="G247" s="163">
        <v>12.7</v>
      </c>
      <c r="H247" s="159"/>
      <c r="I247" s="159"/>
      <c r="J247">
        <v>204</v>
      </c>
      <c r="K247" s="162">
        <v>8.5399999999999991</v>
      </c>
      <c r="L247" s="159">
        <f t="shared" si="3"/>
        <v>3.5604716740684319</v>
      </c>
      <c r="M247" s="159"/>
      <c r="N247" s="159"/>
      <c r="O247" s="159"/>
      <c r="P247" s="159"/>
    </row>
    <row r="248" spans="1:16" x14ac:dyDescent="0.25">
      <c r="A248" s="163" t="s">
        <v>469</v>
      </c>
      <c r="B248" s="166">
        <v>3</v>
      </c>
      <c r="C248" s="163">
        <v>22</v>
      </c>
      <c r="D248" s="167" t="s">
        <v>91</v>
      </c>
      <c r="E248" s="163" t="s">
        <v>76</v>
      </c>
      <c r="F248" s="163">
        <v>619</v>
      </c>
      <c r="G248" s="163">
        <v>10.7</v>
      </c>
      <c r="H248" s="159"/>
      <c r="I248" s="159"/>
      <c r="J248">
        <v>126</v>
      </c>
      <c r="K248" s="162">
        <v>10.8</v>
      </c>
      <c r="L248" s="159">
        <f t="shared" si="3"/>
        <v>2.1991148575128552</v>
      </c>
      <c r="M248" s="159"/>
      <c r="N248" s="159"/>
      <c r="O248" s="159"/>
      <c r="P248" s="159"/>
    </row>
    <row r="249" spans="1:16" x14ac:dyDescent="0.25">
      <c r="A249" s="163" t="s">
        <v>469</v>
      </c>
      <c r="B249" s="166">
        <v>3</v>
      </c>
      <c r="C249" s="163">
        <v>22</v>
      </c>
      <c r="D249" s="167" t="s">
        <v>91</v>
      </c>
      <c r="E249" s="163" t="s">
        <v>76</v>
      </c>
      <c r="F249" s="163">
        <v>621</v>
      </c>
      <c r="G249" s="163">
        <v>11.2</v>
      </c>
      <c r="H249" s="159"/>
      <c r="I249" s="159"/>
      <c r="J249">
        <v>162</v>
      </c>
      <c r="K249" s="162">
        <v>8.8699999999999992</v>
      </c>
      <c r="L249" s="159">
        <f t="shared" si="3"/>
        <v>2.8274333882308138</v>
      </c>
      <c r="M249" s="159"/>
      <c r="N249" s="159"/>
      <c r="O249" s="159"/>
      <c r="P249" s="159"/>
    </row>
    <row r="250" spans="1:16" x14ac:dyDescent="0.25">
      <c r="A250" s="163" t="s">
        <v>469</v>
      </c>
      <c r="B250" s="166">
        <v>3</v>
      </c>
      <c r="C250" s="163">
        <v>22</v>
      </c>
      <c r="D250" s="167" t="s">
        <v>91</v>
      </c>
      <c r="E250" s="163" t="s">
        <v>76</v>
      </c>
      <c r="F250" s="163">
        <v>622</v>
      </c>
      <c r="G250" s="163">
        <v>12.8</v>
      </c>
      <c r="H250" s="159"/>
      <c r="I250" s="159"/>
      <c r="J250">
        <v>160</v>
      </c>
      <c r="K250">
        <v>10.71</v>
      </c>
      <c r="L250" s="159">
        <f t="shared" si="3"/>
        <v>2.7925268031909272</v>
      </c>
      <c r="M250" s="159"/>
      <c r="N250" s="159"/>
      <c r="O250" s="159"/>
      <c r="P250" s="159"/>
    </row>
    <row r="251" spans="1:16" x14ac:dyDescent="0.25">
      <c r="A251" s="160" t="s">
        <v>469</v>
      </c>
      <c r="B251" s="162">
        <v>3</v>
      </c>
      <c r="C251" s="163">
        <v>22</v>
      </c>
      <c r="D251" s="160" t="s">
        <v>91</v>
      </c>
      <c r="E251" s="160" t="s">
        <v>76</v>
      </c>
      <c r="F251" s="162">
        <v>877</v>
      </c>
      <c r="G251" s="162">
        <v>15.7</v>
      </c>
      <c r="H251" s="162"/>
      <c r="I251" s="162"/>
      <c r="J251">
        <v>203</v>
      </c>
      <c r="K251" s="162">
        <v>8.81</v>
      </c>
      <c r="L251" s="159">
        <f t="shared" si="3"/>
        <v>3.5430183815484888</v>
      </c>
      <c r="M251" s="159"/>
      <c r="N251" s="162"/>
      <c r="O251" s="162"/>
      <c r="P251" s="162"/>
    </row>
    <row r="252" spans="1:16" x14ac:dyDescent="0.25">
      <c r="A252" s="160" t="s">
        <v>469</v>
      </c>
      <c r="B252" s="162">
        <v>3</v>
      </c>
      <c r="C252" s="163">
        <v>22</v>
      </c>
      <c r="D252" s="160" t="s">
        <v>91</v>
      </c>
      <c r="E252" s="160" t="s">
        <v>76</v>
      </c>
      <c r="F252" s="162">
        <v>878</v>
      </c>
      <c r="G252" s="162">
        <v>17.8</v>
      </c>
      <c r="H252" s="162"/>
      <c r="I252" s="162"/>
      <c r="J252">
        <v>194</v>
      </c>
      <c r="K252" s="162">
        <v>12.48</v>
      </c>
      <c r="L252" s="159">
        <f t="shared" si="3"/>
        <v>3.3859387488689991</v>
      </c>
      <c r="M252" s="159"/>
      <c r="N252" s="162"/>
      <c r="O252" s="162"/>
      <c r="P252" s="162"/>
    </row>
    <row r="253" spans="1:16" x14ac:dyDescent="0.25">
      <c r="A253" s="160" t="s">
        <v>469</v>
      </c>
      <c r="B253" s="162">
        <v>3</v>
      </c>
      <c r="C253" s="163">
        <v>22</v>
      </c>
      <c r="D253" s="160" t="s">
        <v>91</v>
      </c>
      <c r="E253" s="160" t="s">
        <v>76</v>
      </c>
      <c r="F253" s="162">
        <v>879</v>
      </c>
      <c r="G253" s="162">
        <v>11.7</v>
      </c>
      <c r="H253" s="162"/>
      <c r="I253" s="162"/>
      <c r="J253">
        <v>180</v>
      </c>
      <c r="K253" s="162">
        <v>10.050000000000001</v>
      </c>
      <c r="L253" s="159">
        <f t="shared" si="3"/>
        <v>3.1415926535897931</v>
      </c>
      <c r="M253" s="159"/>
      <c r="N253" s="162"/>
      <c r="O253" s="162"/>
      <c r="P253" s="162"/>
    </row>
    <row r="254" spans="1:16" x14ac:dyDescent="0.25">
      <c r="A254" s="160" t="s">
        <v>469</v>
      </c>
      <c r="B254" s="162">
        <v>3</v>
      </c>
      <c r="C254" s="163">
        <v>22</v>
      </c>
      <c r="D254" s="160" t="s">
        <v>91</v>
      </c>
      <c r="E254" s="160" t="s">
        <v>76</v>
      </c>
      <c r="F254" s="162">
        <v>880</v>
      </c>
      <c r="G254" s="162">
        <v>15.8</v>
      </c>
      <c r="H254" s="162"/>
      <c r="I254" s="162"/>
      <c r="J254">
        <v>212</v>
      </c>
      <c r="K254" s="162">
        <v>5.89</v>
      </c>
      <c r="L254" s="159">
        <f t="shared" si="3"/>
        <v>3.7000980142279785</v>
      </c>
      <c r="M254" s="159"/>
      <c r="N254" s="162"/>
      <c r="O254" s="162"/>
      <c r="P254" s="162"/>
    </row>
    <row r="255" spans="1:16" x14ac:dyDescent="0.25">
      <c r="A255" s="160" t="s">
        <v>469</v>
      </c>
      <c r="B255" s="162">
        <v>3</v>
      </c>
      <c r="C255" s="163">
        <v>22</v>
      </c>
      <c r="D255" s="160" t="s">
        <v>91</v>
      </c>
      <c r="E255" s="160" t="s">
        <v>76</v>
      </c>
      <c r="F255" s="162">
        <v>881</v>
      </c>
      <c r="G255" s="162">
        <v>11.8</v>
      </c>
      <c r="H255" s="162"/>
      <c r="I255" s="162"/>
      <c r="J255">
        <v>148</v>
      </c>
      <c r="K255" s="162">
        <v>8.3000000000000007</v>
      </c>
      <c r="L255" s="159">
        <f t="shared" si="3"/>
        <v>2.5830872929516078</v>
      </c>
      <c r="M255" s="159"/>
      <c r="N255" s="162"/>
      <c r="O255" s="162"/>
      <c r="P255" s="162"/>
    </row>
    <row r="256" spans="1:16" x14ac:dyDescent="0.25">
      <c r="A256" s="163" t="s">
        <v>469</v>
      </c>
      <c r="B256" s="166">
        <v>3</v>
      </c>
      <c r="C256" s="163">
        <v>22</v>
      </c>
      <c r="D256" s="167" t="s">
        <v>91</v>
      </c>
      <c r="E256" s="163" t="s">
        <v>29</v>
      </c>
      <c r="F256" s="163">
        <v>1373</v>
      </c>
      <c r="G256" s="163">
        <v>12.8</v>
      </c>
      <c r="H256" s="159"/>
      <c r="I256" s="159"/>
      <c r="L256" s="159">
        <f t="shared" si="3"/>
        <v>0</v>
      </c>
      <c r="M256" s="159"/>
      <c r="N256" s="159"/>
      <c r="O256" s="159"/>
      <c r="P256" s="159"/>
    </row>
    <row r="257" spans="1:16" x14ac:dyDescent="0.25">
      <c r="A257" s="163" t="s">
        <v>469</v>
      </c>
      <c r="B257" s="166">
        <v>3</v>
      </c>
      <c r="C257" s="163">
        <v>22</v>
      </c>
      <c r="D257" s="167" t="s">
        <v>91</v>
      </c>
      <c r="E257" s="163" t="s">
        <v>76</v>
      </c>
      <c r="F257" s="163">
        <v>1497</v>
      </c>
      <c r="G257" s="159"/>
      <c r="H257" s="159"/>
      <c r="I257" s="168" t="s">
        <v>1005</v>
      </c>
      <c r="J257">
        <v>211</v>
      </c>
      <c r="K257" s="162">
        <v>2.04</v>
      </c>
      <c r="L257" s="159">
        <f t="shared" si="3"/>
        <v>3.6826447217080354</v>
      </c>
      <c r="M257" s="159"/>
      <c r="N257" s="159"/>
      <c r="O257" s="159"/>
      <c r="P257" s="159"/>
    </row>
    <row r="258" spans="1:16" x14ac:dyDescent="0.25">
      <c r="A258" s="163" t="s">
        <v>469</v>
      </c>
      <c r="B258" s="166">
        <v>3</v>
      </c>
      <c r="C258" s="163">
        <v>22</v>
      </c>
      <c r="D258" s="167" t="s">
        <v>91</v>
      </c>
      <c r="E258" s="163" t="s">
        <v>76</v>
      </c>
      <c r="F258" s="163">
        <v>1498</v>
      </c>
      <c r="G258" s="163">
        <v>10.8</v>
      </c>
      <c r="H258" s="159"/>
      <c r="I258" s="159"/>
      <c r="J258">
        <v>195</v>
      </c>
      <c r="K258">
        <v>9.9700000000000006</v>
      </c>
      <c r="L258" s="159">
        <f t="shared" si="3"/>
        <v>3.4033920413889422</v>
      </c>
      <c r="M258" s="159"/>
      <c r="N258" s="159"/>
      <c r="O258" s="159"/>
      <c r="P258" s="159"/>
    </row>
    <row r="259" spans="1:16" x14ac:dyDescent="0.25">
      <c r="A259" s="163" t="s">
        <v>469</v>
      </c>
      <c r="B259" s="166">
        <v>3</v>
      </c>
      <c r="C259" s="163">
        <v>22</v>
      </c>
      <c r="D259" s="167" t="s">
        <v>91</v>
      </c>
      <c r="E259" s="163" t="s">
        <v>29</v>
      </c>
      <c r="F259" s="163">
        <v>2620</v>
      </c>
      <c r="G259" s="163">
        <v>11</v>
      </c>
      <c r="H259" s="159"/>
      <c r="I259" s="168" t="s">
        <v>977</v>
      </c>
      <c r="J259">
        <v>172</v>
      </c>
      <c r="K259" s="162">
        <v>1.55</v>
      </c>
      <c r="L259" s="159">
        <f t="shared" ref="L259:L322" si="4">(PI()*J259)/180</f>
        <v>3.0019663134302466</v>
      </c>
      <c r="M259" s="159"/>
      <c r="N259" s="159"/>
      <c r="O259" s="159"/>
      <c r="P259" s="159"/>
    </row>
    <row r="260" spans="1:16" x14ac:dyDescent="0.25">
      <c r="A260" s="163" t="s">
        <v>469</v>
      </c>
      <c r="B260" s="166">
        <v>3</v>
      </c>
      <c r="C260" s="163">
        <v>23</v>
      </c>
      <c r="D260" s="167" t="s">
        <v>92</v>
      </c>
      <c r="E260" s="163" t="s">
        <v>76</v>
      </c>
      <c r="F260" s="163">
        <v>600</v>
      </c>
      <c r="G260" s="163">
        <v>12.3</v>
      </c>
      <c r="H260" s="159"/>
      <c r="I260" s="159"/>
      <c r="L260" s="159">
        <f t="shared" si="4"/>
        <v>0</v>
      </c>
      <c r="M260" s="159"/>
      <c r="N260" s="159"/>
      <c r="O260" s="159"/>
      <c r="P260" s="159"/>
    </row>
    <row r="261" spans="1:16" x14ac:dyDescent="0.25">
      <c r="A261" s="163" t="s">
        <v>469</v>
      </c>
      <c r="B261" s="166">
        <v>3</v>
      </c>
      <c r="C261" s="163">
        <v>23</v>
      </c>
      <c r="D261" s="167" t="s">
        <v>92</v>
      </c>
      <c r="E261" s="163" t="s">
        <v>76</v>
      </c>
      <c r="F261" s="163">
        <v>601</v>
      </c>
      <c r="G261" s="163">
        <v>11.6</v>
      </c>
      <c r="H261" s="159"/>
      <c r="I261" s="159"/>
      <c r="L261" s="159">
        <f t="shared" si="4"/>
        <v>0</v>
      </c>
      <c r="M261" s="159"/>
      <c r="N261" s="159"/>
      <c r="O261" s="159"/>
      <c r="P261" s="159"/>
    </row>
    <row r="262" spans="1:16" x14ac:dyDescent="0.25">
      <c r="A262" s="160" t="s">
        <v>469</v>
      </c>
      <c r="B262" s="162">
        <v>3</v>
      </c>
      <c r="C262" s="163">
        <v>23</v>
      </c>
      <c r="D262" s="160" t="s">
        <v>92</v>
      </c>
      <c r="E262" s="160" t="s">
        <v>76</v>
      </c>
      <c r="F262" s="162">
        <v>898</v>
      </c>
      <c r="G262" s="162">
        <v>15.1</v>
      </c>
      <c r="H262" s="162"/>
      <c r="I262" s="162"/>
      <c r="J262">
        <v>204</v>
      </c>
      <c r="K262" s="162">
        <v>2.99</v>
      </c>
      <c r="L262" s="159">
        <f t="shared" si="4"/>
        <v>3.5604716740684319</v>
      </c>
      <c r="M262" s="159"/>
      <c r="N262" s="162"/>
      <c r="O262" s="162"/>
      <c r="P262" s="162"/>
    </row>
    <row r="263" spans="1:16" x14ac:dyDescent="0.25">
      <c r="A263" s="160" t="s">
        <v>469</v>
      </c>
      <c r="B263" s="162">
        <v>3</v>
      </c>
      <c r="C263" s="163">
        <v>23</v>
      </c>
      <c r="D263" s="160" t="s">
        <v>92</v>
      </c>
      <c r="E263" s="160" t="s">
        <v>53</v>
      </c>
      <c r="F263" s="162">
        <v>899</v>
      </c>
      <c r="G263" s="162">
        <v>12.7</v>
      </c>
      <c r="H263" s="162"/>
      <c r="I263" s="162"/>
      <c r="L263" s="159">
        <f t="shared" si="4"/>
        <v>0</v>
      </c>
      <c r="M263" s="159"/>
      <c r="N263" s="162"/>
      <c r="O263" s="162"/>
      <c r="P263" s="162"/>
    </row>
    <row r="264" spans="1:16" x14ac:dyDescent="0.25">
      <c r="A264" s="160" t="s">
        <v>469</v>
      </c>
      <c r="B264" s="162">
        <v>3</v>
      </c>
      <c r="C264" s="163">
        <v>23</v>
      </c>
      <c r="D264" s="160" t="s">
        <v>92</v>
      </c>
      <c r="E264" s="160" t="s">
        <v>53</v>
      </c>
      <c r="F264" s="162">
        <v>900</v>
      </c>
      <c r="G264" s="162"/>
      <c r="H264" s="162" t="s">
        <v>960</v>
      </c>
      <c r="I264" s="162" t="s">
        <v>1008</v>
      </c>
      <c r="L264" s="159">
        <f t="shared" si="4"/>
        <v>0</v>
      </c>
      <c r="M264" s="159"/>
      <c r="N264" s="162"/>
      <c r="O264" s="162"/>
      <c r="P264" s="162"/>
    </row>
    <row r="265" spans="1:16" x14ac:dyDescent="0.25">
      <c r="A265" s="160" t="s">
        <v>469</v>
      </c>
      <c r="B265" s="162">
        <v>3</v>
      </c>
      <c r="C265" s="163">
        <v>23</v>
      </c>
      <c r="D265" s="160" t="s">
        <v>92</v>
      </c>
      <c r="E265" s="160" t="s">
        <v>53</v>
      </c>
      <c r="F265" s="162">
        <v>901</v>
      </c>
      <c r="G265" s="162">
        <v>10.7</v>
      </c>
      <c r="H265" s="162" t="s">
        <v>960</v>
      </c>
      <c r="I265" s="168" t="s">
        <v>969</v>
      </c>
      <c r="L265" s="159">
        <f t="shared" si="4"/>
        <v>0</v>
      </c>
      <c r="M265" s="159"/>
      <c r="N265" s="162"/>
      <c r="O265" s="162"/>
      <c r="P265" s="162"/>
    </row>
    <row r="266" spans="1:16" x14ac:dyDescent="0.25">
      <c r="A266" s="160" t="s">
        <v>469</v>
      </c>
      <c r="B266" s="162">
        <v>3</v>
      </c>
      <c r="C266" s="163">
        <v>23</v>
      </c>
      <c r="D266" s="160" t="s">
        <v>92</v>
      </c>
      <c r="E266" s="160" t="s">
        <v>53</v>
      </c>
      <c r="F266" s="162">
        <v>902</v>
      </c>
      <c r="G266" s="162">
        <v>11.9</v>
      </c>
      <c r="H266" s="162"/>
      <c r="I266" s="162"/>
      <c r="L266" s="159">
        <f t="shared" si="4"/>
        <v>0</v>
      </c>
      <c r="M266" s="159"/>
      <c r="N266" s="162"/>
      <c r="O266" s="162"/>
      <c r="P266" s="162"/>
    </row>
    <row r="267" spans="1:16" x14ac:dyDescent="0.25">
      <c r="A267" s="160" t="s">
        <v>469</v>
      </c>
      <c r="B267" s="162">
        <v>3</v>
      </c>
      <c r="C267" s="163">
        <v>23</v>
      </c>
      <c r="D267" s="160" t="s">
        <v>92</v>
      </c>
      <c r="E267" s="160" t="s">
        <v>76</v>
      </c>
      <c r="F267" s="162">
        <v>903</v>
      </c>
      <c r="G267" s="162"/>
      <c r="H267" s="162"/>
      <c r="I267" s="168" t="s">
        <v>1005</v>
      </c>
      <c r="L267" s="159">
        <f t="shared" si="4"/>
        <v>0</v>
      </c>
      <c r="M267" s="159"/>
      <c r="N267" s="162"/>
      <c r="O267" s="162"/>
      <c r="P267" s="162"/>
    </row>
    <row r="268" spans="1:16" x14ac:dyDescent="0.25">
      <c r="A268" s="160" t="s">
        <v>469</v>
      </c>
      <c r="B268" s="162">
        <v>3</v>
      </c>
      <c r="C268" s="163">
        <v>23</v>
      </c>
      <c r="D268" s="160" t="s">
        <v>92</v>
      </c>
      <c r="E268" s="160" t="s">
        <v>76</v>
      </c>
      <c r="F268" s="162">
        <v>904</v>
      </c>
      <c r="G268" s="162">
        <v>22.9</v>
      </c>
      <c r="H268" s="162"/>
      <c r="I268" s="168" t="s">
        <v>1265</v>
      </c>
      <c r="L268" s="159">
        <f t="shared" si="4"/>
        <v>0</v>
      </c>
      <c r="M268" s="159"/>
      <c r="N268" s="162"/>
      <c r="O268" s="162"/>
      <c r="P268" s="162"/>
    </row>
    <row r="269" spans="1:16" x14ac:dyDescent="0.25">
      <c r="A269" s="160" t="s">
        <v>469</v>
      </c>
      <c r="B269" s="162">
        <v>3</v>
      </c>
      <c r="C269" s="163">
        <v>23</v>
      </c>
      <c r="D269" s="160" t="s">
        <v>92</v>
      </c>
      <c r="E269" s="160" t="s">
        <v>53</v>
      </c>
      <c r="F269" s="162">
        <v>905</v>
      </c>
      <c r="G269" s="162">
        <v>10.199999999999999</v>
      </c>
      <c r="H269" s="162" t="s">
        <v>960</v>
      </c>
      <c r="I269" s="168" t="s">
        <v>969</v>
      </c>
      <c r="L269" s="159">
        <f t="shared" si="4"/>
        <v>0</v>
      </c>
      <c r="M269" s="159"/>
      <c r="N269" s="162"/>
      <c r="O269" s="162"/>
      <c r="P269" s="162"/>
    </row>
    <row r="270" spans="1:16" x14ac:dyDescent="0.25">
      <c r="A270" s="160" t="s">
        <v>469</v>
      </c>
      <c r="B270" s="162">
        <v>3</v>
      </c>
      <c r="C270" s="163">
        <v>23</v>
      </c>
      <c r="D270" s="160" t="s">
        <v>92</v>
      </c>
      <c r="E270" s="160" t="s">
        <v>76</v>
      </c>
      <c r="F270" s="162">
        <v>906</v>
      </c>
      <c r="G270" s="162">
        <v>15.4</v>
      </c>
      <c r="H270" s="162"/>
      <c r="I270" s="162"/>
      <c r="J270">
        <v>200</v>
      </c>
      <c r="K270" s="162">
        <v>10.74</v>
      </c>
      <c r="L270" s="159">
        <f t="shared" si="4"/>
        <v>3.4906585039886591</v>
      </c>
      <c r="M270" s="159"/>
      <c r="N270" s="162"/>
      <c r="O270" s="162"/>
      <c r="P270" s="162"/>
    </row>
    <row r="271" spans="1:16" x14ac:dyDescent="0.25">
      <c r="A271" s="160" t="s">
        <v>469</v>
      </c>
      <c r="B271" s="162">
        <v>3</v>
      </c>
      <c r="C271" s="163">
        <v>23</v>
      </c>
      <c r="D271" s="160" t="s">
        <v>92</v>
      </c>
      <c r="E271" s="160" t="s">
        <v>76</v>
      </c>
      <c r="F271" s="162">
        <v>907</v>
      </c>
      <c r="G271" s="162">
        <v>17.899999999999999</v>
      </c>
      <c r="H271" s="162"/>
      <c r="I271" s="162"/>
      <c r="J271">
        <v>196</v>
      </c>
      <c r="K271" s="162">
        <v>7.89</v>
      </c>
      <c r="L271" s="159">
        <f t="shared" si="4"/>
        <v>3.4208453339088858</v>
      </c>
      <c r="M271" s="159"/>
      <c r="N271" s="162"/>
      <c r="O271" s="162"/>
      <c r="P271" s="162"/>
    </row>
    <row r="272" spans="1:16" x14ac:dyDescent="0.25">
      <c r="A272" s="160" t="s">
        <v>469</v>
      </c>
      <c r="B272" s="162">
        <v>3</v>
      </c>
      <c r="C272" s="163">
        <v>23</v>
      </c>
      <c r="D272" s="160" t="s">
        <v>92</v>
      </c>
      <c r="E272" s="160" t="s">
        <v>56</v>
      </c>
      <c r="F272" s="162">
        <v>2614</v>
      </c>
      <c r="G272" s="162">
        <v>12</v>
      </c>
      <c r="H272" s="162"/>
      <c r="I272" s="168" t="s">
        <v>1266</v>
      </c>
      <c r="J272">
        <v>210</v>
      </c>
      <c r="K272" s="162">
        <v>8.07</v>
      </c>
      <c r="L272" s="159">
        <f t="shared" si="4"/>
        <v>3.6651914291880923</v>
      </c>
      <c r="M272" s="159"/>
      <c r="N272" s="162"/>
      <c r="O272" s="162"/>
      <c r="P272" s="162"/>
    </row>
    <row r="273" spans="1:16" x14ac:dyDescent="0.25">
      <c r="A273" s="160" t="s">
        <v>469</v>
      </c>
      <c r="B273" s="162">
        <v>3</v>
      </c>
      <c r="C273" s="163">
        <v>23</v>
      </c>
      <c r="D273" s="160" t="s">
        <v>92</v>
      </c>
      <c r="E273" s="160" t="s">
        <v>76</v>
      </c>
      <c r="F273" s="162">
        <v>2622</v>
      </c>
      <c r="G273" s="162">
        <v>12.8</v>
      </c>
      <c r="H273" s="162"/>
      <c r="I273" s="168" t="s">
        <v>964</v>
      </c>
      <c r="L273" s="159">
        <f t="shared" si="4"/>
        <v>0</v>
      </c>
      <c r="M273" s="159"/>
      <c r="N273" s="162"/>
      <c r="O273" s="162"/>
      <c r="P273" s="162"/>
    </row>
    <row r="274" spans="1:16" x14ac:dyDescent="0.25">
      <c r="A274" s="125" t="s">
        <v>469</v>
      </c>
      <c r="B274" s="127">
        <v>3</v>
      </c>
      <c r="C274" s="125">
        <v>27</v>
      </c>
      <c r="D274" s="128" t="s">
        <v>96</v>
      </c>
      <c r="E274" s="125" t="s">
        <v>76</v>
      </c>
      <c r="F274" s="125">
        <v>613</v>
      </c>
      <c r="G274" s="125">
        <v>11.7</v>
      </c>
      <c r="H274" s="170"/>
      <c r="I274" s="170"/>
      <c r="J274" s="131">
        <v>222</v>
      </c>
      <c r="K274" s="181">
        <v>5.57</v>
      </c>
      <c r="L274" s="170">
        <f t="shared" si="4"/>
        <v>3.8746309394274117</v>
      </c>
      <c r="M274" s="159"/>
      <c r="N274" s="159"/>
      <c r="O274" s="159"/>
      <c r="P274" s="159"/>
    </row>
    <row r="275" spans="1:16" x14ac:dyDescent="0.25">
      <c r="A275" s="163" t="s">
        <v>469</v>
      </c>
      <c r="B275" s="166">
        <v>3</v>
      </c>
      <c r="C275" s="163">
        <v>24</v>
      </c>
      <c r="D275" s="167" t="s">
        <v>93</v>
      </c>
      <c r="E275" s="163" t="s">
        <v>76</v>
      </c>
      <c r="F275" s="163">
        <v>614</v>
      </c>
      <c r="G275" s="163">
        <v>12.3</v>
      </c>
      <c r="H275" s="159"/>
      <c r="I275" s="159"/>
      <c r="J275">
        <v>182</v>
      </c>
      <c r="K275">
        <v>10.18</v>
      </c>
      <c r="L275" s="159">
        <f t="shared" si="4"/>
        <v>3.1764992386296798</v>
      </c>
      <c r="M275" s="159"/>
      <c r="N275" s="159"/>
      <c r="O275" s="159"/>
      <c r="P275" s="159"/>
    </row>
    <row r="276" spans="1:16" x14ac:dyDescent="0.25">
      <c r="A276" s="163" t="s">
        <v>469</v>
      </c>
      <c r="B276" s="166">
        <v>3</v>
      </c>
      <c r="C276" s="163">
        <v>24</v>
      </c>
      <c r="D276" s="167" t="s">
        <v>93</v>
      </c>
      <c r="E276" s="163" t="s">
        <v>76</v>
      </c>
      <c r="F276" s="163">
        <v>615</v>
      </c>
      <c r="G276" s="163">
        <v>11.7</v>
      </c>
      <c r="H276" s="159"/>
      <c r="I276" s="159"/>
      <c r="J276">
        <v>194</v>
      </c>
      <c r="K276">
        <v>7.84</v>
      </c>
      <c r="L276" s="159">
        <f t="shared" si="4"/>
        <v>3.3859387488689991</v>
      </c>
      <c r="M276" s="159"/>
      <c r="N276" s="159"/>
      <c r="O276" s="159"/>
      <c r="P276" s="159"/>
    </row>
    <row r="277" spans="1:16" x14ac:dyDescent="0.25">
      <c r="A277" s="163" t="s">
        <v>469</v>
      </c>
      <c r="B277" s="166">
        <v>3</v>
      </c>
      <c r="C277" s="163">
        <v>24</v>
      </c>
      <c r="D277" s="167" t="s">
        <v>93</v>
      </c>
      <c r="E277" s="163" t="s">
        <v>76</v>
      </c>
      <c r="F277" s="163">
        <v>616</v>
      </c>
      <c r="G277" s="163">
        <v>10.6</v>
      </c>
      <c r="H277" s="159"/>
      <c r="I277" s="159"/>
      <c r="J277">
        <v>222</v>
      </c>
      <c r="K277">
        <v>9.24</v>
      </c>
      <c r="L277" s="159">
        <f t="shared" si="4"/>
        <v>3.8746309394274117</v>
      </c>
      <c r="M277" s="159"/>
      <c r="N277" s="159"/>
      <c r="O277" s="159"/>
      <c r="P277" s="159"/>
    </row>
    <row r="278" spans="1:16" x14ac:dyDescent="0.25">
      <c r="A278" s="160" t="s">
        <v>469</v>
      </c>
      <c r="B278" s="162">
        <v>3</v>
      </c>
      <c r="C278" s="163">
        <v>24</v>
      </c>
      <c r="D278" s="160" t="s">
        <v>93</v>
      </c>
      <c r="E278" s="160" t="s">
        <v>76</v>
      </c>
      <c r="F278" s="162">
        <v>908</v>
      </c>
      <c r="G278" s="162">
        <v>11.7</v>
      </c>
      <c r="H278" s="162"/>
      <c r="I278" s="162"/>
      <c r="J278">
        <v>152</v>
      </c>
      <c r="K278" s="162">
        <v>9.39</v>
      </c>
      <c r="L278" s="159">
        <f t="shared" si="4"/>
        <v>2.6529004630313806</v>
      </c>
      <c r="M278" s="159"/>
      <c r="N278" s="162"/>
      <c r="O278" s="162"/>
      <c r="P278" s="162"/>
    </row>
    <row r="279" spans="1:16" x14ac:dyDescent="0.25">
      <c r="A279" s="160" t="s">
        <v>469</v>
      </c>
      <c r="B279" s="162">
        <v>3</v>
      </c>
      <c r="C279" s="163">
        <v>24</v>
      </c>
      <c r="D279" s="160" t="s">
        <v>93</v>
      </c>
      <c r="E279" s="160" t="s">
        <v>76</v>
      </c>
      <c r="F279" s="162">
        <v>909</v>
      </c>
      <c r="G279" s="162">
        <v>13.5</v>
      </c>
      <c r="H279" s="162"/>
      <c r="I279" s="162"/>
      <c r="J279">
        <v>162</v>
      </c>
      <c r="K279" s="162">
        <v>8.84</v>
      </c>
      <c r="L279" s="159">
        <f t="shared" si="4"/>
        <v>2.8274333882308138</v>
      </c>
      <c r="M279" s="159"/>
      <c r="N279" s="162"/>
      <c r="O279" s="162"/>
      <c r="P279" s="162"/>
    </row>
    <row r="280" spans="1:16" x14ac:dyDescent="0.25">
      <c r="A280" s="160" t="s">
        <v>469</v>
      </c>
      <c r="B280" s="162">
        <v>3</v>
      </c>
      <c r="C280" s="163">
        <v>24</v>
      </c>
      <c r="D280" s="160" t="s">
        <v>93</v>
      </c>
      <c r="E280" s="160" t="s">
        <v>76</v>
      </c>
      <c r="F280" s="162">
        <v>910</v>
      </c>
      <c r="G280" s="162">
        <v>14.8</v>
      </c>
      <c r="H280" s="162"/>
      <c r="I280" s="162"/>
      <c r="J280">
        <v>190</v>
      </c>
      <c r="K280" s="162">
        <v>5.32</v>
      </c>
      <c r="L280" s="159">
        <f t="shared" si="4"/>
        <v>3.3161255787892263</v>
      </c>
      <c r="M280" s="159"/>
      <c r="N280" s="162"/>
      <c r="O280" s="162"/>
      <c r="P280" s="162"/>
    </row>
    <row r="281" spans="1:16" x14ac:dyDescent="0.25">
      <c r="A281" s="160" t="s">
        <v>469</v>
      </c>
      <c r="B281" s="162">
        <v>3</v>
      </c>
      <c r="C281" s="163">
        <v>24</v>
      </c>
      <c r="D281" s="160" t="s">
        <v>93</v>
      </c>
      <c r="E281" s="160" t="s">
        <v>76</v>
      </c>
      <c r="F281" s="162">
        <v>911</v>
      </c>
      <c r="G281" s="162">
        <v>14.5</v>
      </c>
      <c r="H281" s="162"/>
      <c r="I281" s="162"/>
      <c r="J281">
        <v>184</v>
      </c>
      <c r="K281" s="162">
        <v>9.89</v>
      </c>
      <c r="L281" s="159">
        <f t="shared" si="4"/>
        <v>3.211405823669566</v>
      </c>
      <c r="M281" s="159"/>
      <c r="N281" s="162"/>
      <c r="O281" s="162"/>
      <c r="P281" s="162"/>
    </row>
    <row r="282" spans="1:16" x14ac:dyDescent="0.25">
      <c r="A282" s="160" t="s">
        <v>469</v>
      </c>
      <c r="B282" s="162">
        <v>3</v>
      </c>
      <c r="C282" s="163">
        <v>24</v>
      </c>
      <c r="D282" s="160" t="s">
        <v>93</v>
      </c>
      <c r="E282" s="160" t="s">
        <v>76</v>
      </c>
      <c r="F282" s="162">
        <v>912</v>
      </c>
      <c r="G282" s="162">
        <v>12.6</v>
      </c>
      <c r="H282" s="162"/>
      <c r="I282" s="162"/>
      <c r="J282">
        <v>181</v>
      </c>
      <c r="K282" s="162">
        <v>11.96</v>
      </c>
      <c r="L282" s="159">
        <f t="shared" si="4"/>
        <v>3.1590459461097362</v>
      </c>
      <c r="M282" s="159"/>
      <c r="N282" s="162"/>
      <c r="O282" s="162"/>
      <c r="P282" s="162"/>
    </row>
    <row r="283" spans="1:16" x14ac:dyDescent="0.25">
      <c r="A283" s="160" t="s">
        <v>469</v>
      </c>
      <c r="B283" s="162">
        <v>3</v>
      </c>
      <c r="C283" s="163">
        <v>24</v>
      </c>
      <c r="D283" s="160" t="s">
        <v>93</v>
      </c>
      <c r="E283" s="160" t="s">
        <v>76</v>
      </c>
      <c r="F283" s="162">
        <v>913</v>
      </c>
      <c r="G283" s="162">
        <v>13.9</v>
      </c>
      <c r="H283" s="162"/>
      <c r="I283" s="162"/>
      <c r="J283">
        <v>168</v>
      </c>
      <c r="K283" s="162">
        <v>13.03</v>
      </c>
      <c r="L283" s="159">
        <f t="shared" si="4"/>
        <v>2.9321531433504737</v>
      </c>
      <c r="M283" s="159"/>
      <c r="N283" s="162"/>
      <c r="O283" s="162"/>
      <c r="P283" s="162"/>
    </row>
    <row r="284" spans="1:16" x14ac:dyDescent="0.25">
      <c r="A284" s="163" t="s">
        <v>469</v>
      </c>
      <c r="B284" s="166">
        <v>3</v>
      </c>
      <c r="C284" s="163">
        <v>24</v>
      </c>
      <c r="D284" s="167" t="s">
        <v>93</v>
      </c>
      <c r="E284" s="163" t="s">
        <v>76</v>
      </c>
      <c r="F284" s="163">
        <v>1494</v>
      </c>
      <c r="G284" s="163">
        <v>10.3</v>
      </c>
      <c r="H284" s="159"/>
      <c r="I284" s="159"/>
      <c r="J284">
        <v>195</v>
      </c>
      <c r="K284">
        <v>6.36</v>
      </c>
      <c r="L284" s="159">
        <f t="shared" si="4"/>
        <v>3.4033920413889422</v>
      </c>
      <c r="M284" s="159"/>
      <c r="N284" s="159"/>
      <c r="O284" s="159"/>
      <c r="P284" s="159"/>
    </row>
    <row r="285" spans="1:16" x14ac:dyDescent="0.25">
      <c r="A285" s="163" t="s">
        <v>469</v>
      </c>
      <c r="B285" s="166">
        <v>3</v>
      </c>
      <c r="C285" s="163">
        <v>24</v>
      </c>
      <c r="D285" s="167" t="s">
        <v>93</v>
      </c>
      <c r="E285" s="163" t="s">
        <v>76</v>
      </c>
      <c r="F285" s="163">
        <v>1495</v>
      </c>
      <c r="G285" s="163">
        <v>11.3</v>
      </c>
      <c r="H285" s="159"/>
      <c r="I285" s="159"/>
      <c r="L285" s="159">
        <f t="shared" si="4"/>
        <v>0</v>
      </c>
      <c r="M285" s="159"/>
      <c r="N285" s="159"/>
      <c r="O285" s="159"/>
      <c r="P285" s="159"/>
    </row>
    <row r="286" spans="1:16" x14ac:dyDescent="0.25">
      <c r="A286" s="163" t="s">
        <v>469</v>
      </c>
      <c r="B286" s="166">
        <v>3</v>
      </c>
      <c r="C286" s="163">
        <v>25</v>
      </c>
      <c r="D286" s="167" t="s">
        <v>94</v>
      </c>
      <c r="E286" s="163" t="s">
        <v>56</v>
      </c>
      <c r="F286" s="163">
        <v>623</v>
      </c>
      <c r="G286" s="163">
        <v>13.5</v>
      </c>
      <c r="H286" s="159"/>
      <c r="I286" s="159"/>
      <c r="J286">
        <v>177</v>
      </c>
      <c r="K286">
        <v>4.55</v>
      </c>
      <c r="L286" s="159">
        <f t="shared" si="4"/>
        <v>3.0892327760299634</v>
      </c>
      <c r="M286" s="159"/>
      <c r="N286" s="159"/>
      <c r="O286" s="159"/>
      <c r="P286" s="159"/>
    </row>
    <row r="287" spans="1:16" x14ac:dyDescent="0.25">
      <c r="A287" s="163" t="s">
        <v>469</v>
      </c>
      <c r="B287" s="166">
        <v>3</v>
      </c>
      <c r="C287" s="163">
        <v>25</v>
      </c>
      <c r="D287" s="167" t="s">
        <v>94</v>
      </c>
      <c r="E287" s="163" t="s">
        <v>29</v>
      </c>
      <c r="F287" s="163">
        <v>625</v>
      </c>
      <c r="G287" s="163">
        <v>12.1</v>
      </c>
      <c r="H287" s="159"/>
      <c r="I287" s="159"/>
      <c r="J287">
        <v>148</v>
      </c>
      <c r="K287">
        <v>4.9000000000000004</v>
      </c>
      <c r="L287" s="159">
        <f t="shared" si="4"/>
        <v>2.5830872929516078</v>
      </c>
      <c r="M287" s="159"/>
      <c r="N287" s="159"/>
      <c r="O287" s="159"/>
      <c r="P287" s="159"/>
    </row>
    <row r="288" spans="1:16" x14ac:dyDescent="0.25">
      <c r="A288" s="163" t="s">
        <v>469</v>
      </c>
      <c r="B288" s="166">
        <v>3</v>
      </c>
      <c r="C288" s="163">
        <v>25</v>
      </c>
      <c r="D288" s="167" t="s">
        <v>94</v>
      </c>
      <c r="E288" s="163" t="s">
        <v>76</v>
      </c>
      <c r="F288" s="163">
        <v>626</v>
      </c>
      <c r="G288" s="163">
        <v>11.1</v>
      </c>
      <c r="H288" s="159"/>
      <c r="I288" s="159"/>
      <c r="J288">
        <v>141</v>
      </c>
      <c r="K288">
        <v>6.66</v>
      </c>
      <c r="L288" s="159">
        <f t="shared" si="4"/>
        <v>2.4609142453120043</v>
      </c>
      <c r="M288" s="159"/>
      <c r="N288" s="159"/>
      <c r="O288" s="159"/>
      <c r="P288" s="159"/>
    </row>
    <row r="289" spans="1:16" x14ac:dyDescent="0.25">
      <c r="A289" s="163" t="s">
        <v>469</v>
      </c>
      <c r="B289" s="166">
        <v>3</v>
      </c>
      <c r="C289" s="163">
        <v>25</v>
      </c>
      <c r="D289" s="167" t="s">
        <v>94</v>
      </c>
      <c r="E289" s="163" t="s">
        <v>29</v>
      </c>
      <c r="F289" s="163">
        <v>627</v>
      </c>
      <c r="G289" s="163">
        <v>13.2</v>
      </c>
      <c r="H289" s="159"/>
      <c r="I289" s="159"/>
      <c r="J289">
        <v>126</v>
      </c>
      <c r="K289">
        <v>10.94</v>
      </c>
      <c r="L289" s="159">
        <f t="shared" si="4"/>
        <v>2.1991148575128552</v>
      </c>
      <c r="M289" s="159"/>
      <c r="N289" s="159"/>
      <c r="O289" s="159"/>
      <c r="P289" s="159"/>
    </row>
    <row r="290" spans="1:16" x14ac:dyDescent="0.25">
      <c r="A290" s="160" t="s">
        <v>469</v>
      </c>
      <c r="B290" s="162">
        <v>3</v>
      </c>
      <c r="C290" s="163">
        <v>25</v>
      </c>
      <c r="D290" s="160" t="s">
        <v>94</v>
      </c>
      <c r="E290" s="160" t="s">
        <v>76</v>
      </c>
      <c r="F290" s="162">
        <v>915</v>
      </c>
      <c r="G290" s="162">
        <v>12.5</v>
      </c>
      <c r="H290" s="162"/>
      <c r="I290" s="168" t="s">
        <v>1267</v>
      </c>
      <c r="J290">
        <v>171</v>
      </c>
      <c r="K290" s="162">
        <v>10.46</v>
      </c>
      <c r="L290" s="159">
        <f t="shared" si="4"/>
        <v>2.9845130209103035</v>
      </c>
      <c r="M290" s="159"/>
      <c r="N290" s="162"/>
      <c r="O290" s="162"/>
      <c r="P290" s="162"/>
    </row>
    <row r="291" spans="1:16" x14ac:dyDescent="0.25">
      <c r="A291" s="160" t="s">
        <v>469</v>
      </c>
      <c r="B291" s="162">
        <v>3</v>
      </c>
      <c r="C291" s="163">
        <v>25</v>
      </c>
      <c r="D291" s="160" t="s">
        <v>94</v>
      </c>
      <c r="E291" s="160" t="s">
        <v>76</v>
      </c>
      <c r="F291" s="162">
        <v>916</v>
      </c>
      <c r="G291" s="162">
        <v>13.1</v>
      </c>
      <c r="H291" s="162"/>
      <c r="I291" s="168" t="s">
        <v>1268</v>
      </c>
      <c r="J291">
        <v>171</v>
      </c>
      <c r="K291" s="162">
        <v>10.31</v>
      </c>
      <c r="L291" s="159">
        <f t="shared" si="4"/>
        <v>2.9845130209103035</v>
      </c>
      <c r="M291" s="159"/>
      <c r="N291" s="162"/>
      <c r="O291" s="162"/>
      <c r="P291" s="162"/>
    </row>
    <row r="292" spans="1:16" x14ac:dyDescent="0.25">
      <c r="A292" s="160" t="s">
        <v>469</v>
      </c>
      <c r="B292" s="162">
        <v>3</v>
      </c>
      <c r="C292" s="163">
        <v>25</v>
      </c>
      <c r="D292" s="160" t="s">
        <v>94</v>
      </c>
      <c r="E292" s="160" t="s">
        <v>56</v>
      </c>
      <c r="F292" s="162">
        <v>917</v>
      </c>
      <c r="G292" s="162">
        <v>15</v>
      </c>
      <c r="H292" s="162"/>
      <c r="I292" s="162"/>
      <c r="J292">
        <v>176</v>
      </c>
      <c r="K292" s="162">
        <v>4.0999999999999996</v>
      </c>
      <c r="L292" s="159">
        <f t="shared" si="4"/>
        <v>3.0717794835100198</v>
      </c>
      <c r="M292" s="159"/>
      <c r="N292" s="162"/>
      <c r="O292" s="162"/>
      <c r="P292" s="162"/>
    </row>
    <row r="293" spans="1:16" x14ac:dyDescent="0.25">
      <c r="A293" s="160" t="s">
        <v>469</v>
      </c>
      <c r="B293" s="162">
        <v>3</v>
      </c>
      <c r="C293" s="163">
        <v>25</v>
      </c>
      <c r="D293" s="160" t="s">
        <v>94</v>
      </c>
      <c r="E293" s="160" t="s">
        <v>65</v>
      </c>
      <c r="F293" s="162">
        <v>918</v>
      </c>
      <c r="G293" s="162">
        <v>14.2</v>
      </c>
      <c r="H293" s="162"/>
      <c r="I293" s="162"/>
      <c r="J293">
        <v>198</v>
      </c>
      <c r="K293" s="162">
        <v>3.57</v>
      </c>
      <c r="L293" s="159">
        <f t="shared" si="4"/>
        <v>3.4557519189487729</v>
      </c>
      <c r="M293" s="159"/>
      <c r="N293" s="162"/>
      <c r="O293" s="162"/>
      <c r="P293" s="162"/>
    </row>
    <row r="294" spans="1:16" x14ac:dyDescent="0.25">
      <c r="A294" s="160" t="s">
        <v>469</v>
      </c>
      <c r="B294" s="162">
        <v>3</v>
      </c>
      <c r="C294" s="163">
        <v>25</v>
      </c>
      <c r="D294" s="160" t="s">
        <v>94</v>
      </c>
      <c r="E294" s="160" t="s">
        <v>76</v>
      </c>
      <c r="F294" s="162">
        <v>919</v>
      </c>
      <c r="G294" s="162"/>
      <c r="H294" s="162"/>
      <c r="I294" s="168" t="s">
        <v>959</v>
      </c>
      <c r="J294">
        <v>180</v>
      </c>
      <c r="K294" s="162">
        <v>12.93</v>
      </c>
      <c r="L294" s="159">
        <f t="shared" si="4"/>
        <v>3.1415926535897931</v>
      </c>
      <c r="M294" s="159"/>
      <c r="N294" s="162"/>
      <c r="O294" s="162"/>
      <c r="P294" s="162"/>
    </row>
    <row r="295" spans="1:16" x14ac:dyDescent="0.25">
      <c r="A295" s="163" t="s">
        <v>469</v>
      </c>
      <c r="B295" s="166">
        <v>3</v>
      </c>
      <c r="C295" s="163">
        <v>25</v>
      </c>
      <c r="D295" s="167" t="s">
        <v>94</v>
      </c>
      <c r="E295" s="163" t="s">
        <v>29</v>
      </c>
      <c r="F295" s="163">
        <v>1496</v>
      </c>
      <c r="G295" s="163">
        <v>12.1</v>
      </c>
      <c r="H295" s="159"/>
      <c r="I295" s="159"/>
      <c r="J295">
        <v>198</v>
      </c>
      <c r="K295" s="162">
        <v>9.4</v>
      </c>
      <c r="L295" s="159">
        <f t="shared" si="4"/>
        <v>3.4557519189487729</v>
      </c>
      <c r="M295" s="159"/>
      <c r="N295" s="159"/>
      <c r="O295" s="159"/>
      <c r="P295" s="159"/>
    </row>
    <row r="296" spans="1:16" x14ac:dyDescent="0.25">
      <c r="A296" s="163" t="s">
        <v>469</v>
      </c>
      <c r="B296" s="166">
        <v>3</v>
      </c>
      <c r="C296" s="163">
        <v>25</v>
      </c>
      <c r="D296" s="167" t="s">
        <v>94</v>
      </c>
      <c r="E296" s="163" t="s">
        <v>56</v>
      </c>
      <c r="F296" s="163">
        <v>2610</v>
      </c>
      <c r="G296" s="163">
        <v>10.4</v>
      </c>
      <c r="H296" s="159"/>
      <c r="I296" s="168" t="s">
        <v>964</v>
      </c>
      <c r="J296">
        <v>179</v>
      </c>
      <c r="K296" s="168">
        <v>4.84</v>
      </c>
      <c r="L296" s="159">
        <f t="shared" si="4"/>
        <v>3.12413936106985</v>
      </c>
      <c r="M296" s="159"/>
      <c r="N296" s="159"/>
      <c r="O296" s="159"/>
      <c r="P296" s="159"/>
    </row>
    <row r="297" spans="1:16" x14ac:dyDescent="0.25">
      <c r="A297" s="163" t="s">
        <v>469</v>
      </c>
      <c r="B297" s="166">
        <v>3</v>
      </c>
      <c r="C297" s="163">
        <v>25</v>
      </c>
      <c r="D297" s="167" t="s">
        <v>94</v>
      </c>
      <c r="E297" s="163" t="s">
        <v>68</v>
      </c>
      <c r="F297" s="163">
        <v>1077</v>
      </c>
      <c r="G297" s="163">
        <v>10.1</v>
      </c>
      <c r="H297" s="159"/>
      <c r="I297" s="168" t="s">
        <v>964</v>
      </c>
      <c r="J297">
        <v>150</v>
      </c>
      <c r="K297" s="168">
        <v>7.39</v>
      </c>
      <c r="L297" s="159">
        <f t="shared" si="4"/>
        <v>2.6179938779914944</v>
      </c>
      <c r="M297" s="159"/>
      <c r="N297" s="159"/>
      <c r="O297" s="159"/>
      <c r="P297" s="159"/>
    </row>
    <row r="298" spans="1:16" x14ac:dyDescent="0.25">
      <c r="A298" s="163" t="s">
        <v>469</v>
      </c>
      <c r="B298" s="166">
        <v>3</v>
      </c>
      <c r="C298" s="163">
        <v>26</v>
      </c>
      <c r="D298" s="167" t="s">
        <v>95</v>
      </c>
      <c r="E298" s="163" t="s">
        <v>29</v>
      </c>
      <c r="F298" s="163">
        <v>602</v>
      </c>
      <c r="G298" s="163">
        <v>11.9</v>
      </c>
      <c r="H298" s="159"/>
      <c r="I298" s="159"/>
      <c r="J298">
        <v>126</v>
      </c>
      <c r="K298" s="162">
        <v>5.23</v>
      </c>
      <c r="L298" s="159">
        <f t="shared" si="4"/>
        <v>2.1991148575128552</v>
      </c>
      <c r="M298" s="159"/>
      <c r="N298" s="159"/>
      <c r="O298" s="159"/>
      <c r="P298" s="159"/>
    </row>
    <row r="299" spans="1:16" x14ac:dyDescent="0.25">
      <c r="A299" s="163" t="s">
        <v>469</v>
      </c>
      <c r="B299" s="166">
        <v>3</v>
      </c>
      <c r="C299" s="163">
        <v>26</v>
      </c>
      <c r="D299" s="167" t="s">
        <v>95</v>
      </c>
      <c r="E299" s="163" t="s">
        <v>76</v>
      </c>
      <c r="F299" s="163">
        <v>932</v>
      </c>
      <c r="G299" s="163">
        <v>13.5</v>
      </c>
      <c r="H299" s="159"/>
      <c r="I299" s="159"/>
      <c r="L299" s="159">
        <f t="shared" si="4"/>
        <v>0</v>
      </c>
      <c r="M299" s="159"/>
      <c r="N299" s="159"/>
      <c r="O299" s="159"/>
      <c r="P299" s="159"/>
    </row>
    <row r="300" spans="1:16" x14ac:dyDescent="0.25">
      <c r="A300" s="160" t="s">
        <v>469</v>
      </c>
      <c r="B300" s="162">
        <v>3</v>
      </c>
      <c r="C300" s="163">
        <v>26</v>
      </c>
      <c r="D300" s="160" t="s">
        <v>95</v>
      </c>
      <c r="E300" s="160" t="s">
        <v>76</v>
      </c>
      <c r="F300" s="162">
        <v>934</v>
      </c>
      <c r="G300" s="162">
        <v>18.399999999999999</v>
      </c>
      <c r="H300" s="162"/>
      <c r="I300" s="162"/>
      <c r="J300">
        <v>152</v>
      </c>
      <c r="K300" s="162">
        <v>11.94</v>
      </c>
      <c r="L300" s="159">
        <f t="shared" si="4"/>
        <v>2.6529004630313806</v>
      </c>
      <c r="M300" s="159"/>
      <c r="N300" s="162"/>
      <c r="O300" s="162"/>
      <c r="P300" s="162"/>
    </row>
    <row r="301" spans="1:16" x14ac:dyDescent="0.25">
      <c r="A301" s="160" t="s">
        <v>469</v>
      </c>
      <c r="B301" s="162">
        <v>3</v>
      </c>
      <c r="C301" s="163">
        <v>26</v>
      </c>
      <c r="D301" s="160" t="s">
        <v>95</v>
      </c>
      <c r="E301" s="160" t="s">
        <v>76</v>
      </c>
      <c r="F301" s="162">
        <v>935</v>
      </c>
      <c r="G301" s="162">
        <v>16.8</v>
      </c>
      <c r="H301" s="162"/>
      <c r="I301" s="168" t="s">
        <v>1269</v>
      </c>
      <c r="J301">
        <v>182</v>
      </c>
      <c r="K301" s="162">
        <v>5.3</v>
      </c>
      <c r="L301" s="159">
        <f t="shared" si="4"/>
        <v>3.1764992386296798</v>
      </c>
      <c r="M301" s="159"/>
      <c r="N301" s="162"/>
      <c r="O301" s="162"/>
      <c r="P301" s="162"/>
    </row>
    <row r="302" spans="1:16" x14ac:dyDescent="0.25">
      <c r="A302" s="160" t="s">
        <v>469</v>
      </c>
      <c r="B302" s="162">
        <v>3</v>
      </c>
      <c r="C302" s="163">
        <v>26</v>
      </c>
      <c r="D302" s="160" t="s">
        <v>95</v>
      </c>
      <c r="E302" s="160" t="s">
        <v>76</v>
      </c>
      <c r="F302" s="162">
        <v>936</v>
      </c>
      <c r="G302" s="162">
        <v>18.7</v>
      </c>
      <c r="H302" s="162"/>
      <c r="I302" s="168" t="s">
        <v>1270</v>
      </c>
      <c r="J302">
        <v>187</v>
      </c>
      <c r="K302" s="162">
        <v>4.8499999999999996</v>
      </c>
      <c r="L302" s="159">
        <f t="shared" si="4"/>
        <v>3.2637657012293966</v>
      </c>
      <c r="M302" s="159"/>
      <c r="N302" s="162"/>
      <c r="O302" s="162"/>
      <c r="P302" s="162"/>
    </row>
    <row r="303" spans="1:16" x14ac:dyDescent="0.25">
      <c r="A303" s="160" t="s">
        <v>469</v>
      </c>
      <c r="B303" s="162">
        <v>3</v>
      </c>
      <c r="C303" s="163">
        <v>26</v>
      </c>
      <c r="D303" s="160" t="s">
        <v>95</v>
      </c>
      <c r="E303" s="160" t="s">
        <v>53</v>
      </c>
      <c r="F303" s="162">
        <v>937</v>
      </c>
      <c r="G303" s="162"/>
      <c r="H303" s="162" t="s">
        <v>960</v>
      </c>
      <c r="I303" s="168" t="s">
        <v>1008</v>
      </c>
      <c r="L303" s="159">
        <f t="shared" si="4"/>
        <v>0</v>
      </c>
      <c r="M303" s="159"/>
      <c r="N303" s="162"/>
      <c r="O303" s="162"/>
      <c r="P303" s="162"/>
    </row>
    <row r="304" spans="1:16" x14ac:dyDescent="0.25">
      <c r="A304" s="160" t="s">
        <v>469</v>
      </c>
      <c r="B304" s="162">
        <v>3</v>
      </c>
      <c r="C304" s="163">
        <v>26</v>
      </c>
      <c r="D304" s="160" t="s">
        <v>95</v>
      </c>
      <c r="E304" s="160" t="s">
        <v>76</v>
      </c>
      <c r="F304" s="162">
        <v>938</v>
      </c>
      <c r="G304" s="162">
        <v>14.3</v>
      </c>
      <c r="H304" s="162"/>
      <c r="I304" s="162"/>
      <c r="J304">
        <v>145</v>
      </c>
      <c r="K304" s="162">
        <v>10.44</v>
      </c>
      <c r="L304" s="159">
        <f t="shared" si="4"/>
        <v>2.5307274153917776</v>
      </c>
      <c r="M304" s="159"/>
      <c r="N304" s="162"/>
      <c r="O304" s="162"/>
      <c r="P304" s="162"/>
    </row>
    <row r="305" spans="1:16" x14ac:dyDescent="0.25">
      <c r="A305" s="163" t="s">
        <v>469</v>
      </c>
      <c r="B305" s="166">
        <v>3</v>
      </c>
      <c r="C305" s="163">
        <v>26</v>
      </c>
      <c r="D305" s="167" t="s">
        <v>95</v>
      </c>
      <c r="E305" s="163" t="s">
        <v>65</v>
      </c>
      <c r="F305" s="163">
        <v>1371</v>
      </c>
      <c r="G305" s="163">
        <v>12.8</v>
      </c>
      <c r="H305" s="159"/>
      <c r="I305" s="159"/>
      <c r="J305">
        <v>187</v>
      </c>
      <c r="K305">
        <v>11.39</v>
      </c>
      <c r="L305" s="159">
        <f t="shared" si="4"/>
        <v>3.2637657012293966</v>
      </c>
      <c r="M305" s="159"/>
      <c r="N305" s="159"/>
      <c r="O305" s="159"/>
      <c r="P305" s="159"/>
    </row>
    <row r="306" spans="1:16" x14ac:dyDescent="0.25">
      <c r="A306" s="163" t="s">
        <v>469</v>
      </c>
      <c r="B306" s="166">
        <v>3</v>
      </c>
      <c r="C306" s="163">
        <v>26</v>
      </c>
      <c r="D306" s="167" t="s">
        <v>95</v>
      </c>
      <c r="E306" s="163" t="s">
        <v>76</v>
      </c>
      <c r="F306" s="163">
        <v>1372</v>
      </c>
      <c r="G306" s="163">
        <v>10.199999999999999</v>
      </c>
      <c r="H306" s="159"/>
      <c r="I306" s="159"/>
      <c r="L306" s="159">
        <f t="shared" si="4"/>
        <v>0</v>
      </c>
      <c r="M306" s="159"/>
      <c r="N306" s="159"/>
      <c r="O306" s="159"/>
      <c r="P306" s="159"/>
    </row>
    <row r="307" spans="1:16" x14ac:dyDescent="0.25">
      <c r="A307" s="163" t="s">
        <v>469</v>
      </c>
      <c r="B307" s="166">
        <v>3</v>
      </c>
      <c r="C307" s="163">
        <v>26</v>
      </c>
      <c r="D307" s="167" t="s">
        <v>95</v>
      </c>
      <c r="E307" s="163" t="s">
        <v>82</v>
      </c>
      <c r="F307" s="163">
        <v>1493</v>
      </c>
      <c r="G307" s="163">
        <v>10.5</v>
      </c>
      <c r="H307" s="159"/>
      <c r="I307" s="159"/>
      <c r="J307">
        <v>195</v>
      </c>
      <c r="K307">
        <v>4.01</v>
      </c>
      <c r="L307" s="159">
        <f t="shared" si="4"/>
        <v>3.4033920413889422</v>
      </c>
      <c r="M307" s="159"/>
      <c r="N307" s="159"/>
      <c r="O307" s="159"/>
      <c r="P307" s="159"/>
    </row>
    <row r="308" spans="1:16" x14ac:dyDescent="0.25">
      <c r="A308" s="163" t="s">
        <v>469</v>
      </c>
      <c r="B308" s="166">
        <v>3</v>
      </c>
      <c r="C308" s="163">
        <v>27</v>
      </c>
      <c r="D308" s="167" t="s">
        <v>96</v>
      </c>
      <c r="E308" s="163" t="s">
        <v>76</v>
      </c>
      <c r="F308" s="163">
        <v>604</v>
      </c>
      <c r="G308" s="163">
        <v>19.8</v>
      </c>
      <c r="H308" s="159"/>
      <c r="I308" s="159"/>
      <c r="J308">
        <v>151</v>
      </c>
      <c r="K308">
        <v>11.55</v>
      </c>
      <c r="L308" s="159">
        <f t="shared" si="4"/>
        <v>2.6354471705114375</v>
      </c>
      <c r="M308" s="159"/>
      <c r="N308" s="159"/>
      <c r="O308" s="159"/>
      <c r="P308" s="159"/>
    </row>
    <row r="309" spans="1:16" x14ac:dyDescent="0.25">
      <c r="A309" s="163" t="s">
        <v>469</v>
      </c>
      <c r="B309" s="166">
        <v>3</v>
      </c>
      <c r="C309" s="163">
        <v>27</v>
      </c>
      <c r="D309" s="167" t="s">
        <v>96</v>
      </c>
      <c r="E309" s="163" t="s">
        <v>76</v>
      </c>
      <c r="F309" s="166">
        <v>606</v>
      </c>
      <c r="G309" s="163">
        <v>11.6</v>
      </c>
      <c r="H309" s="159"/>
      <c r="I309" s="159"/>
      <c r="J309">
        <v>172</v>
      </c>
      <c r="K309">
        <v>14</v>
      </c>
      <c r="L309" s="159">
        <f t="shared" si="4"/>
        <v>3.0019663134302466</v>
      </c>
      <c r="M309" s="159"/>
      <c r="N309" s="159"/>
      <c r="O309" s="159"/>
      <c r="P309" s="159"/>
    </row>
    <row r="310" spans="1:16" x14ac:dyDescent="0.25">
      <c r="A310" s="163" t="s">
        <v>469</v>
      </c>
      <c r="B310" s="166">
        <v>3</v>
      </c>
      <c r="C310" s="163">
        <v>27</v>
      </c>
      <c r="D310" s="167" t="s">
        <v>96</v>
      </c>
      <c r="E310" s="163" t="s">
        <v>76</v>
      </c>
      <c r="F310" s="163">
        <v>607</v>
      </c>
      <c r="G310" s="163">
        <v>10.9</v>
      </c>
      <c r="H310" s="159"/>
      <c r="I310" s="159"/>
      <c r="J310">
        <v>169</v>
      </c>
      <c r="K310">
        <v>9.8699999999999992</v>
      </c>
      <c r="L310" s="159">
        <f t="shared" si="4"/>
        <v>2.9496064358704168</v>
      </c>
      <c r="M310" s="159"/>
      <c r="N310" s="159"/>
      <c r="O310" s="159"/>
      <c r="P310" s="159"/>
    </row>
    <row r="311" spans="1:16" x14ac:dyDescent="0.25">
      <c r="A311" s="163" t="s">
        <v>469</v>
      </c>
      <c r="B311" s="166">
        <v>3</v>
      </c>
      <c r="C311" s="163">
        <v>27</v>
      </c>
      <c r="D311" s="167" t="s">
        <v>96</v>
      </c>
      <c r="E311" s="163" t="s">
        <v>76</v>
      </c>
      <c r="F311" s="163">
        <v>608</v>
      </c>
      <c r="G311" s="163">
        <v>11.5</v>
      </c>
      <c r="H311" s="159"/>
      <c r="I311" s="159"/>
      <c r="J311">
        <v>180</v>
      </c>
      <c r="K311">
        <v>2.79</v>
      </c>
      <c r="L311" s="159">
        <f t="shared" si="4"/>
        <v>3.1415926535897931</v>
      </c>
      <c r="M311" s="159"/>
      <c r="N311" s="159"/>
      <c r="O311" s="159"/>
      <c r="P311" s="159"/>
    </row>
    <row r="312" spans="1:16" x14ac:dyDescent="0.25">
      <c r="A312" s="163" t="s">
        <v>469</v>
      </c>
      <c r="B312" s="166">
        <v>3</v>
      </c>
      <c r="C312" s="163">
        <v>27</v>
      </c>
      <c r="D312" s="167" t="s">
        <v>96</v>
      </c>
      <c r="E312" s="163" t="s">
        <v>76</v>
      </c>
      <c r="F312" s="163">
        <v>610</v>
      </c>
      <c r="G312" s="163">
        <v>11.5</v>
      </c>
      <c r="H312" s="159"/>
      <c r="I312" s="159"/>
      <c r="J312">
        <v>186</v>
      </c>
      <c r="K312">
        <v>4.8899999999999997</v>
      </c>
      <c r="L312" s="159">
        <f t="shared" si="4"/>
        <v>3.2463124087094526</v>
      </c>
      <c r="M312" s="159"/>
      <c r="N312" s="159"/>
      <c r="O312" s="159"/>
      <c r="P312" s="159"/>
    </row>
    <row r="313" spans="1:16" x14ac:dyDescent="0.25">
      <c r="A313" s="163" t="s">
        <v>469</v>
      </c>
      <c r="B313" s="166">
        <v>3</v>
      </c>
      <c r="C313" s="163">
        <v>27</v>
      </c>
      <c r="D313" s="167" t="s">
        <v>96</v>
      </c>
      <c r="E313" s="163" t="s">
        <v>76</v>
      </c>
      <c r="F313" s="163">
        <v>611</v>
      </c>
      <c r="G313" s="163">
        <v>12.1</v>
      </c>
      <c r="H313" s="159"/>
      <c r="I313" s="159"/>
      <c r="J313">
        <v>186</v>
      </c>
      <c r="K313">
        <v>5.51</v>
      </c>
      <c r="L313" s="159">
        <f t="shared" si="4"/>
        <v>3.2463124087094526</v>
      </c>
      <c r="M313" s="159"/>
      <c r="N313" s="159"/>
      <c r="O313" s="159"/>
      <c r="P313" s="159"/>
    </row>
    <row r="314" spans="1:16" x14ac:dyDescent="0.25">
      <c r="A314" s="160" t="s">
        <v>469</v>
      </c>
      <c r="B314" s="162">
        <v>3</v>
      </c>
      <c r="C314" s="163">
        <v>27</v>
      </c>
      <c r="D314" s="160" t="s">
        <v>96</v>
      </c>
      <c r="E314" s="160" t="s">
        <v>76</v>
      </c>
      <c r="F314" s="162">
        <v>927</v>
      </c>
      <c r="G314" s="162">
        <v>17.3</v>
      </c>
      <c r="H314" s="162"/>
      <c r="I314" s="162"/>
      <c r="J314">
        <v>207</v>
      </c>
      <c r="K314" s="162">
        <v>10.56</v>
      </c>
      <c r="L314" s="159">
        <f t="shared" si="4"/>
        <v>3.6128315516282616</v>
      </c>
      <c r="M314" s="159"/>
      <c r="N314" s="162"/>
      <c r="O314" s="162"/>
      <c r="P314" s="162"/>
    </row>
    <row r="315" spans="1:16" x14ac:dyDescent="0.25">
      <c r="A315" s="160" t="s">
        <v>469</v>
      </c>
      <c r="B315" s="162">
        <v>3</v>
      </c>
      <c r="C315" s="163">
        <v>27</v>
      </c>
      <c r="D315" s="160" t="s">
        <v>96</v>
      </c>
      <c r="E315" s="160" t="s">
        <v>76</v>
      </c>
      <c r="F315" s="162">
        <v>928</v>
      </c>
      <c r="G315" s="162">
        <v>13.2</v>
      </c>
      <c r="H315" s="162"/>
      <c r="I315" s="162"/>
      <c r="J315">
        <v>200</v>
      </c>
      <c r="K315" s="162">
        <v>7.43</v>
      </c>
      <c r="L315" s="159">
        <f t="shared" si="4"/>
        <v>3.4906585039886591</v>
      </c>
      <c r="M315" s="159"/>
      <c r="N315" s="162"/>
      <c r="O315" s="162"/>
      <c r="P315" s="162"/>
    </row>
    <row r="316" spans="1:16" x14ac:dyDescent="0.25">
      <c r="A316" s="160" t="s">
        <v>469</v>
      </c>
      <c r="B316" s="162">
        <v>3</v>
      </c>
      <c r="C316" s="163">
        <v>27</v>
      </c>
      <c r="D316" s="160" t="s">
        <v>96</v>
      </c>
      <c r="E316" s="160" t="s">
        <v>76</v>
      </c>
      <c r="F316" s="162">
        <v>929</v>
      </c>
      <c r="G316" s="162">
        <v>13.6</v>
      </c>
      <c r="H316" s="162"/>
      <c r="I316" s="162"/>
      <c r="J316">
        <v>167</v>
      </c>
      <c r="K316" s="162">
        <v>8.77</v>
      </c>
      <c r="L316" s="159">
        <f t="shared" si="4"/>
        <v>2.9146998508305306</v>
      </c>
      <c r="M316" s="159"/>
      <c r="N316" s="162"/>
      <c r="O316" s="162"/>
      <c r="P316" s="162"/>
    </row>
    <row r="317" spans="1:16" x14ac:dyDescent="0.25">
      <c r="A317" s="160" t="s">
        <v>469</v>
      </c>
      <c r="B317" s="162">
        <v>3</v>
      </c>
      <c r="C317" s="163">
        <v>27</v>
      </c>
      <c r="D317" s="160" t="s">
        <v>96</v>
      </c>
      <c r="E317" s="160" t="s">
        <v>76</v>
      </c>
      <c r="F317" s="162">
        <v>930</v>
      </c>
      <c r="G317" s="162">
        <v>19.2</v>
      </c>
      <c r="H317" s="162"/>
      <c r="I317" s="162"/>
      <c r="J317">
        <v>156</v>
      </c>
      <c r="K317" s="162">
        <v>7.23</v>
      </c>
      <c r="L317" s="159">
        <f t="shared" si="4"/>
        <v>2.7227136331111539</v>
      </c>
      <c r="M317" s="159"/>
      <c r="N317" s="162"/>
      <c r="O317" s="162"/>
      <c r="P317" s="162"/>
    </row>
    <row r="318" spans="1:16" x14ac:dyDescent="0.25">
      <c r="A318" s="160" t="s">
        <v>469</v>
      </c>
      <c r="B318" s="162">
        <v>3</v>
      </c>
      <c r="C318" s="163">
        <v>27</v>
      </c>
      <c r="D318" s="160" t="s">
        <v>96</v>
      </c>
      <c r="E318" s="160" t="s">
        <v>53</v>
      </c>
      <c r="F318" s="162">
        <v>931</v>
      </c>
      <c r="G318" s="162"/>
      <c r="H318" s="162" t="s">
        <v>960</v>
      </c>
      <c r="I318" s="162" t="s">
        <v>1008</v>
      </c>
      <c r="L318" s="159">
        <f t="shared" si="4"/>
        <v>0</v>
      </c>
      <c r="M318" s="159"/>
      <c r="N318" s="162"/>
      <c r="O318" s="162"/>
      <c r="P318" s="162"/>
    </row>
    <row r="319" spans="1:16" x14ac:dyDescent="0.25">
      <c r="A319" s="160" t="s">
        <v>469</v>
      </c>
      <c r="B319" s="162">
        <v>3</v>
      </c>
      <c r="C319" s="163">
        <v>27</v>
      </c>
      <c r="D319" s="160" t="s">
        <v>96</v>
      </c>
      <c r="E319" s="160" t="s">
        <v>76</v>
      </c>
      <c r="F319" s="162">
        <v>932</v>
      </c>
      <c r="G319" s="162">
        <v>13.5</v>
      </c>
      <c r="H319" s="162"/>
      <c r="I319" s="162"/>
      <c r="L319" s="159">
        <f t="shared" si="4"/>
        <v>0</v>
      </c>
      <c r="M319" s="159"/>
      <c r="N319" s="162"/>
      <c r="O319" s="162"/>
      <c r="P319" s="162"/>
    </row>
    <row r="320" spans="1:16" x14ac:dyDescent="0.25">
      <c r="A320" s="160" t="s">
        <v>469</v>
      </c>
      <c r="B320" s="162">
        <v>3</v>
      </c>
      <c r="C320" s="163">
        <v>27</v>
      </c>
      <c r="D320" s="160" t="s">
        <v>96</v>
      </c>
      <c r="E320" s="160" t="s">
        <v>76</v>
      </c>
      <c r="F320" s="162">
        <v>933</v>
      </c>
      <c r="G320" s="162">
        <v>14.2</v>
      </c>
      <c r="H320" s="162"/>
      <c r="I320" s="162"/>
      <c r="J320">
        <v>133</v>
      </c>
      <c r="K320" s="162">
        <v>10.65</v>
      </c>
      <c r="L320" s="159">
        <f t="shared" si="4"/>
        <v>2.3212879051524582</v>
      </c>
      <c r="M320" s="159"/>
      <c r="N320" s="162"/>
      <c r="O320" s="162"/>
      <c r="P320" s="162"/>
    </row>
    <row r="321" spans="1:16" x14ac:dyDescent="0.25">
      <c r="A321" s="160" t="s">
        <v>469</v>
      </c>
      <c r="B321" s="162">
        <v>3</v>
      </c>
      <c r="C321" s="163">
        <v>27</v>
      </c>
      <c r="D321" s="160" t="s">
        <v>96</v>
      </c>
      <c r="E321" s="160" t="s">
        <v>76</v>
      </c>
      <c r="F321" s="162">
        <v>2617</v>
      </c>
      <c r="G321" s="162">
        <v>10.3</v>
      </c>
      <c r="H321" s="162"/>
      <c r="I321" s="168" t="s">
        <v>964</v>
      </c>
      <c r="J321">
        <v>174</v>
      </c>
      <c r="K321" s="162">
        <v>7.46</v>
      </c>
      <c r="L321" s="159">
        <f t="shared" si="4"/>
        <v>3.0368728984701332</v>
      </c>
      <c r="M321" s="159"/>
      <c r="N321" s="162"/>
      <c r="O321" s="162"/>
      <c r="P321" s="162"/>
    </row>
    <row r="322" spans="1:16" x14ac:dyDescent="0.25">
      <c r="A322" s="163" t="s">
        <v>469</v>
      </c>
      <c r="B322" s="166">
        <v>3</v>
      </c>
      <c r="C322" s="163">
        <v>28</v>
      </c>
      <c r="D322" s="167" t="s">
        <v>97</v>
      </c>
      <c r="E322" s="163" t="s">
        <v>76</v>
      </c>
      <c r="F322" s="163">
        <v>518</v>
      </c>
      <c r="G322" s="163">
        <v>11.7</v>
      </c>
      <c r="H322" s="159"/>
      <c r="I322" s="159"/>
      <c r="J322">
        <v>155</v>
      </c>
      <c r="K322" s="162">
        <v>5.51</v>
      </c>
      <c r="L322" s="159">
        <f t="shared" si="4"/>
        <v>2.7052603405912108</v>
      </c>
      <c r="M322" s="159"/>
      <c r="N322" s="159"/>
      <c r="O322" s="159"/>
      <c r="P322" s="159"/>
    </row>
    <row r="323" spans="1:16" x14ac:dyDescent="0.25">
      <c r="A323" s="163" t="s">
        <v>469</v>
      </c>
      <c r="B323" s="166">
        <v>3</v>
      </c>
      <c r="C323" s="163">
        <v>28</v>
      </c>
      <c r="D323" s="167" t="s">
        <v>97</v>
      </c>
      <c r="E323" s="163" t="s">
        <v>29</v>
      </c>
      <c r="F323" s="163">
        <v>519</v>
      </c>
      <c r="G323" s="163">
        <v>13.1</v>
      </c>
      <c r="H323" s="159"/>
      <c r="I323" s="159"/>
      <c r="J323">
        <v>162</v>
      </c>
      <c r="K323">
        <v>4.01</v>
      </c>
      <c r="L323" s="159">
        <f t="shared" ref="L323:L386" si="5">(PI()*J323)/180</f>
        <v>2.8274333882308138</v>
      </c>
      <c r="M323" s="159"/>
      <c r="N323" s="159"/>
      <c r="O323" s="159"/>
      <c r="P323" s="159"/>
    </row>
    <row r="324" spans="1:16" x14ac:dyDescent="0.25">
      <c r="A324" s="163" t="s">
        <v>469</v>
      </c>
      <c r="B324" s="166">
        <v>3</v>
      </c>
      <c r="C324" s="163">
        <v>28</v>
      </c>
      <c r="D324" s="167" t="s">
        <v>97</v>
      </c>
      <c r="E324" s="163" t="s">
        <v>76</v>
      </c>
      <c r="F324" s="163">
        <v>628</v>
      </c>
      <c r="G324" s="163">
        <v>12.2</v>
      </c>
      <c r="H324" s="159"/>
      <c r="I324" s="159"/>
      <c r="J324">
        <v>212</v>
      </c>
      <c r="K324" s="162">
        <v>6.34</v>
      </c>
      <c r="L324" s="159">
        <f t="shared" si="5"/>
        <v>3.7000980142279785</v>
      </c>
      <c r="M324" s="159"/>
      <c r="N324" s="159"/>
      <c r="O324" s="159"/>
      <c r="P324" s="159"/>
    </row>
    <row r="325" spans="1:16" x14ac:dyDescent="0.25">
      <c r="A325" s="163" t="s">
        <v>469</v>
      </c>
      <c r="B325" s="166">
        <v>3</v>
      </c>
      <c r="C325" s="163">
        <v>28</v>
      </c>
      <c r="D325" s="167" t="s">
        <v>97</v>
      </c>
      <c r="E325" s="163" t="s">
        <v>76</v>
      </c>
      <c r="F325" s="163">
        <v>629</v>
      </c>
      <c r="G325" s="163">
        <v>21.4</v>
      </c>
      <c r="H325" s="159"/>
      <c r="I325" s="159"/>
      <c r="L325" s="159">
        <f t="shared" si="5"/>
        <v>0</v>
      </c>
      <c r="M325" s="159"/>
      <c r="N325" s="159"/>
      <c r="O325" s="159"/>
      <c r="P325" s="159"/>
    </row>
    <row r="326" spans="1:16" x14ac:dyDescent="0.25">
      <c r="A326" s="160" t="s">
        <v>469</v>
      </c>
      <c r="B326" s="162">
        <v>3</v>
      </c>
      <c r="C326" s="163">
        <v>28</v>
      </c>
      <c r="D326" s="160" t="s">
        <v>97</v>
      </c>
      <c r="E326" s="160" t="s">
        <v>56</v>
      </c>
      <c r="F326" s="162">
        <v>914</v>
      </c>
      <c r="G326" s="162"/>
      <c r="H326" s="162" t="s">
        <v>960</v>
      </c>
      <c r="I326" s="162" t="s">
        <v>1008</v>
      </c>
      <c r="L326" s="159">
        <f t="shared" si="5"/>
        <v>0</v>
      </c>
      <c r="M326" s="159"/>
      <c r="N326" s="162"/>
      <c r="O326" s="162"/>
      <c r="P326" s="162"/>
    </row>
    <row r="327" spans="1:16" x14ac:dyDescent="0.25">
      <c r="A327" s="160" t="s">
        <v>469</v>
      </c>
      <c r="B327" s="162">
        <v>3</v>
      </c>
      <c r="C327" s="163">
        <v>28</v>
      </c>
      <c r="D327" s="160" t="s">
        <v>97</v>
      </c>
      <c r="E327" s="160" t="s">
        <v>76</v>
      </c>
      <c r="F327" s="162">
        <v>920</v>
      </c>
      <c r="G327" s="162">
        <v>13.4</v>
      </c>
      <c r="H327" s="162"/>
      <c r="I327" s="162"/>
      <c r="J327">
        <v>224</v>
      </c>
      <c r="K327" s="162">
        <v>9.0399999999999991</v>
      </c>
      <c r="L327" s="159">
        <f t="shared" si="5"/>
        <v>3.9095375244672983</v>
      </c>
      <c r="M327" s="159"/>
      <c r="N327" s="162"/>
      <c r="O327" s="162"/>
      <c r="P327" s="162"/>
    </row>
    <row r="328" spans="1:16" x14ac:dyDescent="0.25">
      <c r="A328" s="160" t="s">
        <v>469</v>
      </c>
      <c r="B328" s="162">
        <v>3</v>
      </c>
      <c r="C328" s="163">
        <v>28</v>
      </c>
      <c r="D328" s="160" t="s">
        <v>97</v>
      </c>
      <c r="E328" s="160" t="s">
        <v>76</v>
      </c>
      <c r="F328" s="162">
        <v>921</v>
      </c>
      <c r="G328" s="162">
        <v>13.8</v>
      </c>
      <c r="H328" s="162"/>
      <c r="I328" s="162"/>
      <c r="L328" s="159">
        <f t="shared" si="5"/>
        <v>0</v>
      </c>
      <c r="M328" s="159"/>
      <c r="N328" s="162"/>
      <c r="O328" s="162"/>
      <c r="P328" s="162"/>
    </row>
    <row r="329" spans="1:16" x14ac:dyDescent="0.25">
      <c r="A329" s="160" t="s">
        <v>469</v>
      </c>
      <c r="B329" s="162">
        <v>3</v>
      </c>
      <c r="C329" s="163">
        <v>28</v>
      </c>
      <c r="D329" s="160" t="s">
        <v>97</v>
      </c>
      <c r="E329" s="160" t="s">
        <v>76</v>
      </c>
      <c r="F329" s="162">
        <v>922</v>
      </c>
      <c r="G329" s="162">
        <v>14.6</v>
      </c>
      <c r="H329" s="162"/>
      <c r="I329" s="162"/>
      <c r="J329">
        <v>132</v>
      </c>
      <c r="K329" s="162">
        <v>2.1</v>
      </c>
      <c r="L329" s="159">
        <f t="shared" si="5"/>
        <v>2.3038346126325151</v>
      </c>
      <c r="M329" s="159"/>
      <c r="N329" s="162"/>
      <c r="O329" s="162"/>
      <c r="P329" s="162"/>
    </row>
    <row r="330" spans="1:16" x14ac:dyDescent="0.25">
      <c r="A330" s="160" t="s">
        <v>469</v>
      </c>
      <c r="B330" s="162">
        <v>3</v>
      </c>
      <c r="C330" s="163">
        <v>28</v>
      </c>
      <c r="D330" s="160" t="s">
        <v>97</v>
      </c>
      <c r="E330" s="160" t="s">
        <v>76</v>
      </c>
      <c r="F330" s="162">
        <v>923</v>
      </c>
      <c r="G330" s="162">
        <v>19</v>
      </c>
      <c r="H330" s="162"/>
      <c r="I330" s="162"/>
      <c r="J330">
        <v>204</v>
      </c>
      <c r="K330" s="162">
        <v>7.05</v>
      </c>
      <c r="L330" s="159">
        <f t="shared" si="5"/>
        <v>3.5604716740684319</v>
      </c>
      <c r="M330" s="159"/>
      <c r="N330" s="162"/>
      <c r="O330" s="162"/>
      <c r="P330" s="162"/>
    </row>
    <row r="331" spans="1:16" x14ac:dyDescent="0.25">
      <c r="A331" s="160" t="s">
        <v>469</v>
      </c>
      <c r="B331" s="162">
        <v>3</v>
      </c>
      <c r="C331" s="163">
        <v>28</v>
      </c>
      <c r="D331" s="160" t="s">
        <v>97</v>
      </c>
      <c r="E331" s="160" t="s">
        <v>56</v>
      </c>
      <c r="F331" s="162">
        <v>924</v>
      </c>
      <c r="G331" s="162">
        <v>13.5</v>
      </c>
      <c r="H331" s="162"/>
      <c r="I331" s="168" t="s">
        <v>1120</v>
      </c>
      <c r="L331" s="159">
        <f t="shared" si="5"/>
        <v>0</v>
      </c>
      <c r="M331" s="159"/>
      <c r="N331" s="162"/>
      <c r="O331" s="162"/>
      <c r="P331" s="162"/>
    </row>
    <row r="332" spans="1:16" x14ac:dyDescent="0.25">
      <c r="A332" s="160" t="s">
        <v>469</v>
      </c>
      <c r="B332" s="162">
        <v>3</v>
      </c>
      <c r="C332" s="163">
        <v>28</v>
      </c>
      <c r="D332" s="160" t="s">
        <v>97</v>
      </c>
      <c r="E332" s="160" t="s">
        <v>56</v>
      </c>
      <c r="F332" s="162">
        <v>925</v>
      </c>
      <c r="G332" s="162">
        <v>15.4</v>
      </c>
      <c r="H332" s="162"/>
      <c r="I332" s="162"/>
      <c r="L332" s="159">
        <f t="shared" si="5"/>
        <v>0</v>
      </c>
      <c r="M332" s="159"/>
      <c r="N332" s="162"/>
      <c r="O332" s="162"/>
      <c r="P332" s="162"/>
    </row>
    <row r="333" spans="1:16" x14ac:dyDescent="0.25">
      <c r="A333" s="163" t="s">
        <v>469</v>
      </c>
      <c r="B333" s="166">
        <v>3</v>
      </c>
      <c r="C333" s="163">
        <v>28</v>
      </c>
      <c r="D333" s="167" t="s">
        <v>97</v>
      </c>
      <c r="E333" s="163" t="s">
        <v>76</v>
      </c>
      <c r="F333" s="163">
        <v>1368</v>
      </c>
      <c r="G333" s="163">
        <v>12.3</v>
      </c>
      <c r="H333" s="159"/>
      <c r="I333" s="159"/>
      <c r="L333" s="159">
        <f t="shared" si="5"/>
        <v>0</v>
      </c>
      <c r="M333" s="159"/>
      <c r="N333" s="159"/>
      <c r="O333" s="159"/>
      <c r="P333" s="159"/>
    </row>
    <row r="334" spans="1:16" x14ac:dyDescent="0.25">
      <c r="A334" s="163"/>
      <c r="B334" s="159"/>
      <c r="C334" s="163"/>
      <c r="D334" s="159"/>
      <c r="E334" s="163"/>
      <c r="F334" s="163"/>
      <c r="G334" s="159"/>
      <c r="H334" s="159"/>
      <c r="I334" s="163"/>
      <c r="L334" s="159"/>
      <c r="M334" s="159"/>
      <c r="N334" s="159"/>
      <c r="O334" s="159"/>
      <c r="P334" s="159"/>
    </row>
    <row r="335" spans="1:16" x14ac:dyDescent="0.25">
      <c r="A335" s="163" t="s">
        <v>469</v>
      </c>
      <c r="B335" s="166">
        <v>4</v>
      </c>
      <c r="C335" s="163">
        <v>29</v>
      </c>
      <c r="D335" s="167" t="s">
        <v>89</v>
      </c>
      <c r="E335" s="163" t="s">
        <v>53</v>
      </c>
      <c r="F335" s="163">
        <v>488</v>
      </c>
      <c r="G335" s="163">
        <v>10.9</v>
      </c>
      <c r="H335" s="163" t="s">
        <v>960</v>
      </c>
      <c r="I335" s="163" t="s">
        <v>969</v>
      </c>
      <c r="J335">
        <v>84</v>
      </c>
      <c r="K335" s="165">
        <v>11.13</v>
      </c>
      <c r="L335" s="159">
        <f t="shared" si="5"/>
        <v>1.4660765716752369</v>
      </c>
      <c r="M335" s="159"/>
      <c r="N335" s="159"/>
      <c r="O335" s="159"/>
      <c r="P335" s="159"/>
    </row>
    <row r="336" spans="1:16" x14ac:dyDescent="0.25">
      <c r="A336" s="163" t="s">
        <v>469</v>
      </c>
      <c r="B336" s="166">
        <v>4</v>
      </c>
      <c r="C336" s="163">
        <v>29</v>
      </c>
      <c r="D336" s="167" t="s">
        <v>89</v>
      </c>
      <c r="E336" s="163" t="s">
        <v>76</v>
      </c>
      <c r="F336" s="165">
        <v>489</v>
      </c>
      <c r="G336" s="165">
        <v>15.7</v>
      </c>
      <c r="H336" s="165"/>
      <c r="I336" s="165"/>
      <c r="J336">
        <v>62</v>
      </c>
      <c r="K336" s="165">
        <v>6.86</v>
      </c>
      <c r="L336" s="159">
        <f t="shared" si="5"/>
        <v>1.0821041362364843</v>
      </c>
      <c r="M336" s="159"/>
      <c r="N336" s="165"/>
      <c r="O336" s="165"/>
      <c r="P336" s="165"/>
    </row>
    <row r="337" spans="1:16" x14ac:dyDescent="0.25">
      <c r="A337" s="163" t="s">
        <v>469</v>
      </c>
      <c r="B337" s="166">
        <v>4</v>
      </c>
      <c r="C337" s="163">
        <v>29</v>
      </c>
      <c r="D337" s="167" t="s">
        <v>89</v>
      </c>
      <c r="E337" s="163" t="s">
        <v>29</v>
      </c>
      <c r="F337" s="165">
        <v>490</v>
      </c>
      <c r="G337" s="165">
        <v>15</v>
      </c>
      <c r="H337" s="165"/>
      <c r="I337" s="165"/>
      <c r="J337">
        <v>78</v>
      </c>
      <c r="K337" s="165">
        <v>5.09</v>
      </c>
      <c r="L337" s="159">
        <f t="shared" si="5"/>
        <v>1.3613568165555769</v>
      </c>
      <c r="M337" s="159"/>
      <c r="N337" s="165"/>
      <c r="O337" s="165"/>
      <c r="P337" s="165"/>
    </row>
    <row r="338" spans="1:16" x14ac:dyDescent="0.25">
      <c r="A338" s="163" t="s">
        <v>469</v>
      </c>
      <c r="B338" s="166">
        <v>4</v>
      </c>
      <c r="C338" s="163">
        <v>29</v>
      </c>
      <c r="D338" s="167" t="s">
        <v>89</v>
      </c>
      <c r="E338" s="163" t="s">
        <v>53</v>
      </c>
      <c r="F338" s="165">
        <v>491</v>
      </c>
      <c r="G338" s="165">
        <v>13.5</v>
      </c>
      <c r="H338" s="165"/>
      <c r="I338" s="165"/>
      <c r="J338">
        <v>56</v>
      </c>
      <c r="K338" s="165">
        <v>7.93</v>
      </c>
      <c r="L338" s="159">
        <f t="shared" si="5"/>
        <v>0.97738438111682457</v>
      </c>
      <c r="M338" s="159"/>
      <c r="N338" s="165"/>
      <c r="O338" s="165"/>
      <c r="P338" s="165"/>
    </row>
    <row r="339" spans="1:16" x14ac:dyDescent="0.25">
      <c r="A339" s="163" t="s">
        <v>469</v>
      </c>
      <c r="B339" s="166">
        <v>4</v>
      </c>
      <c r="C339" s="163">
        <v>29</v>
      </c>
      <c r="D339" s="167" t="s">
        <v>89</v>
      </c>
      <c r="E339" s="163" t="s">
        <v>76</v>
      </c>
      <c r="F339" s="165">
        <v>492</v>
      </c>
      <c r="G339" s="165">
        <v>17.600000000000001</v>
      </c>
      <c r="H339" s="165"/>
      <c r="I339" s="165"/>
      <c r="J339">
        <v>86</v>
      </c>
      <c r="K339" s="165">
        <v>2.91</v>
      </c>
      <c r="L339" s="159">
        <f t="shared" si="5"/>
        <v>1.5009831567151233</v>
      </c>
      <c r="M339" s="159"/>
      <c r="N339" s="165"/>
      <c r="O339" s="165"/>
      <c r="P339" s="165"/>
    </row>
    <row r="340" spans="1:16" x14ac:dyDescent="0.25">
      <c r="A340" s="163" t="s">
        <v>469</v>
      </c>
      <c r="B340" s="166">
        <v>4</v>
      </c>
      <c r="C340" s="163">
        <v>29</v>
      </c>
      <c r="D340" s="167" t="s">
        <v>89</v>
      </c>
      <c r="E340" s="163" t="s">
        <v>29</v>
      </c>
      <c r="F340" s="165">
        <v>681</v>
      </c>
      <c r="G340" s="165">
        <v>16.2</v>
      </c>
      <c r="H340" s="165"/>
      <c r="I340" s="165" t="s">
        <v>1271</v>
      </c>
      <c r="J340">
        <v>122</v>
      </c>
      <c r="K340" s="165">
        <v>5.5</v>
      </c>
      <c r="L340" s="159">
        <f t="shared" si="5"/>
        <v>2.1293016874330819</v>
      </c>
      <c r="M340" s="159"/>
      <c r="N340" s="165"/>
      <c r="O340" s="165"/>
      <c r="P340" s="165"/>
    </row>
    <row r="341" spans="1:16" x14ac:dyDescent="0.25">
      <c r="A341" s="163" t="s">
        <v>469</v>
      </c>
      <c r="B341" s="166">
        <v>4</v>
      </c>
      <c r="C341" s="163">
        <v>29</v>
      </c>
      <c r="D341" s="167" t="s">
        <v>89</v>
      </c>
      <c r="E341" s="163" t="s">
        <v>82</v>
      </c>
      <c r="F341" s="165">
        <v>690</v>
      </c>
      <c r="G341" s="165">
        <v>10.6</v>
      </c>
      <c r="H341" s="165"/>
      <c r="I341" s="165"/>
      <c r="J341">
        <v>101</v>
      </c>
      <c r="K341" s="165">
        <v>10.86</v>
      </c>
      <c r="L341" s="159">
        <f t="shared" si="5"/>
        <v>1.7627825445142729</v>
      </c>
      <c r="M341" s="159"/>
      <c r="N341" s="165"/>
      <c r="O341" s="165"/>
      <c r="P341" s="165"/>
    </row>
    <row r="342" spans="1:16" x14ac:dyDescent="0.25">
      <c r="A342" s="163" t="s">
        <v>469</v>
      </c>
      <c r="B342" s="166">
        <v>4</v>
      </c>
      <c r="C342" s="163">
        <v>29</v>
      </c>
      <c r="D342" s="167" t="s">
        <v>89</v>
      </c>
      <c r="E342" s="163" t="s">
        <v>82</v>
      </c>
      <c r="F342" s="165">
        <v>694</v>
      </c>
      <c r="G342" s="165">
        <v>12.5</v>
      </c>
      <c r="H342" s="165"/>
      <c r="I342" s="165"/>
      <c r="J342">
        <v>108</v>
      </c>
      <c r="K342" s="165">
        <v>11.84</v>
      </c>
      <c r="L342" s="159">
        <f t="shared" si="5"/>
        <v>1.8849555921538759</v>
      </c>
      <c r="M342" s="159"/>
      <c r="N342" s="165"/>
      <c r="O342" s="165"/>
      <c r="P342" s="165"/>
    </row>
    <row r="343" spans="1:16" x14ac:dyDescent="0.25">
      <c r="A343" s="163" t="s">
        <v>469</v>
      </c>
      <c r="B343" s="166">
        <v>4</v>
      </c>
      <c r="C343" s="163">
        <v>29</v>
      </c>
      <c r="D343" s="167" t="s">
        <v>89</v>
      </c>
      <c r="E343" s="163" t="s">
        <v>53</v>
      </c>
      <c r="F343" s="165">
        <v>956</v>
      </c>
      <c r="G343" s="165">
        <v>14.7</v>
      </c>
      <c r="H343" s="165" t="s">
        <v>960</v>
      </c>
      <c r="I343" s="168" t="s">
        <v>969</v>
      </c>
      <c r="L343" s="159">
        <f t="shared" si="5"/>
        <v>0</v>
      </c>
      <c r="M343" s="159"/>
      <c r="N343" s="165"/>
      <c r="O343" s="165"/>
      <c r="P343" s="165"/>
    </row>
    <row r="344" spans="1:16" x14ac:dyDescent="0.25">
      <c r="A344" s="163" t="s">
        <v>469</v>
      </c>
      <c r="B344" s="166">
        <v>4</v>
      </c>
      <c r="C344" s="163">
        <v>29</v>
      </c>
      <c r="D344" s="167" t="s">
        <v>89</v>
      </c>
      <c r="E344" s="163" t="s">
        <v>76</v>
      </c>
      <c r="F344" s="165">
        <v>957</v>
      </c>
      <c r="G344" s="165">
        <v>16</v>
      </c>
      <c r="H344" s="165"/>
      <c r="I344" s="165"/>
      <c r="J344">
        <v>94</v>
      </c>
      <c r="K344" s="165">
        <v>6.28</v>
      </c>
      <c r="L344" s="159">
        <f t="shared" si="5"/>
        <v>1.6406094968746698</v>
      </c>
      <c r="M344" s="159"/>
      <c r="N344" s="165"/>
      <c r="O344" s="165"/>
      <c r="P344" s="165"/>
    </row>
    <row r="345" spans="1:16" x14ac:dyDescent="0.25">
      <c r="A345" s="163" t="s">
        <v>469</v>
      </c>
      <c r="B345" s="166">
        <v>4</v>
      </c>
      <c r="C345" s="163">
        <v>29</v>
      </c>
      <c r="D345" s="167" t="s">
        <v>89</v>
      </c>
      <c r="E345" s="163" t="s">
        <v>76</v>
      </c>
      <c r="F345" s="165">
        <v>2611</v>
      </c>
      <c r="G345" s="165">
        <v>10.1</v>
      </c>
      <c r="H345" s="165"/>
      <c r="I345" s="168" t="s">
        <v>986</v>
      </c>
      <c r="L345" s="159">
        <f t="shared" si="5"/>
        <v>0</v>
      </c>
      <c r="M345" s="159"/>
      <c r="N345" s="165"/>
      <c r="O345" s="165"/>
      <c r="P345" s="165"/>
    </row>
    <row r="346" spans="1:16" x14ac:dyDescent="0.25">
      <c r="A346" s="163" t="s">
        <v>469</v>
      </c>
      <c r="B346" s="166">
        <v>4</v>
      </c>
      <c r="C346" s="163">
        <v>30</v>
      </c>
      <c r="D346" s="167" t="s">
        <v>90</v>
      </c>
      <c r="E346" s="163" t="s">
        <v>53</v>
      </c>
      <c r="F346" s="165">
        <v>493</v>
      </c>
      <c r="G346" s="165">
        <v>14.5</v>
      </c>
      <c r="H346" s="165" t="s">
        <v>960</v>
      </c>
      <c r="I346" s="165" t="s">
        <v>1272</v>
      </c>
      <c r="L346" s="159">
        <f t="shared" si="5"/>
        <v>0</v>
      </c>
      <c r="M346" s="159"/>
      <c r="N346" s="165"/>
      <c r="O346" s="165"/>
      <c r="P346" s="165"/>
    </row>
    <row r="347" spans="1:16" x14ac:dyDescent="0.25">
      <c r="A347" s="163" t="s">
        <v>469</v>
      </c>
      <c r="B347" s="166">
        <v>4</v>
      </c>
      <c r="C347" s="163">
        <v>30</v>
      </c>
      <c r="D347" s="167" t="s">
        <v>90</v>
      </c>
      <c r="E347" s="163" t="s">
        <v>76</v>
      </c>
      <c r="F347" s="165">
        <v>501</v>
      </c>
      <c r="G347" s="165">
        <v>17.399999999999999</v>
      </c>
      <c r="H347" s="165"/>
      <c r="I347" s="165"/>
      <c r="J347">
        <v>127</v>
      </c>
      <c r="K347" s="165">
        <v>5.31</v>
      </c>
      <c r="L347" s="159">
        <f t="shared" si="5"/>
        <v>2.2165681500327987</v>
      </c>
      <c r="M347" s="159"/>
      <c r="N347" s="165"/>
      <c r="O347" s="165"/>
      <c r="P347" s="165"/>
    </row>
    <row r="348" spans="1:16" x14ac:dyDescent="0.25">
      <c r="A348" s="163" t="s">
        <v>469</v>
      </c>
      <c r="B348" s="166">
        <v>4</v>
      </c>
      <c r="C348" s="163">
        <v>30</v>
      </c>
      <c r="D348" s="167" t="s">
        <v>90</v>
      </c>
      <c r="E348" s="163" t="s">
        <v>65</v>
      </c>
      <c r="F348" s="165">
        <v>502</v>
      </c>
      <c r="G348" s="165">
        <v>12.7</v>
      </c>
      <c r="H348" s="165"/>
      <c r="I348" s="165"/>
      <c r="J348">
        <v>119</v>
      </c>
      <c r="K348" s="165">
        <v>8.02</v>
      </c>
      <c r="L348" s="159">
        <f t="shared" si="5"/>
        <v>2.0769418098732522</v>
      </c>
      <c r="M348" s="159"/>
      <c r="N348" s="165"/>
      <c r="O348" s="165"/>
      <c r="P348" s="165"/>
    </row>
    <row r="349" spans="1:16" x14ac:dyDescent="0.25">
      <c r="A349" s="163" t="s">
        <v>469</v>
      </c>
      <c r="B349" s="166">
        <v>4</v>
      </c>
      <c r="C349" s="163">
        <v>30</v>
      </c>
      <c r="D349" s="167" t="s">
        <v>90</v>
      </c>
      <c r="E349" s="163" t="s">
        <v>82</v>
      </c>
      <c r="F349" s="165">
        <v>503</v>
      </c>
      <c r="G349" s="165">
        <v>18.5</v>
      </c>
      <c r="H349" s="165"/>
      <c r="I349" s="165"/>
      <c r="J349">
        <v>98</v>
      </c>
      <c r="K349" s="165">
        <v>10.38</v>
      </c>
      <c r="L349" s="159">
        <f t="shared" si="5"/>
        <v>1.7104226669544429</v>
      </c>
      <c r="M349" s="159"/>
      <c r="N349" s="165"/>
      <c r="O349" s="165"/>
      <c r="P349" s="165"/>
    </row>
    <row r="350" spans="1:16" x14ac:dyDescent="0.25">
      <c r="A350" s="163" t="s">
        <v>469</v>
      </c>
      <c r="B350" s="166">
        <v>4</v>
      </c>
      <c r="C350" s="163">
        <v>30</v>
      </c>
      <c r="D350" s="167" t="s">
        <v>90</v>
      </c>
      <c r="E350" s="163" t="s">
        <v>76</v>
      </c>
      <c r="F350" s="165">
        <v>504</v>
      </c>
      <c r="G350" s="165">
        <v>20.2</v>
      </c>
      <c r="H350" s="165"/>
      <c r="I350" s="165"/>
      <c r="J350">
        <v>53</v>
      </c>
      <c r="K350" s="165">
        <v>9.32</v>
      </c>
      <c r="L350" s="159">
        <f t="shared" si="5"/>
        <v>0.92502450355699462</v>
      </c>
      <c r="M350" s="159"/>
      <c r="N350" s="165"/>
      <c r="O350" s="165"/>
      <c r="P350" s="165"/>
    </row>
    <row r="351" spans="1:16" x14ac:dyDescent="0.25">
      <c r="A351" s="163" t="s">
        <v>469</v>
      </c>
      <c r="B351" s="166">
        <v>4</v>
      </c>
      <c r="C351" s="163">
        <v>30</v>
      </c>
      <c r="D351" s="167" t="s">
        <v>90</v>
      </c>
      <c r="E351" s="163" t="s">
        <v>76</v>
      </c>
      <c r="F351" s="165">
        <v>697</v>
      </c>
      <c r="G351" s="165">
        <v>15</v>
      </c>
      <c r="H351" s="165"/>
      <c r="I351" s="165"/>
      <c r="J351">
        <v>60</v>
      </c>
      <c r="K351" s="165">
        <v>2.2000000000000002</v>
      </c>
      <c r="L351" s="159">
        <f t="shared" si="5"/>
        <v>1.0471975511965976</v>
      </c>
      <c r="M351" s="159"/>
      <c r="N351" s="165"/>
      <c r="O351" s="165"/>
      <c r="P351" s="165"/>
    </row>
    <row r="352" spans="1:16" x14ac:dyDescent="0.25">
      <c r="A352" s="163" t="s">
        <v>469</v>
      </c>
      <c r="B352" s="166">
        <v>4</v>
      </c>
      <c r="C352" s="163">
        <v>30</v>
      </c>
      <c r="D352" s="167" t="s">
        <v>90</v>
      </c>
      <c r="E352" s="163" t="s">
        <v>76</v>
      </c>
      <c r="F352" s="165">
        <v>698</v>
      </c>
      <c r="G352" s="165">
        <v>11.3</v>
      </c>
      <c r="H352" s="165"/>
      <c r="I352" s="165"/>
      <c r="L352" s="159">
        <f t="shared" si="5"/>
        <v>0</v>
      </c>
      <c r="M352" s="159"/>
      <c r="N352" s="165"/>
      <c r="O352" s="165"/>
      <c r="P352" s="165"/>
    </row>
    <row r="353" spans="1:16" x14ac:dyDescent="0.25">
      <c r="A353" s="163" t="s">
        <v>469</v>
      </c>
      <c r="B353" s="166">
        <v>4</v>
      </c>
      <c r="C353" s="163">
        <v>30</v>
      </c>
      <c r="D353" s="167" t="s">
        <v>90</v>
      </c>
      <c r="E353" s="163" t="s">
        <v>76</v>
      </c>
      <c r="F353" s="165">
        <v>954</v>
      </c>
      <c r="G353" s="165">
        <v>19.100000000000001</v>
      </c>
      <c r="H353" s="165"/>
      <c r="I353" s="165"/>
      <c r="J353">
        <v>88</v>
      </c>
      <c r="K353" s="165">
        <v>0.83</v>
      </c>
      <c r="L353" s="159">
        <f t="shared" si="5"/>
        <v>1.5358897417550099</v>
      </c>
      <c r="M353" s="159"/>
      <c r="N353" s="165"/>
      <c r="O353" s="165"/>
      <c r="P353" s="165"/>
    </row>
    <row r="354" spans="1:16" x14ac:dyDescent="0.25">
      <c r="A354" s="163" t="s">
        <v>469</v>
      </c>
      <c r="B354" s="166">
        <v>4</v>
      </c>
      <c r="C354" s="163">
        <v>30</v>
      </c>
      <c r="D354" s="167" t="s">
        <v>90</v>
      </c>
      <c r="E354" s="163" t="s">
        <v>76</v>
      </c>
      <c r="F354" s="165">
        <v>961</v>
      </c>
      <c r="G354" s="165">
        <v>16.2</v>
      </c>
      <c r="H354" s="165"/>
      <c r="I354" s="165"/>
      <c r="J354">
        <v>78</v>
      </c>
      <c r="K354" s="165">
        <v>7.83</v>
      </c>
      <c r="L354" s="159">
        <f t="shared" si="5"/>
        <v>1.3613568165555769</v>
      </c>
      <c r="M354" s="165"/>
      <c r="N354" s="165"/>
      <c r="O354" s="165"/>
      <c r="P354" s="165"/>
    </row>
    <row r="355" spans="1:16" x14ac:dyDescent="0.25">
      <c r="A355" s="163" t="s">
        <v>469</v>
      </c>
      <c r="B355" s="166">
        <v>4</v>
      </c>
      <c r="C355" s="163">
        <v>30</v>
      </c>
      <c r="D355" s="167" t="s">
        <v>90</v>
      </c>
      <c r="E355" s="163" t="s">
        <v>76</v>
      </c>
      <c r="F355" s="165">
        <v>962</v>
      </c>
      <c r="G355" s="165"/>
      <c r="H355" s="165"/>
      <c r="I355" s="168" t="s">
        <v>1005</v>
      </c>
      <c r="L355" s="159">
        <f t="shared" si="5"/>
        <v>0</v>
      </c>
      <c r="M355" s="159"/>
      <c r="N355" s="165"/>
      <c r="O355" s="165"/>
      <c r="P355" s="165"/>
    </row>
    <row r="356" spans="1:16" x14ac:dyDescent="0.25">
      <c r="A356" s="163" t="s">
        <v>469</v>
      </c>
      <c r="B356" s="166">
        <v>4</v>
      </c>
      <c r="C356" s="163">
        <v>30</v>
      </c>
      <c r="D356" s="167" t="s">
        <v>90</v>
      </c>
      <c r="E356" s="163" t="s">
        <v>53</v>
      </c>
      <c r="F356" s="165">
        <v>990</v>
      </c>
      <c r="G356" s="165"/>
      <c r="H356" s="165" t="s">
        <v>960</v>
      </c>
      <c r="I356" s="165" t="s">
        <v>969</v>
      </c>
      <c r="L356" s="159">
        <f t="shared" si="5"/>
        <v>0</v>
      </c>
      <c r="M356" s="159"/>
      <c r="N356" s="165"/>
      <c r="O356" s="165"/>
      <c r="P356" s="165"/>
    </row>
    <row r="357" spans="1:16" x14ac:dyDescent="0.25">
      <c r="A357" s="163" t="s">
        <v>469</v>
      </c>
      <c r="B357" s="166">
        <v>4</v>
      </c>
      <c r="C357" s="163">
        <v>30</v>
      </c>
      <c r="D357" s="167" t="s">
        <v>90</v>
      </c>
      <c r="E357" s="163" t="s">
        <v>76</v>
      </c>
      <c r="F357" s="165">
        <v>995</v>
      </c>
      <c r="G357" s="165">
        <v>15.7</v>
      </c>
      <c r="H357" s="165"/>
      <c r="I357" s="165"/>
      <c r="J357">
        <v>97</v>
      </c>
      <c r="K357" s="165">
        <v>5.05</v>
      </c>
      <c r="L357" s="159">
        <f t="shared" si="5"/>
        <v>1.6929693744344996</v>
      </c>
      <c r="M357" s="159"/>
      <c r="N357" s="165"/>
      <c r="O357" s="165"/>
      <c r="P357" s="165"/>
    </row>
    <row r="358" spans="1:16" x14ac:dyDescent="0.25">
      <c r="A358" s="163" t="s">
        <v>469</v>
      </c>
      <c r="B358" s="166">
        <v>4</v>
      </c>
      <c r="C358" s="163">
        <v>30</v>
      </c>
      <c r="D358" s="167" t="s">
        <v>90</v>
      </c>
      <c r="E358" s="163" t="s">
        <v>76</v>
      </c>
      <c r="F358" s="165">
        <v>998</v>
      </c>
      <c r="G358" s="165">
        <v>13</v>
      </c>
      <c r="H358" s="165"/>
      <c r="I358" s="165"/>
      <c r="J358">
        <v>128</v>
      </c>
      <c r="K358" s="165">
        <v>7.3</v>
      </c>
      <c r="L358" s="159">
        <f t="shared" si="5"/>
        <v>2.2340214425527418</v>
      </c>
      <c r="M358" s="159"/>
      <c r="N358" s="165"/>
      <c r="O358" s="165"/>
      <c r="P358" s="165"/>
    </row>
    <row r="359" spans="1:16" x14ac:dyDescent="0.25">
      <c r="A359" s="163" t="s">
        <v>469</v>
      </c>
      <c r="B359" s="166">
        <v>4</v>
      </c>
      <c r="C359" s="163">
        <v>30</v>
      </c>
      <c r="D359" s="167" t="s">
        <v>90</v>
      </c>
      <c r="E359" s="163" t="s">
        <v>76</v>
      </c>
      <c r="F359" s="165">
        <v>1130</v>
      </c>
      <c r="G359" s="165">
        <v>11</v>
      </c>
      <c r="H359" s="165"/>
      <c r="I359" s="165"/>
      <c r="J359">
        <v>116</v>
      </c>
      <c r="K359" s="165">
        <v>9.9600000000000009</v>
      </c>
      <c r="L359" s="159">
        <f t="shared" si="5"/>
        <v>2.0245819323134224</v>
      </c>
      <c r="M359" s="159"/>
      <c r="N359" s="165"/>
      <c r="O359" s="165"/>
      <c r="P359" s="165"/>
    </row>
    <row r="360" spans="1:16" x14ac:dyDescent="0.25">
      <c r="A360" s="163" t="s">
        <v>469</v>
      </c>
      <c r="B360" s="166">
        <v>4</v>
      </c>
      <c r="C360" s="163">
        <v>30</v>
      </c>
      <c r="D360" s="167" t="s">
        <v>90</v>
      </c>
      <c r="E360" s="163" t="s">
        <v>76</v>
      </c>
      <c r="F360" s="165">
        <v>1052</v>
      </c>
      <c r="G360" s="165">
        <v>10.3</v>
      </c>
      <c r="H360" s="165"/>
      <c r="I360" s="165" t="s">
        <v>964</v>
      </c>
      <c r="J360">
        <v>69</v>
      </c>
      <c r="K360" s="165">
        <v>3.14</v>
      </c>
      <c r="L360" s="159">
        <f t="shared" si="5"/>
        <v>1.2042771838760873</v>
      </c>
      <c r="M360" s="159"/>
      <c r="N360" s="165"/>
      <c r="O360" s="165"/>
      <c r="P360" s="165"/>
    </row>
    <row r="361" spans="1:16" x14ac:dyDescent="0.25">
      <c r="A361" s="163" t="s">
        <v>469</v>
      </c>
      <c r="B361" s="166">
        <v>4</v>
      </c>
      <c r="C361" s="163">
        <v>31</v>
      </c>
      <c r="D361" s="167" t="s">
        <v>91</v>
      </c>
      <c r="E361" s="163" t="s">
        <v>53</v>
      </c>
      <c r="F361" s="165">
        <v>508</v>
      </c>
      <c r="G361" s="165">
        <v>10.9</v>
      </c>
      <c r="H361" s="165"/>
      <c r="I361" s="168" t="s">
        <v>1003</v>
      </c>
      <c r="J361">
        <v>113</v>
      </c>
      <c r="K361" s="165">
        <v>8.94</v>
      </c>
      <c r="L361" s="159">
        <f t="shared" si="5"/>
        <v>1.9722220547535922</v>
      </c>
      <c r="M361" s="159"/>
      <c r="N361" s="165"/>
      <c r="O361" s="165"/>
      <c r="P361" s="165"/>
    </row>
    <row r="362" spans="1:16" x14ac:dyDescent="0.25">
      <c r="A362" s="163" t="s">
        <v>469</v>
      </c>
      <c r="B362" s="166">
        <v>4</v>
      </c>
      <c r="C362" s="163">
        <v>31</v>
      </c>
      <c r="D362" s="167" t="s">
        <v>91</v>
      </c>
      <c r="E362" s="163" t="s">
        <v>76</v>
      </c>
      <c r="F362" s="165">
        <v>413</v>
      </c>
      <c r="G362" s="165">
        <v>12.7</v>
      </c>
      <c r="H362" s="165"/>
      <c r="I362" s="165"/>
      <c r="J362">
        <v>138</v>
      </c>
      <c r="K362" s="165">
        <v>9.9</v>
      </c>
      <c r="L362" s="159">
        <f t="shared" si="5"/>
        <v>2.4085543677521746</v>
      </c>
      <c r="M362" s="159"/>
      <c r="N362" s="165"/>
      <c r="O362" s="165"/>
      <c r="P362" s="165"/>
    </row>
    <row r="363" spans="1:16" x14ac:dyDescent="0.25">
      <c r="A363" s="163" t="s">
        <v>469</v>
      </c>
      <c r="B363" s="166">
        <v>4</v>
      </c>
      <c r="C363" s="163">
        <v>31</v>
      </c>
      <c r="D363" s="167" t="s">
        <v>91</v>
      </c>
      <c r="E363" s="163" t="s">
        <v>1115</v>
      </c>
      <c r="F363" s="165">
        <v>415</v>
      </c>
      <c r="G363" s="165">
        <v>21.4</v>
      </c>
      <c r="H363" s="165"/>
      <c r="I363" s="165"/>
      <c r="J363">
        <v>120</v>
      </c>
      <c r="K363" s="165">
        <v>5.27</v>
      </c>
      <c r="L363" s="159">
        <f t="shared" si="5"/>
        <v>2.0943951023931953</v>
      </c>
      <c r="M363" s="159"/>
      <c r="N363" s="165"/>
      <c r="O363" s="165"/>
      <c r="P363" s="165"/>
    </row>
    <row r="364" spans="1:16" x14ac:dyDescent="0.25">
      <c r="A364" s="163" t="s">
        <v>469</v>
      </c>
      <c r="B364" s="166">
        <v>4</v>
      </c>
      <c r="C364" s="163">
        <v>31</v>
      </c>
      <c r="D364" s="167" t="s">
        <v>91</v>
      </c>
      <c r="E364" s="163" t="s">
        <v>76</v>
      </c>
      <c r="F364" s="165">
        <v>417</v>
      </c>
      <c r="G364" s="165">
        <v>17.2</v>
      </c>
      <c r="H364" s="165"/>
      <c r="I364" s="165"/>
      <c r="J364">
        <v>98</v>
      </c>
      <c r="K364" s="165">
        <v>12.81</v>
      </c>
      <c r="L364" s="159">
        <f t="shared" si="5"/>
        <v>1.7104226669544429</v>
      </c>
      <c r="M364" s="159"/>
      <c r="N364" s="165"/>
      <c r="O364" s="165"/>
      <c r="P364" s="165"/>
    </row>
    <row r="365" spans="1:16" x14ac:dyDescent="0.25">
      <c r="A365" s="163" t="s">
        <v>469</v>
      </c>
      <c r="B365" s="166">
        <v>4</v>
      </c>
      <c r="C365" s="163">
        <v>31</v>
      </c>
      <c r="D365" s="167" t="s">
        <v>91</v>
      </c>
      <c r="E365" s="163" t="s">
        <v>76</v>
      </c>
      <c r="F365" s="165">
        <v>420</v>
      </c>
      <c r="G365" s="165">
        <v>12.1</v>
      </c>
      <c r="H365" s="165"/>
      <c r="I365" s="165"/>
      <c r="J365">
        <v>112</v>
      </c>
      <c r="K365" s="165">
        <v>7.66</v>
      </c>
      <c r="L365" s="159">
        <f t="shared" si="5"/>
        <v>1.9547687622336491</v>
      </c>
      <c r="M365" s="159"/>
      <c r="N365" s="165"/>
      <c r="O365" s="165"/>
      <c r="P365" s="165"/>
    </row>
    <row r="366" spans="1:16" x14ac:dyDescent="0.25">
      <c r="A366" s="163" t="s">
        <v>469</v>
      </c>
      <c r="B366" s="166">
        <v>4</v>
      </c>
      <c r="C366" s="163">
        <v>31</v>
      </c>
      <c r="D366" s="167" t="s">
        <v>91</v>
      </c>
      <c r="E366" s="163" t="s">
        <v>76</v>
      </c>
      <c r="F366" s="165">
        <v>505</v>
      </c>
      <c r="G366" s="165">
        <v>20</v>
      </c>
      <c r="H366" s="165"/>
      <c r="I366" s="165"/>
      <c r="J366">
        <v>76</v>
      </c>
      <c r="K366" s="165">
        <v>5.79</v>
      </c>
      <c r="L366" s="159">
        <f t="shared" si="5"/>
        <v>1.3264502315156903</v>
      </c>
      <c r="M366" s="159"/>
      <c r="N366" s="165"/>
      <c r="O366" s="165"/>
      <c r="P366" s="165"/>
    </row>
    <row r="367" spans="1:16" x14ac:dyDescent="0.25">
      <c r="A367" s="163" t="s">
        <v>469</v>
      </c>
      <c r="B367" s="166">
        <v>4</v>
      </c>
      <c r="C367" s="163">
        <v>31</v>
      </c>
      <c r="D367" s="167" t="s">
        <v>91</v>
      </c>
      <c r="E367" s="163" t="s">
        <v>76</v>
      </c>
      <c r="F367" s="165">
        <v>506</v>
      </c>
      <c r="G367" s="165">
        <v>17.5</v>
      </c>
      <c r="H367" s="165"/>
      <c r="I367" s="165"/>
      <c r="J367">
        <v>94</v>
      </c>
      <c r="K367" s="165">
        <v>10.85</v>
      </c>
      <c r="L367" s="159">
        <f t="shared" si="5"/>
        <v>1.6406094968746698</v>
      </c>
      <c r="M367" s="159"/>
      <c r="N367" s="165"/>
      <c r="O367" s="165"/>
      <c r="P367" s="165"/>
    </row>
    <row r="368" spans="1:16" x14ac:dyDescent="0.25">
      <c r="A368" s="163" t="s">
        <v>469</v>
      </c>
      <c r="B368" s="166">
        <v>4</v>
      </c>
      <c r="C368" s="163">
        <v>31</v>
      </c>
      <c r="D368" s="167" t="s">
        <v>91</v>
      </c>
      <c r="E368" s="163" t="s">
        <v>53</v>
      </c>
      <c r="F368" s="165">
        <v>507</v>
      </c>
      <c r="G368" s="165">
        <v>12.9</v>
      </c>
      <c r="H368" s="165"/>
      <c r="I368" s="165"/>
      <c r="J368">
        <v>118</v>
      </c>
      <c r="K368" s="165">
        <v>8.9</v>
      </c>
      <c r="L368" s="159">
        <f t="shared" si="5"/>
        <v>2.0594885173533086</v>
      </c>
      <c r="M368" s="159"/>
      <c r="N368" s="165"/>
      <c r="O368" s="165"/>
      <c r="P368" s="165"/>
    </row>
    <row r="369" spans="1:16" x14ac:dyDescent="0.25">
      <c r="A369" s="163" t="s">
        <v>469</v>
      </c>
      <c r="B369" s="166">
        <v>4</v>
      </c>
      <c r="C369" s="163">
        <v>31</v>
      </c>
      <c r="D369" s="167" t="s">
        <v>91</v>
      </c>
      <c r="E369" s="163" t="s">
        <v>76</v>
      </c>
      <c r="F369" s="165">
        <v>509</v>
      </c>
      <c r="G369" s="165">
        <v>12.8</v>
      </c>
      <c r="H369" s="165"/>
      <c r="I369" s="165" t="s">
        <v>1273</v>
      </c>
      <c r="J369">
        <v>124</v>
      </c>
      <c r="K369" s="165">
        <v>4.26</v>
      </c>
      <c r="L369" s="159">
        <f t="shared" si="5"/>
        <v>2.1642082724729685</v>
      </c>
      <c r="M369" s="159"/>
      <c r="N369" s="165"/>
      <c r="O369" s="165"/>
      <c r="P369" s="165"/>
    </row>
    <row r="370" spans="1:16" x14ac:dyDescent="0.25">
      <c r="A370" s="163" t="s">
        <v>469</v>
      </c>
      <c r="B370" s="166">
        <v>4</v>
      </c>
      <c r="C370" s="163">
        <v>31</v>
      </c>
      <c r="D370" s="167" t="s">
        <v>91</v>
      </c>
      <c r="E370" s="163" t="s">
        <v>76</v>
      </c>
      <c r="F370" s="165">
        <v>510</v>
      </c>
      <c r="G370" s="165">
        <v>17.399999999999999</v>
      </c>
      <c r="H370" s="165"/>
      <c r="I370" s="165"/>
      <c r="J370">
        <v>139</v>
      </c>
      <c r="K370" s="165">
        <v>2.63</v>
      </c>
      <c r="L370" s="159">
        <f t="shared" si="5"/>
        <v>2.4260076602721181</v>
      </c>
      <c r="M370" s="159"/>
      <c r="N370" s="165"/>
      <c r="O370" s="165"/>
      <c r="P370" s="165"/>
    </row>
    <row r="371" spans="1:16" x14ac:dyDescent="0.25">
      <c r="A371" s="163" t="s">
        <v>469</v>
      </c>
      <c r="B371" s="166">
        <v>4</v>
      </c>
      <c r="C371" s="163">
        <v>31</v>
      </c>
      <c r="D371" s="167" t="s">
        <v>91</v>
      </c>
      <c r="E371" s="163" t="s">
        <v>76</v>
      </c>
      <c r="F371" s="165">
        <v>993</v>
      </c>
      <c r="G371" s="165">
        <v>15.7</v>
      </c>
      <c r="H371" s="165"/>
      <c r="I371" s="165"/>
      <c r="J371">
        <v>66</v>
      </c>
      <c r="K371" s="165">
        <v>9.5399999999999991</v>
      </c>
      <c r="L371" s="159">
        <f t="shared" si="5"/>
        <v>1.1519173063162575</v>
      </c>
      <c r="M371" s="159"/>
      <c r="N371" s="165"/>
      <c r="O371" s="165"/>
      <c r="P371" s="165"/>
    </row>
    <row r="372" spans="1:16" x14ac:dyDescent="0.25">
      <c r="A372" s="163" t="s">
        <v>469</v>
      </c>
      <c r="B372" s="166">
        <v>4</v>
      </c>
      <c r="C372" s="163">
        <v>31</v>
      </c>
      <c r="D372" s="167" t="s">
        <v>91</v>
      </c>
      <c r="E372" s="163" t="s">
        <v>76</v>
      </c>
      <c r="F372" s="165">
        <v>994</v>
      </c>
      <c r="G372" s="165">
        <v>15.3</v>
      </c>
      <c r="H372" s="165"/>
      <c r="I372" s="165"/>
      <c r="J372">
        <v>72</v>
      </c>
      <c r="K372" s="165">
        <v>7.89</v>
      </c>
      <c r="L372" s="159">
        <f t="shared" si="5"/>
        <v>1.2566370614359172</v>
      </c>
      <c r="M372" s="159"/>
      <c r="N372" s="165"/>
      <c r="O372" s="165"/>
      <c r="P372" s="165"/>
    </row>
    <row r="373" spans="1:16" x14ac:dyDescent="0.25">
      <c r="A373" s="163" t="s">
        <v>469</v>
      </c>
      <c r="B373" s="166">
        <v>4</v>
      </c>
      <c r="C373" s="163">
        <v>32</v>
      </c>
      <c r="D373" s="167" t="s">
        <v>92</v>
      </c>
      <c r="E373" s="163" t="s">
        <v>76</v>
      </c>
      <c r="F373" s="165">
        <v>487</v>
      </c>
      <c r="G373" s="165">
        <v>12.5</v>
      </c>
      <c r="H373" s="165" t="s">
        <v>960</v>
      </c>
      <c r="I373" s="165" t="s">
        <v>969</v>
      </c>
      <c r="L373" s="159">
        <f t="shared" si="5"/>
        <v>0</v>
      </c>
      <c r="M373" s="159"/>
      <c r="N373" s="165"/>
      <c r="O373" s="165"/>
      <c r="P373" s="165"/>
    </row>
    <row r="374" spans="1:16" x14ac:dyDescent="0.25">
      <c r="A374" s="163" t="s">
        <v>469</v>
      </c>
      <c r="B374" s="166">
        <v>4</v>
      </c>
      <c r="C374" s="163">
        <v>32</v>
      </c>
      <c r="D374" s="167" t="s">
        <v>92</v>
      </c>
      <c r="E374" s="163" t="s">
        <v>76</v>
      </c>
      <c r="F374" s="165">
        <v>655</v>
      </c>
      <c r="G374" s="165">
        <v>12</v>
      </c>
      <c r="H374" s="165"/>
      <c r="I374" s="165" t="s">
        <v>1120</v>
      </c>
      <c r="J374">
        <v>119</v>
      </c>
      <c r="K374" s="165">
        <v>5.4</v>
      </c>
      <c r="L374" s="159">
        <f t="shared" si="5"/>
        <v>2.0769418098732522</v>
      </c>
      <c r="M374" s="159"/>
      <c r="N374" s="165"/>
      <c r="O374" s="165"/>
      <c r="P374" s="165"/>
    </row>
    <row r="375" spans="1:16" x14ac:dyDescent="0.25">
      <c r="A375" s="163" t="s">
        <v>469</v>
      </c>
      <c r="B375" s="166">
        <v>4</v>
      </c>
      <c r="C375" s="163">
        <v>32</v>
      </c>
      <c r="D375" s="167" t="s">
        <v>92</v>
      </c>
      <c r="E375" s="163" t="s">
        <v>76</v>
      </c>
      <c r="F375" s="165">
        <v>656</v>
      </c>
      <c r="G375" s="165"/>
      <c r="H375" s="165"/>
      <c r="I375" s="168" t="s">
        <v>1005</v>
      </c>
      <c r="J375">
        <v>94</v>
      </c>
      <c r="K375" s="165">
        <v>10.86</v>
      </c>
      <c r="L375" s="159">
        <f t="shared" si="5"/>
        <v>1.6406094968746698</v>
      </c>
      <c r="M375" s="159"/>
      <c r="N375" s="165"/>
      <c r="O375" s="165"/>
      <c r="P375" s="165"/>
    </row>
    <row r="376" spans="1:16" x14ac:dyDescent="0.25">
      <c r="A376" s="163" t="s">
        <v>469</v>
      </c>
      <c r="B376" s="166">
        <v>4</v>
      </c>
      <c r="C376" s="163">
        <v>32</v>
      </c>
      <c r="D376" s="167" t="s">
        <v>92</v>
      </c>
      <c r="E376" s="163" t="s">
        <v>76</v>
      </c>
      <c r="F376" s="165">
        <v>660</v>
      </c>
      <c r="G376" s="165">
        <v>20.399999999999999</v>
      </c>
      <c r="H376" s="165"/>
      <c r="I376" s="165"/>
      <c r="J376">
        <v>78</v>
      </c>
      <c r="K376" s="165">
        <v>10.85</v>
      </c>
      <c r="L376" s="159">
        <f t="shared" si="5"/>
        <v>1.3613568165555769</v>
      </c>
      <c r="M376" s="159"/>
      <c r="N376" s="165"/>
      <c r="O376" s="165"/>
      <c r="P376" s="165"/>
    </row>
    <row r="377" spans="1:16" x14ac:dyDescent="0.25">
      <c r="A377" s="163" t="s">
        <v>469</v>
      </c>
      <c r="B377" s="166">
        <v>4</v>
      </c>
      <c r="C377" s="163">
        <v>32</v>
      </c>
      <c r="D377" s="167" t="s">
        <v>92</v>
      </c>
      <c r="E377" s="163" t="s">
        <v>76</v>
      </c>
      <c r="F377" s="165">
        <v>669</v>
      </c>
      <c r="G377" s="165">
        <v>10.5</v>
      </c>
      <c r="H377" s="165"/>
      <c r="I377" s="165"/>
      <c r="L377" s="159">
        <f t="shared" si="5"/>
        <v>0</v>
      </c>
      <c r="M377" s="159"/>
      <c r="N377" s="165"/>
      <c r="O377" s="165"/>
      <c r="P377" s="165"/>
    </row>
    <row r="378" spans="1:16" x14ac:dyDescent="0.25">
      <c r="A378" s="163" t="s">
        <v>469</v>
      </c>
      <c r="B378" s="166">
        <v>4</v>
      </c>
      <c r="C378" s="163">
        <v>32</v>
      </c>
      <c r="D378" s="167" t="s">
        <v>92</v>
      </c>
      <c r="E378" s="163" t="s">
        <v>76</v>
      </c>
      <c r="F378" s="165">
        <v>670</v>
      </c>
      <c r="G378" s="165">
        <v>10.9</v>
      </c>
      <c r="H378" s="165"/>
      <c r="I378" s="165"/>
      <c r="J378">
        <v>72</v>
      </c>
      <c r="K378" s="165">
        <v>9.7799999999999994</v>
      </c>
      <c r="L378" s="159">
        <f t="shared" si="5"/>
        <v>1.2566370614359172</v>
      </c>
      <c r="M378" s="159"/>
      <c r="N378" s="165"/>
      <c r="O378" s="165"/>
      <c r="P378" s="165"/>
    </row>
    <row r="379" spans="1:16" x14ac:dyDescent="0.25">
      <c r="A379" s="163" t="s">
        <v>469</v>
      </c>
      <c r="B379" s="166">
        <v>4</v>
      </c>
      <c r="C379" s="163">
        <v>32</v>
      </c>
      <c r="D379" s="167" t="s">
        <v>92</v>
      </c>
      <c r="E379" s="163" t="s">
        <v>56</v>
      </c>
      <c r="F379" s="165">
        <v>671</v>
      </c>
      <c r="G379" s="165">
        <v>13.9</v>
      </c>
      <c r="H379" s="165"/>
      <c r="I379" s="165"/>
      <c r="J379">
        <v>58</v>
      </c>
      <c r="K379" s="165">
        <v>10.37</v>
      </c>
      <c r="L379" s="159">
        <f t="shared" si="5"/>
        <v>1.0122909661567112</v>
      </c>
      <c r="M379" s="159"/>
      <c r="N379" s="165"/>
      <c r="O379" s="165"/>
      <c r="P379" s="165"/>
    </row>
    <row r="380" spans="1:16" x14ac:dyDescent="0.25">
      <c r="A380" s="163" t="s">
        <v>469</v>
      </c>
      <c r="B380" s="166">
        <v>4</v>
      </c>
      <c r="C380" s="163">
        <v>32</v>
      </c>
      <c r="D380" s="167" t="s">
        <v>92</v>
      </c>
      <c r="E380" s="163" t="s">
        <v>76</v>
      </c>
      <c r="F380" s="165">
        <v>672</v>
      </c>
      <c r="G380" s="165">
        <v>11.8</v>
      </c>
      <c r="H380" s="165"/>
      <c r="I380" s="165"/>
      <c r="J380">
        <v>67</v>
      </c>
      <c r="K380" s="165">
        <v>9</v>
      </c>
      <c r="L380" s="159">
        <f t="shared" si="5"/>
        <v>1.1693705988362006</v>
      </c>
      <c r="M380" s="159"/>
      <c r="N380" s="165"/>
      <c r="O380" s="165"/>
      <c r="P380" s="165"/>
    </row>
    <row r="381" spans="1:16" x14ac:dyDescent="0.25">
      <c r="A381" s="163" t="s">
        <v>469</v>
      </c>
      <c r="B381" s="166">
        <v>4</v>
      </c>
      <c r="C381" s="163">
        <v>32</v>
      </c>
      <c r="D381" s="167" t="s">
        <v>92</v>
      </c>
      <c r="E381" s="163" t="s">
        <v>76</v>
      </c>
      <c r="F381" s="165">
        <v>673</v>
      </c>
      <c r="G381" s="165">
        <v>17.2</v>
      </c>
      <c r="H381" s="165"/>
      <c r="I381" s="165"/>
      <c r="J381">
        <v>84</v>
      </c>
      <c r="K381" s="165">
        <v>2.2000000000000002</v>
      </c>
      <c r="L381" s="159">
        <f t="shared" si="5"/>
        <v>1.4660765716752369</v>
      </c>
      <c r="M381" s="159"/>
      <c r="N381" s="165"/>
      <c r="O381" s="165"/>
      <c r="P381" s="165"/>
    </row>
    <row r="382" spans="1:16" x14ac:dyDescent="0.25">
      <c r="A382" s="163" t="s">
        <v>469</v>
      </c>
      <c r="B382" s="166">
        <v>4</v>
      </c>
      <c r="C382" s="163">
        <v>32</v>
      </c>
      <c r="D382" s="167" t="s">
        <v>92</v>
      </c>
      <c r="E382" s="163" t="s">
        <v>76</v>
      </c>
      <c r="F382" s="165">
        <v>958</v>
      </c>
      <c r="G382" s="165"/>
      <c r="H382" s="165"/>
      <c r="I382" s="168" t="s">
        <v>1005</v>
      </c>
      <c r="L382" s="159">
        <f t="shared" si="5"/>
        <v>0</v>
      </c>
      <c r="M382" s="159"/>
      <c r="N382" s="165"/>
      <c r="O382" s="165"/>
      <c r="P382" s="165"/>
    </row>
    <row r="383" spans="1:16" x14ac:dyDescent="0.25">
      <c r="A383" s="163" t="s">
        <v>469</v>
      </c>
      <c r="B383" s="166">
        <v>4</v>
      </c>
      <c r="C383" s="163">
        <v>32</v>
      </c>
      <c r="D383" s="167" t="s">
        <v>92</v>
      </c>
      <c r="E383" s="163" t="s">
        <v>76</v>
      </c>
      <c r="F383" s="165">
        <v>959</v>
      </c>
      <c r="G383" s="165">
        <v>14</v>
      </c>
      <c r="H383" s="165"/>
      <c r="I383" s="165"/>
      <c r="J383">
        <v>130</v>
      </c>
      <c r="K383" s="165">
        <v>9.83</v>
      </c>
      <c r="L383" s="159">
        <f t="shared" si="5"/>
        <v>2.2689280275926285</v>
      </c>
      <c r="M383" s="159"/>
      <c r="N383" s="165"/>
      <c r="O383" s="165"/>
      <c r="P383" s="165"/>
    </row>
    <row r="384" spans="1:16" x14ac:dyDescent="0.25">
      <c r="A384" s="163" t="s">
        <v>469</v>
      </c>
      <c r="B384" s="166">
        <v>4</v>
      </c>
      <c r="C384" s="163">
        <v>32</v>
      </c>
      <c r="D384" s="167" t="s">
        <v>92</v>
      </c>
      <c r="E384" s="163" t="s">
        <v>76</v>
      </c>
      <c r="F384" s="165">
        <v>997</v>
      </c>
      <c r="G384" s="165">
        <v>12.5</v>
      </c>
      <c r="H384" s="165"/>
      <c r="I384" s="165"/>
      <c r="J384">
        <v>82</v>
      </c>
      <c r="K384" s="165">
        <v>10.23</v>
      </c>
      <c r="L384" s="159">
        <f t="shared" si="5"/>
        <v>1.43116998663535</v>
      </c>
      <c r="M384" s="159"/>
      <c r="N384" s="165"/>
      <c r="O384" s="165"/>
      <c r="P384" s="165"/>
    </row>
    <row r="385" spans="1:16" x14ac:dyDescent="0.25">
      <c r="A385" s="163" t="s">
        <v>469</v>
      </c>
      <c r="B385" s="166">
        <v>4</v>
      </c>
      <c r="C385" s="163">
        <v>32</v>
      </c>
      <c r="D385" s="167" t="s">
        <v>92</v>
      </c>
      <c r="E385" s="163" t="s">
        <v>76</v>
      </c>
      <c r="F385" s="165">
        <v>1126</v>
      </c>
      <c r="G385" s="165">
        <v>11.8</v>
      </c>
      <c r="H385" s="165"/>
      <c r="I385" s="165" t="s">
        <v>1248</v>
      </c>
      <c r="J385">
        <v>106</v>
      </c>
      <c r="K385" s="165">
        <v>8.5299999999999994</v>
      </c>
      <c r="L385" s="159">
        <f t="shared" si="5"/>
        <v>1.8500490071139892</v>
      </c>
      <c r="M385" s="159"/>
      <c r="N385" s="165"/>
      <c r="O385" s="165"/>
      <c r="P385" s="165"/>
    </row>
    <row r="386" spans="1:16" x14ac:dyDescent="0.25">
      <c r="A386" s="163" t="s">
        <v>469</v>
      </c>
      <c r="B386" s="166">
        <v>4</v>
      </c>
      <c r="C386" s="163">
        <v>32</v>
      </c>
      <c r="D386" s="167" t="s">
        <v>92</v>
      </c>
      <c r="E386" s="163" t="s">
        <v>76</v>
      </c>
      <c r="F386" s="165">
        <v>1127</v>
      </c>
      <c r="G386" s="165">
        <v>13.2</v>
      </c>
      <c r="H386" s="165"/>
      <c r="I386" s="165" t="s">
        <v>1248</v>
      </c>
      <c r="J386">
        <v>110</v>
      </c>
      <c r="K386" s="165">
        <v>2.16</v>
      </c>
      <c r="L386" s="159">
        <f t="shared" si="5"/>
        <v>1.9198621771937625</v>
      </c>
      <c r="M386" s="159"/>
      <c r="N386" s="165"/>
      <c r="O386" s="165"/>
      <c r="P386" s="165"/>
    </row>
    <row r="387" spans="1:16" x14ac:dyDescent="0.25">
      <c r="A387" s="163" t="s">
        <v>469</v>
      </c>
      <c r="B387" s="166">
        <v>4</v>
      </c>
      <c r="C387" s="163">
        <v>33</v>
      </c>
      <c r="D387" s="167" t="s">
        <v>93</v>
      </c>
      <c r="E387" s="163" t="s">
        <v>56</v>
      </c>
      <c r="F387" s="165">
        <v>521</v>
      </c>
      <c r="G387" s="165">
        <v>16.399999999999999</v>
      </c>
      <c r="H387" s="165"/>
      <c r="I387" s="165" t="s">
        <v>1274</v>
      </c>
      <c r="J387">
        <v>49</v>
      </c>
      <c r="K387" s="165">
        <v>4.96</v>
      </c>
      <c r="L387" s="159">
        <f t="shared" ref="L387:L448" si="6">(PI()*J387)/180</f>
        <v>0.85521133347722145</v>
      </c>
      <c r="M387" s="159"/>
      <c r="N387" s="165"/>
      <c r="O387" s="165"/>
      <c r="P387" s="165"/>
    </row>
    <row r="388" spans="1:16" x14ac:dyDescent="0.25">
      <c r="A388" s="163" t="s">
        <v>469</v>
      </c>
      <c r="B388" s="166">
        <v>4</v>
      </c>
      <c r="C388" s="163">
        <v>33</v>
      </c>
      <c r="D388" s="167" t="s">
        <v>93</v>
      </c>
      <c r="E388" s="163" t="s">
        <v>76</v>
      </c>
      <c r="F388" s="165">
        <v>646</v>
      </c>
      <c r="G388" s="165">
        <v>15.5</v>
      </c>
      <c r="H388" s="165"/>
      <c r="I388" s="165"/>
      <c r="J388">
        <v>98</v>
      </c>
      <c r="K388" s="165">
        <v>11.61</v>
      </c>
      <c r="L388" s="159">
        <f t="shared" si="6"/>
        <v>1.7104226669544429</v>
      </c>
      <c r="M388" s="159"/>
      <c r="N388" s="165"/>
      <c r="O388" s="165"/>
      <c r="P388" s="165"/>
    </row>
    <row r="389" spans="1:16" x14ac:dyDescent="0.25">
      <c r="A389" s="163" t="s">
        <v>469</v>
      </c>
      <c r="B389" s="166">
        <v>4</v>
      </c>
      <c r="C389" s="163">
        <v>33</v>
      </c>
      <c r="D389" s="167" t="s">
        <v>93</v>
      </c>
      <c r="E389" s="163" t="s">
        <v>76</v>
      </c>
      <c r="F389" s="165">
        <v>648</v>
      </c>
      <c r="G389" s="165">
        <v>10.199999999999999</v>
      </c>
      <c r="H389" s="165" t="s">
        <v>960</v>
      </c>
      <c r="I389" s="165" t="s">
        <v>1033</v>
      </c>
      <c r="L389" s="159">
        <f t="shared" si="6"/>
        <v>0</v>
      </c>
      <c r="M389" s="159"/>
      <c r="N389" s="165"/>
      <c r="O389" s="165"/>
      <c r="P389" s="165"/>
    </row>
    <row r="390" spans="1:16" x14ac:dyDescent="0.25">
      <c r="A390" s="163" t="s">
        <v>469</v>
      </c>
      <c r="B390" s="166">
        <v>4</v>
      </c>
      <c r="C390" s="163">
        <v>33</v>
      </c>
      <c r="D390" s="167" t="s">
        <v>93</v>
      </c>
      <c r="E390" s="163" t="s">
        <v>76</v>
      </c>
      <c r="F390" s="165">
        <v>649</v>
      </c>
      <c r="G390" s="165">
        <v>12.9</v>
      </c>
      <c r="H390" s="165"/>
      <c r="I390" s="165"/>
      <c r="J390">
        <v>103</v>
      </c>
      <c r="K390" s="165">
        <v>10.119999999999999</v>
      </c>
      <c r="L390" s="159">
        <f t="shared" si="6"/>
        <v>1.7976891295541593</v>
      </c>
      <c r="M390" s="159"/>
      <c r="N390" s="165"/>
      <c r="O390" s="165"/>
      <c r="P390" s="165"/>
    </row>
    <row r="391" spans="1:16" x14ac:dyDescent="0.25">
      <c r="A391" s="163" t="s">
        <v>469</v>
      </c>
      <c r="B391" s="166">
        <v>4</v>
      </c>
      <c r="C391" s="163">
        <v>33</v>
      </c>
      <c r="D391" s="167" t="s">
        <v>93</v>
      </c>
      <c r="E391" s="163" t="s">
        <v>56</v>
      </c>
      <c r="F391" s="165">
        <v>652</v>
      </c>
      <c r="G391" s="165">
        <v>16.600000000000001</v>
      </c>
      <c r="H391" s="165"/>
      <c r="I391" s="165"/>
      <c r="J391">
        <v>52</v>
      </c>
      <c r="K391" s="165">
        <v>6.46</v>
      </c>
      <c r="L391" s="159">
        <f t="shared" si="6"/>
        <v>0.90757121103705141</v>
      </c>
      <c r="M391" s="159"/>
      <c r="N391" s="165"/>
      <c r="O391" s="165"/>
      <c r="P391" s="165"/>
    </row>
    <row r="392" spans="1:16" x14ac:dyDescent="0.25">
      <c r="A392" s="163" t="s">
        <v>469</v>
      </c>
      <c r="B392" s="166">
        <v>4</v>
      </c>
      <c r="C392" s="163">
        <v>33</v>
      </c>
      <c r="D392" s="167" t="s">
        <v>93</v>
      </c>
      <c r="E392" s="163" t="s">
        <v>76</v>
      </c>
      <c r="F392" s="165">
        <v>654</v>
      </c>
      <c r="G392" s="165">
        <v>17</v>
      </c>
      <c r="H392" s="165"/>
      <c r="I392" s="165"/>
      <c r="J392">
        <v>132</v>
      </c>
      <c r="K392" s="165">
        <v>9.39</v>
      </c>
      <c r="L392" s="159">
        <f t="shared" si="6"/>
        <v>2.3038346126325151</v>
      </c>
      <c r="M392" s="159"/>
      <c r="N392" s="165"/>
      <c r="O392" s="165"/>
      <c r="P392" s="165"/>
    </row>
    <row r="393" spans="1:16" x14ac:dyDescent="0.25">
      <c r="A393" s="163" t="s">
        <v>469</v>
      </c>
      <c r="B393" s="166">
        <v>4</v>
      </c>
      <c r="C393" s="163">
        <v>33</v>
      </c>
      <c r="D393" s="167" t="s">
        <v>93</v>
      </c>
      <c r="E393" s="163" t="s">
        <v>76</v>
      </c>
      <c r="F393" s="165">
        <v>963</v>
      </c>
      <c r="G393" s="165">
        <v>19.8</v>
      </c>
      <c r="H393" s="165"/>
      <c r="I393" s="165"/>
      <c r="J393">
        <v>133</v>
      </c>
      <c r="K393" s="165">
        <v>3.33</v>
      </c>
      <c r="L393" s="159">
        <f t="shared" si="6"/>
        <v>2.3212879051524582</v>
      </c>
      <c r="M393" s="159"/>
      <c r="N393" s="165"/>
      <c r="O393" s="165"/>
      <c r="P393" s="165"/>
    </row>
    <row r="394" spans="1:16" x14ac:dyDescent="0.25">
      <c r="A394" s="163" t="s">
        <v>469</v>
      </c>
      <c r="B394" s="166">
        <v>4</v>
      </c>
      <c r="C394" s="163">
        <v>33</v>
      </c>
      <c r="D394" s="167" t="s">
        <v>93</v>
      </c>
      <c r="E394" s="163" t="s">
        <v>53</v>
      </c>
      <c r="F394" s="165">
        <v>964</v>
      </c>
      <c r="G394" s="165"/>
      <c r="H394" s="165" t="s">
        <v>960</v>
      </c>
      <c r="I394" s="165"/>
      <c r="L394" s="159">
        <f t="shared" si="6"/>
        <v>0</v>
      </c>
      <c r="M394" s="159"/>
      <c r="N394" s="165"/>
      <c r="O394" s="165"/>
      <c r="P394" s="165"/>
    </row>
    <row r="395" spans="1:16" x14ac:dyDescent="0.25">
      <c r="A395" s="163" t="s">
        <v>469</v>
      </c>
      <c r="B395" s="166">
        <v>4</v>
      </c>
      <c r="C395" s="163">
        <v>33</v>
      </c>
      <c r="D395" s="167" t="s">
        <v>93</v>
      </c>
      <c r="E395" s="163" t="s">
        <v>56</v>
      </c>
      <c r="F395" s="165">
        <v>965</v>
      </c>
      <c r="G395" s="165">
        <v>11.6</v>
      </c>
      <c r="H395" s="165"/>
      <c r="I395" s="165"/>
      <c r="J395">
        <v>41</v>
      </c>
      <c r="K395" s="165">
        <v>5.86</v>
      </c>
      <c r="L395" s="159">
        <f t="shared" si="6"/>
        <v>0.715584993317675</v>
      </c>
      <c r="M395" s="159"/>
      <c r="N395" s="165"/>
      <c r="O395" s="165"/>
      <c r="P395" s="165"/>
    </row>
    <row r="396" spans="1:16" x14ac:dyDescent="0.25">
      <c r="A396" s="163" t="s">
        <v>469</v>
      </c>
      <c r="B396" s="166">
        <v>4</v>
      </c>
      <c r="C396" s="163">
        <v>33</v>
      </c>
      <c r="D396" s="167" t="s">
        <v>93</v>
      </c>
      <c r="E396" s="163" t="s">
        <v>76</v>
      </c>
      <c r="F396" s="165">
        <v>966</v>
      </c>
      <c r="G396" s="165"/>
      <c r="H396" s="165" t="s">
        <v>960</v>
      </c>
      <c r="I396" s="165" t="s">
        <v>1008</v>
      </c>
      <c r="L396" s="159">
        <f t="shared" si="6"/>
        <v>0</v>
      </c>
      <c r="M396" s="159"/>
      <c r="N396" s="165"/>
      <c r="O396" s="165"/>
      <c r="P396" s="165"/>
    </row>
    <row r="397" spans="1:16" x14ac:dyDescent="0.25">
      <c r="A397" s="163" t="s">
        <v>469</v>
      </c>
      <c r="B397" s="166">
        <v>4</v>
      </c>
      <c r="C397" s="163">
        <v>33</v>
      </c>
      <c r="D397" s="167" t="s">
        <v>93</v>
      </c>
      <c r="E397" s="163" t="s">
        <v>76</v>
      </c>
      <c r="F397" s="165">
        <v>967</v>
      </c>
      <c r="G397" s="165">
        <v>13.8</v>
      </c>
      <c r="H397" s="165"/>
      <c r="I397" s="165"/>
      <c r="J397">
        <v>72</v>
      </c>
      <c r="K397" s="165">
        <v>9.89</v>
      </c>
      <c r="L397" s="159">
        <f t="shared" si="6"/>
        <v>1.2566370614359172</v>
      </c>
      <c r="M397" s="159"/>
      <c r="N397" s="165"/>
      <c r="O397" s="165"/>
      <c r="P397" s="165"/>
    </row>
    <row r="398" spans="1:16" x14ac:dyDescent="0.25">
      <c r="A398" s="163" t="s">
        <v>469</v>
      </c>
      <c r="B398" s="166">
        <v>4</v>
      </c>
      <c r="C398" s="163">
        <v>33</v>
      </c>
      <c r="D398" s="167" t="s">
        <v>93</v>
      </c>
      <c r="E398" s="163" t="s">
        <v>53</v>
      </c>
      <c r="F398" s="165">
        <v>968</v>
      </c>
      <c r="G398" s="165">
        <v>10.8</v>
      </c>
      <c r="H398" s="165" t="s">
        <v>960</v>
      </c>
      <c r="I398" s="165"/>
      <c r="L398" s="159">
        <f t="shared" si="6"/>
        <v>0</v>
      </c>
      <c r="M398" s="159"/>
      <c r="N398" s="165"/>
      <c r="O398" s="165"/>
      <c r="P398" s="165"/>
    </row>
    <row r="399" spans="1:16" x14ac:dyDescent="0.25">
      <c r="A399" s="163" t="s">
        <v>469</v>
      </c>
      <c r="B399" s="166">
        <v>4</v>
      </c>
      <c r="C399" s="163">
        <v>33</v>
      </c>
      <c r="D399" s="167" t="s">
        <v>93</v>
      </c>
      <c r="E399" s="163" t="s">
        <v>76</v>
      </c>
      <c r="F399" s="165">
        <v>986</v>
      </c>
      <c r="G399" s="165">
        <v>17.2</v>
      </c>
      <c r="H399" s="165"/>
      <c r="I399" s="165"/>
      <c r="J399">
        <v>112</v>
      </c>
      <c r="K399" s="165">
        <v>8</v>
      </c>
      <c r="L399" s="159">
        <f t="shared" si="6"/>
        <v>1.9547687622336491</v>
      </c>
      <c r="M399" s="159"/>
      <c r="N399" s="165"/>
      <c r="O399" s="165"/>
      <c r="P399" s="165"/>
    </row>
    <row r="400" spans="1:16" x14ac:dyDescent="0.25">
      <c r="A400" s="163" t="s">
        <v>469</v>
      </c>
      <c r="B400" s="166">
        <v>4</v>
      </c>
      <c r="C400" s="163">
        <v>34</v>
      </c>
      <c r="D400" s="167" t="s">
        <v>94</v>
      </c>
      <c r="E400" s="163" t="s">
        <v>76</v>
      </c>
      <c r="F400" s="165">
        <v>423</v>
      </c>
      <c r="G400" s="165"/>
      <c r="H400" s="165" t="s">
        <v>960</v>
      </c>
      <c r="I400" s="165" t="s">
        <v>1008</v>
      </c>
      <c r="L400" s="159">
        <f t="shared" si="6"/>
        <v>0</v>
      </c>
      <c r="M400" s="159"/>
      <c r="N400" s="165"/>
      <c r="O400" s="165"/>
      <c r="P400" s="165"/>
    </row>
    <row r="401" spans="1:16" x14ac:dyDescent="0.25">
      <c r="A401" s="163" t="s">
        <v>469</v>
      </c>
      <c r="B401" s="166">
        <v>4</v>
      </c>
      <c r="C401" s="163">
        <v>34</v>
      </c>
      <c r="D401" s="167" t="s">
        <v>94</v>
      </c>
      <c r="E401" s="163" t="s">
        <v>82</v>
      </c>
      <c r="F401" s="165">
        <v>641</v>
      </c>
      <c r="G401" s="165">
        <v>13.1</v>
      </c>
      <c r="H401" s="165"/>
      <c r="I401" s="165"/>
      <c r="J401">
        <v>78</v>
      </c>
      <c r="K401" s="165">
        <v>12.01</v>
      </c>
      <c r="L401" s="159">
        <f t="shared" si="6"/>
        <v>1.3613568165555769</v>
      </c>
      <c r="M401" s="159"/>
      <c r="N401" s="165"/>
      <c r="O401" s="165"/>
      <c r="P401" s="165"/>
    </row>
    <row r="402" spans="1:16" x14ac:dyDescent="0.25">
      <c r="A402" s="163" t="s">
        <v>469</v>
      </c>
      <c r="B402" s="166">
        <v>4</v>
      </c>
      <c r="C402" s="163">
        <v>34</v>
      </c>
      <c r="D402" s="167" t="s">
        <v>94</v>
      </c>
      <c r="E402" s="163" t="s">
        <v>82</v>
      </c>
      <c r="F402" s="165">
        <v>642</v>
      </c>
      <c r="G402" s="165">
        <v>11.5</v>
      </c>
      <c r="H402" s="165"/>
      <c r="I402" s="165"/>
      <c r="J402">
        <v>73</v>
      </c>
      <c r="K402" s="165">
        <v>11.49</v>
      </c>
      <c r="L402" s="159">
        <f t="shared" si="6"/>
        <v>1.2740903539558606</v>
      </c>
      <c r="M402" s="159"/>
      <c r="N402" s="165"/>
      <c r="O402" s="165"/>
      <c r="P402" s="165"/>
    </row>
    <row r="403" spans="1:16" x14ac:dyDescent="0.25">
      <c r="A403" s="163" t="s">
        <v>469</v>
      </c>
      <c r="B403" s="166">
        <v>4</v>
      </c>
      <c r="C403" s="163">
        <v>34</v>
      </c>
      <c r="D403" s="167" t="s">
        <v>94</v>
      </c>
      <c r="E403" s="163" t="s">
        <v>76</v>
      </c>
      <c r="F403" s="165">
        <v>643</v>
      </c>
      <c r="G403" s="165">
        <v>12.5</v>
      </c>
      <c r="H403" s="165"/>
      <c r="I403" s="165"/>
      <c r="J403">
        <v>45</v>
      </c>
      <c r="K403" s="165">
        <v>6.95</v>
      </c>
      <c r="L403" s="159">
        <f t="shared" si="6"/>
        <v>0.78539816339744828</v>
      </c>
      <c r="M403" s="159"/>
      <c r="N403" s="165"/>
      <c r="O403" s="165"/>
      <c r="P403" s="165"/>
    </row>
    <row r="404" spans="1:16" x14ac:dyDescent="0.25">
      <c r="A404" s="163" t="s">
        <v>469</v>
      </c>
      <c r="B404" s="166">
        <v>4</v>
      </c>
      <c r="C404" s="163">
        <v>34</v>
      </c>
      <c r="D404" s="167" t="s">
        <v>94</v>
      </c>
      <c r="E404" s="163" t="s">
        <v>76</v>
      </c>
      <c r="F404" s="165">
        <v>644</v>
      </c>
      <c r="G404" s="165">
        <v>22.8</v>
      </c>
      <c r="H404" s="165"/>
      <c r="I404" s="165"/>
      <c r="J404">
        <v>136</v>
      </c>
      <c r="K404" s="165">
        <v>6.95</v>
      </c>
      <c r="L404" s="159">
        <f t="shared" si="6"/>
        <v>2.3736477827122884</v>
      </c>
      <c r="M404" s="159"/>
      <c r="N404" s="165"/>
      <c r="O404" s="165"/>
      <c r="P404" s="165"/>
    </row>
    <row r="405" spans="1:16" x14ac:dyDescent="0.25">
      <c r="A405" s="163" t="s">
        <v>469</v>
      </c>
      <c r="B405" s="166">
        <v>4</v>
      </c>
      <c r="C405" s="163">
        <v>34</v>
      </c>
      <c r="D405" s="167" t="s">
        <v>94</v>
      </c>
      <c r="E405" s="163" t="s">
        <v>53</v>
      </c>
      <c r="F405" s="165">
        <v>979</v>
      </c>
      <c r="G405" s="165"/>
      <c r="H405" s="165" t="s">
        <v>960</v>
      </c>
      <c r="I405" s="165" t="s">
        <v>1008</v>
      </c>
      <c r="L405" s="159">
        <f t="shared" si="6"/>
        <v>0</v>
      </c>
      <c r="M405" s="159"/>
      <c r="N405" s="165"/>
      <c r="O405" s="165"/>
      <c r="P405" s="165"/>
    </row>
    <row r="406" spans="1:16" x14ac:dyDescent="0.25">
      <c r="A406" s="163" t="s">
        <v>469</v>
      </c>
      <c r="B406" s="166">
        <v>4</v>
      </c>
      <c r="C406" s="163">
        <v>34</v>
      </c>
      <c r="D406" s="167" t="s">
        <v>94</v>
      </c>
      <c r="E406" s="163" t="s">
        <v>76</v>
      </c>
      <c r="F406" s="165">
        <v>980</v>
      </c>
      <c r="G406" s="165">
        <v>13.1</v>
      </c>
      <c r="H406" s="165"/>
      <c r="I406" s="165"/>
      <c r="J406">
        <v>51</v>
      </c>
      <c r="K406" s="165">
        <v>6.6</v>
      </c>
      <c r="L406" s="159">
        <f t="shared" si="6"/>
        <v>0.89011791851710798</v>
      </c>
      <c r="M406" s="159"/>
      <c r="N406" s="165"/>
      <c r="O406" s="165"/>
      <c r="P406" s="165"/>
    </row>
    <row r="407" spans="1:16" x14ac:dyDescent="0.25">
      <c r="A407" s="163" t="s">
        <v>469</v>
      </c>
      <c r="B407" s="166">
        <v>4</v>
      </c>
      <c r="C407" s="163">
        <v>34</v>
      </c>
      <c r="D407" s="167" t="s">
        <v>94</v>
      </c>
      <c r="E407" s="163" t="s">
        <v>76</v>
      </c>
      <c r="F407" s="165">
        <v>981</v>
      </c>
      <c r="G407" s="165">
        <v>13.2</v>
      </c>
      <c r="H407" s="165"/>
      <c r="I407" s="165" t="s">
        <v>1248</v>
      </c>
      <c r="J407">
        <v>74</v>
      </c>
      <c r="K407" s="165">
        <v>4.59</v>
      </c>
      <c r="L407" s="159">
        <f t="shared" si="6"/>
        <v>1.2915436464758039</v>
      </c>
      <c r="M407" s="159"/>
      <c r="N407" s="165"/>
      <c r="O407" s="165"/>
      <c r="P407" s="165"/>
    </row>
    <row r="408" spans="1:16" x14ac:dyDescent="0.25">
      <c r="A408" s="163" t="s">
        <v>469</v>
      </c>
      <c r="B408" s="166">
        <v>4</v>
      </c>
      <c r="C408" s="163">
        <v>34</v>
      </c>
      <c r="D408" s="167" t="s">
        <v>94</v>
      </c>
      <c r="E408" s="163" t="s">
        <v>76</v>
      </c>
      <c r="F408" s="165">
        <v>982</v>
      </c>
      <c r="G408" s="165">
        <v>16.600000000000001</v>
      </c>
      <c r="H408" s="165"/>
      <c r="I408" s="165"/>
      <c r="J408">
        <v>92</v>
      </c>
      <c r="K408" s="165">
        <v>3.51</v>
      </c>
      <c r="L408" s="159">
        <f t="shared" si="6"/>
        <v>1.605702911834783</v>
      </c>
      <c r="M408" s="159"/>
      <c r="N408" s="165"/>
      <c r="O408" s="165"/>
      <c r="P408" s="165"/>
    </row>
    <row r="409" spans="1:16" x14ac:dyDescent="0.25">
      <c r="A409" s="163" t="s">
        <v>469</v>
      </c>
      <c r="B409" s="166">
        <v>4</v>
      </c>
      <c r="C409" s="163">
        <v>34</v>
      </c>
      <c r="D409" s="167" t="s">
        <v>94</v>
      </c>
      <c r="E409" s="163" t="s">
        <v>76</v>
      </c>
      <c r="F409" s="165">
        <v>983</v>
      </c>
      <c r="G409" s="165">
        <v>13.8</v>
      </c>
      <c r="H409" s="165"/>
      <c r="I409" s="165"/>
      <c r="J409">
        <v>114</v>
      </c>
      <c r="K409" s="165">
        <v>8.4600000000000009</v>
      </c>
      <c r="L409" s="159">
        <f t="shared" si="6"/>
        <v>1.9896753472735356</v>
      </c>
      <c r="M409" s="159"/>
      <c r="N409" s="165"/>
      <c r="O409" s="165"/>
      <c r="P409" s="165"/>
    </row>
    <row r="410" spans="1:16" x14ac:dyDescent="0.25">
      <c r="A410" s="163" t="s">
        <v>469</v>
      </c>
      <c r="B410" s="166">
        <v>4</v>
      </c>
      <c r="C410" s="163">
        <v>34</v>
      </c>
      <c r="D410" s="167" t="s">
        <v>94</v>
      </c>
      <c r="E410" s="163" t="s">
        <v>82</v>
      </c>
      <c r="F410" s="165">
        <v>1129</v>
      </c>
      <c r="G410" s="165">
        <v>12.6</v>
      </c>
      <c r="H410" s="165"/>
      <c r="I410" s="165"/>
      <c r="J410">
        <v>151</v>
      </c>
      <c r="K410" s="165">
        <v>9.49</v>
      </c>
      <c r="L410" s="159">
        <f t="shared" si="6"/>
        <v>2.6354471705114375</v>
      </c>
      <c r="M410" s="159"/>
      <c r="N410" s="165"/>
      <c r="O410" s="165"/>
      <c r="P410" s="165"/>
    </row>
    <row r="411" spans="1:16" x14ac:dyDescent="0.25">
      <c r="A411" s="163" t="s">
        <v>469</v>
      </c>
      <c r="B411" s="166">
        <v>4</v>
      </c>
      <c r="C411" s="163">
        <v>34</v>
      </c>
      <c r="D411" s="167" t="s">
        <v>94</v>
      </c>
      <c r="E411" s="163" t="s">
        <v>53</v>
      </c>
      <c r="F411" s="165">
        <v>1086</v>
      </c>
      <c r="G411" s="165">
        <v>10</v>
      </c>
      <c r="H411" s="165"/>
      <c r="I411" s="168" t="s">
        <v>964</v>
      </c>
      <c r="L411" s="159">
        <f t="shared" si="6"/>
        <v>0</v>
      </c>
      <c r="M411" s="159"/>
      <c r="N411" s="165"/>
      <c r="O411" s="165"/>
      <c r="P411" s="165"/>
    </row>
    <row r="412" spans="1:16" x14ac:dyDescent="0.25">
      <c r="A412" s="163" t="s">
        <v>469</v>
      </c>
      <c r="B412" s="166">
        <v>4</v>
      </c>
      <c r="C412" s="163">
        <v>34</v>
      </c>
      <c r="D412" s="167" t="s">
        <v>94</v>
      </c>
      <c r="E412" s="163" t="s">
        <v>68</v>
      </c>
      <c r="F412" s="165">
        <v>2609</v>
      </c>
      <c r="G412" s="165">
        <v>10.5</v>
      </c>
      <c r="H412" s="165"/>
      <c r="I412" s="168" t="s">
        <v>964</v>
      </c>
      <c r="J412">
        <v>105</v>
      </c>
      <c r="K412" s="168">
        <v>10.81</v>
      </c>
      <c r="L412" s="159">
        <f t="shared" si="6"/>
        <v>1.8325957145940461</v>
      </c>
      <c r="M412" s="159"/>
      <c r="N412" s="165"/>
      <c r="O412" s="165"/>
      <c r="P412" s="165"/>
    </row>
    <row r="413" spans="1:16" x14ac:dyDescent="0.25">
      <c r="A413" s="163" t="s">
        <v>469</v>
      </c>
      <c r="B413" s="166">
        <v>4</v>
      </c>
      <c r="C413" s="163">
        <v>35</v>
      </c>
      <c r="D413" s="167" t="s">
        <v>95</v>
      </c>
      <c r="E413" s="163" t="s">
        <v>76</v>
      </c>
      <c r="F413" s="165">
        <v>401</v>
      </c>
      <c r="G413" s="165">
        <v>18.899999999999999</v>
      </c>
      <c r="H413" s="165"/>
      <c r="I413" s="165"/>
      <c r="J413">
        <v>86</v>
      </c>
      <c r="K413" s="168">
        <v>4.53</v>
      </c>
      <c r="L413" s="159">
        <f t="shared" si="6"/>
        <v>1.5009831567151233</v>
      </c>
      <c r="M413" s="159"/>
      <c r="N413" s="165"/>
      <c r="O413" s="165"/>
      <c r="P413" s="165"/>
    </row>
    <row r="414" spans="1:16" x14ac:dyDescent="0.25">
      <c r="A414" s="163" t="s">
        <v>469</v>
      </c>
      <c r="B414" s="166">
        <v>4</v>
      </c>
      <c r="C414" s="163">
        <v>35</v>
      </c>
      <c r="D414" s="167" t="s">
        <v>95</v>
      </c>
      <c r="E414" s="163" t="s">
        <v>76</v>
      </c>
      <c r="F414" s="165">
        <v>407</v>
      </c>
      <c r="G414" s="165"/>
      <c r="H414" s="165"/>
      <c r="I414" s="168" t="s">
        <v>1005</v>
      </c>
      <c r="L414" s="159">
        <f t="shared" si="6"/>
        <v>0</v>
      </c>
      <c r="M414" s="159"/>
      <c r="N414" s="165"/>
      <c r="O414" s="165"/>
      <c r="P414" s="165"/>
    </row>
    <row r="415" spans="1:16" x14ac:dyDescent="0.25">
      <c r="A415" s="163" t="s">
        <v>469</v>
      </c>
      <c r="B415" s="166">
        <v>4</v>
      </c>
      <c r="C415" s="163">
        <v>35</v>
      </c>
      <c r="D415" s="167" t="s">
        <v>95</v>
      </c>
      <c r="E415" s="163" t="s">
        <v>76</v>
      </c>
      <c r="F415" s="165">
        <v>411</v>
      </c>
      <c r="G415" s="165">
        <v>15.9</v>
      </c>
      <c r="H415" s="165"/>
      <c r="I415" s="165"/>
      <c r="J415">
        <v>76</v>
      </c>
      <c r="K415" s="168">
        <v>5.99</v>
      </c>
      <c r="L415" s="159">
        <f t="shared" si="6"/>
        <v>1.3264502315156903</v>
      </c>
      <c r="M415" s="159"/>
      <c r="N415" s="165"/>
      <c r="O415" s="165"/>
      <c r="P415" s="165"/>
    </row>
    <row r="416" spans="1:16" x14ac:dyDescent="0.25">
      <c r="A416" s="163" t="s">
        <v>469</v>
      </c>
      <c r="B416" s="166">
        <v>4</v>
      </c>
      <c r="C416" s="163">
        <v>35</v>
      </c>
      <c r="D416" s="167" t="s">
        <v>95</v>
      </c>
      <c r="E416" s="163" t="s">
        <v>76</v>
      </c>
      <c r="F416" s="165">
        <v>630</v>
      </c>
      <c r="G416" s="165">
        <v>16.3</v>
      </c>
      <c r="H416" s="165"/>
      <c r="I416" s="165"/>
      <c r="J416">
        <v>87</v>
      </c>
      <c r="K416" s="168">
        <v>12.55</v>
      </c>
      <c r="L416" s="159">
        <f t="shared" si="6"/>
        <v>1.5184364492350666</v>
      </c>
      <c r="M416" s="159"/>
      <c r="N416" s="165"/>
      <c r="O416" s="165"/>
      <c r="P416" s="165"/>
    </row>
    <row r="417" spans="1:16" x14ac:dyDescent="0.25">
      <c r="A417" s="163" t="s">
        <v>469</v>
      </c>
      <c r="B417" s="166">
        <v>4</v>
      </c>
      <c r="C417" s="163">
        <v>35</v>
      </c>
      <c r="D417" s="167" t="s">
        <v>95</v>
      </c>
      <c r="E417" s="163" t="s">
        <v>76</v>
      </c>
      <c r="F417" s="165">
        <v>631</v>
      </c>
      <c r="G417" s="165">
        <v>18.100000000000001</v>
      </c>
      <c r="H417" s="165"/>
      <c r="I417" s="165" t="s">
        <v>1055</v>
      </c>
      <c r="J417">
        <v>93</v>
      </c>
      <c r="K417" s="168">
        <v>12.63</v>
      </c>
      <c r="L417" s="159">
        <f t="shared" si="6"/>
        <v>1.6231562043547263</v>
      </c>
      <c r="M417" s="159"/>
      <c r="N417" s="165"/>
      <c r="O417" s="165"/>
      <c r="P417" s="165"/>
    </row>
    <row r="418" spans="1:16" x14ac:dyDescent="0.25">
      <c r="A418" s="163" t="s">
        <v>469</v>
      </c>
      <c r="B418" s="166">
        <v>4</v>
      </c>
      <c r="C418" s="163">
        <v>35</v>
      </c>
      <c r="D418" s="167" t="s">
        <v>95</v>
      </c>
      <c r="E418" s="163" t="s">
        <v>76</v>
      </c>
      <c r="F418" s="165">
        <v>632</v>
      </c>
      <c r="G418" s="165">
        <v>12</v>
      </c>
      <c r="H418" s="165"/>
      <c r="I418" s="165"/>
      <c r="J418">
        <v>110</v>
      </c>
      <c r="K418" s="168">
        <v>9.27</v>
      </c>
      <c r="L418" s="159">
        <f t="shared" si="6"/>
        <v>1.9198621771937625</v>
      </c>
      <c r="M418" s="159"/>
      <c r="N418" s="165"/>
      <c r="O418" s="165"/>
      <c r="P418" s="165"/>
    </row>
    <row r="419" spans="1:16" x14ac:dyDescent="0.25">
      <c r="A419" s="163" t="s">
        <v>469</v>
      </c>
      <c r="B419" s="166">
        <v>4</v>
      </c>
      <c r="C419" s="163">
        <v>35</v>
      </c>
      <c r="D419" s="167" t="s">
        <v>95</v>
      </c>
      <c r="E419" s="163" t="s">
        <v>53</v>
      </c>
      <c r="F419" s="165">
        <v>949</v>
      </c>
      <c r="G419" s="165"/>
      <c r="H419" s="165" t="s">
        <v>960</v>
      </c>
      <c r="I419" s="165" t="s">
        <v>1008</v>
      </c>
      <c r="L419" s="159">
        <f t="shared" si="6"/>
        <v>0</v>
      </c>
      <c r="M419" s="159"/>
      <c r="N419" s="165"/>
      <c r="O419" s="165"/>
      <c r="P419" s="165"/>
    </row>
    <row r="420" spans="1:16" x14ac:dyDescent="0.25">
      <c r="A420" s="163" t="s">
        <v>469</v>
      </c>
      <c r="B420" s="166">
        <v>4</v>
      </c>
      <c r="C420" s="163">
        <v>35</v>
      </c>
      <c r="D420" s="167" t="s">
        <v>95</v>
      </c>
      <c r="E420" s="163" t="s">
        <v>76</v>
      </c>
      <c r="F420" s="165">
        <v>950</v>
      </c>
      <c r="G420" s="165">
        <v>14.3</v>
      </c>
      <c r="H420" s="165"/>
      <c r="I420" s="165"/>
      <c r="J420">
        <v>52</v>
      </c>
      <c r="K420" s="165">
        <v>7.9</v>
      </c>
      <c r="L420" s="159">
        <f t="shared" si="6"/>
        <v>0.90757121103705141</v>
      </c>
      <c r="M420" s="159"/>
      <c r="N420" s="165"/>
      <c r="O420" s="165"/>
      <c r="P420" s="165"/>
    </row>
    <row r="421" spans="1:16" x14ac:dyDescent="0.25">
      <c r="A421" s="163" t="s">
        <v>469</v>
      </c>
      <c r="B421" s="166">
        <v>4</v>
      </c>
      <c r="C421" s="163">
        <v>35</v>
      </c>
      <c r="D421" s="167" t="s">
        <v>95</v>
      </c>
      <c r="E421" s="163" t="s">
        <v>76</v>
      </c>
      <c r="F421" s="165">
        <v>951</v>
      </c>
      <c r="G421" s="165">
        <v>17.899999999999999</v>
      </c>
      <c r="H421" s="165"/>
      <c r="I421" s="165" t="s">
        <v>1273</v>
      </c>
      <c r="J421">
        <v>78</v>
      </c>
      <c r="K421" s="165">
        <v>10.85</v>
      </c>
      <c r="L421" s="159">
        <f t="shared" si="6"/>
        <v>1.3613568165555769</v>
      </c>
      <c r="M421" s="159"/>
      <c r="N421" s="165"/>
      <c r="O421" s="165"/>
      <c r="P421" s="165"/>
    </row>
    <row r="422" spans="1:16" x14ac:dyDescent="0.25">
      <c r="A422" s="163" t="s">
        <v>469</v>
      </c>
      <c r="B422" s="166">
        <v>4</v>
      </c>
      <c r="C422" s="163">
        <v>35</v>
      </c>
      <c r="D422" s="167" t="s">
        <v>95</v>
      </c>
      <c r="E422" s="163" t="s">
        <v>82</v>
      </c>
      <c r="F422" s="165">
        <v>976</v>
      </c>
      <c r="G422" s="165">
        <v>11.2</v>
      </c>
      <c r="H422" s="165"/>
      <c r="I422" s="165"/>
      <c r="J422">
        <v>126</v>
      </c>
      <c r="K422" s="165">
        <v>9.4</v>
      </c>
      <c r="L422" s="159">
        <f t="shared" si="6"/>
        <v>2.1991148575128552</v>
      </c>
      <c r="M422" s="159"/>
      <c r="N422" s="165"/>
      <c r="O422" s="165"/>
      <c r="P422" s="165"/>
    </row>
    <row r="423" spans="1:16" x14ac:dyDescent="0.25">
      <c r="A423" s="163" t="s">
        <v>469</v>
      </c>
      <c r="B423" s="166">
        <v>4</v>
      </c>
      <c r="C423" s="163">
        <v>35</v>
      </c>
      <c r="D423" s="167" t="s">
        <v>95</v>
      </c>
      <c r="E423" s="163" t="s">
        <v>29</v>
      </c>
      <c r="F423" s="165">
        <v>2601</v>
      </c>
      <c r="G423" s="165">
        <v>10.4</v>
      </c>
      <c r="H423" s="165"/>
      <c r="I423" s="168" t="s">
        <v>986</v>
      </c>
      <c r="J423">
        <v>123</v>
      </c>
      <c r="K423" s="165">
        <v>8.2200000000000006</v>
      </c>
      <c r="L423" s="159">
        <f t="shared" si="6"/>
        <v>2.1467549799530254</v>
      </c>
      <c r="M423" s="159"/>
      <c r="N423" s="165"/>
      <c r="O423" s="165"/>
      <c r="P423" s="165"/>
    </row>
    <row r="424" spans="1:16" x14ac:dyDescent="0.25">
      <c r="A424" s="163" t="s">
        <v>469</v>
      </c>
      <c r="B424" s="166">
        <v>4</v>
      </c>
      <c r="C424" s="163">
        <v>36</v>
      </c>
      <c r="D424" s="167" t="s">
        <v>96</v>
      </c>
      <c r="E424" s="163" t="s">
        <v>76</v>
      </c>
      <c r="F424" s="165">
        <v>633</v>
      </c>
      <c r="G424" s="165">
        <v>17.899999999999999</v>
      </c>
      <c r="H424" s="165"/>
      <c r="I424" s="165"/>
      <c r="J424">
        <v>106</v>
      </c>
      <c r="K424" s="165">
        <v>5.0999999999999996</v>
      </c>
      <c r="L424" s="159">
        <f t="shared" si="6"/>
        <v>1.8500490071139892</v>
      </c>
      <c r="M424" s="159"/>
      <c r="N424" s="165"/>
      <c r="O424" s="165"/>
      <c r="P424" s="165"/>
    </row>
    <row r="425" spans="1:16" x14ac:dyDescent="0.25">
      <c r="A425" s="163" t="s">
        <v>469</v>
      </c>
      <c r="B425" s="166">
        <v>4</v>
      </c>
      <c r="C425" s="163">
        <v>36</v>
      </c>
      <c r="D425" s="167" t="s">
        <v>96</v>
      </c>
      <c r="E425" s="163" t="s">
        <v>76</v>
      </c>
      <c r="F425" s="165">
        <v>634</v>
      </c>
      <c r="G425" s="165">
        <v>10.4</v>
      </c>
      <c r="H425" s="165"/>
      <c r="I425" s="165"/>
      <c r="J425">
        <v>108</v>
      </c>
      <c r="K425" s="165">
        <v>7.37</v>
      </c>
      <c r="L425" s="159">
        <f t="shared" si="6"/>
        <v>1.8849555921538759</v>
      </c>
      <c r="M425" s="159"/>
      <c r="N425" s="165"/>
      <c r="O425" s="165"/>
      <c r="P425" s="165"/>
    </row>
    <row r="426" spans="1:16" x14ac:dyDescent="0.25">
      <c r="A426" s="163" t="s">
        <v>469</v>
      </c>
      <c r="B426" s="166">
        <v>4</v>
      </c>
      <c r="C426" s="163">
        <v>36</v>
      </c>
      <c r="D426" s="167" t="s">
        <v>96</v>
      </c>
      <c r="E426" s="163" t="s">
        <v>76</v>
      </c>
      <c r="F426" s="165">
        <v>635</v>
      </c>
      <c r="G426" s="165">
        <v>13</v>
      </c>
      <c r="H426" s="165"/>
      <c r="I426" s="165" t="s">
        <v>1248</v>
      </c>
      <c r="J426">
        <v>117</v>
      </c>
      <c r="K426" s="165">
        <v>10.130000000000001</v>
      </c>
      <c r="L426" s="159">
        <f t="shared" si="6"/>
        <v>2.0420352248333655</v>
      </c>
      <c r="M426" s="159"/>
      <c r="N426" s="165"/>
      <c r="O426" s="165"/>
      <c r="P426" s="165"/>
    </row>
    <row r="427" spans="1:16" x14ac:dyDescent="0.25">
      <c r="A427" s="163" t="s">
        <v>469</v>
      </c>
      <c r="B427" s="166">
        <v>4</v>
      </c>
      <c r="C427" s="163">
        <v>36</v>
      </c>
      <c r="D427" s="167" t="s">
        <v>96</v>
      </c>
      <c r="E427" s="163" t="s">
        <v>53</v>
      </c>
      <c r="F427" s="165">
        <v>636</v>
      </c>
      <c r="G427" s="165">
        <v>11.2</v>
      </c>
      <c r="H427" s="165"/>
      <c r="I427" s="165"/>
      <c r="L427" s="159">
        <f t="shared" si="6"/>
        <v>0</v>
      </c>
      <c r="M427" s="159"/>
      <c r="N427" s="165"/>
      <c r="O427" s="165"/>
      <c r="P427" s="165"/>
    </row>
    <row r="428" spans="1:16" x14ac:dyDescent="0.25">
      <c r="A428" s="163" t="s">
        <v>469</v>
      </c>
      <c r="B428" s="166">
        <v>4</v>
      </c>
      <c r="C428" s="163">
        <v>36</v>
      </c>
      <c r="D428" s="167" t="s">
        <v>96</v>
      </c>
      <c r="E428" s="163" t="s">
        <v>76</v>
      </c>
      <c r="F428" s="165">
        <v>637</v>
      </c>
      <c r="G428" s="165">
        <v>18.100000000000001</v>
      </c>
      <c r="H428" s="165"/>
      <c r="I428" s="165"/>
      <c r="J428">
        <v>88</v>
      </c>
      <c r="K428" s="165">
        <v>11.78</v>
      </c>
      <c r="L428" s="159">
        <f t="shared" si="6"/>
        <v>1.5358897417550099</v>
      </c>
      <c r="M428" s="159"/>
      <c r="N428" s="165"/>
      <c r="O428" s="165"/>
      <c r="P428" s="165"/>
    </row>
    <row r="429" spans="1:16" x14ac:dyDescent="0.25">
      <c r="A429" s="163" t="s">
        <v>469</v>
      </c>
      <c r="B429" s="166">
        <v>4</v>
      </c>
      <c r="C429" s="163">
        <v>36</v>
      </c>
      <c r="D429" s="167" t="s">
        <v>96</v>
      </c>
      <c r="E429" s="163" t="s">
        <v>76</v>
      </c>
      <c r="F429" s="165">
        <v>969</v>
      </c>
      <c r="G429" s="165">
        <v>15.2</v>
      </c>
      <c r="H429" s="165"/>
      <c r="I429" s="165"/>
      <c r="J429">
        <v>121</v>
      </c>
      <c r="K429" s="165">
        <v>6.47</v>
      </c>
      <c r="L429" s="159">
        <f t="shared" si="6"/>
        <v>2.1118483949131388</v>
      </c>
      <c r="M429" s="159"/>
      <c r="N429" s="165"/>
      <c r="O429" s="165"/>
      <c r="P429" s="165"/>
    </row>
    <row r="430" spans="1:16" x14ac:dyDescent="0.25">
      <c r="A430" s="163" t="s">
        <v>469</v>
      </c>
      <c r="B430" s="166">
        <v>4</v>
      </c>
      <c r="C430" s="163">
        <v>36</v>
      </c>
      <c r="D430" s="167" t="s">
        <v>96</v>
      </c>
      <c r="E430" s="163" t="s">
        <v>76</v>
      </c>
      <c r="F430" s="165">
        <v>970</v>
      </c>
      <c r="G430" s="165">
        <v>13.5</v>
      </c>
      <c r="H430" s="165"/>
      <c r="I430" s="165"/>
      <c r="J430">
        <v>111</v>
      </c>
      <c r="K430" s="165">
        <v>8.02</v>
      </c>
      <c r="L430" s="159">
        <f t="shared" si="6"/>
        <v>1.9373154697137058</v>
      </c>
      <c r="M430" s="159"/>
      <c r="N430" s="165"/>
      <c r="O430" s="165"/>
      <c r="P430" s="165"/>
    </row>
    <row r="431" spans="1:16" x14ac:dyDescent="0.25">
      <c r="A431" s="163" t="s">
        <v>469</v>
      </c>
      <c r="B431" s="166">
        <v>4</v>
      </c>
      <c r="C431" s="163">
        <v>36</v>
      </c>
      <c r="D431" s="167" t="s">
        <v>96</v>
      </c>
      <c r="E431" s="163" t="s">
        <v>76</v>
      </c>
      <c r="F431" s="165">
        <v>972</v>
      </c>
      <c r="G431" s="165">
        <v>15.7</v>
      </c>
      <c r="H431" s="165"/>
      <c r="I431" s="165"/>
      <c r="J431">
        <v>87</v>
      </c>
      <c r="K431" s="165">
        <v>7.95</v>
      </c>
      <c r="L431" s="159">
        <f t="shared" si="6"/>
        <v>1.5184364492350666</v>
      </c>
      <c r="M431" s="159"/>
      <c r="N431" s="165"/>
      <c r="O431" s="165"/>
      <c r="P431" s="165"/>
    </row>
    <row r="432" spans="1:16" x14ac:dyDescent="0.25">
      <c r="A432" s="163" t="s">
        <v>469</v>
      </c>
      <c r="B432" s="166">
        <v>4</v>
      </c>
      <c r="C432" s="163">
        <v>36</v>
      </c>
      <c r="D432" s="167" t="s">
        <v>96</v>
      </c>
      <c r="E432" s="163" t="s">
        <v>76</v>
      </c>
      <c r="F432" s="165">
        <v>973</v>
      </c>
      <c r="G432" s="165">
        <v>15.7</v>
      </c>
      <c r="H432" s="165"/>
      <c r="I432" s="165" t="s">
        <v>1170</v>
      </c>
      <c r="J432">
        <v>69</v>
      </c>
      <c r="K432" s="165">
        <v>1.97</v>
      </c>
      <c r="L432" s="159">
        <f t="shared" si="6"/>
        <v>1.2042771838760873</v>
      </c>
      <c r="M432" s="159"/>
      <c r="N432" s="165"/>
      <c r="O432" s="165"/>
      <c r="P432" s="165"/>
    </row>
    <row r="433" spans="1:16" x14ac:dyDescent="0.25">
      <c r="A433" s="163" t="s">
        <v>469</v>
      </c>
      <c r="B433" s="166">
        <v>4</v>
      </c>
      <c r="C433" s="163">
        <v>36</v>
      </c>
      <c r="D433" s="167" t="s">
        <v>96</v>
      </c>
      <c r="E433" s="163" t="s">
        <v>76</v>
      </c>
      <c r="F433" s="165">
        <v>974</v>
      </c>
      <c r="G433" s="165">
        <v>16.100000000000001</v>
      </c>
      <c r="H433" s="165"/>
      <c r="I433" s="165"/>
      <c r="J433">
        <v>74</v>
      </c>
      <c r="K433" s="165">
        <v>4.7</v>
      </c>
      <c r="L433" s="159">
        <f t="shared" si="6"/>
        <v>1.2915436464758039</v>
      </c>
      <c r="M433" s="159"/>
      <c r="N433" s="165"/>
      <c r="O433" s="165"/>
      <c r="P433" s="165"/>
    </row>
    <row r="434" spans="1:16" x14ac:dyDescent="0.25">
      <c r="A434" s="163" t="s">
        <v>469</v>
      </c>
      <c r="B434" s="166">
        <v>4</v>
      </c>
      <c r="C434" s="163">
        <v>36</v>
      </c>
      <c r="D434" s="167" t="s">
        <v>96</v>
      </c>
      <c r="E434" s="163" t="s">
        <v>53</v>
      </c>
      <c r="F434" s="165">
        <v>975</v>
      </c>
      <c r="G434" s="165"/>
      <c r="H434" s="165" t="s">
        <v>960</v>
      </c>
      <c r="I434" s="165"/>
      <c r="L434" s="159">
        <f t="shared" si="6"/>
        <v>0</v>
      </c>
      <c r="M434" s="159"/>
      <c r="N434" s="165"/>
      <c r="O434" s="165"/>
      <c r="P434" s="165"/>
    </row>
    <row r="435" spans="1:16" x14ac:dyDescent="0.25">
      <c r="A435" s="163" t="s">
        <v>469</v>
      </c>
      <c r="B435" s="166">
        <v>4</v>
      </c>
      <c r="C435" s="163">
        <v>37</v>
      </c>
      <c r="D435" s="167" t="s">
        <v>97</v>
      </c>
      <c r="E435" s="163" t="s">
        <v>76</v>
      </c>
      <c r="F435" s="165">
        <v>419</v>
      </c>
      <c r="G435" s="165">
        <v>19</v>
      </c>
      <c r="H435" s="165"/>
      <c r="I435" s="165" t="s">
        <v>1120</v>
      </c>
      <c r="J435">
        <v>63</v>
      </c>
      <c r="K435" s="165">
        <v>9</v>
      </c>
      <c r="L435" s="159">
        <f t="shared" si="6"/>
        <v>1.0995574287564276</v>
      </c>
      <c r="M435" s="159"/>
      <c r="N435" s="165"/>
      <c r="O435" s="165"/>
      <c r="P435" s="165"/>
    </row>
    <row r="436" spans="1:16" x14ac:dyDescent="0.25">
      <c r="A436" s="163" t="s">
        <v>469</v>
      </c>
      <c r="B436" s="166">
        <v>4</v>
      </c>
      <c r="C436" s="163">
        <v>37</v>
      </c>
      <c r="D436" s="167" t="s">
        <v>97</v>
      </c>
      <c r="E436" s="163" t="s">
        <v>76</v>
      </c>
      <c r="F436" s="165">
        <v>425</v>
      </c>
      <c r="G436" s="165">
        <v>16.399999999999999</v>
      </c>
      <c r="H436" s="165"/>
      <c r="I436" s="165" t="s">
        <v>1120</v>
      </c>
      <c r="J436">
        <v>84</v>
      </c>
      <c r="K436" s="165">
        <v>9.08</v>
      </c>
      <c r="L436" s="159">
        <f t="shared" si="6"/>
        <v>1.4660765716752369</v>
      </c>
      <c r="M436" s="159"/>
      <c r="N436" s="165"/>
      <c r="O436" s="165"/>
      <c r="P436" s="165"/>
    </row>
    <row r="437" spans="1:16" x14ac:dyDescent="0.25">
      <c r="A437" s="163" t="s">
        <v>469</v>
      </c>
      <c r="B437" s="166">
        <v>4</v>
      </c>
      <c r="C437" s="163">
        <v>37</v>
      </c>
      <c r="D437" s="167" t="s">
        <v>97</v>
      </c>
      <c r="E437" s="163" t="s">
        <v>76</v>
      </c>
      <c r="F437" s="165">
        <v>520</v>
      </c>
      <c r="G437" s="165">
        <v>13.5</v>
      </c>
      <c r="H437" s="165"/>
      <c r="I437" s="165" t="s">
        <v>1248</v>
      </c>
      <c r="J437">
        <v>128</v>
      </c>
      <c r="K437" s="165">
        <v>3.39</v>
      </c>
      <c r="L437" s="159">
        <f t="shared" si="6"/>
        <v>2.2340214425527418</v>
      </c>
      <c r="M437" s="159"/>
      <c r="N437" s="165"/>
      <c r="O437" s="165"/>
      <c r="P437" s="165"/>
    </row>
    <row r="438" spans="1:16" x14ac:dyDescent="0.25">
      <c r="A438" s="163" t="s">
        <v>469</v>
      </c>
      <c r="B438" s="166">
        <v>4</v>
      </c>
      <c r="C438" s="163">
        <v>37</v>
      </c>
      <c r="D438" s="167" t="s">
        <v>97</v>
      </c>
      <c r="E438" s="163" t="s">
        <v>76</v>
      </c>
      <c r="F438" s="165">
        <v>638</v>
      </c>
      <c r="G438" s="165">
        <v>14.7</v>
      </c>
      <c r="H438" s="165"/>
      <c r="I438" s="165"/>
      <c r="J438">
        <v>46</v>
      </c>
      <c r="K438" s="165">
        <v>7.12</v>
      </c>
      <c r="L438" s="159">
        <f t="shared" si="6"/>
        <v>0.80285145591739149</v>
      </c>
      <c r="M438" s="159"/>
      <c r="N438" s="165"/>
      <c r="O438" s="165"/>
      <c r="P438" s="165"/>
    </row>
    <row r="439" spans="1:16" x14ac:dyDescent="0.25">
      <c r="A439" s="163" t="s">
        <v>469</v>
      </c>
      <c r="B439" s="166">
        <v>4</v>
      </c>
      <c r="C439" s="163">
        <v>37</v>
      </c>
      <c r="D439" s="167" t="s">
        <v>97</v>
      </c>
      <c r="E439" s="163" t="s">
        <v>76</v>
      </c>
      <c r="F439" s="165">
        <v>639</v>
      </c>
      <c r="G439" s="165"/>
      <c r="H439" s="165" t="s">
        <v>960</v>
      </c>
      <c r="I439" s="165"/>
      <c r="L439" s="159">
        <f t="shared" si="6"/>
        <v>0</v>
      </c>
      <c r="M439" s="159"/>
      <c r="N439" s="165"/>
      <c r="O439" s="165"/>
      <c r="P439" s="165"/>
    </row>
    <row r="440" spans="1:16" x14ac:dyDescent="0.25">
      <c r="A440" s="163" t="s">
        <v>469</v>
      </c>
      <c r="B440" s="166">
        <v>4</v>
      </c>
      <c r="C440" s="163">
        <v>37</v>
      </c>
      <c r="D440" s="167" t="s">
        <v>97</v>
      </c>
      <c r="E440" s="163" t="s">
        <v>76</v>
      </c>
      <c r="F440" s="165">
        <v>640</v>
      </c>
      <c r="G440" s="165">
        <v>14.2</v>
      </c>
      <c r="H440" s="165"/>
      <c r="I440" s="165"/>
      <c r="J440">
        <v>93</v>
      </c>
      <c r="K440" s="165">
        <v>12.29</v>
      </c>
      <c r="L440" s="159">
        <f t="shared" si="6"/>
        <v>1.6231562043547263</v>
      </c>
      <c r="M440" s="159"/>
      <c r="N440" s="165"/>
      <c r="O440" s="165"/>
      <c r="P440" s="165"/>
    </row>
    <row r="441" spans="1:16" x14ac:dyDescent="0.25">
      <c r="A441" s="163" t="s">
        <v>469</v>
      </c>
      <c r="B441" s="166">
        <v>4</v>
      </c>
      <c r="C441" s="163">
        <v>37</v>
      </c>
      <c r="D441" s="167" t="s">
        <v>97</v>
      </c>
      <c r="E441" s="163" t="s">
        <v>76</v>
      </c>
      <c r="F441" s="165">
        <v>985</v>
      </c>
      <c r="G441" s="165">
        <v>18.399999999999999</v>
      </c>
      <c r="H441" s="165"/>
      <c r="I441" s="165"/>
      <c r="J441">
        <v>134</v>
      </c>
      <c r="K441" s="165">
        <v>4.66</v>
      </c>
      <c r="L441" s="159">
        <f t="shared" si="6"/>
        <v>2.3387411976724013</v>
      </c>
      <c r="M441" s="159"/>
      <c r="N441" s="165"/>
      <c r="O441" s="165"/>
      <c r="P441" s="165"/>
    </row>
    <row r="442" spans="1:16" x14ac:dyDescent="0.25">
      <c r="A442" s="163" t="s">
        <v>469</v>
      </c>
      <c r="B442" s="166">
        <v>4</v>
      </c>
      <c r="C442" s="163">
        <v>37</v>
      </c>
      <c r="D442" s="167" t="s">
        <v>97</v>
      </c>
      <c r="E442" s="163" t="s">
        <v>76</v>
      </c>
      <c r="F442" s="165">
        <v>991</v>
      </c>
      <c r="G442" s="165"/>
      <c r="H442" s="165" t="s">
        <v>960</v>
      </c>
      <c r="I442" s="165"/>
      <c r="L442" s="159">
        <f t="shared" si="6"/>
        <v>0</v>
      </c>
      <c r="M442" s="159"/>
      <c r="N442" s="165"/>
      <c r="O442" s="165"/>
      <c r="P442" s="165"/>
    </row>
    <row r="443" spans="1:16" x14ac:dyDescent="0.25">
      <c r="A443" s="163" t="s">
        <v>469</v>
      </c>
      <c r="B443" s="166">
        <v>4</v>
      </c>
      <c r="C443" s="163">
        <v>37</v>
      </c>
      <c r="D443" s="167" t="s">
        <v>97</v>
      </c>
      <c r="E443" s="163" t="s">
        <v>76</v>
      </c>
      <c r="F443" s="165">
        <v>999</v>
      </c>
      <c r="G443" s="165"/>
      <c r="H443" s="165" t="s">
        <v>960</v>
      </c>
      <c r="I443" s="165" t="s">
        <v>1008</v>
      </c>
      <c r="L443" s="159">
        <f t="shared" si="6"/>
        <v>0</v>
      </c>
      <c r="M443" s="159"/>
      <c r="N443" s="165"/>
      <c r="O443" s="165"/>
      <c r="P443" s="165"/>
    </row>
    <row r="444" spans="1:16" x14ac:dyDescent="0.25">
      <c r="A444" s="163" t="s">
        <v>469</v>
      </c>
      <c r="B444" s="166">
        <v>4</v>
      </c>
      <c r="C444" s="163">
        <v>37</v>
      </c>
      <c r="D444" s="167" t="s">
        <v>97</v>
      </c>
      <c r="E444" s="163" t="s">
        <v>29</v>
      </c>
      <c r="F444" s="165">
        <v>1123</v>
      </c>
      <c r="G444" s="165">
        <v>12.6</v>
      </c>
      <c r="H444" s="165"/>
      <c r="I444" s="165"/>
      <c r="J444">
        <v>114</v>
      </c>
      <c r="K444" s="165">
        <v>9.07</v>
      </c>
      <c r="L444" s="159">
        <f t="shared" si="6"/>
        <v>1.9896753472735356</v>
      </c>
      <c r="M444" s="159"/>
      <c r="N444" s="165"/>
      <c r="O444" s="165"/>
      <c r="P444" s="165"/>
    </row>
    <row r="445" spans="1:16" x14ac:dyDescent="0.25">
      <c r="A445" s="163" t="s">
        <v>469</v>
      </c>
      <c r="B445" s="166">
        <v>4</v>
      </c>
      <c r="C445" s="163">
        <v>37</v>
      </c>
      <c r="D445" s="167" t="s">
        <v>97</v>
      </c>
      <c r="E445" s="163" t="s">
        <v>53</v>
      </c>
      <c r="F445" s="165">
        <v>1124</v>
      </c>
      <c r="G445" s="165"/>
      <c r="H445" s="165" t="s">
        <v>960</v>
      </c>
      <c r="I445" s="165"/>
      <c r="L445" s="159">
        <f t="shared" si="6"/>
        <v>0</v>
      </c>
      <c r="M445" s="159"/>
      <c r="N445" s="165"/>
      <c r="O445" s="165"/>
      <c r="P445" s="165"/>
    </row>
    <row r="446" spans="1:16" x14ac:dyDescent="0.25">
      <c r="A446" s="163" t="s">
        <v>469</v>
      </c>
      <c r="B446" s="166">
        <v>4</v>
      </c>
      <c r="C446" s="163">
        <v>37</v>
      </c>
      <c r="D446" s="167" t="s">
        <v>97</v>
      </c>
      <c r="E446" s="163" t="s">
        <v>82</v>
      </c>
      <c r="F446" s="165">
        <v>1125</v>
      </c>
      <c r="G446" s="165">
        <v>12.5</v>
      </c>
      <c r="H446" s="165"/>
      <c r="I446" s="165"/>
      <c r="J446">
        <v>116</v>
      </c>
      <c r="K446" s="165">
        <v>9.39</v>
      </c>
      <c r="L446" s="159">
        <f t="shared" si="6"/>
        <v>2.0245819323134224</v>
      </c>
      <c r="M446" s="159"/>
      <c r="N446" s="165"/>
      <c r="O446" s="165"/>
      <c r="P446" s="165"/>
    </row>
    <row r="447" spans="1:16" x14ac:dyDescent="0.25">
      <c r="A447" s="163" t="s">
        <v>469</v>
      </c>
      <c r="B447" s="166">
        <v>4</v>
      </c>
      <c r="C447" s="163">
        <v>37</v>
      </c>
      <c r="D447" s="167" t="s">
        <v>97</v>
      </c>
      <c r="E447" s="163" t="s">
        <v>76</v>
      </c>
      <c r="F447" s="165">
        <v>1020</v>
      </c>
      <c r="G447" s="165">
        <v>11.5</v>
      </c>
      <c r="H447" s="165"/>
      <c r="I447" s="168" t="s">
        <v>986</v>
      </c>
      <c r="L447" s="159">
        <f t="shared" si="6"/>
        <v>0</v>
      </c>
      <c r="M447" s="159"/>
      <c r="N447" s="165"/>
      <c r="O447" s="165"/>
      <c r="P447" s="165"/>
    </row>
    <row r="448" spans="1:16" x14ac:dyDescent="0.25">
      <c r="A448" s="163" t="s">
        <v>469</v>
      </c>
      <c r="B448" s="166">
        <v>4</v>
      </c>
      <c r="C448" s="163">
        <v>37</v>
      </c>
      <c r="D448" s="167" t="s">
        <v>97</v>
      </c>
      <c r="E448" s="163" t="s">
        <v>82</v>
      </c>
      <c r="F448" s="165">
        <v>2603</v>
      </c>
      <c r="G448" s="165">
        <v>10.8</v>
      </c>
      <c r="H448" s="165"/>
      <c r="I448" s="168" t="s">
        <v>977</v>
      </c>
      <c r="L448" s="159">
        <f t="shared" si="6"/>
        <v>0</v>
      </c>
      <c r="M448" s="159"/>
      <c r="N448" s="165"/>
      <c r="O448" s="165"/>
      <c r="P448" s="165"/>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81"/>
  <sheetViews>
    <sheetView workbookViewId="0">
      <pane ySplit="2100" activePane="bottomLeft"/>
      <selection activeCell="L1" sqref="L1"/>
      <selection pane="bottomLeft" activeCell="L2" sqref="L2"/>
    </sheetView>
  </sheetViews>
  <sheetFormatPr defaultRowHeight="15" x14ac:dyDescent="0.25"/>
  <cols>
    <col min="10" max="11" width="9.125" style="120"/>
    <col min="14" max="14" width="9.25" bestFit="1" customWidth="1"/>
    <col min="15" max="15" width="10.125" bestFit="1" customWidth="1"/>
  </cols>
  <sheetData>
    <row r="1" spans="1:25" ht="77.25" x14ac:dyDescent="0.25">
      <c r="A1" s="77" t="s">
        <v>990</v>
      </c>
      <c r="B1" s="78" t="s">
        <v>98</v>
      </c>
      <c r="C1" s="77" t="s">
        <v>1139</v>
      </c>
      <c r="D1" s="79" t="s">
        <v>1133</v>
      </c>
      <c r="E1" s="80" t="s">
        <v>99</v>
      </c>
      <c r="F1" s="80" t="s">
        <v>1134</v>
      </c>
      <c r="G1" s="81" t="s">
        <v>991</v>
      </c>
      <c r="H1" s="81" t="s">
        <v>992</v>
      </c>
      <c r="I1" s="82" t="s">
        <v>993</v>
      </c>
      <c r="J1" s="117" t="s">
        <v>994</v>
      </c>
      <c r="K1" s="117" t="s">
        <v>995</v>
      </c>
      <c r="L1" s="75" t="s">
        <v>1136</v>
      </c>
      <c r="M1" s="75" t="s">
        <v>1494</v>
      </c>
      <c r="N1" s="75" t="s">
        <v>1000</v>
      </c>
      <c r="O1" s="75" t="s">
        <v>1142</v>
      </c>
      <c r="P1" s="75" t="s">
        <v>1002</v>
      </c>
    </row>
    <row r="2" spans="1:25" x14ac:dyDescent="0.25">
      <c r="A2" s="105" t="s">
        <v>512</v>
      </c>
      <c r="B2" s="63">
        <v>1</v>
      </c>
      <c r="C2" s="105">
        <v>1</v>
      </c>
      <c r="D2" s="62" t="s">
        <v>89</v>
      </c>
      <c r="E2" s="62" t="s">
        <v>56</v>
      </c>
      <c r="F2" s="63">
        <v>288</v>
      </c>
      <c r="G2" s="63">
        <v>13.3</v>
      </c>
      <c r="H2" s="63"/>
      <c r="I2" s="63"/>
      <c r="J2" s="118">
        <v>2.95</v>
      </c>
      <c r="K2" s="118">
        <v>124</v>
      </c>
      <c r="L2">
        <f>(PI()*K2)/180</f>
        <v>2.1642082724729685</v>
      </c>
      <c r="M2">
        <f>VLOOKUP(C2,$R$2:$Y$47,7)</f>
        <v>317695.389746</v>
      </c>
      <c r="N2" s="63">
        <f>VLOOKUP(C2,$R$3:$Y$47,8)</f>
        <v>4878886.85984</v>
      </c>
      <c r="O2" s="63">
        <f>(M2+(J2*SIN(L2)))</f>
        <v>317697.83540683903</v>
      </c>
      <c r="P2">
        <f>(N2+(J2*COS(L2)))</f>
        <v>4878885.2102209348</v>
      </c>
      <c r="R2" t="s">
        <v>1493</v>
      </c>
      <c r="S2" t="s">
        <v>110</v>
      </c>
      <c r="T2" t="s">
        <v>98</v>
      </c>
      <c r="U2" t="s">
        <v>111</v>
      </c>
      <c r="V2" t="s">
        <v>112</v>
      </c>
      <c r="W2" t="s">
        <v>113</v>
      </c>
      <c r="X2" t="s">
        <v>114</v>
      </c>
      <c r="Y2" t="s">
        <v>115</v>
      </c>
    </row>
    <row r="3" spans="1:25" x14ac:dyDescent="0.25">
      <c r="A3" s="105" t="s">
        <v>512</v>
      </c>
      <c r="B3" s="63">
        <v>1</v>
      </c>
      <c r="C3" s="105">
        <v>1</v>
      </c>
      <c r="D3" s="62" t="s">
        <v>89</v>
      </c>
      <c r="E3" s="62" t="s">
        <v>56</v>
      </c>
      <c r="F3" s="63">
        <v>290</v>
      </c>
      <c r="G3" s="63">
        <v>21.1</v>
      </c>
      <c r="H3" s="63"/>
      <c r="I3" s="63"/>
      <c r="J3" s="118">
        <v>7.92</v>
      </c>
      <c r="K3" s="118">
        <v>181</v>
      </c>
      <c r="L3">
        <f t="shared" ref="L3:L66" si="0">(PI()*K3)/180</f>
        <v>3.1590459461097362</v>
      </c>
      <c r="M3">
        <f>VLOOKUP(C3,$R$2:$Y$47,7)</f>
        <v>317695.389746</v>
      </c>
      <c r="N3" s="63">
        <f t="shared" ref="N3:N66" si="1">VLOOKUP(C3,$R$3:$Y$47,8)</f>
        <v>4878886.85984</v>
      </c>
      <c r="O3" s="63">
        <f t="shared" ref="O3:O66" si="2">(M3+(J3*SIN(L3)))</f>
        <v>317695.25152294099</v>
      </c>
      <c r="P3">
        <f t="shared" ref="P3:P66" si="3">(N3+(J3*COS(L3)))</f>
        <v>4878878.9410462547</v>
      </c>
      <c r="R3">
        <v>1</v>
      </c>
      <c r="S3" t="s">
        <v>512</v>
      </c>
      <c r="T3" t="s">
        <v>116</v>
      </c>
      <c r="U3" t="s">
        <v>89</v>
      </c>
      <c r="V3" t="s">
        <v>117</v>
      </c>
      <c r="W3" t="s">
        <v>513</v>
      </c>
      <c r="X3">
        <v>317695.389746</v>
      </c>
      <c r="Y3">
        <v>4878886.85984</v>
      </c>
    </row>
    <row r="4" spans="1:25" x14ac:dyDescent="0.25">
      <c r="A4" s="112" t="s">
        <v>512</v>
      </c>
      <c r="B4" s="93">
        <v>1</v>
      </c>
      <c r="C4" s="105">
        <v>1</v>
      </c>
      <c r="D4" s="92" t="s">
        <v>89</v>
      </c>
      <c r="E4" s="92" t="s">
        <v>76</v>
      </c>
      <c r="F4" s="93">
        <v>293</v>
      </c>
      <c r="G4" s="93">
        <v>18</v>
      </c>
      <c r="H4" s="93"/>
      <c r="I4" s="93"/>
      <c r="J4" s="118">
        <v>4.9800000000000004</v>
      </c>
      <c r="K4" s="118">
        <v>106</v>
      </c>
      <c r="L4">
        <f t="shared" si="0"/>
        <v>1.8500490071139892</v>
      </c>
      <c r="M4">
        <f t="shared" ref="M3:M66" si="4">VLOOKUP(C4,$R$2:$Y$47,7)</f>
        <v>317695.389746</v>
      </c>
      <c r="N4" s="63">
        <f t="shared" si="1"/>
        <v>4878886.85984</v>
      </c>
      <c r="O4" s="63">
        <f t="shared" si="2"/>
        <v>317700.17682924576</v>
      </c>
      <c r="P4">
        <f t="shared" si="3"/>
        <v>4878885.4871659679</v>
      </c>
      <c r="R4">
        <v>2</v>
      </c>
      <c r="S4" t="s">
        <v>512</v>
      </c>
      <c r="T4" t="s">
        <v>116</v>
      </c>
      <c r="U4" t="s">
        <v>90</v>
      </c>
      <c r="V4" t="s">
        <v>119</v>
      </c>
      <c r="W4" t="s">
        <v>514</v>
      </c>
      <c r="X4">
        <v>317705.384708</v>
      </c>
      <c r="Y4">
        <v>4878886.5362600004</v>
      </c>
    </row>
    <row r="5" spans="1:25" x14ac:dyDescent="0.25">
      <c r="A5" s="112" t="s">
        <v>512</v>
      </c>
      <c r="B5" s="93">
        <v>1</v>
      </c>
      <c r="C5" s="105">
        <v>1</v>
      </c>
      <c r="D5" s="92" t="s">
        <v>89</v>
      </c>
      <c r="E5" s="92" t="s">
        <v>82</v>
      </c>
      <c r="F5" s="93">
        <v>294</v>
      </c>
      <c r="G5" s="93">
        <v>19.2</v>
      </c>
      <c r="H5" s="93"/>
      <c r="I5" s="93"/>
      <c r="J5" s="118">
        <v>7.04</v>
      </c>
      <c r="K5" s="118">
        <v>112</v>
      </c>
      <c r="L5">
        <f t="shared" si="0"/>
        <v>1.9547687622336491</v>
      </c>
      <c r="M5">
        <f t="shared" si="4"/>
        <v>317695.389746</v>
      </c>
      <c r="N5" s="63">
        <f t="shared" si="1"/>
        <v>4878886.85984</v>
      </c>
      <c r="O5" s="63">
        <f t="shared" si="2"/>
        <v>317701.91712033615</v>
      </c>
      <c r="P5">
        <f t="shared" si="3"/>
        <v>4878884.2226095824</v>
      </c>
      <c r="R5">
        <v>3</v>
      </c>
      <c r="S5" t="s">
        <v>512</v>
      </c>
      <c r="T5" t="s">
        <v>116</v>
      </c>
      <c r="U5" t="s">
        <v>91</v>
      </c>
      <c r="V5" t="s">
        <v>119</v>
      </c>
      <c r="W5" t="s">
        <v>515</v>
      </c>
      <c r="X5">
        <v>317715.37966899999</v>
      </c>
      <c r="Y5">
        <v>4878886.2126900004</v>
      </c>
    </row>
    <row r="6" spans="1:25" x14ac:dyDescent="0.25">
      <c r="A6" s="112" t="s">
        <v>512</v>
      </c>
      <c r="B6" s="93">
        <v>1</v>
      </c>
      <c r="C6" s="105">
        <v>1</v>
      </c>
      <c r="D6" s="92" t="s">
        <v>89</v>
      </c>
      <c r="E6" s="92" t="s">
        <v>82</v>
      </c>
      <c r="F6" s="93">
        <v>295</v>
      </c>
      <c r="G6" s="93">
        <v>20.399999999999999</v>
      </c>
      <c r="H6" s="93"/>
      <c r="I6" s="93"/>
      <c r="J6" s="118">
        <v>7.47</v>
      </c>
      <c r="K6" s="118">
        <v>106</v>
      </c>
      <c r="L6">
        <f t="shared" si="0"/>
        <v>1.8500490071139892</v>
      </c>
      <c r="M6">
        <f t="shared" si="4"/>
        <v>317695.389746</v>
      </c>
      <c r="N6" s="63">
        <f t="shared" si="1"/>
        <v>4878886.85984</v>
      </c>
      <c r="O6" s="63">
        <f t="shared" si="2"/>
        <v>317702.57037086866</v>
      </c>
      <c r="P6">
        <f t="shared" si="3"/>
        <v>4878884.8008289523</v>
      </c>
      <c r="R6">
        <v>4</v>
      </c>
      <c r="S6" t="s">
        <v>512</v>
      </c>
      <c r="T6" t="s">
        <v>116</v>
      </c>
      <c r="U6" t="s">
        <v>92</v>
      </c>
      <c r="V6" t="s">
        <v>119</v>
      </c>
      <c r="W6" t="s">
        <v>517</v>
      </c>
      <c r="X6">
        <v>317695.06617499999</v>
      </c>
      <c r="Y6">
        <v>4878876.8648800002</v>
      </c>
    </row>
    <row r="7" spans="1:25" x14ac:dyDescent="0.25">
      <c r="A7" s="105" t="s">
        <v>512</v>
      </c>
      <c r="B7" s="63">
        <v>1</v>
      </c>
      <c r="C7" s="105">
        <v>1</v>
      </c>
      <c r="D7" s="62" t="s">
        <v>89</v>
      </c>
      <c r="E7" s="62" t="s">
        <v>29</v>
      </c>
      <c r="F7" s="63">
        <v>296</v>
      </c>
      <c r="G7" s="63">
        <v>14.8</v>
      </c>
      <c r="H7" s="63"/>
      <c r="I7" s="63"/>
      <c r="J7" s="118">
        <v>12.29</v>
      </c>
      <c r="K7" s="118">
        <v>125</v>
      </c>
      <c r="L7">
        <f t="shared" si="0"/>
        <v>2.1816615649929116</v>
      </c>
      <c r="M7">
        <f t="shared" si="4"/>
        <v>317695.389746</v>
      </c>
      <c r="N7" s="63">
        <f t="shared" si="1"/>
        <v>4878886.85984</v>
      </c>
      <c r="O7" s="63">
        <f t="shared" si="2"/>
        <v>317705.45712462428</v>
      </c>
      <c r="P7">
        <f t="shared" si="3"/>
        <v>4878879.8105855975</v>
      </c>
      <c r="R7">
        <v>5</v>
      </c>
      <c r="S7" t="s">
        <v>512</v>
      </c>
      <c r="T7" t="s">
        <v>116</v>
      </c>
      <c r="U7" t="s">
        <v>93</v>
      </c>
      <c r="V7" t="s">
        <v>119</v>
      </c>
      <c r="W7" t="s">
        <v>518</v>
      </c>
      <c r="X7">
        <v>317705.06113699998</v>
      </c>
      <c r="Y7">
        <v>4878876.5412999997</v>
      </c>
    </row>
    <row r="8" spans="1:25" x14ac:dyDescent="0.25">
      <c r="A8" s="105" t="s">
        <v>512</v>
      </c>
      <c r="B8" s="63">
        <v>1</v>
      </c>
      <c r="C8" s="105">
        <v>1</v>
      </c>
      <c r="D8" s="62" t="s">
        <v>89</v>
      </c>
      <c r="E8" s="62" t="s">
        <v>29</v>
      </c>
      <c r="F8" s="63">
        <v>1198</v>
      </c>
      <c r="G8" s="63">
        <v>10.6</v>
      </c>
      <c r="H8" s="63"/>
      <c r="I8" s="63"/>
      <c r="J8" s="118">
        <v>6.17</v>
      </c>
      <c r="K8" s="118">
        <v>110</v>
      </c>
      <c r="L8">
        <f t="shared" si="0"/>
        <v>1.9198621771937625</v>
      </c>
      <c r="M8">
        <f t="shared" si="4"/>
        <v>317695.389746</v>
      </c>
      <c r="N8" s="63">
        <f t="shared" si="1"/>
        <v>4878886.85984</v>
      </c>
      <c r="O8" s="63">
        <f t="shared" si="2"/>
        <v>317701.18764947023</v>
      </c>
      <c r="P8">
        <f t="shared" si="3"/>
        <v>4878884.7495757155</v>
      </c>
      <c r="R8">
        <v>6</v>
      </c>
      <c r="S8" t="s">
        <v>512</v>
      </c>
      <c r="T8" t="s">
        <v>116</v>
      </c>
      <c r="U8" t="s">
        <v>94</v>
      </c>
      <c r="V8" t="s">
        <v>119</v>
      </c>
      <c r="W8" t="s">
        <v>519</v>
      </c>
      <c r="X8">
        <v>317715.05609799997</v>
      </c>
      <c r="Y8">
        <v>4878876.2177299997</v>
      </c>
    </row>
    <row r="9" spans="1:25" x14ac:dyDescent="0.25">
      <c r="A9" s="105" t="s">
        <v>512</v>
      </c>
      <c r="B9" s="63">
        <v>1</v>
      </c>
      <c r="C9" s="105">
        <v>1</v>
      </c>
      <c r="D9" s="62" t="s">
        <v>89</v>
      </c>
      <c r="E9" s="62" t="s">
        <v>29</v>
      </c>
      <c r="F9" s="63">
        <v>8899</v>
      </c>
      <c r="G9" s="63">
        <v>12.6</v>
      </c>
      <c r="H9" s="63"/>
      <c r="I9" s="63"/>
      <c r="J9" s="118"/>
      <c r="K9" s="118">
        <v>98</v>
      </c>
      <c r="L9">
        <f t="shared" si="0"/>
        <v>1.7104226669544429</v>
      </c>
      <c r="M9">
        <f t="shared" si="4"/>
        <v>317695.389746</v>
      </c>
      <c r="N9" s="63">
        <f t="shared" si="1"/>
        <v>4878886.85984</v>
      </c>
      <c r="O9" s="63">
        <f t="shared" si="2"/>
        <v>317695.389746</v>
      </c>
      <c r="P9">
        <f t="shared" si="3"/>
        <v>4878886.85984</v>
      </c>
      <c r="R9">
        <v>7</v>
      </c>
      <c r="S9" t="s">
        <v>512</v>
      </c>
      <c r="T9" t="s">
        <v>116</v>
      </c>
      <c r="U9" t="s">
        <v>95</v>
      </c>
      <c r="V9" t="s">
        <v>119</v>
      </c>
      <c r="W9" t="s">
        <v>521</v>
      </c>
      <c r="X9">
        <v>317694.74260400003</v>
      </c>
      <c r="Y9">
        <v>4878866.8699099999</v>
      </c>
    </row>
    <row r="10" spans="1:25" x14ac:dyDescent="0.25">
      <c r="A10" s="112" t="s">
        <v>512</v>
      </c>
      <c r="B10" s="93">
        <v>1</v>
      </c>
      <c r="C10" s="105">
        <v>1</v>
      </c>
      <c r="D10" s="62" t="s">
        <v>89</v>
      </c>
      <c r="E10" s="62" t="s">
        <v>82</v>
      </c>
      <c r="F10" s="63">
        <v>8900</v>
      </c>
      <c r="G10" s="63">
        <v>15.3</v>
      </c>
      <c r="H10" s="63"/>
      <c r="I10" s="63"/>
      <c r="J10" s="118">
        <v>4.3499999999999996</v>
      </c>
      <c r="K10" s="118">
        <v>146</v>
      </c>
      <c r="L10">
        <f t="shared" si="0"/>
        <v>2.5481807079117211</v>
      </c>
      <c r="M10">
        <f t="shared" si="4"/>
        <v>317695.389746</v>
      </c>
      <c r="N10" s="63">
        <f t="shared" si="1"/>
        <v>4878886.85984</v>
      </c>
      <c r="O10" s="63">
        <f t="shared" si="2"/>
        <v>317697.82223513012</v>
      </c>
      <c r="P10">
        <f t="shared" si="3"/>
        <v>4878883.2535265591</v>
      </c>
      <c r="R10">
        <v>8</v>
      </c>
      <c r="S10" t="s">
        <v>512</v>
      </c>
      <c r="T10" t="s">
        <v>116</v>
      </c>
      <c r="U10" t="s">
        <v>96</v>
      </c>
      <c r="V10" t="s">
        <v>119</v>
      </c>
      <c r="W10" t="s">
        <v>522</v>
      </c>
      <c r="X10">
        <v>317704.73756600003</v>
      </c>
      <c r="Y10">
        <v>4878866.5463399999</v>
      </c>
    </row>
    <row r="11" spans="1:25" x14ac:dyDescent="0.25">
      <c r="A11" s="105" t="s">
        <v>512</v>
      </c>
      <c r="B11" s="63">
        <v>1</v>
      </c>
      <c r="C11" s="105">
        <v>2</v>
      </c>
      <c r="D11" s="62" t="s">
        <v>90</v>
      </c>
      <c r="E11" s="62" t="s">
        <v>56</v>
      </c>
      <c r="F11" s="63">
        <v>297</v>
      </c>
      <c r="G11" s="63">
        <v>12.4</v>
      </c>
      <c r="H11" s="63"/>
      <c r="I11" s="63"/>
      <c r="J11" s="118">
        <v>8.85</v>
      </c>
      <c r="K11" s="118">
        <v>165</v>
      </c>
      <c r="L11">
        <f t="shared" si="0"/>
        <v>2.8797932657906435</v>
      </c>
      <c r="M11">
        <f t="shared" si="4"/>
        <v>317705.384708</v>
      </c>
      <c r="N11" s="63">
        <f t="shared" si="1"/>
        <v>4878886.5362600004</v>
      </c>
      <c r="O11" s="63">
        <f t="shared" si="2"/>
        <v>317707.67525654915</v>
      </c>
      <c r="P11">
        <f t="shared" si="3"/>
        <v>4878877.9878164381</v>
      </c>
      <c r="R11">
        <v>9</v>
      </c>
      <c r="S11" t="s">
        <v>512</v>
      </c>
      <c r="T11" t="s">
        <v>116</v>
      </c>
      <c r="U11" t="s">
        <v>97</v>
      </c>
      <c r="V11" t="s">
        <v>119</v>
      </c>
      <c r="W11" t="s">
        <v>523</v>
      </c>
      <c r="X11">
        <v>317714.73252800002</v>
      </c>
      <c r="Y11">
        <v>4878866.2227699999</v>
      </c>
    </row>
    <row r="12" spans="1:25" x14ac:dyDescent="0.25">
      <c r="A12" s="105" t="s">
        <v>512</v>
      </c>
      <c r="B12" s="63">
        <v>1</v>
      </c>
      <c r="C12" s="105">
        <v>2</v>
      </c>
      <c r="D12" s="62" t="s">
        <v>90</v>
      </c>
      <c r="E12" s="62" t="s">
        <v>56</v>
      </c>
      <c r="F12" s="63">
        <v>298</v>
      </c>
      <c r="G12" s="63">
        <v>20.7</v>
      </c>
      <c r="H12" s="63"/>
      <c r="I12" s="63"/>
      <c r="J12" s="118">
        <v>8.75</v>
      </c>
      <c r="K12" s="118">
        <v>164</v>
      </c>
      <c r="L12">
        <f t="shared" si="0"/>
        <v>2.8623399732707</v>
      </c>
      <c r="M12">
        <f t="shared" si="4"/>
        <v>317705.384708</v>
      </c>
      <c r="N12" s="63">
        <f t="shared" si="1"/>
        <v>4878886.5362600004</v>
      </c>
      <c r="O12" s="63">
        <f t="shared" si="2"/>
        <v>317707.79653486342</v>
      </c>
      <c r="P12">
        <f t="shared" si="3"/>
        <v>4878878.1252201609</v>
      </c>
      <c r="R12">
        <v>10</v>
      </c>
      <c r="S12" t="s">
        <v>512</v>
      </c>
      <c r="T12" t="s">
        <v>146</v>
      </c>
      <c r="U12" t="s">
        <v>89</v>
      </c>
      <c r="V12" t="s">
        <v>117</v>
      </c>
      <c r="W12" t="s">
        <v>530</v>
      </c>
      <c r="X12">
        <v>317693.77189600002</v>
      </c>
      <c r="Y12">
        <v>4878836.8850299995</v>
      </c>
    </row>
    <row r="13" spans="1:25" x14ac:dyDescent="0.25">
      <c r="A13" s="112" t="s">
        <v>512</v>
      </c>
      <c r="B13" s="93">
        <v>1</v>
      </c>
      <c r="C13" s="105">
        <v>2</v>
      </c>
      <c r="D13" s="92" t="s">
        <v>90</v>
      </c>
      <c r="E13" s="92" t="s">
        <v>76</v>
      </c>
      <c r="F13" s="93">
        <v>1074</v>
      </c>
      <c r="G13" s="93">
        <v>23.2</v>
      </c>
      <c r="H13" s="93"/>
      <c r="I13" s="93"/>
      <c r="J13" s="118">
        <v>6.82</v>
      </c>
      <c r="K13" s="118">
        <v>164</v>
      </c>
      <c r="L13">
        <f t="shared" si="0"/>
        <v>2.8623399732707</v>
      </c>
      <c r="M13">
        <f t="shared" si="4"/>
        <v>317705.384708</v>
      </c>
      <c r="N13" s="63">
        <f t="shared" si="1"/>
        <v>4878886.5362600004</v>
      </c>
      <c r="O13" s="63">
        <f t="shared" si="2"/>
        <v>317707.26455476665</v>
      </c>
      <c r="P13">
        <f t="shared" si="3"/>
        <v>4878879.9804552337</v>
      </c>
      <c r="R13">
        <v>11</v>
      </c>
      <c r="S13" t="s">
        <v>512</v>
      </c>
      <c r="T13" t="s">
        <v>146</v>
      </c>
      <c r="U13" t="s">
        <v>90</v>
      </c>
      <c r="V13" t="s">
        <v>119</v>
      </c>
      <c r="W13" t="s">
        <v>531</v>
      </c>
      <c r="X13">
        <v>317703.76685800002</v>
      </c>
      <c r="Y13">
        <v>4878836.5614600005</v>
      </c>
    </row>
    <row r="14" spans="1:25" x14ac:dyDescent="0.25">
      <c r="A14" s="105" t="s">
        <v>512</v>
      </c>
      <c r="B14" s="63">
        <v>1</v>
      </c>
      <c r="C14" s="105">
        <v>2</v>
      </c>
      <c r="D14" s="62" t="s">
        <v>90</v>
      </c>
      <c r="E14" s="62" t="s">
        <v>56</v>
      </c>
      <c r="F14" s="63">
        <v>300</v>
      </c>
      <c r="G14" s="63">
        <v>18</v>
      </c>
      <c r="H14" s="63"/>
      <c r="I14" s="63"/>
      <c r="J14" s="118">
        <v>8.84</v>
      </c>
      <c r="K14" s="118">
        <v>152</v>
      </c>
      <c r="L14">
        <f t="shared" si="0"/>
        <v>2.6529004630313806</v>
      </c>
      <c r="M14">
        <f t="shared" si="4"/>
        <v>317705.384708</v>
      </c>
      <c r="N14" s="63">
        <f t="shared" si="1"/>
        <v>4878886.5362600004</v>
      </c>
      <c r="O14" s="63">
        <f t="shared" si="2"/>
        <v>317709.53483661503</v>
      </c>
      <c r="P14">
        <f t="shared" si="3"/>
        <v>4878878.7310032798</v>
      </c>
      <c r="R14">
        <v>12</v>
      </c>
      <c r="S14" t="s">
        <v>512</v>
      </c>
      <c r="T14" t="s">
        <v>146</v>
      </c>
      <c r="U14" t="s">
        <v>91</v>
      </c>
      <c r="V14" t="s">
        <v>119</v>
      </c>
      <c r="W14" t="s">
        <v>532</v>
      </c>
      <c r="X14">
        <v>317713.76182000001</v>
      </c>
      <c r="Y14">
        <v>4878836.2378900005</v>
      </c>
    </row>
    <row r="15" spans="1:25" x14ac:dyDescent="0.25">
      <c r="A15" s="112" t="s">
        <v>512</v>
      </c>
      <c r="B15" s="93">
        <v>1</v>
      </c>
      <c r="C15" s="105">
        <v>2</v>
      </c>
      <c r="D15" s="92" t="s">
        <v>90</v>
      </c>
      <c r="E15" s="92" t="s">
        <v>82</v>
      </c>
      <c r="F15" s="93">
        <v>301</v>
      </c>
      <c r="G15" s="93">
        <v>17.600000000000001</v>
      </c>
      <c r="H15" s="93"/>
      <c r="I15" s="93"/>
      <c r="J15" s="118">
        <v>7.84</v>
      </c>
      <c r="K15" s="118">
        <v>142</v>
      </c>
      <c r="L15">
        <f t="shared" si="0"/>
        <v>2.4783675378319479</v>
      </c>
      <c r="M15">
        <f t="shared" si="4"/>
        <v>317705.384708</v>
      </c>
      <c r="N15" s="63">
        <f t="shared" si="1"/>
        <v>4878886.5362600004</v>
      </c>
      <c r="O15" s="63">
        <f t="shared" si="2"/>
        <v>317710.21149396658</v>
      </c>
      <c r="P15">
        <f t="shared" si="3"/>
        <v>4878880.3582556918</v>
      </c>
      <c r="R15">
        <v>13</v>
      </c>
      <c r="S15" t="s">
        <v>512</v>
      </c>
      <c r="T15" t="s">
        <v>146</v>
      </c>
      <c r="U15" t="s">
        <v>92</v>
      </c>
      <c r="V15" t="s">
        <v>119</v>
      </c>
      <c r="W15" t="s">
        <v>534</v>
      </c>
      <c r="X15">
        <v>317693.44832700002</v>
      </c>
      <c r="Y15">
        <v>4878826.8900600001</v>
      </c>
    </row>
    <row r="16" spans="1:25" x14ac:dyDescent="0.25">
      <c r="A16" s="112" t="s">
        <v>512</v>
      </c>
      <c r="B16" s="93">
        <v>1</v>
      </c>
      <c r="C16" s="105">
        <v>2</v>
      </c>
      <c r="D16" s="92" t="s">
        <v>90</v>
      </c>
      <c r="E16" s="92" t="s">
        <v>82</v>
      </c>
      <c r="F16" s="93">
        <v>302</v>
      </c>
      <c r="G16" s="93">
        <v>11.5</v>
      </c>
      <c r="H16" s="93"/>
      <c r="I16" s="93"/>
      <c r="J16" s="118">
        <v>5.05</v>
      </c>
      <c r="K16" s="118">
        <v>128</v>
      </c>
      <c r="L16">
        <f t="shared" si="0"/>
        <v>2.2340214425527418</v>
      </c>
      <c r="M16">
        <f t="shared" si="4"/>
        <v>317705.384708</v>
      </c>
      <c r="N16" s="63">
        <f t="shared" si="1"/>
        <v>4878886.5362600004</v>
      </c>
      <c r="O16" s="63">
        <f t="shared" si="2"/>
        <v>317709.36416230572</v>
      </c>
      <c r="P16">
        <f t="shared" si="3"/>
        <v>4878883.4271695502</v>
      </c>
      <c r="R16">
        <v>14</v>
      </c>
      <c r="S16" t="s">
        <v>512</v>
      </c>
      <c r="T16" t="s">
        <v>146</v>
      </c>
      <c r="U16" t="s">
        <v>93</v>
      </c>
      <c r="V16" t="s">
        <v>119</v>
      </c>
      <c r="W16" t="s">
        <v>535</v>
      </c>
      <c r="X16">
        <v>317703.44329000002</v>
      </c>
      <c r="Y16">
        <v>4878826.5664900001</v>
      </c>
    </row>
    <row r="17" spans="1:25" x14ac:dyDescent="0.25">
      <c r="A17" s="112" t="s">
        <v>512</v>
      </c>
      <c r="B17" s="93">
        <v>1</v>
      </c>
      <c r="C17" s="105">
        <v>2</v>
      </c>
      <c r="D17" s="92" t="s">
        <v>90</v>
      </c>
      <c r="E17" s="92" t="s">
        <v>76</v>
      </c>
      <c r="F17" s="93">
        <v>304</v>
      </c>
      <c r="G17" s="93">
        <v>14</v>
      </c>
      <c r="H17" s="93"/>
      <c r="I17" s="93"/>
      <c r="J17" s="118">
        <v>5.91</v>
      </c>
      <c r="K17" s="118">
        <v>104</v>
      </c>
      <c r="L17">
        <f t="shared" si="0"/>
        <v>1.8151424220741028</v>
      </c>
      <c r="M17">
        <f t="shared" si="4"/>
        <v>317705.384708</v>
      </c>
      <c r="N17" s="63">
        <f t="shared" si="1"/>
        <v>4878886.5362600004</v>
      </c>
      <c r="O17" s="63">
        <f t="shared" si="2"/>
        <v>317711.11915574229</v>
      </c>
      <c r="P17">
        <f t="shared" si="3"/>
        <v>4878885.106501597</v>
      </c>
      <c r="R17">
        <v>15</v>
      </c>
      <c r="S17" t="s">
        <v>512</v>
      </c>
      <c r="T17" t="s">
        <v>146</v>
      </c>
      <c r="U17" t="s">
        <v>94</v>
      </c>
      <c r="V17" t="s">
        <v>119</v>
      </c>
      <c r="W17" t="s">
        <v>536</v>
      </c>
      <c r="X17">
        <v>317713.43825100001</v>
      </c>
      <c r="Y17">
        <v>4878826.2429299997</v>
      </c>
    </row>
    <row r="18" spans="1:25" x14ac:dyDescent="0.25">
      <c r="A18" s="112" t="s">
        <v>512</v>
      </c>
      <c r="B18" s="93">
        <v>1</v>
      </c>
      <c r="C18" s="105">
        <v>2</v>
      </c>
      <c r="D18" s="92" t="s">
        <v>90</v>
      </c>
      <c r="E18" s="92" t="s">
        <v>76</v>
      </c>
      <c r="F18" s="93">
        <v>306</v>
      </c>
      <c r="G18" s="93">
        <v>19.399999999999999</v>
      </c>
      <c r="H18" s="93"/>
      <c r="I18" s="93"/>
      <c r="J18" s="118">
        <v>10.9</v>
      </c>
      <c r="K18">
        <v>134</v>
      </c>
      <c r="L18">
        <f t="shared" si="0"/>
        <v>2.3387411976724013</v>
      </c>
      <c r="M18">
        <f t="shared" si="4"/>
        <v>317705.384708</v>
      </c>
      <c r="N18" s="63">
        <f t="shared" si="1"/>
        <v>4878886.5362600004</v>
      </c>
      <c r="O18" s="63">
        <f t="shared" si="2"/>
        <v>317713.22551182366</v>
      </c>
      <c r="P18">
        <f t="shared" si="3"/>
        <v>4878878.9644837622</v>
      </c>
      <c r="R18">
        <v>16</v>
      </c>
      <c r="S18" t="s">
        <v>512</v>
      </c>
      <c r="T18" t="s">
        <v>146</v>
      </c>
      <c r="U18" t="s">
        <v>95</v>
      </c>
      <c r="V18" t="s">
        <v>119</v>
      </c>
      <c r="W18" t="s">
        <v>538</v>
      </c>
      <c r="X18">
        <v>317693.12475900003</v>
      </c>
      <c r="Y18">
        <v>4878816.8951000003</v>
      </c>
    </row>
    <row r="19" spans="1:25" x14ac:dyDescent="0.25">
      <c r="A19" s="112" t="s">
        <v>512</v>
      </c>
      <c r="B19" s="93">
        <v>1</v>
      </c>
      <c r="C19" s="105">
        <v>2</v>
      </c>
      <c r="D19" s="92" t="s">
        <v>90</v>
      </c>
      <c r="E19" s="92" t="s">
        <v>76</v>
      </c>
      <c r="F19" s="93">
        <v>309</v>
      </c>
      <c r="G19" s="93">
        <v>15.1</v>
      </c>
      <c r="H19" s="93"/>
      <c r="I19" s="93"/>
      <c r="J19" s="118">
        <v>8.83</v>
      </c>
      <c r="K19"/>
      <c r="L19">
        <f t="shared" si="0"/>
        <v>0</v>
      </c>
      <c r="M19">
        <f t="shared" si="4"/>
        <v>317705.384708</v>
      </c>
      <c r="N19" s="63">
        <f t="shared" si="1"/>
        <v>4878886.5362600004</v>
      </c>
      <c r="O19" s="63">
        <f t="shared" si="2"/>
        <v>317705.384708</v>
      </c>
      <c r="P19">
        <f t="shared" si="3"/>
        <v>4878895.3662600005</v>
      </c>
      <c r="R19">
        <v>17</v>
      </c>
      <c r="S19" t="s">
        <v>512</v>
      </c>
      <c r="T19" t="s">
        <v>146</v>
      </c>
      <c r="U19" t="s">
        <v>96</v>
      </c>
      <c r="V19" t="s">
        <v>119</v>
      </c>
      <c r="W19" t="s">
        <v>539</v>
      </c>
      <c r="X19">
        <v>317703.11972199997</v>
      </c>
      <c r="Y19">
        <v>4878816.5715300003</v>
      </c>
    </row>
    <row r="20" spans="1:25" x14ac:dyDescent="0.25">
      <c r="A20" s="105" t="s">
        <v>512</v>
      </c>
      <c r="B20" s="63">
        <v>1</v>
      </c>
      <c r="C20" s="105">
        <v>2</v>
      </c>
      <c r="D20" s="62" t="s">
        <v>90</v>
      </c>
      <c r="E20" s="62" t="s">
        <v>82</v>
      </c>
      <c r="F20" s="63">
        <v>1197</v>
      </c>
      <c r="G20" s="63">
        <v>11.1</v>
      </c>
      <c r="H20" s="63"/>
      <c r="I20" s="63"/>
      <c r="J20" s="118">
        <v>6.53</v>
      </c>
      <c r="K20"/>
      <c r="L20">
        <f t="shared" si="0"/>
        <v>0</v>
      </c>
      <c r="M20">
        <f t="shared" si="4"/>
        <v>317705.384708</v>
      </c>
      <c r="N20" s="63">
        <f t="shared" si="1"/>
        <v>4878886.5362600004</v>
      </c>
      <c r="O20" s="63">
        <f t="shared" si="2"/>
        <v>317705.384708</v>
      </c>
      <c r="P20">
        <f t="shared" si="3"/>
        <v>4878893.0662600007</v>
      </c>
      <c r="R20">
        <v>18</v>
      </c>
      <c r="S20" t="s">
        <v>512</v>
      </c>
      <c r="T20" t="s">
        <v>146</v>
      </c>
      <c r="U20" t="s">
        <v>97</v>
      </c>
      <c r="V20" t="s">
        <v>119</v>
      </c>
      <c r="W20" t="s">
        <v>540</v>
      </c>
      <c r="X20">
        <v>317713.11468300002</v>
      </c>
      <c r="Y20">
        <v>4878816.2479699999</v>
      </c>
    </row>
    <row r="21" spans="1:25" x14ac:dyDescent="0.25">
      <c r="A21" s="112" t="s">
        <v>512</v>
      </c>
      <c r="B21" s="93">
        <v>1</v>
      </c>
      <c r="C21" s="105">
        <v>2</v>
      </c>
      <c r="D21" s="92" t="s">
        <v>90</v>
      </c>
      <c r="E21" s="92" t="s">
        <v>56</v>
      </c>
      <c r="F21" s="93">
        <v>8893</v>
      </c>
      <c r="G21" s="93">
        <v>21.9</v>
      </c>
      <c r="H21" s="93"/>
      <c r="I21" s="93"/>
      <c r="J21" s="118">
        <v>11.63</v>
      </c>
      <c r="K21">
        <v>145</v>
      </c>
      <c r="L21">
        <f t="shared" si="0"/>
        <v>2.5307274153917776</v>
      </c>
      <c r="M21">
        <f t="shared" si="4"/>
        <v>317705.384708</v>
      </c>
      <c r="N21" s="63">
        <f t="shared" si="1"/>
        <v>4878886.5362600004</v>
      </c>
      <c r="O21" s="63">
        <f t="shared" si="2"/>
        <v>317712.05540195474</v>
      </c>
      <c r="P21">
        <f t="shared" si="3"/>
        <v>4878877.0095217256</v>
      </c>
      <c r="R21">
        <v>19</v>
      </c>
      <c r="S21" t="s">
        <v>512</v>
      </c>
      <c r="T21" t="s">
        <v>167</v>
      </c>
      <c r="U21" t="s">
        <v>89</v>
      </c>
      <c r="V21" t="s">
        <v>117</v>
      </c>
      <c r="W21" t="s">
        <v>546</v>
      </c>
      <c r="X21">
        <v>317745.36455100001</v>
      </c>
      <c r="Y21">
        <v>4878885.2419800004</v>
      </c>
    </row>
    <row r="22" spans="1:25" x14ac:dyDescent="0.25">
      <c r="A22" s="112" t="s">
        <v>512</v>
      </c>
      <c r="B22" s="93">
        <v>1</v>
      </c>
      <c r="C22" s="105">
        <v>2</v>
      </c>
      <c r="D22" s="92" t="s">
        <v>90</v>
      </c>
      <c r="E22" s="92" t="s">
        <v>56</v>
      </c>
      <c r="F22" s="93">
        <v>8894</v>
      </c>
      <c r="G22" s="93">
        <v>15.5</v>
      </c>
      <c r="H22" s="93"/>
      <c r="I22" s="93"/>
      <c r="J22" s="118">
        <v>7.45</v>
      </c>
      <c r="K22">
        <v>98</v>
      </c>
      <c r="L22">
        <f t="shared" si="0"/>
        <v>1.7104226669544429</v>
      </c>
      <c r="M22">
        <f t="shared" si="4"/>
        <v>317705.384708</v>
      </c>
      <c r="N22" s="63">
        <f t="shared" si="1"/>
        <v>4878886.5362600004</v>
      </c>
      <c r="O22" s="63">
        <f t="shared" si="2"/>
        <v>317712.76220511214</v>
      </c>
      <c r="P22">
        <f t="shared" si="3"/>
        <v>4878885.4994203979</v>
      </c>
      <c r="R22">
        <v>20</v>
      </c>
      <c r="S22" t="s">
        <v>512</v>
      </c>
      <c r="T22" t="s">
        <v>167</v>
      </c>
      <c r="U22" t="s">
        <v>90</v>
      </c>
      <c r="V22" t="s">
        <v>119</v>
      </c>
      <c r="W22" t="s">
        <v>547</v>
      </c>
      <c r="X22">
        <v>317755.35950999998</v>
      </c>
      <c r="Y22">
        <v>4878884.9184100004</v>
      </c>
    </row>
    <row r="23" spans="1:25" x14ac:dyDescent="0.25">
      <c r="A23" s="112" t="s">
        <v>512</v>
      </c>
      <c r="B23" s="93">
        <v>1</v>
      </c>
      <c r="C23" s="105">
        <v>2</v>
      </c>
      <c r="D23" s="92" t="s">
        <v>90</v>
      </c>
      <c r="E23" s="92" t="s">
        <v>76</v>
      </c>
      <c r="F23" s="93">
        <v>8895</v>
      </c>
      <c r="G23" s="93">
        <v>17.3</v>
      </c>
      <c r="H23" s="93"/>
      <c r="I23" s="93"/>
      <c r="J23" s="118">
        <v>6.25</v>
      </c>
      <c r="K23">
        <v>112</v>
      </c>
      <c r="L23">
        <f t="shared" si="0"/>
        <v>1.9547687622336491</v>
      </c>
      <c r="M23">
        <f t="shared" si="4"/>
        <v>317705.384708</v>
      </c>
      <c r="N23" s="63">
        <f t="shared" si="1"/>
        <v>4878886.5362600004</v>
      </c>
      <c r="O23" s="63">
        <f t="shared" si="2"/>
        <v>317711.17960709106</v>
      </c>
      <c r="P23">
        <f t="shared" si="3"/>
        <v>4878884.1949687917</v>
      </c>
      <c r="R23">
        <v>21</v>
      </c>
      <c r="S23" t="s">
        <v>512</v>
      </c>
      <c r="T23" t="s">
        <v>167</v>
      </c>
      <c r="U23" t="s">
        <v>91</v>
      </c>
      <c r="V23" t="s">
        <v>119</v>
      </c>
      <c r="W23" t="s">
        <v>548</v>
      </c>
      <c r="X23">
        <v>317765.35446900001</v>
      </c>
      <c r="Y23">
        <v>4878884.5948400004</v>
      </c>
    </row>
    <row r="24" spans="1:25" x14ac:dyDescent="0.25">
      <c r="A24" s="112" t="s">
        <v>512</v>
      </c>
      <c r="B24" s="93">
        <v>1</v>
      </c>
      <c r="C24" s="105">
        <v>2</v>
      </c>
      <c r="D24" s="92" t="s">
        <v>90</v>
      </c>
      <c r="E24" s="92" t="s">
        <v>76</v>
      </c>
      <c r="F24" s="93">
        <v>8896</v>
      </c>
      <c r="G24" s="93">
        <v>22.5</v>
      </c>
      <c r="H24" s="93"/>
      <c r="I24" s="93"/>
      <c r="J24" s="118">
        <v>3.04</v>
      </c>
      <c r="K24">
        <v>100</v>
      </c>
      <c r="L24">
        <f t="shared" si="0"/>
        <v>1.7453292519943295</v>
      </c>
      <c r="M24">
        <f t="shared" si="4"/>
        <v>317705.384708</v>
      </c>
      <c r="N24" s="63">
        <f t="shared" si="1"/>
        <v>4878886.5362600004</v>
      </c>
      <c r="O24" s="63">
        <f t="shared" si="2"/>
        <v>317708.37852356915</v>
      </c>
      <c r="P24">
        <f t="shared" si="3"/>
        <v>4878886.0083695399</v>
      </c>
      <c r="R24">
        <v>22</v>
      </c>
      <c r="S24" t="s">
        <v>512</v>
      </c>
      <c r="T24" t="s">
        <v>167</v>
      </c>
      <c r="U24" t="s">
        <v>92</v>
      </c>
      <c r="V24" t="s">
        <v>119</v>
      </c>
      <c r="W24" t="s">
        <v>550</v>
      </c>
      <c r="X24">
        <v>317745.04097999999</v>
      </c>
      <c r="Y24">
        <v>4878875.2470199997</v>
      </c>
    </row>
    <row r="25" spans="1:25" x14ac:dyDescent="0.25">
      <c r="A25" s="112" t="s">
        <v>512</v>
      </c>
      <c r="B25" s="93">
        <v>1</v>
      </c>
      <c r="C25" s="105">
        <v>2</v>
      </c>
      <c r="D25" s="92" t="s">
        <v>90</v>
      </c>
      <c r="E25" s="92" t="s">
        <v>56</v>
      </c>
      <c r="F25" s="93">
        <v>2524</v>
      </c>
      <c r="G25" s="93">
        <v>10</v>
      </c>
      <c r="H25" s="93"/>
      <c r="I25" s="113" t="s">
        <v>1148</v>
      </c>
      <c r="J25" s="118">
        <v>3.8</v>
      </c>
      <c r="K25"/>
      <c r="L25">
        <f t="shared" si="0"/>
        <v>0</v>
      </c>
      <c r="M25">
        <f t="shared" si="4"/>
        <v>317705.384708</v>
      </c>
      <c r="N25" s="63">
        <f t="shared" si="1"/>
        <v>4878886.5362600004</v>
      </c>
      <c r="O25" s="63">
        <f t="shared" si="2"/>
        <v>317705.384708</v>
      </c>
      <c r="P25">
        <f t="shared" si="3"/>
        <v>4878890.3362600002</v>
      </c>
      <c r="R25">
        <v>23</v>
      </c>
      <c r="S25" t="s">
        <v>512</v>
      </c>
      <c r="T25" t="s">
        <v>167</v>
      </c>
      <c r="U25" t="s">
        <v>93</v>
      </c>
      <c r="V25" t="s">
        <v>119</v>
      </c>
      <c r="W25" t="s">
        <v>551</v>
      </c>
      <c r="X25">
        <v>317755.03593900002</v>
      </c>
      <c r="Y25">
        <v>4878874.9234499997</v>
      </c>
    </row>
    <row r="26" spans="1:25" x14ac:dyDescent="0.25">
      <c r="A26" s="105" t="s">
        <v>512</v>
      </c>
      <c r="B26" s="63">
        <v>1</v>
      </c>
      <c r="C26" s="105">
        <v>3</v>
      </c>
      <c r="D26" s="62" t="s">
        <v>91</v>
      </c>
      <c r="E26" s="62" t="s">
        <v>56</v>
      </c>
      <c r="F26" s="63">
        <v>311</v>
      </c>
      <c r="G26" s="63">
        <v>27.5</v>
      </c>
      <c r="H26" s="63"/>
      <c r="I26" s="63"/>
      <c r="J26" s="118">
        <v>9.57</v>
      </c>
      <c r="K26">
        <v>173</v>
      </c>
      <c r="L26">
        <f t="shared" si="0"/>
        <v>3.0194196059501901</v>
      </c>
      <c r="M26">
        <f t="shared" si="4"/>
        <v>317715.37966899999</v>
      </c>
      <c r="N26" s="63">
        <f t="shared" si="1"/>
        <v>4878886.2126900004</v>
      </c>
      <c r="O26" s="63">
        <f t="shared" si="2"/>
        <v>317716.54595861636</v>
      </c>
      <c r="P26">
        <f t="shared" si="3"/>
        <v>4878876.7140233293</v>
      </c>
      <c r="R26">
        <v>24</v>
      </c>
      <c r="S26" t="s">
        <v>512</v>
      </c>
      <c r="T26" t="s">
        <v>167</v>
      </c>
      <c r="U26" t="s">
        <v>94</v>
      </c>
      <c r="V26" t="s">
        <v>119</v>
      </c>
      <c r="W26" t="s">
        <v>552</v>
      </c>
      <c r="X26">
        <v>317765.030898</v>
      </c>
      <c r="Y26">
        <v>4878874.5998799996</v>
      </c>
    </row>
    <row r="27" spans="1:25" x14ac:dyDescent="0.25">
      <c r="A27" s="112" t="s">
        <v>512</v>
      </c>
      <c r="B27" s="93">
        <v>1</v>
      </c>
      <c r="C27" s="105">
        <v>3</v>
      </c>
      <c r="D27" s="92" t="s">
        <v>91</v>
      </c>
      <c r="E27" s="92" t="s">
        <v>76</v>
      </c>
      <c r="F27" s="93">
        <v>312</v>
      </c>
      <c r="G27" s="93">
        <v>25.2</v>
      </c>
      <c r="H27" s="93"/>
      <c r="I27" s="93"/>
      <c r="J27" s="118">
        <v>7.57</v>
      </c>
      <c r="K27">
        <v>160</v>
      </c>
      <c r="L27">
        <f t="shared" si="0"/>
        <v>2.7925268031909272</v>
      </c>
      <c r="M27">
        <f t="shared" si="4"/>
        <v>317715.37966899999</v>
      </c>
      <c r="N27" s="63">
        <f t="shared" si="1"/>
        <v>4878886.2126900004</v>
      </c>
      <c r="O27" s="63">
        <f t="shared" si="2"/>
        <v>317717.96876148495</v>
      </c>
      <c r="P27">
        <f t="shared" si="3"/>
        <v>4878879.0992168607</v>
      </c>
      <c r="R27">
        <v>25</v>
      </c>
      <c r="S27" t="s">
        <v>512</v>
      </c>
      <c r="T27" t="s">
        <v>167</v>
      </c>
      <c r="U27" t="s">
        <v>95</v>
      </c>
      <c r="V27" t="s">
        <v>119</v>
      </c>
      <c r="W27" t="s">
        <v>554</v>
      </c>
      <c r="X27">
        <v>317744.71740999998</v>
      </c>
      <c r="Y27">
        <v>4878865.2520599999</v>
      </c>
    </row>
    <row r="28" spans="1:25" x14ac:dyDescent="0.25">
      <c r="A28" s="112" t="s">
        <v>512</v>
      </c>
      <c r="B28" s="93">
        <v>1</v>
      </c>
      <c r="C28" s="105">
        <v>3</v>
      </c>
      <c r="D28" s="92" t="s">
        <v>91</v>
      </c>
      <c r="E28" s="92" t="s">
        <v>82</v>
      </c>
      <c r="F28" s="93">
        <v>313</v>
      </c>
      <c r="G28" s="93">
        <v>19.600000000000001</v>
      </c>
      <c r="H28" s="93"/>
      <c r="I28" s="93"/>
      <c r="J28" s="118">
        <v>2.74</v>
      </c>
      <c r="K28">
        <v>129</v>
      </c>
      <c r="L28">
        <f t="shared" si="0"/>
        <v>2.2514747350726849</v>
      </c>
      <c r="M28">
        <f t="shared" si="4"/>
        <v>317715.37966899999</v>
      </c>
      <c r="N28" s="63">
        <f t="shared" si="1"/>
        <v>4878886.2126900004</v>
      </c>
      <c r="O28" s="63">
        <f t="shared" si="2"/>
        <v>317717.50904893439</v>
      </c>
      <c r="P28">
        <f t="shared" si="3"/>
        <v>4878884.4883521292</v>
      </c>
      <c r="R28">
        <v>26</v>
      </c>
      <c r="S28" t="s">
        <v>512</v>
      </c>
      <c r="T28" t="s">
        <v>167</v>
      </c>
      <c r="U28" t="s">
        <v>96</v>
      </c>
      <c r="V28" t="s">
        <v>119</v>
      </c>
      <c r="W28" t="s">
        <v>555</v>
      </c>
      <c r="X28">
        <v>317754.71236900002</v>
      </c>
      <c r="Y28">
        <v>4878864.9284899998</v>
      </c>
    </row>
    <row r="29" spans="1:25" x14ac:dyDescent="0.25">
      <c r="A29" s="112" t="s">
        <v>512</v>
      </c>
      <c r="B29" s="93">
        <v>1</v>
      </c>
      <c r="C29" s="105">
        <v>3</v>
      </c>
      <c r="D29" s="92" t="s">
        <v>91</v>
      </c>
      <c r="E29" s="92" t="s">
        <v>82</v>
      </c>
      <c r="F29" s="93">
        <v>314</v>
      </c>
      <c r="G29" s="93">
        <v>17.100000000000001</v>
      </c>
      <c r="H29" s="93"/>
      <c r="I29" s="93"/>
      <c r="J29" s="118">
        <v>2.91</v>
      </c>
      <c r="K29">
        <v>114</v>
      </c>
      <c r="L29">
        <f t="shared" si="0"/>
        <v>1.9896753472735356</v>
      </c>
      <c r="M29">
        <f t="shared" si="4"/>
        <v>317715.37966899999</v>
      </c>
      <c r="N29" s="63">
        <f t="shared" si="1"/>
        <v>4878886.2126900004</v>
      </c>
      <c r="O29" s="63">
        <f t="shared" si="2"/>
        <v>317718.03808628174</v>
      </c>
      <c r="P29">
        <f t="shared" si="3"/>
        <v>4878885.0290863691</v>
      </c>
      <c r="R29">
        <v>27</v>
      </c>
      <c r="S29" t="s">
        <v>512</v>
      </c>
      <c r="T29" t="s">
        <v>167</v>
      </c>
      <c r="U29" t="s">
        <v>97</v>
      </c>
      <c r="V29" t="s">
        <v>119</v>
      </c>
      <c r="W29" t="s">
        <v>556</v>
      </c>
      <c r="X29">
        <v>317764.70732799999</v>
      </c>
      <c r="Y29">
        <v>4878864.6049199998</v>
      </c>
    </row>
    <row r="30" spans="1:25" x14ac:dyDescent="0.25">
      <c r="A30" s="112" t="s">
        <v>512</v>
      </c>
      <c r="B30" s="93">
        <v>1</v>
      </c>
      <c r="C30" s="105">
        <v>3</v>
      </c>
      <c r="D30" s="92" t="s">
        <v>91</v>
      </c>
      <c r="E30" s="92" t="s">
        <v>76</v>
      </c>
      <c r="F30" s="93">
        <v>315</v>
      </c>
      <c r="G30" s="93">
        <v>11.3</v>
      </c>
      <c r="H30" s="93"/>
      <c r="I30" s="93"/>
      <c r="J30" s="118">
        <v>2.88</v>
      </c>
      <c r="K30">
        <v>104</v>
      </c>
      <c r="L30">
        <f t="shared" si="0"/>
        <v>1.8151424220741028</v>
      </c>
      <c r="M30">
        <f t="shared" si="4"/>
        <v>317715.37966899999</v>
      </c>
      <c r="N30" s="63">
        <f t="shared" si="1"/>
        <v>4878886.2126900004</v>
      </c>
      <c r="O30" s="63">
        <f t="shared" si="2"/>
        <v>317718.17412069166</v>
      </c>
      <c r="P30">
        <f t="shared" si="3"/>
        <v>4878885.5159549415</v>
      </c>
      <c r="R30">
        <v>28</v>
      </c>
      <c r="S30" t="s">
        <v>512</v>
      </c>
      <c r="T30" t="s">
        <v>192</v>
      </c>
      <c r="U30" t="s">
        <v>89</v>
      </c>
      <c r="V30" t="s">
        <v>117</v>
      </c>
      <c r="W30" t="s">
        <v>564</v>
      </c>
      <c r="X30">
        <v>317743.74670199997</v>
      </c>
      <c r="Y30">
        <v>4878835.2671800004</v>
      </c>
    </row>
    <row r="31" spans="1:25" x14ac:dyDescent="0.25">
      <c r="A31" s="112" t="s">
        <v>512</v>
      </c>
      <c r="B31" s="93">
        <v>1</v>
      </c>
      <c r="C31" s="105">
        <v>3</v>
      </c>
      <c r="D31" s="92" t="s">
        <v>91</v>
      </c>
      <c r="E31" s="92" t="s">
        <v>82</v>
      </c>
      <c r="F31" s="93">
        <v>316</v>
      </c>
      <c r="G31" s="93">
        <v>20.7</v>
      </c>
      <c r="H31" s="93"/>
      <c r="I31" s="93"/>
      <c r="J31" s="118">
        <v>8.0399999999999991</v>
      </c>
      <c r="K31">
        <v>132</v>
      </c>
      <c r="L31">
        <f t="shared" si="0"/>
        <v>2.3038346126325151</v>
      </c>
      <c r="M31">
        <f t="shared" si="4"/>
        <v>317715.37966899999</v>
      </c>
      <c r="N31" s="63">
        <f t="shared" si="1"/>
        <v>4878886.2126900004</v>
      </c>
      <c r="O31" s="63">
        <f t="shared" si="2"/>
        <v>317721.35455339681</v>
      </c>
      <c r="P31">
        <f t="shared" si="3"/>
        <v>4878880.8328799251</v>
      </c>
      <c r="R31">
        <v>29</v>
      </c>
      <c r="S31" t="s">
        <v>512</v>
      </c>
      <c r="T31" t="s">
        <v>192</v>
      </c>
      <c r="U31" t="s">
        <v>90</v>
      </c>
      <c r="V31" t="s">
        <v>119</v>
      </c>
      <c r="W31" t="s">
        <v>293</v>
      </c>
      <c r="X31">
        <v>317743.42313299997</v>
      </c>
      <c r="Y31">
        <v>4878825.2722199997</v>
      </c>
    </row>
    <row r="32" spans="1:25" x14ac:dyDescent="0.25">
      <c r="A32" s="112" t="s">
        <v>512</v>
      </c>
      <c r="B32" s="93">
        <v>1</v>
      </c>
      <c r="C32" s="105">
        <v>3</v>
      </c>
      <c r="D32" s="92" t="s">
        <v>91</v>
      </c>
      <c r="E32" s="92" t="s">
        <v>56</v>
      </c>
      <c r="F32" s="93">
        <v>317</v>
      </c>
      <c r="G32" s="93">
        <v>22.4</v>
      </c>
      <c r="H32" s="93"/>
      <c r="I32" s="93"/>
      <c r="J32" s="118">
        <v>7.66</v>
      </c>
      <c r="K32">
        <v>96</v>
      </c>
      <c r="L32">
        <f t="shared" si="0"/>
        <v>1.6755160819145563</v>
      </c>
      <c r="M32">
        <f t="shared" si="4"/>
        <v>317715.37966899999</v>
      </c>
      <c r="N32" s="63">
        <f t="shared" si="1"/>
        <v>4878886.2126900004</v>
      </c>
      <c r="O32" s="63">
        <f t="shared" si="2"/>
        <v>317722.99770671851</v>
      </c>
      <c r="P32">
        <f t="shared" si="3"/>
        <v>4878885.4120019721</v>
      </c>
      <c r="R32">
        <v>30</v>
      </c>
      <c r="S32" t="s">
        <v>512</v>
      </c>
      <c r="T32" t="s">
        <v>192</v>
      </c>
      <c r="U32" t="s">
        <v>91</v>
      </c>
      <c r="V32" t="s">
        <v>119</v>
      </c>
      <c r="W32" t="s">
        <v>294</v>
      </c>
      <c r="X32">
        <v>317743.09956599999</v>
      </c>
      <c r="Y32">
        <v>4878815.2772599999</v>
      </c>
    </row>
    <row r="33" spans="1:25" x14ac:dyDescent="0.25">
      <c r="A33" s="112" t="s">
        <v>512</v>
      </c>
      <c r="B33" s="93">
        <v>1</v>
      </c>
      <c r="C33" s="105">
        <v>3</v>
      </c>
      <c r="D33" s="92" t="s">
        <v>91</v>
      </c>
      <c r="E33" s="92" t="s">
        <v>56</v>
      </c>
      <c r="F33" s="93">
        <v>319</v>
      </c>
      <c r="G33" s="93">
        <v>18.399999999999999</v>
      </c>
      <c r="H33" s="93"/>
      <c r="I33" s="93"/>
      <c r="J33" s="118">
        <v>11.07</v>
      </c>
      <c r="K33">
        <v>128</v>
      </c>
      <c r="L33">
        <f t="shared" si="0"/>
        <v>2.2340214425527418</v>
      </c>
      <c r="M33">
        <f t="shared" si="4"/>
        <v>317715.37966899999</v>
      </c>
      <c r="N33" s="63">
        <f t="shared" si="1"/>
        <v>4878886.2126900004</v>
      </c>
      <c r="O33" s="63">
        <f t="shared" si="2"/>
        <v>317724.10294804239</v>
      </c>
      <c r="P33">
        <f t="shared" si="3"/>
        <v>4878879.3973174682</v>
      </c>
      <c r="R33">
        <v>31</v>
      </c>
      <c r="S33" t="s">
        <v>512</v>
      </c>
      <c r="T33" t="s">
        <v>192</v>
      </c>
      <c r="U33" t="s">
        <v>92</v>
      </c>
      <c r="V33" t="s">
        <v>119</v>
      </c>
      <c r="W33" t="s">
        <v>296</v>
      </c>
      <c r="X33">
        <v>317753.74166100001</v>
      </c>
      <c r="Y33">
        <v>4878834.9436100004</v>
      </c>
    </row>
    <row r="34" spans="1:25" x14ac:dyDescent="0.25">
      <c r="A34" s="112" t="s">
        <v>512</v>
      </c>
      <c r="B34" s="93">
        <v>1</v>
      </c>
      <c r="C34" s="105">
        <v>3</v>
      </c>
      <c r="D34" s="92" t="s">
        <v>91</v>
      </c>
      <c r="E34" s="92" t="s">
        <v>82</v>
      </c>
      <c r="F34" s="93">
        <v>320</v>
      </c>
      <c r="G34" s="93">
        <v>16.399999999999999</v>
      </c>
      <c r="H34" s="93"/>
      <c r="I34" s="93"/>
      <c r="J34" s="118">
        <v>9.14</v>
      </c>
      <c r="K34">
        <v>88</v>
      </c>
      <c r="L34">
        <f t="shared" si="0"/>
        <v>1.5358897417550099</v>
      </c>
      <c r="M34">
        <f t="shared" si="4"/>
        <v>317715.37966899999</v>
      </c>
      <c r="N34" s="63">
        <f t="shared" si="1"/>
        <v>4878886.2126900004</v>
      </c>
      <c r="O34" s="63">
        <f t="shared" si="2"/>
        <v>317724.51410115894</v>
      </c>
      <c r="P34">
        <f t="shared" si="3"/>
        <v>4878886.5316714002</v>
      </c>
      <c r="R34">
        <v>32</v>
      </c>
      <c r="S34" t="s">
        <v>512</v>
      </c>
      <c r="T34" t="s">
        <v>192</v>
      </c>
      <c r="U34" t="s">
        <v>93</v>
      </c>
      <c r="V34" t="s">
        <v>119</v>
      </c>
      <c r="W34" t="s">
        <v>297</v>
      </c>
      <c r="X34">
        <v>317753.41809300001</v>
      </c>
      <c r="Y34">
        <v>4878824.9486499997</v>
      </c>
    </row>
    <row r="35" spans="1:25" x14ac:dyDescent="0.25">
      <c r="A35" s="105" t="s">
        <v>512</v>
      </c>
      <c r="B35" s="63">
        <v>1</v>
      </c>
      <c r="C35" s="105">
        <v>3</v>
      </c>
      <c r="D35" s="64" t="s">
        <v>91</v>
      </c>
      <c r="E35" s="114" t="s">
        <v>82</v>
      </c>
      <c r="F35" s="114">
        <v>8890</v>
      </c>
      <c r="G35" s="114">
        <v>12.9</v>
      </c>
      <c r="H35" s="114"/>
      <c r="I35" s="114"/>
      <c r="J35" s="118">
        <v>9.8800000000000008</v>
      </c>
      <c r="K35">
        <v>138</v>
      </c>
      <c r="L35">
        <f t="shared" si="0"/>
        <v>2.4085543677521746</v>
      </c>
      <c r="M35">
        <f t="shared" si="4"/>
        <v>317715.37966899999</v>
      </c>
      <c r="N35" s="63">
        <f t="shared" si="1"/>
        <v>4878886.2126900004</v>
      </c>
      <c r="O35" s="63">
        <f t="shared" si="2"/>
        <v>317721.99067939079</v>
      </c>
      <c r="P35">
        <f t="shared" si="3"/>
        <v>4878878.8704191251</v>
      </c>
      <c r="R35">
        <v>33</v>
      </c>
      <c r="S35" t="s">
        <v>512</v>
      </c>
      <c r="T35" t="s">
        <v>192</v>
      </c>
      <c r="U35" t="s">
        <v>94</v>
      </c>
      <c r="V35" t="s">
        <v>119</v>
      </c>
      <c r="W35" t="s">
        <v>298</v>
      </c>
      <c r="X35">
        <v>317753.09452500002</v>
      </c>
      <c r="Y35">
        <v>4878814.9537000004</v>
      </c>
    </row>
    <row r="36" spans="1:25" x14ac:dyDescent="0.25">
      <c r="A36" s="112" t="s">
        <v>512</v>
      </c>
      <c r="B36" s="93">
        <v>1</v>
      </c>
      <c r="C36" s="105">
        <v>3</v>
      </c>
      <c r="D36" s="92" t="s">
        <v>91</v>
      </c>
      <c r="E36" s="92" t="s">
        <v>56</v>
      </c>
      <c r="F36" s="93">
        <v>8891</v>
      </c>
      <c r="G36" s="93">
        <v>14.6</v>
      </c>
      <c r="H36" s="93"/>
      <c r="I36" s="93"/>
      <c r="J36" s="118">
        <v>9.81</v>
      </c>
      <c r="K36">
        <v>162</v>
      </c>
      <c r="L36">
        <f t="shared" si="0"/>
        <v>2.8274333882308138</v>
      </c>
      <c r="M36">
        <f t="shared" si="4"/>
        <v>317715.37966899999</v>
      </c>
      <c r="N36" s="63">
        <f t="shared" si="1"/>
        <v>4878886.2126900004</v>
      </c>
      <c r="O36" s="63">
        <f t="shared" si="2"/>
        <v>317718.41112571483</v>
      </c>
      <c r="P36">
        <f t="shared" si="3"/>
        <v>4878876.8828255758</v>
      </c>
      <c r="R36">
        <v>34</v>
      </c>
      <c r="S36" t="s">
        <v>512</v>
      </c>
      <c r="T36" t="s">
        <v>192</v>
      </c>
      <c r="U36" t="s">
        <v>95</v>
      </c>
      <c r="V36" t="s">
        <v>119</v>
      </c>
      <c r="W36" t="s">
        <v>300</v>
      </c>
      <c r="X36">
        <v>317763.73661999998</v>
      </c>
      <c r="Y36">
        <v>4878834.62005</v>
      </c>
    </row>
    <row r="37" spans="1:25" x14ac:dyDescent="0.25">
      <c r="A37" s="112" t="s">
        <v>512</v>
      </c>
      <c r="B37" s="93">
        <v>1</v>
      </c>
      <c r="C37" s="105">
        <v>3</v>
      </c>
      <c r="D37" s="62" t="s">
        <v>91</v>
      </c>
      <c r="E37" s="62" t="s">
        <v>82</v>
      </c>
      <c r="F37" s="63">
        <v>8892</v>
      </c>
      <c r="G37" s="63">
        <v>11.1</v>
      </c>
      <c r="H37" s="63"/>
      <c r="I37" s="63"/>
      <c r="J37" s="118">
        <v>7.01</v>
      </c>
      <c r="K37">
        <v>138</v>
      </c>
      <c r="L37">
        <f t="shared" si="0"/>
        <v>2.4085543677521746</v>
      </c>
      <c r="M37">
        <f t="shared" si="4"/>
        <v>317715.37966899999</v>
      </c>
      <c r="N37" s="63">
        <f t="shared" si="1"/>
        <v>4878886.2126900004</v>
      </c>
      <c r="O37" s="63">
        <f t="shared" si="2"/>
        <v>317720.07027455058</v>
      </c>
      <c r="P37">
        <f t="shared" si="3"/>
        <v>4878881.0032447735</v>
      </c>
      <c r="R37">
        <v>35</v>
      </c>
      <c r="S37" t="s">
        <v>512</v>
      </c>
      <c r="T37" t="s">
        <v>192</v>
      </c>
      <c r="U37" t="s">
        <v>96</v>
      </c>
      <c r="V37" t="s">
        <v>119</v>
      </c>
      <c r="W37" t="s">
        <v>301</v>
      </c>
      <c r="X37">
        <v>317763.41305199999</v>
      </c>
      <c r="Y37">
        <v>4878824.6250900002</v>
      </c>
    </row>
    <row r="38" spans="1:25" x14ac:dyDescent="0.25">
      <c r="A38" s="112" t="s">
        <v>512</v>
      </c>
      <c r="B38" s="93">
        <v>1</v>
      </c>
      <c r="C38" s="105">
        <v>3</v>
      </c>
      <c r="D38" s="62" t="s">
        <v>91</v>
      </c>
      <c r="E38" s="62" t="s">
        <v>29</v>
      </c>
      <c r="F38" s="63">
        <v>1068</v>
      </c>
      <c r="G38" s="63">
        <v>10.4</v>
      </c>
      <c r="H38" s="63"/>
      <c r="I38" s="64" t="s">
        <v>958</v>
      </c>
      <c r="J38" s="118">
        <v>4.41</v>
      </c>
      <c r="K38">
        <v>129</v>
      </c>
      <c r="L38">
        <f t="shared" si="0"/>
        <v>2.2514747350726849</v>
      </c>
      <c r="M38">
        <f t="shared" si="4"/>
        <v>317715.37966899999</v>
      </c>
      <c r="N38" s="63">
        <f t="shared" si="1"/>
        <v>4878886.2126900004</v>
      </c>
      <c r="O38" s="63">
        <f t="shared" si="2"/>
        <v>317718.80688269</v>
      </c>
      <c r="P38">
        <f t="shared" si="3"/>
        <v>4878883.4373870762</v>
      </c>
      <c r="R38">
        <v>36</v>
      </c>
      <c r="S38" t="s">
        <v>512</v>
      </c>
      <c r="T38" t="s">
        <v>192</v>
      </c>
      <c r="U38" t="s">
        <v>97</v>
      </c>
      <c r="V38" t="s">
        <v>119</v>
      </c>
      <c r="W38" t="s">
        <v>302</v>
      </c>
      <c r="X38">
        <v>317763.089485</v>
      </c>
      <c r="Y38">
        <v>4878814.6301300004</v>
      </c>
    </row>
    <row r="39" spans="1:25" x14ac:dyDescent="0.25">
      <c r="A39" s="105" t="s">
        <v>512</v>
      </c>
      <c r="B39" s="63">
        <v>1</v>
      </c>
      <c r="C39" s="105">
        <v>4</v>
      </c>
      <c r="D39" s="62" t="s">
        <v>92</v>
      </c>
      <c r="E39" s="62" t="s">
        <v>56</v>
      </c>
      <c r="F39" s="63">
        <v>343</v>
      </c>
      <c r="G39" s="63">
        <v>16</v>
      </c>
      <c r="H39" s="63"/>
      <c r="I39" s="63"/>
      <c r="J39" s="118"/>
      <c r="K39" s="118">
        <v>84</v>
      </c>
      <c r="L39">
        <f t="shared" si="0"/>
        <v>1.4660765716752369</v>
      </c>
      <c r="M39">
        <f t="shared" si="4"/>
        <v>317695.06617499999</v>
      </c>
      <c r="N39" s="63">
        <f t="shared" si="1"/>
        <v>4878876.8648800002</v>
      </c>
      <c r="O39" s="63">
        <f t="shared" si="2"/>
        <v>317695.06617499999</v>
      </c>
      <c r="P39">
        <f t="shared" si="3"/>
        <v>4878876.8648800002</v>
      </c>
      <c r="R39">
        <v>37</v>
      </c>
      <c r="S39" t="s">
        <v>512</v>
      </c>
      <c r="T39" t="s">
        <v>213</v>
      </c>
      <c r="U39" t="s">
        <v>89</v>
      </c>
      <c r="V39" t="s">
        <v>117</v>
      </c>
      <c r="W39" t="s">
        <v>569</v>
      </c>
      <c r="X39">
        <v>317820.77692700003</v>
      </c>
      <c r="Y39">
        <v>4878866.4773500003</v>
      </c>
    </row>
    <row r="40" spans="1:25" x14ac:dyDescent="0.25">
      <c r="A40" s="105" t="s">
        <v>512</v>
      </c>
      <c r="B40" s="63">
        <v>1</v>
      </c>
      <c r="C40" s="105">
        <v>4</v>
      </c>
      <c r="D40" s="62" t="s">
        <v>92</v>
      </c>
      <c r="E40" s="62" t="s">
        <v>56</v>
      </c>
      <c r="F40" s="63">
        <v>347</v>
      </c>
      <c r="G40" s="63">
        <v>13.9</v>
      </c>
      <c r="H40" s="63"/>
      <c r="I40" s="63"/>
      <c r="J40" s="118">
        <v>8.68</v>
      </c>
      <c r="K40" s="118">
        <v>132</v>
      </c>
      <c r="L40">
        <f t="shared" si="0"/>
        <v>2.3038346126325151</v>
      </c>
      <c r="M40">
        <f t="shared" si="4"/>
        <v>317695.06617499999</v>
      </c>
      <c r="N40" s="63">
        <f t="shared" si="1"/>
        <v>4878876.8648800002</v>
      </c>
      <c r="O40" s="63">
        <f t="shared" si="2"/>
        <v>317701.51667208516</v>
      </c>
      <c r="P40">
        <f t="shared" si="3"/>
        <v>4878871.0568263372</v>
      </c>
      <c r="R40">
        <v>38</v>
      </c>
      <c r="S40" t="s">
        <v>512</v>
      </c>
      <c r="T40" t="s">
        <v>213</v>
      </c>
      <c r="U40" t="s">
        <v>90</v>
      </c>
      <c r="V40" t="s">
        <v>119</v>
      </c>
      <c r="X40">
        <v>317830.77188199997</v>
      </c>
      <c r="Y40">
        <v>4878866.1537800003</v>
      </c>
    </row>
    <row r="41" spans="1:25" x14ac:dyDescent="0.25">
      <c r="A41" s="105" t="s">
        <v>512</v>
      </c>
      <c r="B41" s="63">
        <v>1</v>
      </c>
      <c r="C41" s="105">
        <v>4</v>
      </c>
      <c r="D41" s="62" t="s">
        <v>92</v>
      </c>
      <c r="E41" s="62" t="s">
        <v>29</v>
      </c>
      <c r="F41" s="63">
        <v>348</v>
      </c>
      <c r="G41" s="63">
        <v>16.8</v>
      </c>
      <c r="H41" s="63"/>
      <c r="I41" s="63"/>
      <c r="J41" s="118">
        <v>8.7799999999999994</v>
      </c>
      <c r="K41" s="118">
        <v>135</v>
      </c>
      <c r="L41">
        <f t="shared" si="0"/>
        <v>2.3561944901923448</v>
      </c>
      <c r="M41">
        <f t="shared" si="4"/>
        <v>317695.06617499999</v>
      </c>
      <c r="N41" s="63">
        <f t="shared" si="1"/>
        <v>4878876.8648800002</v>
      </c>
      <c r="O41" s="63">
        <f t="shared" si="2"/>
        <v>317701.27457253879</v>
      </c>
      <c r="P41">
        <f t="shared" si="3"/>
        <v>4878870.6564824618</v>
      </c>
      <c r="R41">
        <v>39</v>
      </c>
      <c r="S41" t="s">
        <v>512</v>
      </c>
      <c r="T41" t="s">
        <v>213</v>
      </c>
      <c r="U41" t="s">
        <v>91</v>
      </c>
      <c r="V41" t="s">
        <v>119</v>
      </c>
      <c r="X41">
        <v>317840.76683699997</v>
      </c>
      <c r="Y41">
        <v>4878865.8302100003</v>
      </c>
    </row>
    <row r="42" spans="1:25" x14ac:dyDescent="0.25">
      <c r="A42" s="105" t="s">
        <v>512</v>
      </c>
      <c r="B42" s="63">
        <v>1</v>
      </c>
      <c r="C42" s="105">
        <v>4</v>
      </c>
      <c r="D42" s="62" t="s">
        <v>92</v>
      </c>
      <c r="E42" s="62" t="s">
        <v>56</v>
      </c>
      <c r="F42" s="63">
        <v>350</v>
      </c>
      <c r="G42" s="63">
        <v>19.7</v>
      </c>
      <c r="H42" s="63"/>
      <c r="I42" s="63"/>
      <c r="J42" s="118">
        <v>9.8800000000000008</v>
      </c>
      <c r="K42" s="118">
        <v>158</v>
      </c>
      <c r="L42">
        <f t="shared" si="0"/>
        <v>2.7576202181510405</v>
      </c>
      <c r="M42">
        <f t="shared" si="4"/>
        <v>317695.06617499999</v>
      </c>
      <c r="N42" s="63">
        <f t="shared" si="1"/>
        <v>4878876.8648800002</v>
      </c>
      <c r="O42" s="63">
        <f t="shared" si="2"/>
        <v>317698.76728814293</v>
      </c>
      <c r="P42">
        <f t="shared" si="3"/>
        <v>4878867.704303517</v>
      </c>
      <c r="R42">
        <v>40</v>
      </c>
      <c r="S42" t="s">
        <v>512</v>
      </c>
      <c r="T42" t="s">
        <v>213</v>
      </c>
      <c r="U42" t="s">
        <v>92</v>
      </c>
      <c r="V42" t="s">
        <v>119</v>
      </c>
      <c r="X42">
        <v>317820.45335700002</v>
      </c>
      <c r="Y42">
        <v>4878856.4823899996</v>
      </c>
    </row>
    <row r="43" spans="1:25" x14ac:dyDescent="0.25">
      <c r="A43" s="105" t="s">
        <v>512</v>
      </c>
      <c r="B43" s="63">
        <v>1</v>
      </c>
      <c r="C43" s="105">
        <v>4</v>
      </c>
      <c r="D43" s="62" t="s">
        <v>92</v>
      </c>
      <c r="E43" s="62" t="s">
        <v>76</v>
      </c>
      <c r="F43" s="63">
        <v>351</v>
      </c>
      <c r="G43" s="63">
        <v>17.8</v>
      </c>
      <c r="H43" s="63"/>
      <c r="I43" s="60" t="s">
        <v>985</v>
      </c>
      <c r="J43" s="118">
        <v>8.73</v>
      </c>
      <c r="K43" s="118">
        <v>164</v>
      </c>
      <c r="L43">
        <f t="shared" si="0"/>
        <v>2.8623399732707</v>
      </c>
      <c r="M43">
        <f t="shared" si="4"/>
        <v>317695.06617499999</v>
      </c>
      <c r="N43" s="63">
        <f t="shared" si="1"/>
        <v>4878876.8648800002</v>
      </c>
      <c r="O43" s="63">
        <f t="shared" si="2"/>
        <v>317697.47248911625</v>
      </c>
      <c r="P43">
        <f t="shared" si="3"/>
        <v>4878868.4730653949</v>
      </c>
      <c r="R43">
        <v>41</v>
      </c>
      <c r="S43" t="s">
        <v>512</v>
      </c>
      <c r="T43" t="s">
        <v>213</v>
      </c>
      <c r="U43" t="s">
        <v>93</v>
      </c>
      <c r="V43" t="s">
        <v>119</v>
      </c>
      <c r="X43">
        <v>317830.44831299997</v>
      </c>
      <c r="Y43">
        <v>4878856.1588199995</v>
      </c>
    </row>
    <row r="44" spans="1:25" x14ac:dyDescent="0.25">
      <c r="A44" s="105" t="s">
        <v>512</v>
      </c>
      <c r="B44" s="63">
        <v>1</v>
      </c>
      <c r="C44" s="105">
        <v>4</v>
      </c>
      <c r="D44" s="62" t="s">
        <v>92</v>
      </c>
      <c r="E44" s="62" t="s">
        <v>76</v>
      </c>
      <c r="F44" s="63">
        <v>352</v>
      </c>
      <c r="G44" s="63">
        <v>14.9</v>
      </c>
      <c r="H44" s="63"/>
      <c r="I44" s="60" t="s">
        <v>985</v>
      </c>
      <c r="J44" s="118">
        <v>8.14</v>
      </c>
      <c r="K44" s="118">
        <v>173</v>
      </c>
      <c r="L44">
        <f t="shared" si="0"/>
        <v>3.0194196059501901</v>
      </c>
      <c r="M44">
        <f t="shared" si="4"/>
        <v>317695.06617499999</v>
      </c>
      <c r="N44" s="63">
        <f t="shared" si="1"/>
        <v>4878876.8648800002</v>
      </c>
      <c r="O44" s="63">
        <f t="shared" si="2"/>
        <v>317696.05819145532</v>
      </c>
      <c r="P44">
        <f t="shared" si="3"/>
        <v>4878868.7855543261</v>
      </c>
      <c r="R44">
        <v>42</v>
      </c>
      <c r="S44" t="s">
        <v>512</v>
      </c>
      <c r="T44" t="s">
        <v>213</v>
      </c>
      <c r="U44" t="s">
        <v>94</v>
      </c>
      <c r="V44" t="s">
        <v>119</v>
      </c>
      <c r="X44">
        <v>317840.44326799997</v>
      </c>
      <c r="Y44">
        <v>4878855.8352499995</v>
      </c>
    </row>
    <row r="45" spans="1:25" x14ac:dyDescent="0.25">
      <c r="A45" s="105" t="s">
        <v>512</v>
      </c>
      <c r="B45" s="63">
        <v>1</v>
      </c>
      <c r="C45" s="105">
        <v>4</v>
      </c>
      <c r="D45" s="62" t="s">
        <v>92</v>
      </c>
      <c r="E45" s="62" t="s">
        <v>56</v>
      </c>
      <c r="F45" s="63">
        <v>355</v>
      </c>
      <c r="G45" s="63">
        <v>23.2</v>
      </c>
      <c r="H45" s="63"/>
      <c r="I45" s="63"/>
      <c r="J45" s="118">
        <v>3.15</v>
      </c>
      <c r="K45" s="118">
        <v>137</v>
      </c>
      <c r="L45">
        <f t="shared" si="0"/>
        <v>2.3911010752322315</v>
      </c>
      <c r="M45">
        <f t="shared" si="4"/>
        <v>317695.06617499999</v>
      </c>
      <c r="N45" s="63">
        <f t="shared" si="1"/>
        <v>4878876.8648800002</v>
      </c>
      <c r="O45" s="63">
        <f t="shared" si="2"/>
        <v>317697.21446983417</v>
      </c>
      <c r="P45">
        <f t="shared" si="3"/>
        <v>4878874.5611158404</v>
      </c>
      <c r="R45">
        <v>43</v>
      </c>
      <c r="S45" t="s">
        <v>512</v>
      </c>
      <c r="T45" t="s">
        <v>213</v>
      </c>
      <c r="U45" t="s">
        <v>95</v>
      </c>
      <c r="V45" t="s">
        <v>119</v>
      </c>
      <c r="X45">
        <v>317820.12978800002</v>
      </c>
      <c r="Y45">
        <v>4878846.4874400003</v>
      </c>
    </row>
    <row r="46" spans="1:25" x14ac:dyDescent="0.25">
      <c r="A46" s="105" t="s">
        <v>512</v>
      </c>
      <c r="B46" s="63">
        <v>1</v>
      </c>
      <c r="C46" s="105">
        <v>4</v>
      </c>
      <c r="D46" s="62" t="s">
        <v>92</v>
      </c>
      <c r="E46" s="62" t="s">
        <v>76</v>
      </c>
      <c r="F46" s="63">
        <v>356</v>
      </c>
      <c r="G46" s="63">
        <v>19.399999999999999</v>
      </c>
      <c r="H46" s="63"/>
      <c r="I46" s="60" t="s">
        <v>985</v>
      </c>
      <c r="J46" s="118">
        <v>4.13</v>
      </c>
      <c r="K46" s="118">
        <v>173</v>
      </c>
      <c r="L46">
        <f t="shared" si="0"/>
        <v>3.0194196059501901</v>
      </c>
      <c r="M46">
        <f t="shared" si="4"/>
        <v>317695.06617499999</v>
      </c>
      <c r="N46" s="63">
        <f t="shared" si="1"/>
        <v>4878876.8648800002</v>
      </c>
      <c r="O46" s="63">
        <f t="shared" si="2"/>
        <v>317695.56949538825</v>
      </c>
      <c r="P46">
        <f t="shared" si="3"/>
        <v>4878872.765664394</v>
      </c>
      <c r="R46">
        <v>44</v>
      </c>
      <c r="S46" t="s">
        <v>512</v>
      </c>
      <c r="T46" t="s">
        <v>213</v>
      </c>
      <c r="U46" t="s">
        <v>96</v>
      </c>
      <c r="V46" t="s">
        <v>119</v>
      </c>
      <c r="X46">
        <v>317830.12474300002</v>
      </c>
      <c r="Y46">
        <v>4878846.1638700003</v>
      </c>
    </row>
    <row r="47" spans="1:25" x14ac:dyDescent="0.25">
      <c r="A47" s="105" t="s">
        <v>512</v>
      </c>
      <c r="B47" s="63">
        <v>1</v>
      </c>
      <c r="C47" s="105">
        <v>4</v>
      </c>
      <c r="D47" s="62" t="s">
        <v>92</v>
      </c>
      <c r="E47" s="62" t="s">
        <v>76</v>
      </c>
      <c r="F47" s="63">
        <v>357</v>
      </c>
      <c r="G47" s="63">
        <v>14.9</v>
      </c>
      <c r="H47" s="63"/>
      <c r="I47" s="63"/>
      <c r="J47" s="118">
        <v>6.71</v>
      </c>
      <c r="K47" s="118">
        <v>166</v>
      </c>
      <c r="L47">
        <f t="shared" si="0"/>
        <v>2.8972465583105871</v>
      </c>
      <c r="M47">
        <f t="shared" si="4"/>
        <v>317695.06617499999</v>
      </c>
      <c r="N47" s="63">
        <f t="shared" si="1"/>
        <v>4878876.8648800002</v>
      </c>
      <c r="O47" s="63">
        <f t="shared" si="2"/>
        <v>317696.68947091943</v>
      </c>
      <c r="P47">
        <f t="shared" si="3"/>
        <v>4878870.3541956767</v>
      </c>
      <c r="R47">
        <v>45</v>
      </c>
      <c r="S47" t="s">
        <v>512</v>
      </c>
      <c r="T47" t="s">
        <v>213</v>
      </c>
      <c r="U47" t="s">
        <v>97</v>
      </c>
      <c r="V47" t="s">
        <v>119</v>
      </c>
      <c r="X47">
        <v>317840.11969899997</v>
      </c>
      <c r="Y47">
        <v>4878845.8403000003</v>
      </c>
    </row>
    <row r="48" spans="1:25" x14ac:dyDescent="0.25">
      <c r="A48" s="105" t="s">
        <v>512</v>
      </c>
      <c r="B48" s="63">
        <v>1</v>
      </c>
      <c r="C48" s="105">
        <v>4</v>
      </c>
      <c r="D48" s="62" t="s">
        <v>92</v>
      </c>
      <c r="E48" s="62" t="s">
        <v>29</v>
      </c>
      <c r="F48" s="63">
        <v>8881</v>
      </c>
      <c r="G48" s="63">
        <v>12</v>
      </c>
      <c r="H48" s="63"/>
      <c r="I48" s="63"/>
      <c r="J48" s="118">
        <v>7.4</v>
      </c>
      <c r="K48" s="118"/>
      <c r="L48">
        <f t="shared" si="0"/>
        <v>0</v>
      </c>
      <c r="M48">
        <f t="shared" si="4"/>
        <v>317695.06617499999</v>
      </c>
      <c r="N48" s="63">
        <f t="shared" si="1"/>
        <v>4878876.8648800002</v>
      </c>
      <c r="O48" s="63">
        <f t="shared" si="2"/>
        <v>317695.06617499999</v>
      </c>
      <c r="P48">
        <f t="shared" si="3"/>
        <v>4878884.2648800006</v>
      </c>
    </row>
    <row r="49" spans="1:16" x14ac:dyDescent="0.25">
      <c r="A49" s="105" t="s">
        <v>512</v>
      </c>
      <c r="B49" s="63">
        <v>1</v>
      </c>
      <c r="C49" s="105">
        <v>4</v>
      </c>
      <c r="D49" s="62" t="s">
        <v>92</v>
      </c>
      <c r="E49" s="62" t="s">
        <v>29</v>
      </c>
      <c r="F49" s="63">
        <v>8882</v>
      </c>
      <c r="G49" s="63">
        <v>27.1</v>
      </c>
      <c r="H49" s="63"/>
      <c r="I49" s="63"/>
      <c r="J49" s="118">
        <v>8.07</v>
      </c>
      <c r="K49" s="118">
        <v>129</v>
      </c>
      <c r="L49">
        <f t="shared" si="0"/>
        <v>2.2514747350726849</v>
      </c>
      <c r="M49">
        <f t="shared" si="4"/>
        <v>317695.06617499999</v>
      </c>
      <c r="N49" s="63">
        <f t="shared" si="1"/>
        <v>4878876.8648800002</v>
      </c>
      <c r="O49" s="63">
        <f t="shared" si="2"/>
        <v>317701.33774290892</v>
      </c>
      <c r="P49">
        <f t="shared" si="3"/>
        <v>4878871.7862644447</v>
      </c>
    </row>
    <row r="50" spans="1:16" x14ac:dyDescent="0.25">
      <c r="A50" s="105" t="s">
        <v>512</v>
      </c>
      <c r="B50" s="63">
        <v>1</v>
      </c>
      <c r="C50" s="105">
        <v>4</v>
      </c>
      <c r="D50" s="62" t="s">
        <v>92</v>
      </c>
      <c r="E50" s="62" t="s">
        <v>56</v>
      </c>
      <c r="F50" s="63">
        <v>2525</v>
      </c>
      <c r="G50" s="63">
        <v>10</v>
      </c>
      <c r="H50" s="63"/>
      <c r="I50" s="64" t="s">
        <v>1148</v>
      </c>
      <c r="J50" s="118">
        <v>0.44</v>
      </c>
      <c r="K50" s="118">
        <v>135</v>
      </c>
      <c r="L50">
        <f t="shared" si="0"/>
        <v>2.3561944901923448</v>
      </c>
      <c r="M50">
        <f t="shared" si="4"/>
        <v>317695.06617499999</v>
      </c>
      <c r="N50" s="63">
        <f t="shared" si="1"/>
        <v>4878876.8648800002</v>
      </c>
      <c r="O50" s="63">
        <f t="shared" si="2"/>
        <v>317695.37730198371</v>
      </c>
      <c r="P50">
        <f t="shared" si="3"/>
        <v>4878876.5537530165</v>
      </c>
    </row>
    <row r="51" spans="1:16" x14ac:dyDescent="0.25">
      <c r="A51" s="105" t="s">
        <v>512</v>
      </c>
      <c r="B51" s="63">
        <v>1</v>
      </c>
      <c r="C51" s="105">
        <v>5</v>
      </c>
      <c r="D51" s="62" t="s">
        <v>93</v>
      </c>
      <c r="E51" s="62" t="s">
        <v>82</v>
      </c>
      <c r="F51" s="63">
        <v>334</v>
      </c>
      <c r="G51" s="63">
        <v>12.7</v>
      </c>
      <c r="H51" s="63"/>
      <c r="I51" s="63"/>
      <c r="J51" s="118">
        <v>6.43</v>
      </c>
      <c r="K51" s="118">
        <v>99</v>
      </c>
      <c r="L51">
        <f t="shared" si="0"/>
        <v>1.7278759594743864</v>
      </c>
      <c r="M51">
        <f t="shared" si="4"/>
        <v>317705.06113699998</v>
      </c>
      <c r="N51" s="63">
        <f t="shared" si="1"/>
        <v>4878876.5412999997</v>
      </c>
      <c r="O51" s="63">
        <f t="shared" si="2"/>
        <v>317711.41197303002</v>
      </c>
      <c r="P51">
        <f t="shared" si="3"/>
        <v>4878875.5354263894</v>
      </c>
    </row>
    <row r="52" spans="1:16" x14ac:dyDescent="0.25">
      <c r="A52" s="105" t="s">
        <v>512</v>
      </c>
      <c r="B52" s="63">
        <v>1</v>
      </c>
      <c r="C52" s="105">
        <v>5</v>
      </c>
      <c r="D52" s="62" t="s">
        <v>93</v>
      </c>
      <c r="E52" s="62" t="s">
        <v>56</v>
      </c>
      <c r="F52" s="63">
        <v>336</v>
      </c>
      <c r="G52" s="63">
        <v>13.9</v>
      </c>
      <c r="H52" s="63"/>
      <c r="I52" s="63"/>
      <c r="J52" s="118">
        <v>7.08</v>
      </c>
      <c r="K52" s="118">
        <v>136</v>
      </c>
      <c r="L52">
        <f t="shared" si="0"/>
        <v>2.3736477827122884</v>
      </c>
      <c r="M52">
        <f t="shared" si="4"/>
        <v>317705.06113699998</v>
      </c>
      <c r="N52" s="63">
        <f t="shared" si="1"/>
        <v>4878876.5412999997</v>
      </c>
      <c r="O52" s="63">
        <f t="shared" si="2"/>
        <v>317709.97931826283</v>
      </c>
      <c r="P52">
        <f t="shared" si="3"/>
        <v>4878871.4483742137</v>
      </c>
    </row>
    <row r="53" spans="1:16" x14ac:dyDescent="0.25">
      <c r="A53" s="105" t="s">
        <v>512</v>
      </c>
      <c r="B53" s="63">
        <v>1</v>
      </c>
      <c r="C53" s="105">
        <v>5</v>
      </c>
      <c r="D53" s="62" t="s">
        <v>93</v>
      </c>
      <c r="E53" s="62" t="s">
        <v>56</v>
      </c>
      <c r="F53" s="63">
        <v>337</v>
      </c>
      <c r="G53" s="63">
        <v>20.5</v>
      </c>
      <c r="H53" s="63"/>
      <c r="I53" s="64" t="s">
        <v>1149</v>
      </c>
      <c r="J53" s="118">
        <v>5.12</v>
      </c>
      <c r="K53" s="118">
        <v>133</v>
      </c>
      <c r="L53">
        <f t="shared" si="0"/>
        <v>2.3212879051524582</v>
      </c>
      <c r="M53">
        <f t="shared" si="4"/>
        <v>317705.06113699998</v>
      </c>
      <c r="N53" s="63">
        <f t="shared" si="1"/>
        <v>4878876.5412999997</v>
      </c>
      <c r="O53" s="63">
        <f t="shared" si="2"/>
        <v>317708.80566795229</v>
      </c>
      <c r="P53">
        <f t="shared" si="3"/>
        <v>4878873.0494683962</v>
      </c>
    </row>
    <row r="54" spans="1:16" x14ac:dyDescent="0.25">
      <c r="A54" s="105" t="s">
        <v>512</v>
      </c>
      <c r="B54" s="63">
        <v>1</v>
      </c>
      <c r="C54" s="105">
        <v>5</v>
      </c>
      <c r="D54" s="62" t="s">
        <v>93</v>
      </c>
      <c r="E54" s="62" t="s">
        <v>56</v>
      </c>
      <c r="F54" s="63">
        <v>338</v>
      </c>
      <c r="G54" s="63">
        <v>13.9</v>
      </c>
      <c r="H54" s="63"/>
      <c r="I54" s="63"/>
      <c r="J54" s="118">
        <v>8.9</v>
      </c>
      <c r="K54" s="118"/>
      <c r="L54">
        <f t="shared" si="0"/>
        <v>0</v>
      </c>
      <c r="M54">
        <f t="shared" si="4"/>
        <v>317705.06113699998</v>
      </c>
      <c r="N54" s="63">
        <f t="shared" si="1"/>
        <v>4878876.5412999997</v>
      </c>
      <c r="O54" s="63">
        <f t="shared" si="2"/>
        <v>317705.06113699998</v>
      </c>
      <c r="P54">
        <f t="shared" si="3"/>
        <v>4878885.4413000001</v>
      </c>
    </row>
    <row r="55" spans="1:16" x14ac:dyDescent="0.25">
      <c r="A55" s="105" t="s">
        <v>512</v>
      </c>
      <c r="B55" s="63">
        <v>1</v>
      </c>
      <c r="C55" s="105">
        <v>5</v>
      </c>
      <c r="D55" s="62" t="s">
        <v>93</v>
      </c>
      <c r="E55" s="62" t="s">
        <v>29</v>
      </c>
      <c r="F55" s="63">
        <v>339</v>
      </c>
      <c r="G55" s="63">
        <v>13.9</v>
      </c>
      <c r="H55" s="63"/>
      <c r="I55" s="63"/>
      <c r="J55" s="118">
        <v>7.91</v>
      </c>
      <c r="K55" s="118">
        <v>160</v>
      </c>
      <c r="L55">
        <f t="shared" si="0"/>
        <v>2.7925268031909272</v>
      </c>
      <c r="M55">
        <f t="shared" si="4"/>
        <v>317705.06113699998</v>
      </c>
      <c r="N55" s="63">
        <f t="shared" si="1"/>
        <v>4878876.5412999997</v>
      </c>
      <c r="O55" s="63">
        <f t="shared" si="2"/>
        <v>317707.76651633368</v>
      </c>
      <c r="P55">
        <f t="shared" si="3"/>
        <v>4878869.1083313692</v>
      </c>
    </row>
    <row r="56" spans="1:16" x14ac:dyDescent="0.25">
      <c r="A56" s="105" t="s">
        <v>512</v>
      </c>
      <c r="B56" s="63">
        <v>1</v>
      </c>
      <c r="C56" s="105">
        <v>5</v>
      </c>
      <c r="D56" s="62" t="s">
        <v>93</v>
      </c>
      <c r="E56" s="62" t="s">
        <v>29</v>
      </c>
      <c r="F56" s="63">
        <v>340</v>
      </c>
      <c r="G56" s="63">
        <v>16</v>
      </c>
      <c r="H56" s="63"/>
      <c r="I56" s="63"/>
      <c r="J56" s="118">
        <v>6.38</v>
      </c>
      <c r="K56" s="118">
        <v>160</v>
      </c>
      <c r="L56">
        <f t="shared" si="0"/>
        <v>2.7925268031909272</v>
      </c>
      <c r="M56">
        <f t="shared" si="4"/>
        <v>317705.06113699998</v>
      </c>
      <c r="N56" s="63">
        <f t="shared" si="1"/>
        <v>4878876.5412999997</v>
      </c>
      <c r="O56" s="63">
        <f t="shared" si="2"/>
        <v>317707.24322551442</v>
      </c>
      <c r="P56">
        <f t="shared" si="3"/>
        <v>4878870.546061079</v>
      </c>
    </row>
    <row r="57" spans="1:16" x14ac:dyDescent="0.25">
      <c r="A57" s="112" t="s">
        <v>512</v>
      </c>
      <c r="B57" s="93">
        <v>1</v>
      </c>
      <c r="C57" s="112">
        <v>6</v>
      </c>
      <c r="D57" s="92" t="s">
        <v>94</v>
      </c>
      <c r="E57" s="92" t="s">
        <v>76</v>
      </c>
      <c r="F57" s="93">
        <v>322</v>
      </c>
      <c r="G57" s="93">
        <v>12</v>
      </c>
      <c r="H57" s="93"/>
      <c r="I57" s="93"/>
      <c r="J57" s="118">
        <v>9.27</v>
      </c>
      <c r="K57" s="118"/>
      <c r="L57">
        <f t="shared" si="0"/>
        <v>0</v>
      </c>
      <c r="M57">
        <f t="shared" si="4"/>
        <v>317715.05609799997</v>
      </c>
      <c r="N57" s="63">
        <f t="shared" si="1"/>
        <v>4878876.2177299997</v>
      </c>
      <c r="O57" s="63">
        <f t="shared" si="2"/>
        <v>317715.05609799997</v>
      </c>
      <c r="P57">
        <f t="shared" si="3"/>
        <v>4878885.4877299992</v>
      </c>
    </row>
    <row r="58" spans="1:16" x14ac:dyDescent="0.25">
      <c r="A58" s="105" t="s">
        <v>512</v>
      </c>
      <c r="B58" s="63">
        <v>1</v>
      </c>
      <c r="C58" s="112">
        <v>6</v>
      </c>
      <c r="D58" s="62" t="s">
        <v>94</v>
      </c>
      <c r="E58" s="62" t="s">
        <v>29</v>
      </c>
      <c r="F58" s="63">
        <v>324</v>
      </c>
      <c r="G58" s="63">
        <v>18.5</v>
      </c>
      <c r="H58" s="63"/>
      <c r="I58" s="63"/>
      <c r="J58" s="118">
        <v>12.25</v>
      </c>
      <c r="K58" s="118">
        <v>140</v>
      </c>
      <c r="L58">
        <f t="shared" si="0"/>
        <v>2.4434609527920612</v>
      </c>
      <c r="M58">
        <f t="shared" si="4"/>
        <v>317715.05609799997</v>
      </c>
      <c r="N58" s="63">
        <f t="shared" si="1"/>
        <v>4878876.2177299997</v>
      </c>
      <c r="O58" s="63">
        <f t="shared" si="2"/>
        <v>317722.93024621863</v>
      </c>
      <c r="P58">
        <f t="shared" si="3"/>
        <v>4878866.8336855713</v>
      </c>
    </row>
    <row r="59" spans="1:16" x14ac:dyDescent="0.25">
      <c r="A59" s="112" t="s">
        <v>512</v>
      </c>
      <c r="B59" s="93">
        <v>1</v>
      </c>
      <c r="C59" s="112">
        <v>6</v>
      </c>
      <c r="D59" s="92" t="s">
        <v>94</v>
      </c>
      <c r="E59" s="92" t="s">
        <v>65</v>
      </c>
      <c r="F59" s="93">
        <v>325</v>
      </c>
      <c r="G59" s="93">
        <v>16.2</v>
      </c>
      <c r="H59" s="93"/>
      <c r="I59" s="93"/>
      <c r="J59" s="118">
        <v>11.02</v>
      </c>
      <c r="K59" s="118">
        <v>142</v>
      </c>
      <c r="L59">
        <f t="shared" si="0"/>
        <v>2.4783675378319479</v>
      </c>
      <c r="M59">
        <f t="shared" si="4"/>
        <v>317715.05609799997</v>
      </c>
      <c r="N59" s="63">
        <f t="shared" si="1"/>
        <v>4878876.2177299997</v>
      </c>
      <c r="O59" s="63">
        <f t="shared" si="2"/>
        <v>317721.84068745805</v>
      </c>
      <c r="P59">
        <f t="shared" si="3"/>
        <v>4878867.533851495</v>
      </c>
    </row>
    <row r="60" spans="1:16" x14ac:dyDescent="0.25">
      <c r="A60" s="105" t="s">
        <v>512</v>
      </c>
      <c r="B60" s="63">
        <v>1</v>
      </c>
      <c r="C60" s="112">
        <v>6</v>
      </c>
      <c r="D60" s="62" t="s">
        <v>94</v>
      </c>
      <c r="E60" s="62" t="s">
        <v>41</v>
      </c>
      <c r="F60" s="63">
        <v>326</v>
      </c>
      <c r="G60" s="63">
        <v>31.9</v>
      </c>
      <c r="H60" s="63"/>
      <c r="I60" s="63"/>
      <c r="J60" s="118">
        <v>7.96</v>
      </c>
      <c r="K60" s="118">
        <v>150</v>
      </c>
      <c r="L60">
        <f t="shared" si="0"/>
        <v>2.6179938779914944</v>
      </c>
      <c r="M60">
        <f t="shared" si="4"/>
        <v>317715.05609799997</v>
      </c>
      <c r="N60" s="63">
        <f t="shared" si="1"/>
        <v>4878876.2177299997</v>
      </c>
      <c r="O60" s="63">
        <f t="shared" si="2"/>
        <v>317719.03609799995</v>
      </c>
      <c r="P60">
        <f t="shared" si="3"/>
        <v>4878869.3241677852</v>
      </c>
    </row>
    <row r="61" spans="1:16" x14ac:dyDescent="0.25">
      <c r="A61" s="112" t="s">
        <v>512</v>
      </c>
      <c r="B61" s="93">
        <v>1</v>
      </c>
      <c r="C61" s="112">
        <v>6</v>
      </c>
      <c r="D61" s="92" t="s">
        <v>94</v>
      </c>
      <c r="E61" s="92" t="s">
        <v>76</v>
      </c>
      <c r="F61" s="93">
        <v>328</v>
      </c>
      <c r="G61" s="93">
        <v>26.4</v>
      </c>
      <c r="H61" s="93"/>
      <c r="I61" s="93"/>
      <c r="J61" s="118">
        <v>4.3499999999999996</v>
      </c>
      <c r="K61" s="118">
        <v>110</v>
      </c>
      <c r="L61">
        <f t="shared" si="0"/>
        <v>1.9198621771937625</v>
      </c>
      <c r="M61">
        <f t="shared" si="4"/>
        <v>317715.05609799997</v>
      </c>
      <c r="N61" s="63">
        <f t="shared" si="1"/>
        <v>4878876.2177299997</v>
      </c>
      <c r="O61" s="63">
        <f t="shared" si="2"/>
        <v>317719.14376090036</v>
      </c>
      <c r="P61">
        <f t="shared" si="3"/>
        <v>4878874.7299423758</v>
      </c>
    </row>
    <row r="62" spans="1:16" x14ac:dyDescent="0.25">
      <c r="A62" s="105" t="s">
        <v>512</v>
      </c>
      <c r="B62" s="63">
        <v>1</v>
      </c>
      <c r="C62" s="112">
        <v>6</v>
      </c>
      <c r="D62" s="62" t="s">
        <v>94</v>
      </c>
      <c r="E62" s="62" t="s">
        <v>29</v>
      </c>
      <c r="F62" s="63">
        <v>330</v>
      </c>
      <c r="G62" s="63">
        <v>16.7</v>
      </c>
      <c r="H62" s="63"/>
      <c r="I62" s="64" t="s">
        <v>1150</v>
      </c>
      <c r="J62" s="118">
        <v>4.2300000000000004</v>
      </c>
      <c r="K62" s="118">
        <v>171</v>
      </c>
      <c r="L62">
        <f t="shared" si="0"/>
        <v>2.9845130209103035</v>
      </c>
      <c r="M62">
        <f t="shared" si="4"/>
        <v>317715.05609799997</v>
      </c>
      <c r="N62" s="63">
        <f t="shared" si="1"/>
        <v>4878876.2177299997</v>
      </c>
      <c r="O62" s="63">
        <f t="shared" si="2"/>
        <v>317715.71781578707</v>
      </c>
      <c r="P62">
        <f t="shared" si="3"/>
        <v>4878872.039808319</v>
      </c>
    </row>
    <row r="63" spans="1:16" x14ac:dyDescent="0.25">
      <c r="A63" s="105" t="s">
        <v>512</v>
      </c>
      <c r="B63" s="63">
        <v>1</v>
      </c>
      <c r="C63" s="112">
        <v>6</v>
      </c>
      <c r="D63" s="62" t="s">
        <v>94</v>
      </c>
      <c r="E63" s="62" t="s">
        <v>29</v>
      </c>
      <c r="F63" s="63">
        <v>331</v>
      </c>
      <c r="G63" s="63">
        <v>16.3</v>
      </c>
      <c r="H63" s="63"/>
      <c r="I63" s="64" t="s">
        <v>1150</v>
      </c>
      <c r="J63" s="118">
        <v>4.2300000000000004</v>
      </c>
      <c r="K63" s="118">
        <v>171</v>
      </c>
      <c r="L63">
        <f t="shared" si="0"/>
        <v>2.9845130209103035</v>
      </c>
      <c r="M63">
        <f t="shared" si="4"/>
        <v>317715.05609799997</v>
      </c>
      <c r="N63" s="63">
        <f t="shared" si="1"/>
        <v>4878876.2177299997</v>
      </c>
      <c r="O63" s="63">
        <f t="shared" si="2"/>
        <v>317715.71781578707</v>
      </c>
      <c r="P63">
        <f t="shared" si="3"/>
        <v>4878872.039808319</v>
      </c>
    </row>
    <row r="64" spans="1:16" x14ac:dyDescent="0.25">
      <c r="A64" s="105" t="s">
        <v>512</v>
      </c>
      <c r="B64" s="63">
        <v>1</v>
      </c>
      <c r="C64" s="112">
        <v>6</v>
      </c>
      <c r="D64" s="62" t="s">
        <v>94</v>
      </c>
      <c r="E64" s="62" t="s">
        <v>82</v>
      </c>
      <c r="F64" s="63">
        <v>382</v>
      </c>
      <c r="G64" s="63">
        <v>21.8</v>
      </c>
      <c r="H64" s="63"/>
      <c r="I64" s="63"/>
      <c r="J64" s="118">
        <v>10.38</v>
      </c>
      <c r="K64" s="118">
        <v>164</v>
      </c>
      <c r="L64">
        <f t="shared" si="0"/>
        <v>2.8623399732707</v>
      </c>
      <c r="M64">
        <f t="shared" si="4"/>
        <v>317715.05609799997</v>
      </c>
      <c r="N64" s="63">
        <f t="shared" si="1"/>
        <v>4878876.2177299997</v>
      </c>
      <c r="O64" s="63">
        <f t="shared" si="2"/>
        <v>317717.91721375333</v>
      </c>
      <c r="P64">
        <f t="shared" si="3"/>
        <v>4878866.2398335962</v>
      </c>
    </row>
    <row r="65" spans="1:16" x14ac:dyDescent="0.25">
      <c r="A65" s="112" t="s">
        <v>512</v>
      </c>
      <c r="B65" s="93">
        <v>1</v>
      </c>
      <c r="C65" s="112">
        <v>6</v>
      </c>
      <c r="D65" s="92" t="s">
        <v>94</v>
      </c>
      <c r="E65" s="92" t="s">
        <v>68</v>
      </c>
      <c r="F65" s="93">
        <v>8887</v>
      </c>
      <c r="G65" s="93">
        <v>11.2</v>
      </c>
      <c r="H65" s="93"/>
      <c r="I65" s="93"/>
      <c r="J65" s="118"/>
      <c r="K65" s="118"/>
      <c r="L65">
        <f t="shared" si="0"/>
        <v>0</v>
      </c>
      <c r="M65">
        <f t="shared" si="4"/>
        <v>317715.05609799997</v>
      </c>
      <c r="N65" s="63">
        <f t="shared" si="1"/>
        <v>4878876.2177299997</v>
      </c>
      <c r="O65" s="63">
        <f t="shared" si="2"/>
        <v>317715.05609799997</v>
      </c>
      <c r="P65">
        <f t="shared" si="3"/>
        <v>4878876.2177299997</v>
      </c>
    </row>
    <row r="66" spans="1:16" x14ac:dyDescent="0.25">
      <c r="A66" s="112" t="s">
        <v>512</v>
      </c>
      <c r="B66" s="93">
        <v>1</v>
      </c>
      <c r="C66" s="112">
        <v>6</v>
      </c>
      <c r="D66" s="92" t="s">
        <v>94</v>
      </c>
      <c r="E66" s="92" t="s">
        <v>76</v>
      </c>
      <c r="F66" s="93">
        <v>8888</v>
      </c>
      <c r="G66" s="93">
        <v>19.8</v>
      </c>
      <c r="H66" s="93"/>
      <c r="I66" s="93"/>
      <c r="J66" s="118">
        <v>9.5</v>
      </c>
      <c r="K66" s="118">
        <v>110</v>
      </c>
      <c r="L66">
        <f t="shared" si="0"/>
        <v>1.9198621771937625</v>
      </c>
      <c r="M66">
        <f t="shared" si="4"/>
        <v>317715.05609799997</v>
      </c>
      <c r="N66" s="63">
        <f t="shared" si="1"/>
        <v>4878876.2177299997</v>
      </c>
      <c r="O66" s="63">
        <f t="shared" si="2"/>
        <v>317723.98317789746</v>
      </c>
      <c r="P66">
        <f t="shared" si="3"/>
        <v>4878872.9685386382</v>
      </c>
    </row>
    <row r="67" spans="1:16" x14ac:dyDescent="0.25">
      <c r="A67" s="112" t="s">
        <v>512</v>
      </c>
      <c r="B67" s="93">
        <v>1</v>
      </c>
      <c r="C67" s="112">
        <v>6</v>
      </c>
      <c r="D67" s="92" t="s">
        <v>94</v>
      </c>
      <c r="E67" s="92" t="s">
        <v>76</v>
      </c>
      <c r="F67" s="93">
        <v>8889</v>
      </c>
      <c r="G67" s="93">
        <v>24.4</v>
      </c>
      <c r="H67" s="93"/>
      <c r="I67" s="93"/>
      <c r="J67" s="118">
        <v>6.42</v>
      </c>
      <c r="K67" s="118">
        <v>108</v>
      </c>
      <c r="L67">
        <f t="shared" ref="L67:L130" si="5">(PI()*K67)/180</f>
        <v>1.8849555921538759</v>
      </c>
      <c r="M67">
        <f t="shared" ref="M67:M130" si="6">VLOOKUP(C67,$R$2:$Y$47,7)</f>
        <v>317715.05609799997</v>
      </c>
      <c r="N67" s="63">
        <f t="shared" ref="N67:N130" si="7">VLOOKUP(C67,$R$3:$Y$47,8)</f>
        <v>4878876.2177299997</v>
      </c>
      <c r="O67" s="63">
        <f t="shared" ref="O67:O130" si="8">(M67+(J67*SIN(L67)))</f>
        <v>317721.16188083461</v>
      </c>
      <c r="P67">
        <f t="shared" ref="P67:P130" si="9">(N67+(J67*COS(L67)))</f>
        <v>4878874.2338408958</v>
      </c>
    </row>
    <row r="68" spans="1:16" x14ac:dyDescent="0.25">
      <c r="A68" s="105" t="s">
        <v>512</v>
      </c>
      <c r="B68" s="63">
        <v>1</v>
      </c>
      <c r="C68" s="105">
        <v>7</v>
      </c>
      <c r="D68" s="62" t="s">
        <v>95</v>
      </c>
      <c r="E68" s="62" t="s">
        <v>76</v>
      </c>
      <c r="F68" s="63">
        <v>358</v>
      </c>
      <c r="G68" s="63">
        <v>19.899999999999999</v>
      </c>
      <c r="H68" s="63"/>
      <c r="I68" s="60" t="s">
        <v>985</v>
      </c>
      <c r="J68" s="118">
        <v>4.54</v>
      </c>
      <c r="K68" s="118">
        <v>171</v>
      </c>
      <c r="L68">
        <f t="shared" si="5"/>
        <v>2.9845130209103035</v>
      </c>
      <c r="M68">
        <f t="shared" si="6"/>
        <v>317694.74260400003</v>
      </c>
      <c r="N68" s="63">
        <f t="shared" si="7"/>
        <v>4878866.8699099999</v>
      </c>
      <c r="O68" s="63">
        <f t="shared" si="8"/>
        <v>317695.45281647128</v>
      </c>
      <c r="P68">
        <f t="shared" si="9"/>
        <v>4878862.3858049335</v>
      </c>
    </row>
    <row r="69" spans="1:16" x14ac:dyDescent="0.25">
      <c r="A69" s="105" t="s">
        <v>512</v>
      </c>
      <c r="B69" s="63">
        <v>1</v>
      </c>
      <c r="C69" s="105">
        <v>7</v>
      </c>
      <c r="D69" s="62" t="s">
        <v>95</v>
      </c>
      <c r="E69" s="62" t="s">
        <v>76</v>
      </c>
      <c r="F69" s="63">
        <v>359</v>
      </c>
      <c r="G69" s="63">
        <v>16.600000000000001</v>
      </c>
      <c r="H69" s="63"/>
      <c r="I69" s="63"/>
      <c r="J69" s="118">
        <v>6.72</v>
      </c>
      <c r="K69" s="118">
        <v>167</v>
      </c>
      <c r="L69">
        <f t="shared" si="5"/>
        <v>2.9146998508305306</v>
      </c>
      <c r="M69">
        <f t="shared" si="6"/>
        <v>317694.74260400003</v>
      </c>
      <c r="N69" s="63">
        <f t="shared" si="7"/>
        <v>4878866.8699099999</v>
      </c>
      <c r="O69" s="63">
        <f t="shared" si="8"/>
        <v>317696.25427508523</v>
      </c>
      <c r="P69">
        <f t="shared" si="9"/>
        <v>4878860.3221431645</v>
      </c>
    </row>
    <row r="70" spans="1:16" x14ac:dyDescent="0.25">
      <c r="A70" s="105" t="s">
        <v>512</v>
      </c>
      <c r="B70" s="63">
        <v>1</v>
      </c>
      <c r="C70" s="105">
        <v>7</v>
      </c>
      <c r="D70" s="62" t="s">
        <v>95</v>
      </c>
      <c r="E70" s="62" t="s">
        <v>76</v>
      </c>
      <c r="F70" s="63">
        <v>363</v>
      </c>
      <c r="G70" s="63">
        <v>31.9</v>
      </c>
      <c r="H70" s="63"/>
      <c r="I70" s="60" t="s">
        <v>985</v>
      </c>
      <c r="J70" s="118">
        <v>6.44</v>
      </c>
      <c r="K70" s="118">
        <v>117</v>
      </c>
      <c r="L70">
        <f t="shared" si="5"/>
        <v>2.0420352248333655</v>
      </c>
      <c r="M70">
        <f t="shared" si="6"/>
        <v>317694.74260400003</v>
      </c>
      <c r="N70" s="63">
        <f t="shared" si="7"/>
        <v>4878866.8699099999</v>
      </c>
      <c r="O70" s="63">
        <f t="shared" si="8"/>
        <v>317700.4806860158</v>
      </c>
      <c r="P70">
        <f t="shared" si="9"/>
        <v>4878863.9462111816</v>
      </c>
    </row>
    <row r="71" spans="1:16" x14ac:dyDescent="0.25">
      <c r="A71" s="105" t="s">
        <v>512</v>
      </c>
      <c r="B71" s="63">
        <v>1</v>
      </c>
      <c r="C71" s="105">
        <v>7</v>
      </c>
      <c r="D71" s="62" t="s">
        <v>95</v>
      </c>
      <c r="E71" s="62" t="s">
        <v>82</v>
      </c>
      <c r="F71" s="63">
        <v>365</v>
      </c>
      <c r="G71" s="63">
        <v>22.5</v>
      </c>
      <c r="H71" s="63"/>
      <c r="I71" s="63" t="s">
        <v>1024</v>
      </c>
      <c r="J71" s="118">
        <v>10.83</v>
      </c>
      <c r="K71" s="118">
        <v>143</v>
      </c>
      <c r="L71">
        <f t="shared" si="5"/>
        <v>2.4958208303518914</v>
      </c>
      <c r="M71">
        <f t="shared" si="6"/>
        <v>317694.74260400003</v>
      </c>
      <c r="N71" s="63">
        <f t="shared" si="7"/>
        <v>4878866.8699099999</v>
      </c>
      <c r="O71" s="63">
        <f t="shared" si="8"/>
        <v>317701.26026070077</v>
      </c>
      <c r="P71">
        <f t="shared" si="9"/>
        <v>4878858.2206874257</v>
      </c>
    </row>
    <row r="72" spans="1:16" x14ac:dyDescent="0.25">
      <c r="A72" s="105" t="s">
        <v>512</v>
      </c>
      <c r="B72" s="63">
        <v>1</v>
      </c>
      <c r="C72" s="105">
        <v>7</v>
      </c>
      <c r="D72" s="62" t="s">
        <v>95</v>
      </c>
      <c r="E72" s="62" t="s">
        <v>29</v>
      </c>
      <c r="F72" s="63">
        <v>366</v>
      </c>
      <c r="G72" s="63">
        <v>13.8</v>
      </c>
      <c r="H72" s="63"/>
      <c r="I72" s="64" t="s">
        <v>1151</v>
      </c>
      <c r="J72" s="118">
        <v>11.08</v>
      </c>
      <c r="K72" s="118">
        <v>137</v>
      </c>
      <c r="L72">
        <f t="shared" si="5"/>
        <v>2.3911010752322315</v>
      </c>
      <c r="M72">
        <f t="shared" si="6"/>
        <v>317694.74260400003</v>
      </c>
      <c r="N72" s="63">
        <f t="shared" si="7"/>
        <v>4878866.8699099999</v>
      </c>
      <c r="O72" s="63">
        <f t="shared" si="8"/>
        <v>317702.29914582951</v>
      </c>
      <c r="P72">
        <f t="shared" si="9"/>
        <v>4878858.7665109858</v>
      </c>
    </row>
    <row r="73" spans="1:16" x14ac:dyDescent="0.25">
      <c r="A73" s="105" t="s">
        <v>512</v>
      </c>
      <c r="B73" s="63">
        <v>1</v>
      </c>
      <c r="C73" s="105">
        <v>7</v>
      </c>
      <c r="D73" s="62" t="s">
        <v>95</v>
      </c>
      <c r="E73" s="62" t="s">
        <v>82</v>
      </c>
      <c r="F73" s="63">
        <v>367</v>
      </c>
      <c r="G73" s="63">
        <v>13.7</v>
      </c>
      <c r="H73" s="63"/>
      <c r="I73" s="63"/>
      <c r="J73" s="118">
        <v>9.92</v>
      </c>
      <c r="K73" s="118">
        <v>123</v>
      </c>
      <c r="L73">
        <f t="shared" si="5"/>
        <v>2.1467549799530254</v>
      </c>
      <c r="M73">
        <f t="shared" si="6"/>
        <v>317694.74260400003</v>
      </c>
      <c r="N73" s="63">
        <f t="shared" si="7"/>
        <v>4878866.8699099999</v>
      </c>
      <c r="O73" s="63">
        <f t="shared" si="8"/>
        <v>317703.06221603404</v>
      </c>
      <c r="P73">
        <f t="shared" si="9"/>
        <v>4878861.4670907725</v>
      </c>
    </row>
    <row r="74" spans="1:16" x14ac:dyDescent="0.25">
      <c r="A74" s="105" t="s">
        <v>512</v>
      </c>
      <c r="B74" s="63">
        <v>1</v>
      </c>
      <c r="C74" s="105">
        <v>7</v>
      </c>
      <c r="D74" s="62" t="s">
        <v>95</v>
      </c>
      <c r="E74" s="62" t="s">
        <v>29</v>
      </c>
      <c r="F74" s="63">
        <v>1196</v>
      </c>
      <c r="G74" s="63">
        <v>10.5</v>
      </c>
      <c r="H74" s="63"/>
      <c r="I74" s="63"/>
      <c r="J74" s="118">
        <v>10.29</v>
      </c>
      <c r="K74" s="118">
        <v>141</v>
      </c>
      <c r="L74">
        <f t="shared" si="5"/>
        <v>2.4609142453120043</v>
      </c>
      <c r="M74">
        <f t="shared" si="6"/>
        <v>317694.74260400003</v>
      </c>
      <c r="N74" s="63">
        <f t="shared" si="7"/>
        <v>4878866.8699099999</v>
      </c>
      <c r="O74" s="63">
        <f t="shared" si="8"/>
        <v>317701.21831082396</v>
      </c>
      <c r="P74">
        <f t="shared" si="9"/>
        <v>4878858.8730780566</v>
      </c>
    </row>
    <row r="75" spans="1:16" x14ac:dyDescent="0.25">
      <c r="A75" s="112" t="s">
        <v>512</v>
      </c>
      <c r="B75" s="93">
        <v>1</v>
      </c>
      <c r="C75" s="105">
        <v>7</v>
      </c>
      <c r="D75" s="62" t="s">
        <v>95</v>
      </c>
      <c r="E75" s="62" t="s">
        <v>56</v>
      </c>
      <c r="F75" s="63">
        <v>8880</v>
      </c>
      <c r="G75" s="63">
        <v>14.7</v>
      </c>
      <c r="H75" s="63"/>
      <c r="I75" s="63"/>
      <c r="J75" s="118">
        <v>2.11</v>
      </c>
      <c r="K75" s="118">
        <v>123</v>
      </c>
      <c r="L75">
        <f t="shared" si="5"/>
        <v>2.1467549799530254</v>
      </c>
      <c r="M75">
        <f t="shared" si="6"/>
        <v>317694.74260400003</v>
      </c>
      <c r="N75" s="63">
        <f t="shared" si="7"/>
        <v>4878866.8699099999</v>
      </c>
      <c r="O75" s="63">
        <f t="shared" si="8"/>
        <v>317696.51219889842</v>
      </c>
      <c r="P75">
        <f t="shared" si="9"/>
        <v>4878865.720721636</v>
      </c>
    </row>
    <row r="76" spans="1:16" x14ac:dyDescent="0.25">
      <c r="A76" s="105" t="s">
        <v>512</v>
      </c>
      <c r="B76" s="63">
        <v>1</v>
      </c>
      <c r="C76" s="105">
        <v>8</v>
      </c>
      <c r="D76" s="62" t="s">
        <v>96</v>
      </c>
      <c r="E76" s="62" t="s">
        <v>82</v>
      </c>
      <c r="F76" s="63">
        <v>370</v>
      </c>
      <c r="G76" s="63">
        <v>19.100000000000001</v>
      </c>
      <c r="H76" s="63"/>
      <c r="I76" s="63"/>
      <c r="J76" s="118">
        <v>6.68</v>
      </c>
      <c r="K76" s="118">
        <v>175</v>
      </c>
      <c r="L76">
        <f t="shared" si="5"/>
        <v>3.0543261909900763</v>
      </c>
      <c r="M76">
        <f t="shared" si="6"/>
        <v>317704.73756600003</v>
      </c>
      <c r="N76" s="63">
        <f t="shared" si="7"/>
        <v>4878866.5463399999</v>
      </c>
      <c r="O76" s="63">
        <f t="shared" si="8"/>
        <v>317705.31976636156</v>
      </c>
      <c r="P76">
        <f t="shared" si="9"/>
        <v>4878859.891759417</v>
      </c>
    </row>
    <row r="77" spans="1:16" x14ac:dyDescent="0.25">
      <c r="A77" s="105" t="s">
        <v>512</v>
      </c>
      <c r="B77" s="63">
        <v>1</v>
      </c>
      <c r="C77" s="105">
        <v>8</v>
      </c>
      <c r="D77" s="62" t="s">
        <v>96</v>
      </c>
      <c r="E77" s="62" t="s">
        <v>56</v>
      </c>
      <c r="F77" s="63">
        <v>371</v>
      </c>
      <c r="G77" s="63">
        <v>25.1</v>
      </c>
      <c r="H77" s="63"/>
      <c r="I77" s="63"/>
      <c r="J77" s="118">
        <v>5.03</v>
      </c>
      <c r="K77" s="118">
        <v>99</v>
      </c>
      <c r="L77">
        <f t="shared" si="5"/>
        <v>1.7278759594743864</v>
      </c>
      <c r="M77">
        <f t="shared" si="6"/>
        <v>317704.73756600003</v>
      </c>
      <c r="N77" s="63">
        <f t="shared" si="7"/>
        <v>4878866.5463399999</v>
      </c>
      <c r="O77" s="63">
        <f t="shared" si="8"/>
        <v>317709.70563835325</v>
      </c>
      <c r="P77">
        <f t="shared" si="9"/>
        <v>4878865.7594746407</v>
      </c>
    </row>
    <row r="78" spans="1:16" x14ac:dyDescent="0.25">
      <c r="A78" s="105" t="s">
        <v>512</v>
      </c>
      <c r="B78" s="63">
        <v>1</v>
      </c>
      <c r="C78" s="105">
        <v>8</v>
      </c>
      <c r="D78" s="62" t="s">
        <v>96</v>
      </c>
      <c r="E78" s="62" t="s">
        <v>56</v>
      </c>
      <c r="F78" s="63">
        <v>372</v>
      </c>
      <c r="G78" s="63">
        <v>17.7</v>
      </c>
      <c r="H78" s="63"/>
      <c r="I78" s="64" t="s">
        <v>1152</v>
      </c>
      <c r="J78" s="118">
        <v>5.58</v>
      </c>
      <c r="K78" s="118">
        <v>99</v>
      </c>
      <c r="L78">
        <f t="shared" si="5"/>
        <v>1.7278759594743864</v>
      </c>
      <c r="M78">
        <f t="shared" si="6"/>
        <v>317704.73756600003</v>
      </c>
      <c r="N78" s="63">
        <f t="shared" si="7"/>
        <v>4878866.5463399999</v>
      </c>
      <c r="O78" s="63">
        <f t="shared" si="8"/>
        <v>317710.24886694056</v>
      </c>
      <c r="P78">
        <f t="shared" si="9"/>
        <v>4878865.6734356852</v>
      </c>
    </row>
    <row r="79" spans="1:16" x14ac:dyDescent="0.25">
      <c r="A79" s="105" t="s">
        <v>512</v>
      </c>
      <c r="B79" s="63">
        <v>1</v>
      </c>
      <c r="C79" s="105">
        <v>8</v>
      </c>
      <c r="D79" s="62" t="s">
        <v>96</v>
      </c>
      <c r="E79" s="62" t="s">
        <v>56</v>
      </c>
      <c r="F79" s="63">
        <v>375</v>
      </c>
      <c r="G79" s="63">
        <v>22.5</v>
      </c>
      <c r="H79" s="63"/>
      <c r="I79" s="63"/>
      <c r="J79" s="118">
        <v>4.9800000000000004</v>
      </c>
      <c r="K79" s="118">
        <v>112</v>
      </c>
      <c r="L79">
        <f t="shared" si="5"/>
        <v>1.9547687622336491</v>
      </c>
      <c r="M79">
        <f t="shared" si="6"/>
        <v>317704.73756600003</v>
      </c>
      <c r="N79" s="63">
        <f t="shared" si="7"/>
        <v>4878866.5463399999</v>
      </c>
      <c r="O79" s="63">
        <f t="shared" si="8"/>
        <v>317709.35494159575</v>
      </c>
      <c r="P79">
        <f t="shared" si="9"/>
        <v>4878864.6807991648</v>
      </c>
    </row>
    <row r="80" spans="1:16" x14ac:dyDescent="0.25">
      <c r="A80" s="105" t="s">
        <v>512</v>
      </c>
      <c r="B80" s="63">
        <v>1</v>
      </c>
      <c r="C80" s="105">
        <v>8</v>
      </c>
      <c r="D80" s="62" t="s">
        <v>96</v>
      </c>
      <c r="E80" s="62" t="s">
        <v>56</v>
      </c>
      <c r="F80" s="63">
        <v>378</v>
      </c>
      <c r="G80" s="63">
        <v>12.2</v>
      </c>
      <c r="H80" s="63"/>
      <c r="I80" s="64" t="s">
        <v>1153</v>
      </c>
      <c r="J80" s="118">
        <v>7.59</v>
      </c>
      <c r="K80" s="118">
        <v>99</v>
      </c>
      <c r="L80">
        <f t="shared" si="5"/>
        <v>1.7278759594743864</v>
      </c>
      <c r="M80">
        <f t="shared" si="6"/>
        <v>317704.73756600003</v>
      </c>
      <c r="N80" s="63">
        <f t="shared" si="7"/>
        <v>4878866.5463399999</v>
      </c>
      <c r="O80" s="63">
        <f t="shared" si="8"/>
        <v>317712.23412050516</v>
      </c>
      <c r="P80">
        <f t="shared" si="9"/>
        <v>4878865.3590024104</v>
      </c>
    </row>
    <row r="81" spans="1:16" x14ac:dyDescent="0.25">
      <c r="A81" s="105" t="s">
        <v>512</v>
      </c>
      <c r="B81" s="63">
        <v>1</v>
      </c>
      <c r="C81" s="105">
        <v>8</v>
      </c>
      <c r="D81" s="62" t="s">
        <v>96</v>
      </c>
      <c r="E81" s="62" t="s">
        <v>56</v>
      </c>
      <c r="F81" s="63">
        <v>1195</v>
      </c>
      <c r="G81" s="63">
        <v>11.3</v>
      </c>
      <c r="H81" s="63"/>
      <c r="I81" s="63"/>
      <c r="J81" s="118">
        <v>2.78</v>
      </c>
      <c r="K81" s="118">
        <v>147</v>
      </c>
      <c r="L81">
        <f t="shared" si="5"/>
        <v>2.5656340004316647</v>
      </c>
      <c r="M81">
        <f t="shared" si="6"/>
        <v>317704.73756600003</v>
      </c>
      <c r="N81" s="63">
        <f t="shared" si="7"/>
        <v>4878866.5463399999</v>
      </c>
      <c r="O81" s="63">
        <f t="shared" si="8"/>
        <v>317706.25166251737</v>
      </c>
      <c r="P81">
        <f t="shared" si="9"/>
        <v>4878864.2148358207</v>
      </c>
    </row>
    <row r="82" spans="1:16" x14ac:dyDescent="0.25">
      <c r="A82" s="105" t="s">
        <v>512</v>
      </c>
      <c r="B82" s="63">
        <v>1</v>
      </c>
      <c r="C82" s="105">
        <v>8</v>
      </c>
      <c r="D82" s="62" t="s">
        <v>96</v>
      </c>
      <c r="E82" s="62" t="s">
        <v>76</v>
      </c>
      <c r="F82" s="63">
        <v>8878</v>
      </c>
      <c r="G82" s="63">
        <v>10.199999999999999</v>
      </c>
      <c r="H82" s="63"/>
      <c r="I82" s="63"/>
      <c r="J82" s="118">
        <v>9.24</v>
      </c>
      <c r="K82" s="118">
        <v>126</v>
      </c>
      <c r="L82">
        <f t="shared" si="5"/>
        <v>2.1991148575128552</v>
      </c>
      <c r="M82">
        <f t="shared" si="6"/>
        <v>317704.73756600003</v>
      </c>
      <c r="N82" s="63">
        <f t="shared" si="7"/>
        <v>4878866.5463399999</v>
      </c>
      <c r="O82" s="63">
        <f t="shared" si="8"/>
        <v>317712.21288302803</v>
      </c>
      <c r="P82">
        <f t="shared" si="9"/>
        <v>4878861.1152042691</v>
      </c>
    </row>
    <row r="83" spans="1:16" x14ac:dyDescent="0.25">
      <c r="A83" s="105" t="s">
        <v>512</v>
      </c>
      <c r="B83" s="63">
        <v>1</v>
      </c>
      <c r="C83" s="105">
        <v>8</v>
      </c>
      <c r="D83" s="62" t="s">
        <v>96</v>
      </c>
      <c r="E83" s="62" t="s">
        <v>82</v>
      </c>
      <c r="F83" s="63">
        <v>8879</v>
      </c>
      <c r="G83" s="63">
        <v>18.399999999999999</v>
      </c>
      <c r="H83" s="63"/>
      <c r="I83" s="63"/>
      <c r="J83" s="118">
        <v>8.66</v>
      </c>
      <c r="K83" s="118">
        <v>101</v>
      </c>
      <c r="L83">
        <f t="shared" si="5"/>
        <v>1.7627825445142729</v>
      </c>
      <c r="M83">
        <f t="shared" si="6"/>
        <v>317704.73756600003</v>
      </c>
      <c r="N83" s="63">
        <f t="shared" si="7"/>
        <v>4878866.5463399999</v>
      </c>
      <c r="O83" s="63">
        <f t="shared" si="8"/>
        <v>317713.23845740868</v>
      </c>
      <c r="P83">
        <f t="shared" si="9"/>
        <v>4878864.8939340999</v>
      </c>
    </row>
    <row r="84" spans="1:16" x14ac:dyDescent="0.25">
      <c r="A84" s="105" t="s">
        <v>512</v>
      </c>
      <c r="B84" s="63">
        <v>1</v>
      </c>
      <c r="C84" s="105">
        <v>8</v>
      </c>
      <c r="D84" s="62" t="s">
        <v>96</v>
      </c>
      <c r="E84" s="62" t="s">
        <v>29</v>
      </c>
      <c r="F84" s="63">
        <v>8883</v>
      </c>
      <c r="G84" s="63">
        <v>18.8</v>
      </c>
      <c r="H84" s="63"/>
      <c r="I84" s="63"/>
      <c r="J84" s="118">
        <v>3.3</v>
      </c>
      <c r="K84" s="118">
        <v>99</v>
      </c>
      <c r="L84">
        <f t="shared" si="5"/>
        <v>1.7278759594743864</v>
      </c>
      <c r="M84">
        <f t="shared" si="6"/>
        <v>317704.73756600003</v>
      </c>
      <c r="N84" s="63">
        <f t="shared" si="7"/>
        <v>4878866.5463399999</v>
      </c>
      <c r="O84" s="63">
        <f t="shared" si="8"/>
        <v>317707.996937524</v>
      </c>
      <c r="P84">
        <f t="shared" si="9"/>
        <v>4878866.0301062651</v>
      </c>
    </row>
    <row r="85" spans="1:16" x14ac:dyDescent="0.25">
      <c r="A85" s="105" t="s">
        <v>512</v>
      </c>
      <c r="B85" s="63">
        <v>1</v>
      </c>
      <c r="C85" s="105">
        <v>8</v>
      </c>
      <c r="D85" s="62" t="s">
        <v>96</v>
      </c>
      <c r="E85" s="62" t="s">
        <v>56</v>
      </c>
      <c r="F85" s="63">
        <v>8884</v>
      </c>
      <c r="G85" s="63">
        <v>11.5</v>
      </c>
      <c r="H85" s="63"/>
      <c r="I85" s="63"/>
      <c r="J85" s="118">
        <v>7.7</v>
      </c>
      <c r="K85" s="118">
        <v>99</v>
      </c>
      <c r="L85">
        <f t="shared" si="5"/>
        <v>1.7278759594743864</v>
      </c>
      <c r="M85">
        <f t="shared" si="6"/>
        <v>317704.73756600003</v>
      </c>
      <c r="N85" s="63">
        <f t="shared" si="7"/>
        <v>4878866.5463399999</v>
      </c>
      <c r="O85" s="63">
        <f t="shared" si="8"/>
        <v>317712.3427662226</v>
      </c>
      <c r="P85">
        <f t="shared" si="9"/>
        <v>4878865.3417946193</v>
      </c>
    </row>
    <row r="86" spans="1:16" x14ac:dyDescent="0.25">
      <c r="A86" s="105" t="s">
        <v>512</v>
      </c>
      <c r="B86" s="63">
        <v>1</v>
      </c>
      <c r="C86" s="105">
        <v>8</v>
      </c>
      <c r="D86" s="62" t="s">
        <v>96</v>
      </c>
      <c r="E86" s="62" t="s">
        <v>76</v>
      </c>
      <c r="F86" s="63">
        <v>8885</v>
      </c>
      <c r="G86" s="63">
        <v>11.3</v>
      </c>
      <c r="H86" s="63"/>
      <c r="I86" s="63"/>
      <c r="J86" s="118">
        <v>2.41</v>
      </c>
      <c r="K86" s="118">
        <v>170</v>
      </c>
      <c r="L86">
        <f t="shared" si="5"/>
        <v>2.9670597283903604</v>
      </c>
      <c r="M86">
        <f t="shared" si="6"/>
        <v>317704.73756600003</v>
      </c>
      <c r="N86" s="63">
        <f t="shared" si="7"/>
        <v>4878866.5463399999</v>
      </c>
      <c r="O86" s="63">
        <f t="shared" si="8"/>
        <v>317705.1560581082</v>
      </c>
      <c r="P86">
        <f t="shared" si="9"/>
        <v>4878864.1729533151</v>
      </c>
    </row>
    <row r="87" spans="1:16" ht="15.75" customHeight="1" x14ac:dyDescent="0.25">
      <c r="A87" s="105" t="s">
        <v>512</v>
      </c>
      <c r="B87" s="63">
        <v>1</v>
      </c>
      <c r="C87" s="105">
        <v>8</v>
      </c>
      <c r="D87" s="62" t="s">
        <v>96</v>
      </c>
      <c r="E87" s="62" t="s">
        <v>76</v>
      </c>
      <c r="F87" s="63">
        <v>8886</v>
      </c>
      <c r="G87" s="63">
        <v>21.4</v>
      </c>
      <c r="H87" s="63"/>
      <c r="I87" s="63"/>
      <c r="J87" s="118">
        <v>9.34</v>
      </c>
      <c r="K87" s="118">
        <v>122</v>
      </c>
      <c r="L87">
        <f t="shared" si="5"/>
        <v>2.1293016874330819</v>
      </c>
      <c r="M87">
        <f t="shared" si="6"/>
        <v>317704.73756600003</v>
      </c>
      <c r="N87" s="63">
        <f t="shared" si="7"/>
        <v>4878866.5463399999</v>
      </c>
      <c r="O87" s="63">
        <f t="shared" si="8"/>
        <v>317712.65833521815</v>
      </c>
      <c r="P87">
        <f t="shared" si="9"/>
        <v>4878861.5968940724</v>
      </c>
    </row>
    <row r="88" spans="1:16" ht="17.25" customHeight="1" x14ac:dyDescent="0.25">
      <c r="A88" s="105" t="s">
        <v>512</v>
      </c>
      <c r="B88" s="63">
        <v>1</v>
      </c>
      <c r="C88" s="105">
        <v>8</v>
      </c>
      <c r="D88" s="62" t="s">
        <v>96</v>
      </c>
      <c r="E88" s="62" t="s">
        <v>56</v>
      </c>
      <c r="F88" s="63">
        <v>8897</v>
      </c>
      <c r="G88" s="63">
        <v>11.5</v>
      </c>
      <c r="H88" s="63"/>
      <c r="I88" s="64" t="s">
        <v>967</v>
      </c>
      <c r="J88" s="118">
        <v>11.01</v>
      </c>
      <c r="K88" s="118">
        <v>141</v>
      </c>
      <c r="L88">
        <f t="shared" si="5"/>
        <v>2.4609142453120043</v>
      </c>
      <c r="M88">
        <f t="shared" si="6"/>
        <v>317704.73756600003</v>
      </c>
      <c r="N88" s="63">
        <f t="shared" si="7"/>
        <v>4878866.5463399999</v>
      </c>
      <c r="O88" s="63">
        <f t="shared" si="8"/>
        <v>317711.66638350551</v>
      </c>
      <c r="P88">
        <f t="shared" si="9"/>
        <v>4878857.9899629643</v>
      </c>
    </row>
    <row r="89" spans="1:16" x14ac:dyDescent="0.25">
      <c r="A89" s="105" t="s">
        <v>512</v>
      </c>
      <c r="B89" s="63">
        <v>1</v>
      </c>
      <c r="C89" s="105">
        <v>9</v>
      </c>
      <c r="D89" s="62" t="s">
        <v>97</v>
      </c>
      <c r="E89" s="62" t="s">
        <v>41</v>
      </c>
      <c r="F89" s="63">
        <v>383</v>
      </c>
      <c r="G89" s="63">
        <v>25</v>
      </c>
      <c r="H89" s="63"/>
      <c r="I89" s="63"/>
      <c r="J89" s="118">
        <v>5.34</v>
      </c>
      <c r="K89" s="118">
        <v>116</v>
      </c>
      <c r="L89">
        <f t="shared" si="5"/>
        <v>2.0245819323134224</v>
      </c>
      <c r="M89">
        <f t="shared" si="6"/>
        <v>317714.73252800002</v>
      </c>
      <c r="N89" s="63">
        <f t="shared" si="7"/>
        <v>4878866.2227699999</v>
      </c>
      <c r="O89" s="63">
        <f t="shared" si="8"/>
        <v>317719.53208820726</v>
      </c>
      <c r="P89">
        <f t="shared" si="9"/>
        <v>4878863.8818680756</v>
      </c>
    </row>
    <row r="90" spans="1:16" x14ac:dyDescent="0.25">
      <c r="A90" s="105" t="s">
        <v>512</v>
      </c>
      <c r="B90" s="63">
        <v>1</v>
      </c>
      <c r="C90" s="105">
        <v>9</v>
      </c>
      <c r="D90" s="62" t="s">
        <v>97</v>
      </c>
      <c r="E90" s="62" t="s">
        <v>65</v>
      </c>
      <c r="F90" s="63">
        <v>385</v>
      </c>
      <c r="G90" s="63">
        <v>10.8</v>
      </c>
      <c r="H90" s="63"/>
      <c r="I90" s="63"/>
      <c r="J90" s="118">
        <v>9.19</v>
      </c>
      <c r="K90" s="118">
        <v>102</v>
      </c>
      <c r="L90">
        <f t="shared" si="5"/>
        <v>1.780235837034216</v>
      </c>
      <c r="M90">
        <f t="shared" si="6"/>
        <v>317714.73252800002</v>
      </c>
      <c r="N90" s="63">
        <f t="shared" si="7"/>
        <v>4878866.2227699999</v>
      </c>
      <c r="O90" s="63">
        <f t="shared" si="8"/>
        <v>317723.72170445079</v>
      </c>
      <c r="P90">
        <f t="shared" si="9"/>
        <v>4878864.3120615613</v>
      </c>
    </row>
    <row r="91" spans="1:16" x14ac:dyDescent="0.25">
      <c r="A91" s="105" t="s">
        <v>512</v>
      </c>
      <c r="B91" s="63">
        <v>1</v>
      </c>
      <c r="C91" s="105">
        <v>9</v>
      </c>
      <c r="D91" s="62" t="s">
        <v>97</v>
      </c>
      <c r="E91" s="62" t="s">
        <v>56</v>
      </c>
      <c r="F91" s="63">
        <v>386</v>
      </c>
      <c r="G91" s="63">
        <v>23</v>
      </c>
      <c r="H91" s="63"/>
      <c r="I91" s="64" t="s">
        <v>1154</v>
      </c>
      <c r="J91" s="118">
        <v>9.67</v>
      </c>
      <c r="K91" s="118">
        <v>144</v>
      </c>
      <c r="L91">
        <f t="shared" si="5"/>
        <v>2.5132741228718345</v>
      </c>
      <c r="M91">
        <f t="shared" si="6"/>
        <v>317714.73252800002</v>
      </c>
      <c r="N91" s="63">
        <f t="shared" si="7"/>
        <v>4878866.2227699999</v>
      </c>
      <c r="O91" s="63">
        <f t="shared" si="8"/>
        <v>317720.41641138971</v>
      </c>
      <c r="P91">
        <f t="shared" si="9"/>
        <v>4878858.3995756647</v>
      </c>
    </row>
    <row r="92" spans="1:16" x14ac:dyDescent="0.25">
      <c r="A92" s="105" t="s">
        <v>512</v>
      </c>
      <c r="B92" s="63">
        <v>1</v>
      </c>
      <c r="C92" s="105">
        <v>9</v>
      </c>
      <c r="D92" s="62" t="s">
        <v>97</v>
      </c>
      <c r="E92" s="62" t="s">
        <v>56</v>
      </c>
      <c r="F92" s="63">
        <v>387</v>
      </c>
      <c r="G92" s="63">
        <v>14.9</v>
      </c>
      <c r="H92" s="63"/>
      <c r="I92" s="63"/>
      <c r="J92" s="118">
        <v>9.8699999999999992</v>
      </c>
      <c r="K92" s="118">
        <v>145</v>
      </c>
      <c r="L92">
        <f t="shared" si="5"/>
        <v>2.5307274153917776</v>
      </c>
      <c r="M92">
        <f t="shared" si="6"/>
        <v>317714.73252800002</v>
      </c>
      <c r="N92" s="63">
        <f t="shared" si="7"/>
        <v>4878866.2227699999</v>
      </c>
      <c r="O92" s="63">
        <f t="shared" si="8"/>
        <v>317720.39372742682</v>
      </c>
      <c r="P92">
        <f t="shared" si="9"/>
        <v>4878858.1377393231</v>
      </c>
    </row>
    <row r="93" spans="1:16" x14ac:dyDescent="0.25">
      <c r="A93" s="105" t="s">
        <v>512</v>
      </c>
      <c r="B93" s="63">
        <v>1</v>
      </c>
      <c r="C93" s="105">
        <v>9</v>
      </c>
      <c r="D93" s="62" t="s">
        <v>97</v>
      </c>
      <c r="E93" s="62" t="s">
        <v>56</v>
      </c>
      <c r="F93" s="63">
        <v>388</v>
      </c>
      <c r="G93" s="63">
        <v>26.7</v>
      </c>
      <c r="H93" s="63"/>
      <c r="I93" s="64" t="s">
        <v>1155</v>
      </c>
      <c r="J93" s="118">
        <v>10.14</v>
      </c>
      <c r="K93" s="118">
        <v>144</v>
      </c>
      <c r="L93">
        <f t="shared" si="5"/>
        <v>2.5132741228718345</v>
      </c>
      <c r="M93">
        <f t="shared" si="6"/>
        <v>317714.73252800002</v>
      </c>
      <c r="N93" s="63">
        <f t="shared" si="7"/>
        <v>4878866.2227699999</v>
      </c>
      <c r="O93" s="63">
        <f t="shared" si="8"/>
        <v>317720.69267045829</v>
      </c>
      <c r="P93">
        <f t="shared" si="9"/>
        <v>4878858.0193376765</v>
      </c>
    </row>
    <row r="94" spans="1:16" x14ac:dyDescent="0.25">
      <c r="A94" s="105" t="s">
        <v>512</v>
      </c>
      <c r="B94" s="63">
        <v>1</v>
      </c>
      <c r="C94" s="105">
        <v>9</v>
      </c>
      <c r="D94" s="62" t="s">
        <v>97</v>
      </c>
      <c r="E94" s="62" t="s">
        <v>56</v>
      </c>
      <c r="F94" s="63">
        <v>389</v>
      </c>
      <c r="G94" s="63">
        <v>13.8</v>
      </c>
      <c r="H94" s="63"/>
      <c r="I94" s="64" t="s">
        <v>1156</v>
      </c>
      <c r="J94" s="118">
        <v>9.9600000000000009</v>
      </c>
      <c r="K94" s="118">
        <v>142</v>
      </c>
      <c r="L94">
        <f t="shared" si="5"/>
        <v>2.4783675378319479</v>
      </c>
      <c r="M94">
        <f t="shared" si="6"/>
        <v>317714.73252800002</v>
      </c>
      <c r="N94" s="63">
        <f t="shared" si="7"/>
        <v>4878866.2227699999</v>
      </c>
      <c r="O94" s="63">
        <f t="shared" si="8"/>
        <v>317720.86451629427</v>
      </c>
      <c r="P94">
        <f t="shared" si="9"/>
        <v>4878858.3741828939</v>
      </c>
    </row>
    <row r="95" spans="1:16" x14ac:dyDescent="0.25">
      <c r="A95" s="105" t="s">
        <v>512</v>
      </c>
      <c r="B95" s="63">
        <v>1</v>
      </c>
      <c r="C95" s="105">
        <v>9</v>
      </c>
      <c r="D95" s="62" t="s">
        <v>97</v>
      </c>
      <c r="E95" s="62" t="s">
        <v>56</v>
      </c>
      <c r="F95" s="63">
        <v>390</v>
      </c>
      <c r="G95" s="63">
        <v>23.2</v>
      </c>
      <c r="H95" s="63"/>
      <c r="I95" s="63"/>
      <c r="J95" s="118">
        <v>9.8000000000000007</v>
      </c>
      <c r="K95" s="118">
        <v>140</v>
      </c>
      <c r="L95">
        <f t="shared" si="5"/>
        <v>2.4434609527920612</v>
      </c>
      <c r="M95">
        <f t="shared" si="6"/>
        <v>317714.73252800002</v>
      </c>
      <c r="N95" s="63">
        <f t="shared" si="7"/>
        <v>4878866.2227699999</v>
      </c>
      <c r="O95" s="63">
        <f t="shared" si="8"/>
        <v>317721.03184657497</v>
      </c>
      <c r="P95">
        <f t="shared" si="9"/>
        <v>4878858.715534457</v>
      </c>
    </row>
    <row r="96" spans="1:16" x14ac:dyDescent="0.25">
      <c r="A96" s="105" t="s">
        <v>512</v>
      </c>
      <c r="B96" s="63">
        <v>1</v>
      </c>
      <c r="C96" s="105">
        <v>9</v>
      </c>
      <c r="D96" s="62" t="s">
        <v>97</v>
      </c>
      <c r="E96" s="62" t="s">
        <v>82</v>
      </c>
      <c r="F96" s="63">
        <v>395</v>
      </c>
      <c r="G96" s="63">
        <v>12.4</v>
      </c>
      <c r="H96" s="63"/>
      <c r="I96" s="63"/>
      <c r="J96" s="118">
        <v>13.19</v>
      </c>
      <c r="K96" s="118">
        <v>133</v>
      </c>
      <c r="L96">
        <f t="shared" si="5"/>
        <v>2.3212879051524582</v>
      </c>
      <c r="M96">
        <f t="shared" si="6"/>
        <v>317714.73252800002</v>
      </c>
      <c r="N96" s="63">
        <f t="shared" si="7"/>
        <v>4878866.2227699999</v>
      </c>
      <c r="O96" s="63">
        <f t="shared" si="8"/>
        <v>317724.3790833244</v>
      </c>
      <c r="P96">
        <f t="shared" si="9"/>
        <v>4878857.2272116309</v>
      </c>
    </row>
    <row r="97" spans="1:16" x14ac:dyDescent="0.25">
      <c r="A97" s="105" t="s">
        <v>512</v>
      </c>
      <c r="B97" s="63">
        <v>1</v>
      </c>
      <c r="C97" s="105">
        <v>9</v>
      </c>
      <c r="D97" s="62" t="s">
        <v>97</v>
      </c>
      <c r="E97" s="62" t="s">
        <v>29</v>
      </c>
      <c r="F97" s="63">
        <v>1194</v>
      </c>
      <c r="G97" s="63">
        <v>11.5</v>
      </c>
      <c r="H97" s="63"/>
      <c r="I97" s="64" t="s">
        <v>1157</v>
      </c>
      <c r="J97" s="118">
        <v>2.37</v>
      </c>
      <c r="K97" s="118">
        <v>153</v>
      </c>
      <c r="L97">
        <f t="shared" si="5"/>
        <v>2.6703537555513241</v>
      </c>
      <c r="M97">
        <f t="shared" si="6"/>
        <v>317714.73252800002</v>
      </c>
      <c r="N97" s="63">
        <f t="shared" si="7"/>
        <v>4878866.2227699999</v>
      </c>
      <c r="O97" s="63">
        <f t="shared" si="8"/>
        <v>317715.80848548439</v>
      </c>
      <c r="P97">
        <f t="shared" si="9"/>
        <v>4878864.1110845376</v>
      </c>
    </row>
    <row r="98" spans="1:16" x14ac:dyDescent="0.25">
      <c r="A98" s="105" t="s">
        <v>512</v>
      </c>
      <c r="B98" s="63">
        <v>1</v>
      </c>
      <c r="C98" s="105">
        <v>9</v>
      </c>
      <c r="D98" s="62" t="s">
        <v>97</v>
      </c>
      <c r="E98" s="62" t="s">
        <v>29</v>
      </c>
      <c r="F98" s="63">
        <v>8873</v>
      </c>
      <c r="G98" s="63">
        <v>11.7</v>
      </c>
      <c r="H98" s="63"/>
      <c r="I98" s="64" t="s">
        <v>1157</v>
      </c>
      <c r="J98" s="118">
        <v>9.18</v>
      </c>
      <c r="K98" s="118">
        <v>149</v>
      </c>
      <c r="L98">
        <f t="shared" si="5"/>
        <v>2.6005405854715509</v>
      </c>
      <c r="M98">
        <f t="shared" si="6"/>
        <v>317714.73252800002</v>
      </c>
      <c r="N98" s="63">
        <f t="shared" si="7"/>
        <v>4878866.2227699999</v>
      </c>
      <c r="O98" s="63">
        <f t="shared" si="8"/>
        <v>317719.4605775277</v>
      </c>
      <c r="P98">
        <f t="shared" si="9"/>
        <v>4878858.3539741794</v>
      </c>
    </row>
    <row r="99" spans="1:16" x14ac:dyDescent="0.25">
      <c r="A99" s="105" t="s">
        <v>512</v>
      </c>
      <c r="B99" s="63">
        <v>1</v>
      </c>
      <c r="C99" s="105">
        <v>9</v>
      </c>
      <c r="D99" s="62" t="s">
        <v>97</v>
      </c>
      <c r="E99" s="62" t="s">
        <v>65</v>
      </c>
      <c r="F99" s="63">
        <v>8874</v>
      </c>
      <c r="G99" s="63">
        <v>17.399999999999999</v>
      </c>
      <c r="H99" s="63"/>
      <c r="I99" s="63"/>
      <c r="J99" s="118">
        <v>10.88</v>
      </c>
      <c r="K99" s="118">
        <v>121</v>
      </c>
      <c r="L99">
        <f t="shared" si="5"/>
        <v>2.1118483949131388</v>
      </c>
      <c r="M99">
        <f t="shared" si="6"/>
        <v>317714.73252800002</v>
      </c>
      <c r="N99" s="63">
        <f t="shared" si="7"/>
        <v>4878866.2227699999</v>
      </c>
      <c r="O99" s="63">
        <f t="shared" si="8"/>
        <v>317724.05850823165</v>
      </c>
      <c r="P99">
        <f t="shared" si="9"/>
        <v>4878860.619155745</v>
      </c>
    </row>
    <row r="100" spans="1:16" x14ac:dyDescent="0.25">
      <c r="A100" s="105" t="s">
        <v>512</v>
      </c>
      <c r="B100" s="63">
        <v>1</v>
      </c>
      <c r="C100" s="105">
        <v>9</v>
      </c>
      <c r="D100" s="62" t="s">
        <v>97</v>
      </c>
      <c r="E100" s="62" t="s">
        <v>29</v>
      </c>
      <c r="F100" s="63">
        <v>8875</v>
      </c>
      <c r="G100" s="63">
        <v>15.6</v>
      </c>
      <c r="H100" s="63"/>
      <c r="I100" s="63"/>
      <c r="J100" s="118">
        <v>8.15</v>
      </c>
      <c r="K100" s="118">
        <v>116</v>
      </c>
      <c r="L100">
        <f t="shared" si="5"/>
        <v>2.0245819323134224</v>
      </c>
      <c r="M100">
        <f t="shared" si="6"/>
        <v>317714.73252800002</v>
      </c>
      <c r="N100" s="63">
        <f t="shared" si="7"/>
        <v>4878866.2227699999</v>
      </c>
      <c r="O100" s="63">
        <f t="shared" si="8"/>
        <v>317722.05769947736</v>
      </c>
      <c r="P100">
        <f t="shared" si="9"/>
        <v>4878862.6500451537</v>
      </c>
    </row>
    <row r="101" spans="1:16" x14ac:dyDescent="0.25">
      <c r="A101" s="105" t="s">
        <v>512</v>
      </c>
      <c r="B101" s="63">
        <v>1</v>
      </c>
      <c r="C101" s="105">
        <v>9</v>
      </c>
      <c r="D101" s="62" t="s">
        <v>97</v>
      </c>
      <c r="E101" s="62" t="s">
        <v>82</v>
      </c>
      <c r="F101" s="63">
        <v>8876</v>
      </c>
      <c r="G101" s="63">
        <v>11</v>
      </c>
      <c r="H101" s="63"/>
      <c r="I101" s="63"/>
      <c r="J101" s="118">
        <v>5.2</v>
      </c>
      <c r="K101" s="118">
        <v>106</v>
      </c>
      <c r="L101">
        <f t="shared" si="5"/>
        <v>1.8500490071139892</v>
      </c>
      <c r="M101">
        <f t="shared" si="6"/>
        <v>317714.73252800002</v>
      </c>
      <c r="N101" s="63">
        <f t="shared" si="7"/>
        <v>4878866.2227699999</v>
      </c>
      <c r="O101" s="63">
        <f t="shared" si="8"/>
        <v>317719.73108881892</v>
      </c>
      <c r="P101">
        <f t="shared" si="9"/>
        <v>4878864.78945575</v>
      </c>
    </row>
    <row r="102" spans="1:16" x14ac:dyDescent="0.25">
      <c r="A102" s="105" t="s">
        <v>512</v>
      </c>
      <c r="B102" s="63">
        <v>1</v>
      </c>
      <c r="C102" s="105">
        <v>9</v>
      </c>
      <c r="D102" s="62" t="s">
        <v>97</v>
      </c>
      <c r="E102" s="62" t="s">
        <v>29</v>
      </c>
      <c r="F102" s="63">
        <v>8877</v>
      </c>
      <c r="G102" s="63">
        <v>12</v>
      </c>
      <c r="H102" s="63"/>
      <c r="I102" s="64" t="s">
        <v>1157</v>
      </c>
      <c r="J102" s="118">
        <v>6.12</v>
      </c>
      <c r="K102" s="118">
        <v>155</v>
      </c>
      <c r="L102">
        <f t="shared" si="5"/>
        <v>2.7052603405912108</v>
      </c>
      <c r="M102">
        <f t="shared" si="6"/>
        <v>317714.73252800002</v>
      </c>
      <c r="N102" s="63">
        <f t="shared" si="7"/>
        <v>4878866.2227699999</v>
      </c>
      <c r="O102" s="63">
        <f t="shared" si="8"/>
        <v>317717.31895176187</v>
      </c>
      <c r="P102">
        <f t="shared" si="9"/>
        <v>4878860.6761663435</v>
      </c>
    </row>
    <row r="103" spans="1:16" x14ac:dyDescent="0.25">
      <c r="A103" s="105" t="s">
        <v>512</v>
      </c>
      <c r="B103" s="63">
        <v>2</v>
      </c>
      <c r="C103" s="105">
        <v>10</v>
      </c>
      <c r="D103" s="62" t="s">
        <v>89</v>
      </c>
      <c r="E103" s="62" t="s">
        <v>17</v>
      </c>
      <c r="F103" s="63">
        <v>625</v>
      </c>
      <c r="G103" s="63">
        <v>20.3</v>
      </c>
      <c r="H103" s="63"/>
      <c r="I103" s="63"/>
      <c r="J103" s="118">
        <v>4.83</v>
      </c>
      <c r="K103" s="118">
        <v>172</v>
      </c>
      <c r="L103">
        <f t="shared" si="5"/>
        <v>3.0019663134302466</v>
      </c>
      <c r="M103">
        <f t="shared" si="6"/>
        <v>317693.77189600002</v>
      </c>
      <c r="N103" s="63">
        <f t="shared" si="7"/>
        <v>4878836.8850299995</v>
      </c>
      <c r="O103" s="63">
        <f t="shared" si="8"/>
        <v>317694.44410207763</v>
      </c>
      <c r="P103">
        <f t="shared" si="9"/>
        <v>4878832.1020352272</v>
      </c>
    </row>
    <row r="104" spans="1:16" x14ac:dyDescent="0.25">
      <c r="A104" s="105" t="s">
        <v>512</v>
      </c>
      <c r="B104" s="63">
        <v>2</v>
      </c>
      <c r="C104" s="105">
        <v>10</v>
      </c>
      <c r="D104" s="62" t="s">
        <v>89</v>
      </c>
      <c r="E104" s="62" t="s">
        <v>56</v>
      </c>
      <c r="F104" s="63">
        <v>628</v>
      </c>
      <c r="G104" s="63">
        <v>14.5</v>
      </c>
      <c r="H104" s="63"/>
      <c r="I104" s="63"/>
      <c r="J104" s="118">
        <v>7.45</v>
      </c>
      <c r="K104" s="118">
        <v>162</v>
      </c>
      <c r="L104">
        <f t="shared" si="5"/>
        <v>2.8274333882308138</v>
      </c>
      <c r="M104">
        <f t="shared" si="6"/>
        <v>317693.77189600002</v>
      </c>
      <c r="N104" s="63">
        <f t="shared" si="7"/>
        <v>4878836.8850299995</v>
      </c>
      <c r="O104" s="63">
        <f t="shared" si="8"/>
        <v>317696.07407260814</v>
      </c>
      <c r="P104">
        <f t="shared" si="9"/>
        <v>4878829.7996589532</v>
      </c>
    </row>
    <row r="105" spans="1:16" x14ac:dyDescent="0.25">
      <c r="A105" s="105" t="s">
        <v>512</v>
      </c>
      <c r="B105" s="63">
        <v>2</v>
      </c>
      <c r="C105" s="105">
        <v>10</v>
      </c>
      <c r="D105" s="62" t="s">
        <v>89</v>
      </c>
      <c r="E105" s="62" t="s">
        <v>29</v>
      </c>
      <c r="F105" s="63">
        <v>629</v>
      </c>
      <c r="G105" s="63">
        <v>16</v>
      </c>
      <c r="H105" s="63"/>
      <c r="I105" s="63"/>
      <c r="J105" s="118">
        <v>5.07</v>
      </c>
      <c r="K105" s="118">
        <v>150</v>
      </c>
      <c r="L105">
        <f t="shared" si="5"/>
        <v>2.6179938779914944</v>
      </c>
      <c r="M105">
        <f t="shared" si="6"/>
        <v>317693.77189600002</v>
      </c>
      <c r="N105" s="63">
        <f t="shared" si="7"/>
        <v>4878836.8850299995</v>
      </c>
      <c r="O105" s="63">
        <f t="shared" si="8"/>
        <v>317696.30689599999</v>
      </c>
      <c r="P105">
        <f t="shared" si="9"/>
        <v>4878832.4942812026</v>
      </c>
    </row>
    <row r="106" spans="1:16" x14ac:dyDescent="0.25">
      <c r="A106" s="105" t="s">
        <v>512</v>
      </c>
      <c r="B106" s="63">
        <v>2</v>
      </c>
      <c r="C106" s="105">
        <v>10</v>
      </c>
      <c r="D106" s="62" t="s">
        <v>89</v>
      </c>
      <c r="E106" s="62" t="s">
        <v>65</v>
      </c>
      <c r="F106" s="63">
        <v>630</v>
      </c>
      <c r="G106" s="63">
        <v>11.8</v>
      </c>
      <c r="H106" s="63"/>
      <c r="I106" s="63"/>
      <c r="J106" s="118">
        <v>4.3899999999999997</v>
      </c>
      <c r="K106" s="118">
        <v>142</v>
      </c>
      <c r="L106">
        <f t="shared" si="5"/>
        <v>2.4783675378319479</v>
      </c>
      <c r="M106">
        <f t="shared" si="6"/>
        <v>317693.77189600002</v>
      </c>
      <c r="N106" s="63">
        <f t="shared" si="7"/>
        <v>4878836.8850299995</v>
      </c>
      <c r="O106" s="63">
        <f t="shared" si="8"/>
        <v>317696.47464987671</v>
      </c>
      <c r="P106">
        <f t="shared" si="9"/>
        <v>4878833.4256627914</v>
      </c>
    </row>
    <row r="107" spans="1:16" x14ac:dyDescent="0.25">
      <c r="A107" s="105" t="s">
        <v>512</v>
      </c>
      <c r="B107" s="63">
        <v>2</v>
      </c>
      <c r="C107" s="105">
        <v>10</v>
      </c>
      <c r="D107" s="62" t="s">
        <v>89</v>
      </c>
      <c r="E107" s="62" t="s">
        <v>29</v>
      </c>
      <c r="F107" s="63">
        <v>631</v>
      </c>
      <c r="G107" s="63">
        <v>21</v>
      </c>
      <c r="H107" s="63"/>
      <c r="I107" s="64" t="s">
        <v>1055</v>
      </c>
      <c r="J107" s="118">
        <v>4.01</v>
      </c>
      <c r="K107" s="118">
        <v>111</v>
      </c>
      <c r="L107">
        <f t="shared" si="5"/>
        <v>1.9373154697137058</v>
      </c>
      <c r="M107">
        <f t="shared" si="6"/>
        <v>317693.77189600002</v>
      </c>
      <c r="N107" s="63">
        <f t="shared" si="7"/>
        <v>4878836.8850299995</v>
      </c>
      <c r="O107" s="63">
        <f t="shared" si="8"/>
        <v>317697.51555351028</v>
      </c>
      <c r="P107">
        <f t="shared" si="9"/>
        <v>4878835.4479745217</v>
      </c>
    </row>
    <row r="108" spans="1:16" x14ac:dyDescent="0.25">
      <c r="A108" s="105" t="s">
        <v>512</v>
      </c>
      <c r="B108" s="63">
        <v>2</v>
      </c>
      <c r="C108" s="105">
        <v>10</v>
      </c>
      <c r="D108" s="62" t="s">
        <v>89</v>
      </c>
      <c r="E108" s="62" t="s">
        <v>76</v>
      </c>
      <c r="F108" s="63">
        <v>632</v>
      </c>
      <c r="G108" s="63">
        <v>18.3</v>
      </c>
      <c r="H108" s="63"/>
      <c r="I108" s="63"/>
      <c r="J108" s="118">
        <v>6.26</v>
      </c>
      <c r="K108" s="118">
        <v>111</v>
      </c>
      <c r="L108">
        <f t="shared" si="5"/>
        <v>1.9373154697137058</v>
      </c>
      <c r="M108">
        <f t="shared" si="6"/>
        <v>317693.77189600002</v>
      </c>
      <c r="N108" s="63">
        <f t="shared" si="7"/>
        <v>4878836.8850299995</v>
      </c>
      <c r="O108" s="63">
        <f t="shared" si="8"/>
        <v>317699.61610946991</v>
      </c>
      <c r="P108">
        <f t="shared" si="9"/>
        <v>4878834.6416466357</v>
      </c>
    </row>
    <row r="109" spans="1:16" x14ac:dyDescent="0.25">
      <c r="A109" s="105" t="s">
        <v>512</v>
      </c>
      <c r="B109" s="63">
        <v>2</v>
      </c>
      <c r="C109" s="105">
        <v>10</v>
      </c>
      <c r="D109" s="62" t="s">
        <v>89</v>
      </c>
      <c r="E109" s="62" t="s">
        <v>82</v>
      </c>
      <c r="F109" s="63">
        <v>634</v>
      </c>
      <c r="G109" s="63">
        <v>20.6</v>
      </c>
      <c r="H109" s="63"/>
      <c r="I109" s="63"/>
      <c r="J109" s="118">
        <v>8.0299999999999994</v>
      </c>
      <c r="K109" s="118">
        <v>152</v>
      </c>
      <c r="L109">
        <f t="shared" si="5"/>
        <v>2.6529004630313806</v>
      </c>
      <c r="M109">
        <f t="shared" si="6"/>
        <v>317693.77189600002</v>
      </c>
      <c r="N109" s="63">
        <f t="shared" si="7"/>
        <v>4878836.8850299995</v>
      </c>
      <c r="O109" s="63">
        <f t="shared" si="8"/>
        <v>317697.54175264918</v>
      </c>
      <c r="P109">
        <f t="shared" si="9"/>
        <v>4878829.7949608285</v>
      </c>
    </row>
    <row r="110" spans="1:16" x14ac:dyDescent="0.25">
      <c r="A110" s="105" t="s">
        <v>512</v>
      </c>
      <c r="B110" s="63">
        <v>2</v>
      </c>
      <c r="C110" s="105">
        <v>10</v>
      </c>
      <c r="D110" s="62" t="s">
        <v>89</v>
      </c>
      <c r="E110" s="62" t="s">
        <v>82</v>
      </c>
      <c r="F110" s="63">
        <v>635</v>
      </c>
      <c r="G110" s="63"/>
      <c r="H110" s="63" t="s">
        <v>960</v>
      </c>
      <c r="I110" s="63"/>
      <c r="J110" s="118">
        <v>8.17</v>
      </c>
      <c r="K110" s="118">
        <v>141</v>
      </c>
      <c r="L110">
        <f t="shared" si="5"/>
        <v>2.4609142453120043</v>
      </c>
      <c r="M110">
        <f t="shared" si="6"/>
        <v>317693.77189600002</v>
      </c>
      <c r="N110" s="63">
        <f t="shared" si="7"/>
        <v>4878836.8850299995</v>
      </c>
      <c r="O110" s="63">
        <f t="shared" si="8"/>
        <v>317698.91344359488</v>
      </c>
      <c r="P110">
        <f t="shared" si="9"/>
        <v>4878830.5357474945</v>
      </c>
    </row>
    <row r="111" spans="1:16" x14ac:dyDescent="0.25">
      <c r="A111" s="105" t="s">
        <v>512</v>
      </c>
      <c r="B111" s="63">
        <v>2</v>
      </c>
      <c r="C111" s="105">
        <v>10</v>
      </c>
      <c r="D111" s="62" t="s">
        <v>89</v>
      </c>
      <c r="E111" s="62" t="s">
        <v>82</v>
      </c>
      <c r="F111" s="63">
        <v>636</v>
      </c>
      <c r="G111" s="63">
        <v>14.9</v>
      </c>
      <c r="H111" s="63"/>
      <c r="I111" s="63"/>
      <c r="J111" s="118">
        <v>9.0500000000000007</v>
      </c>
      <c r="K111" s="118">
        <v>142</v>
      </c>
      <c r="L111">
        <f t="shared" si="5"/>
        <v>2.4783675378319479</v>
      </c>
      <c r="M111">
        <f t="shared" si="6"/>
        <v>317693.77189600002</v>
      </c>
      <c r="N111" s="63">
        <f t="shared" si="7"/>
        <v>4878836.8850299995</v>
      </c>
      <c r="O111" s="63">
        <f t="shared" si="8"/>
        <v>317699.34363235172</v>
      </c>
      <c r="P111">
        <f t="shared" si="9"/>
        <v>4878829.7535326798</v>
      </c>
    </row>
    <row r="112" spans="1:16" x14ac:dyDescent="0.25">
      <c r="A112" s="105" t="s">
        <v>512</v>
      </c>
      <c r="B112" s="63">
        <v>2</v>
      </c>
      <c r="C112" s="105">
        <v>10</v>
      </c>
      <c r="D112" s="62" t="s">
        <v>89</v>
      </c>
      <c r="E112" s="62" t="s">
        <v>82</v>
      </c>
      <c r="F112" s="63">
        <v>637</v>
      </c>
      <c r="G112" s="63">
        <v>16</v>
      </c>
      <c r="H112" s="63"/>
      <c r="I112" s="63"/>
      <c r="J112" s="118">
        <v>12.49</v>
      </c>
      <c r="K112" s="118">
        <v>138</v>
      </c>
      <c r="L112">
        <f t="shared" si="5"/>
        <v>2.4085543677521746</v>
      </c>
      <c r="M112">
        <f t="shared" si="6"/>
        <v>317693.77189600002</v>
      </c>
      <c r="N112" s="63">
        <f t="shared" si="7"/>
        <v>4878836.8850299995</v>
      </c>
      <c r="O112" s="63">
        <f t="shared" si="8"/>
        <v>317702.12933727342</v>
      </c>
      <c r="P112">
        <f t="shared" si="9"/>
        <v>4878827.6031511296</v>
      </c>
    </row>
    <row r="113" spans="1:16" x14ac:dyDescent="0.25">
      <c r="A113" s="105" t="s">
        <v>512</v>
      </c>
      <c r="B113" s="63">
        <v>2</v>
      </c>
      <c r="C113" s="105">
        <v>10</v>
      </c>
      <c r="D113" s="62" t="s">
        <v>89</v>
      </c>
      <c r="E113" s="62" t="s">
        <v>56</v>
      </c>
      <c r="F113" s="63">
        <v>638</v>
      </c>
      <c r="G113" s="63">
        <v>17.5</v>
      </c>
      <c r="H113" s="63"/>
      <c r="I113" s="64" t="s">
        <v>1158</v>
      </c>
      <c r="J113" s="118">
        <v>10.72</v>
      </c>
      <c r="K113" s="118">
        <v>123</v>
      </c>
      <c r="L113">
        <f t="shared" si="5"/>
        <v>2.1467549799530254</v>
      </c>
      <c r="M113">
        <f t="shared" si="6"/>
        <v>317693.77189600002</v>
      </c>
      <c r="N113" s="63">
        <f t="shared" si="7"/>
        <v>4878836.8850299995</v>
      </c>
      <c r="O113" s="63">
        <f t="shared" si="8"/>
        <v>317702.76244448841</v>
      </c>
      <c r="P113">
        <f t="shared" si="9"/>
        <v>4878831.0464995438</v>
      </c>
    </row>
    <row r="114" spans="1:16" x14ac:dyDescent="0.25">
      <c r="A114" s="105" t="s">
        <v>512</v>
      </c>
      <c r="B114" s="63">
        <v>2</v>
      </c>
      <c r="C114" s="105">
        <v>10</v>
      </c>
      <c r="D114" s="62" t="s">
        <v>89</v>
      </c>
      <c r="E114" s="62" t="s">
        <v>56</v>
      </c>
      <c r="F114" s="63">
        <v>639</v>
      </c>
      <c r="G114" s="63">
        <v>19.2</v>
      </c>
      <c r="H114" s="63"/>
      <c r="I114" s="63"/>
      <c r="J114" s="118">
        <v>10.01</v>
      </c>
      <c r="K114" s="118">
        <v>121</v>
      </c>
      <c r="L114">
        <f t="shared" si="5"/>
        <v>2.1118483949131388</v>
      </c>
      <c r="M114">
        <f t="shared" si="6"/>
        <v>317693.77189600002</v>
      </c>
      <c r="N114" s="63">
        <f t="shared" si="7"/>
        <v>4878836.8850299995</v>
      </c>
      <c r="O114" s="63">
        <f t="shared" si="8"/>
        <v>317702.35214068007</v>
      </c>
      <c r="P114">
        <f t="shared" si="9"/>
        <v>4878831.7294988697</v>
      </c>
    </row>
    <row r="115" spans="1:16" x14ac:dyDescent="0.25">
      <c r="A115" s="105" t="s">
        <v>512</v>
      </c>
      <c r="B115" s="63">
        <v>2</v>
      </c>
      <c r="C115" s="105">
        <v>10</v>
      </c>
      <c r="D115" s="62" t="s">
        <v>89</v>
      </c>
      <c r="E115" s="62" t="s">
        <v>76</v>
      </c>
      <c r="F115" s="63">
        <v>1193</v>
      </c>
      <c r="G115" s="63"/>
      <c r="H115" s="63"/>
      <c r="I115" s="64" t="s">
        <v>1005</v>
      </c>
      <c r="J115" s="118">
        <v>7.56</v>
      </c>
      <c r="K115" s="118">
        <v>120</v>
      </c>
      <c r="L115">
        <f t="shared" si="5"/>
        <v>2.0943951023931953</v>
      </c>
      <c r="M115">
        <f t="shared" si="6"/>
        <v>317693.77189600002</v>
      </c>
      <c r="N115" s="63">
        <f t="shared" si="7"/>
        <v>4878836.8850299995</v>
      </c>
      <c r="O115" s="63">
        <f t="shared" si="8"/>
        <v>317700.31904805265</v>
      </c>
      <c r="P115">
        <f t="shared" si="9"/>
        <v>4878833.1050299993</v>
      </c>
    </row>
    <row r="116" spans="1:16" x14ac:dyDescent="0.25">
      <c r="A116" s="105" t="s">
        <v>512</v>
      </c>
      <c r="B116" s="63">
        <v>2</v>
      </c>
      <c r="C116" s="105">
        <v>10</v>
      </c>
      <c r="D116" s="62" t="s">
        <v>89</v>
      </c>
      <c r="E116" s="62" t="s">
        <v>82</v>
      </c>
      <c r="F116" s="63">
        <v>8852</v>
      </c>
      <c r="G116" s="63">
        <v>19.100000000000001</v>
      </c>
      <c r="H116" s="63"/>
      <c r="I116" s="63"/>
      <c r="J116" s="118">
        <v>9.57</v>
      </c>
      <c r="K116" s="118">
        <v>101</v>
      </c>
      <c r="L116">
        <f t="shared" si="5"/>
        <v>1.7627825445142729</v>
      </c>
      <c r="M116">
        <f t="shared" si="6"/>
        <v>317693.77189600002</v>
      </c>
      <c r="N116" s="63">
        <f t="shared" si="7"/>
        <v>4878836.8850299995</v>
      </c>
      <c r="O116" s="63">
        <f t="shared" si="8"/>
        <v>317703.1660681456</v>
      </c>
      <c r="P116">
        <f t="shared" si="9"/>
        <v>4878835.0589879137</v>
      </c>
    </row>
    <row r="117" spans="1:16" x14ac:dyDescent="0.25">
      <c r="A117" s="105" t="s">
        <v>512</v>
      </c>
      <c r="B117" s="63">
        <v>2</v>
      </c>
      <c r="C117" s="105">
        <v>11</v>
      </c>
      <c r="D117" s="62" t="s">
        <v>90</v>
      </c>
      <c r="E117" s="62" t="s">
        <v>82</v>
      </c>
      <c r="F117" s="63">
        <v>642</v>
      </c>
      <c r="G117" s="63">
        <v>13.8</v>
      </c>
      <c r="H117" s="63"/>
      <c r="I117" s="63"/>
      <c r="J117" s="118">
        <v>6.74</v>
      </c>
      <c r="K117" s="118">
        <v>183</v>
      </c>
      <c r="L117">
        <f t="shared" si="5"/>
        <v>3.1939525311496229</v>
      </c>
      <c r="M117">
        <f t="shared" si="6"/>
        <v>317703.76685800002</v>
      </c>
      <c r="N117" s="63">
        <f t="shared" si="7"/>
        <v>4878836.5614600005</v>
      </c>
      <c r="O117" s="63">
        <f t="shared" si="8"/>
        <v>317703.41411365493</v>
      </c>
      <c r="P117">
        <f t="shared" si="9"/>
        <v>4878829.8306969358</v>
      </c>
    </row>
    <row r="118" spans="1:16" x14ac:dyDescent="0.25">
      <c r="A118" s="105" t="s">
        <v>512</v>
      </c>
      <c r="B118" s="63">
        <v>2</v>
      </c>
      <c r="C118" s="105">
        <v>11</v>
      </c>
      <c r="D118" s="62" t="s">
        <v>90</v>
      </c>
      <c r="E118" s="62" t="s">
        <v>82</v>
      </c>
      <c r="F118" s="63">
        <v>643</v>
      </c>
      <c r="G118" s="63">
        <v>15</v>
      </c>
      <c r="H118" s="63"/>
      <c r="I118" s="63"/>
      <c r="J118" s="118">
        <v>6.95</v>
      </c>
      <c r="K118" s="118">
        <v>179</v>
      </c>
      <c r="L118">
        <f t="shared" si="5"/>
        <v>3.12413936106985</v>
      </c>
      <c r="M118">
        <f t="shared" si="6"/>
        <v>317703.76685800002</v>
      </c>
      <c r="N118" s="63">
        <f t="shared" si="7"/>
        <v>4878836.5614600005</v>
      </c>
      <c r="O118" s="63">
        <f t="shared" si="8"/>
        <v>317703.88815222477</v>
      </c>
      <c r="P118">
        <f t="shared" si="9"/>
        <v>4878829.6125185192</v>
      </c>
    </row>
    <row r="119" spans="1:16" x14ac:dyDescent="0.25">
      <c r="A119" s="105" t="s">
        <v>512</v>
      </c>
      <c r="B119" s="63">
        <v>2</v>
      </c>
      <c r="C119" s="105">
        <v>11</v>
      </c>
      <c r="D119" s="62" t="s">
        <v>90</v>
      </c>
      <c r="E119" s="62" t="s">
        <v>82</v>
      </c>
      <c r="F119" s="63">
        <v>644</v>
      </c>
      <c r="G119" s="63">
        <v>18.399999999999999</v>
      </c>
      <c r="H119" s="63"/>
      <c r="I119" s="63"/>
      <c r="J119" s="118">
        <v>6.18</v>
      </c>
      <c r="K119" s="118">
        <v>179</v>
      </c>
      <c r="L119">
        <f t="shared" si="5"/>
        <v>3.12413936106985</v>
      </c>
      <c r="M119">
        <f t="shared" si="6"/>
        <v>317703.76685800002</v>
      </c>
      <c r="N119" s="63">
        <f t="shared" si="7"/>
        <v>4878836.5614600005</v>
      </c>
      <c r="O119" s="63">
        <f t="shared" si="8"/>
        <v>317703.8747138718</v>
      </c>
      <c r="P119">
        <f t="shared" si="9"/>
        <v>4878830.3824012447</v>
      </c>
    </row>
    <row r="120" spans="1:16" x14ac:dyDescent="0.25">
      <c r="A120" s="105" t="s">
        <v>512</v>
      </c>
      <c r="B120" s="63">
        <v>2</v>
      </c>
      <c r="C120" s="105">
        <v>11</v>
      </c>
      <c r="D120" s="62" t="s">
        <v>90</v>
      </c>
      <c r="E120" s="62" t="s">
        <v>41</v>
      </c>
      <c r="F120" s="63">
        <v>645</v>
      </c>
      <c r="G120" s="63">
        <v>33.4</v>
      </c>
      <c r="H120" s="63"/>
      <c r="I120" s="63"/>
      <c r="J120" s="118">
        <v>3.6</v>
      </c>
      <c r="K120" s="118">
        <v>140</v>
      </c>
      <c r="L120">
        <f t="shared" si="5"/>
        <v>2.4434609527920612</v>
      </c>
      <c r="M120">
        <f t="shared" si="6"/>
        <v>317703.76685800002</v>
      </c>
      <c r="N120" s="63">
        <f t="shared" si="7"/>
        <v>4878836.5614600005</v>
      </c>
      <c r="O120" s="63">
        <f t="shared" si="8"/>
        <v>317706.08089339489</v>
      </c>
      <c r="P120">
        <f t="shared" si="9"/>
        <v>4878833.8037000056</v>
      </c>
    </row>
    <row r="121" spans="1:16" x14ac:dyDescent="0.25">
      <c r="A121" s="105" t="s">
        <v>512</v>
      </c>
      <c r="B121" s="63">
        <v>2</v>
      </c>
      <c r="C121" s="105">
        <v>11</v>
      </c>
      <c r="D121" s="62" t="s">
        <v>90</v>
      </c>
      <c r="E121" s="62" t="s">
        <v>82</v>
      </c>
      <c r="F121" s="63">
        <v>646</v>
      </c>
      <c r="G121" s="63">
        <v>18.8</v>
      </c>
      <c r="H121" s="63"/>
      <c r="I121" s="63"/>
      <c r="J121" s="118">
        <v>6.93</v>
      </c>
      <c r="K121" s="118">
        <v>140</v>
      </c>
      <c r="L121">
        <f t="shared" si="5"/>
        <v>2.4434609527920612</v>
      </c>
      <c r="M121">
        <f t="shared" si="6"/>
        <v>317703.76685800002</v>
      </c>
      <c r="N121" s="63">
        <f t="shared" si="7"/>
        <v>4878836.5614600005</v>
      </c>
      <c r="O121" s="63">
        <f t="shared" si="8"/>
        <v>317708.22137613513</v>
      </c>
      <c r="P121">
        <f t="shared" si="9"/>
        <v>4878831.2527720099</v>
      </c>
    </row>
    <row r="122" spans="1:16" x14ac:dyDescent="0.25">
      <c r="A122" s="105" t="s">
        <v>512</v>
      </c>
      <c r="B122" s="63">
        <v>2</v>
      </c>
      <c r="C122" s="105">
        <v>11</v>
      </c>
      <c r="D122" s="62" t="s">
        <v>90</v>
      </c>
      <c r="E122" s="62" t="s">
        <v>82</v>
      </c>
      <c r="F122" s="63">
        <v>647</v>
      </c>
      <c r="G122" s="63">
        <v>11.9</v>
      </c>
      <c r="H122" s="63"/>
      <c r="I122" s="64" t="s">
        <v>1159</v>
      </c>
      <c r="J122" s="118"/>
      <c r="K122" s="118"/>
      <c r="L122">
        <f t="shared" si="5"/>
        <v>0</v>
      </c>
      <c r="M122">
        <f t="shared" si="6"/>
        <v>317703.76685800002</v>
      </c>
      <c r="N122" s="63">
        <f t="shared" si="7"/>
        <v>4878836.5614600005</v>
      </c>
      <c r="O122" s="63">
        <f t="shared" si="8"/>
        <v>317703.76685800002</v>
      </c>
      <c r="P122">
        <f t="shared" si="9"/>
        <v>4878836.5614600005</v>
      </c>
    </row>
    <row r="123" spans="1:16" x14ac:dyDescent="0.25">
      <c r="A123" s="105" t="s">
        <v>512</v>
      </c>
      <c r="B123" s="63">
        <v>2</v>
      </c>
      <c r="C123" s="105">
        <v>11</v>
      </c>
      <c r="D123" s="62" t="s">
        <v>90</v>
      </c>
      <c r="E123" s="62" t="s">
        <v>82</v>
      </c>
      <c r="F123" s="63">
        <v>648</v>
      </c>
      <c r="G123" s="63">
        <v>12.5</v>
      </c>
      <c r="H123" s="63"/>
      <c r="I123" s="63"/>
      <c r="J123" s="118">
        <v>6.36</v>
      </c>
      <c r="K123" s="118">
        <v>140</v>
      </c>
      <c r="L123">
        <f t="shared" si="5"/>
        <v>2.4434609527920612</v>
      </c>
      <c r="M123">
        <f t="shared" si="6"/>
        <v>317703.76685800002</v>
      </c>
      <c r="N123" s="63">
        <f t="shared" si="7"/>
        <v>4878836.5614600005</v>
      </c>
      <c r="O123" s="63">
        <f t="shared" si="8"/>
        <v>317707.85498719761</v>
      </c>
      <c r="P123">
        <f t="shared" si="9"/>
        <v>4878831.6894173427</v>
      </c>
    </row>
    <row r="124" spans="1:16" x14ac:dyDescent="0.25">
      <c r="A124" s="105" t="s">
        <v>512</v>
      </c>
      <c r="B124" s="63">
        <v>2</v>
      </c>
      <c r="C124" s="105">
        <v>11</v>
      </c>
      <c r="D124" s="62" t="s">
        <v>90</v>
      </c>
      <c r="E124" s="62" t="s">
        <v>76</v>
      </c>
      <c r="F124" s="63">
        <v>649</v>
      </c>
      <c r="G124" s="63">
        <v>21</v>
      </c>
      <c r="H124" s="63"/>
      <c r="I124" s="63"/>
      <c r="J124" s="118">
        <v>8.32</v>
      </c>
      <c r="K124" s="118">
        <v>99</v>
      </c>
      <c r="L124">
        <f t="shared" si="5"/>
        <v>1.7278759594743864</v>
      </c>
      <c r="M124">
        <f t="shared" si="6"/>
        <v>317703.76685800002</v>
      </c>
      <c r="N124" s="63">
        <f t="shared" si="7"/>
        <v>4878836.5614600005</v>
      </c>
      <c r="O124" s="63">
        <f t="shared" si="8"/>
        <v>317711.98442499375</v>
      </c>
      <c r="P124">
        <f t="shared" si="9"/>
        <v>4878835.2599252509</v>
      </c>
    </row>
    <row r="125" spans="1:16" x14ac:dyDescent="0.25">
      <c r="A125" s="105" t="s">
        <v>512</v>
      </c>
      <c r="B125" s="63">
        <v>2</v>
      </c>
      <c r="C125" s="105">
        <v>11</v>
      </c>
      <c r="D125" s="62" t="s">
        <v>90</v>
      </c>
      <c r="E125" s="62" t="s">
        <v>76</v>
      </c>
      <c r="F125" s="63">
        <v>650</v>
      </c>
      <c r="G125" s="63">
        <v>22.7</v>
      </c>
      <c r="H125" s="63"/>
      <c r="I125" s="63"/>
      <c r="J125" s="118">
        <v>7.91</v>
      </c>
      <c r="K125" s="118">
        <v>111</v>
      </c>
      <c r="L125">
        <f t="shared" si="5"/>
        <v>1.9373154697137058</v>
      </c>
      <c r="M125">
        <f t="shared" si="6"/>
        <v>317703.76685800002</v>
      </c>
      <c r="N125" s="63">
        <f t="shared" si="7"/>
        <v>4878836.5614600005</v>
      </c>
      <c r="O125" s="63">
        <f t="shared" si="8"/>
        <v>317711.15147917363</v>
      </c>
      <c r="P125">
        <f t="shared" si="9"/>
        <v>4878833.72676952</v>
      </c>
    </row>
    <row r="126" spans="1:16" x14ac:dyDescent="0.25">
      <c r="A126" s="105" t="s">
        <v>512</v>
      </c>
      <c r="B126" s="63">
        <v>2</v>
      </c>
      <c r="C126" s="105">
        <v>11</v>
      </c>
      <c r="D126" s="62" t="s">
        <v>90</v>
      </c>
      <c r="E126" s="62" t="s">
        <v>76</v>
      </c>
      <c r="F126" s="63">
        <v>651</v>
      </c>
      <c r="G126" s="63">
        <v>19.8</v>
      </c>
      <c r="H126" s="63"/>
      <c r="I126" s="63"/>
      <c r="J126" s="118">
        <v>10.53</v>
      </c>
      <c r="K126" s="118">
        <v>142</v>
      </c>
      <c r="L126">
        <f t="shared" si="5"/>
        <v>2.4783675378319479</v>
      </c>
      <c r="M126">
        <f t="shared" si="6"/>
        <v>317703.76685800002</v>
      </c>
      <c r="N126" s="63">
        <f t="shared" si="7"/>
        <v>4878836.5614600005</v>
      </c>
      <c r="O126" s="63">
        <f t="shared" si="8"/>
        <v>317710.24977333518</v>
      </c>
      <c r="P126">
        <f t="shared" si="9"/>
        <v>4878828.2637067651</v>
      </c>
    </row>
    <row r="127" spans="1:16" x14ac:dyDescent="0.25">
      <c r="A127" s="105" t="s">
        <v>512</v>
      </c>
      <c r="B127" s="63">
        <v>2</v>
      </c>
      <c r="C127" s="105">
        <v>11</v>
      </c>
      <c r="D127" s="62" t="s">
        <v>90</v>
      </c>
      <c r="E127" s="62" t="s">
        <v>76</v>
      </c>
      <c r="F127" s="63">
        <v>652</v>
      </c>
      <c r="G127" s="63">
        <v>20.6</v>
      </c>
      <c r="H127" s="63"/>
      <c r="I127" s="63"/>
      <c r="J127" s="118">
        <v>8.85</v>
      </c>
      <c r="K127" s="118">
        <v>130</v>
      </c>
      <c r="L127">
        <f t="shared" si="5"/>
        <v>2.2689280275926285</v>
      </c>
      <c r="M127">
        <f t="shared" si="6"/>
        <v>317703.76685800002</v>
      </c>
      <c r="N127" s="63">
        <f t="shared" si="7"/>
        <v>4878836.5614600005</v>
      </c>
      <c r="O127" s="63">
        <f t="shared" si="8"/>
        <v>317710.54635132162</v>
      </c>
      <c r="P127">
        <f t="shared" si="9"/>
        <v>4878830.8727896549</v>
      </c>
    </row>
    <row r="128" spans="1:16" x14ac:dyDescent="0.25">
      <c r="A128" s="105" t="s">
        <v>512</v>
      </c>
      <c r="B128" s="63">
        <v>2</v>
      </c>
      <c r="C128" s="105">
        <v>11</v>
      </c>
      <c r="D128" s="62" t="s">
        <v>90</v>
      </c>
      <c r="E128" s="62" t="s">
        <v>29</v>
      </c>
      <c r="F128" s="63">
        <v>654</v>
      </c>
      <c r="G128" s="63">
        <v>17.2</v>
      </c>
      <c r="H128" s="63"/>
      <c r="I128" s="64" t="s">
        <v>1160</v>
      </c>
      <c r="J128" s="118">
        <v>9.7200000000000006</v>
      </c>
      <c r="K128" s="118">
        <v>148</v>
      </c>
      <c r="L128">
        <f t="shared" si="5"/>
        <v>2.5830872929516078</v>
      </c>
      <c r="M128">
        <f t="shared" si="6"/>
        <v>317703.76685800002</v>
      </c>
      <c r="N128" s="63">
        <f t="shared" si="7"/>
        <v>4878836.5614600005</v>
      </c>
      <c r="O128" s="63">
        <f t="shared" si="8"/>
        <v>317708.91767324839</v>
      </c>
      <c r="P128">
        <f t="shared" si="9"/>
        <v>4878828.3184325062</v>
      </c>
    </row>
    <row r="129" spans="1:16" x14ac:dyDescent="0.25">
      <c r="A129" s="105" t="s">
        <v>512</v>
      </c>
      <c r="B129" s="63">
        <v>2</v>
      </c>
      <c r="C129" s="105">
        <v>11</v>
      </c>
      <c r="D129" s="62" t="s">
        <v>90</v>
      </c>
      <c r="E129" s="62" t="s">
        <v>29</v>
      </c>
      <c r="F129" s="63">
        <v>655</v>
      </c>
      <c r="G129" s="63">
        <v>13.7</v>
      </c>
      <c r="H129" s="63"/>
      <c r="I129" s="63"/>
      <c r="J129" s="118">
        <v>152</v>
      </c>
      <c r="K129" s="118">
        <v>10.52</v>
      </c>
      <c r="L129">
        <f t="shared" si="5"/>
        <v>0.18360863730980345</v>
      </c>
      <c r="M129">
        <f t="shared" si="6"/>
        <v>317703.76685800002</v>
      </c>
      <c r="N129" s="63">
        <f t="shared" si="7"/>
        <v>4878836.5614600005</v>
      </c>
      <c r="O129" s="63">
        <f t="shared" si="8"/>
        <v>317731.51882573421</v>
      </c>
      <c r="P129">
        <f t="shared" si="9"/>
        <v>4878986.0065277908</v>
      </c>
    </row>
    <row r="130" spans="1:16" x14ac:dyDescent="0.25">
      <c r="A130" s="105" t="s">
        <v>512</v>
      </c>
      <c r="B130" s="63">
        <v>2</v>
      </c>
      <c r="C130" s="105">
        <v>11</v>
      </c>
      <c r="D130" s="62" t="s">
        <v>90</v>
      </c>
      <c r="E130" s="62" t="s">
        <v>76</v>
      </c>
      <c r="F130" s="63">
        <v>8851</v>
      </c>
      <c r="G130" s="63">
        <v>11.8</v>
      </c>
      <c r="H130" s="63"/>
      <c r="I130" s="63"/>
      <c r="J130" s="118">
        <v>9</v>
      </c>
      <c r="K130" s="118">
        <v>119</v>
      </c>
      <c r="L130">
        <f t="shared" si="5"/>
        <v>2.0769418098732522</v>
      </c>
      <c r="M130">
        <f t="shared" si="6"/>
        <v>317703.76685800002</v>
      </c>
      <c r="N130" s="63">
        <f t="shared" si="7"/>
        <v>4878836.5614600005</v>
      </c>
      <c r="O130" s="63">
        <f t="shared" si="8"/>
        <v>317711.63843536429</v>
      </c>
      <c r="P130">
        <f t="shared" si="9"/>
        <v>4878832.1981734186</v>
      </c>
    </row>
    <row r="131" spans="1:16" x14ac:dyDescent="0.25">
      <c r="A131" s="105" t="s">
        <v>512</v>
      </c>
      <c r="B131" s="63">
        <v>2</v>
      </c>
      <c r="C131" s="105">
        <v>12</v>
      </c>
      <c r="D131" s="62" t="s">
        <v>91</v>
      </c>
      <c r="E131" s="62" t="s">
        <v>82</v>
      </c>
      <c r="F131" s="63">
        <v>658</v>
      </c>
      <c r="G131" s="63">
        <v>21.3</v>
      </c>
      <c r="H131" s="63"/>
      <c r="I131" s="63"/>
      <c r="J131" s="118">
        <v>2.35</v>
      </c>
      <c r="K131" s="118">
        <v>152</v>
      </c>
      <c r="L131">
        <f t="shared" ref="L131:L194" si="10">(PI()*K131)/180</f>
        <v>2.6529004630313806</v>
      </c>
      <c r="M131">
        <f t="shared" ref="M131:M194" si="11">VLOOKUP(C131,$R$2:$Y$47,7)</f>
        <v>317713.76182000001</v>
      </c>
      <c r="N131" s="63">
        <f t="shared" ref="N131:N194" si="12">VLOOKUP(C131,$R$3:$Y$47,8)</f>
        <v>4878836.2378900005</v>
      </c>
      <c r="O131" s="63">
        <f t="shared" ref="O131:O194" si="13">(M131+(J131*SIN(L131)))</f>
        <v>317714.86507817259</v>
      </c>
      <c r="P131">
        <f t="shared" ref="P131:P194" si="14">(N131+(J131*COS(L131)))</f>
        <v>4878834.1629631575</v>
      </c>
    </row>
    <row r="132" spans="1:16" x14ac:dyDescent="0.25">
      <c r="A132" s="105" t="s">
        <v>512</v>
      </c>
      <c r="B132" s="63">
        <v>2</v>
      </c>
      <c r="C132" s="105">
        <v>12</v>
      </c>
      <c r="D132" s="62" t="s">
        <v>91</v>
      </c>
      <c r="E132" s="62" t="s">
        <v>82</v>
      </c>
      <c r="F132" s="63">
        <v>659</v>
      </c>
      <c r="G132" s="63">
        <v>13.1</v>
      </c>
      <c r="H132" s="63"/>
      <c r="I132" s="63"/>
      <c r="J132" s="118">
        <v>8.66</v>
      </c>
      <c r="K132" s="118">
        <v>179</v>
      </c>
      <c r="L132">
        <f t="shared" si="10"/>
        <v>3.12413936106985</v>
      </c>
      <c r="M132">
        <f t="shared" si="11"/>
        <v>317713.76182000001</v>
      </c>
      <c r="N132" s="63">
        <f t="shared" si="12"/>
        <v>4878836.2378900005</v>
      </c>
      <c r="O132" s="63">
        <f t="shared" si="13"/>
        <v>317713.91295783978</v>
      </c>
      <c r="P132">
        <f t="shared" si="14"/>
        <v>4878827.5792089608</v>
      </c>
    </row>
    <row r="133" spans="1:16" x14ac:dyDescent="0.25">
      <c r="A133" s="105" t="s">
        <v>512</v>
      </c>
      <c r="B133" s="63">
        <v>2</v>
      </c>
      <c r="C133" s="105">
        <v>12</v>
      </c>
      <c r="D133" s="62" t="s">
        <v>91</v>
      </c>
      <c r="E133" s="62" t="s">
        <v>82</v>
      </c>
      <c r="F133" s="63">
        <v>661</v>
      </c>
      <c r="G133" s="63">
        <v>11.7</v>
      </c>
      <c r="H133" s="63"/>
      <c r="I133" s="63"/>
      <c r="J133" s="118">
        <v>4.9000000000000004</v>
      </c>
      <c r="K133" s="118">
        <v>152</v>
      </c>
      <c r="L133">
        <f t="shared" si="10"/>
        <v>2.6529004630313806</v>
      </c>
      <c r="M133">
        <f t="shared" si="11"/>
        <v>317713.76182000001</v>
      </c>
      <c r="N133" s="63">
        <f t="shared" si="12"/>
        <v>4878836.2378900005</v>
      </c>
      <c r="O133" s="63">
        <f t="shared" si="13"/>
        <v>317716.06223065767</v>
      </c>
      <c r="P133">
        <f t="shared" si="14"/>
        <v>4878831.9114467958</v>
      </c>
    </row>
    <row r="134" spans="1:16" x14ac:dyDescent="0.25">
      <c r="A134" s="105" t="s">
        <v>512</v>
      </c>
      <c r="B134" s="63">
        <v>2</v>
      </c>
      <c r="C134" s="105">
        <v>12</v>
      </c>
      <c r="D134" s="62" t="s">
        <v>91</v>
      </c>
      <c r="E134" s="62" t="s">
        <v>82</v>
      </c>
      <c r="F134" s="63">
        <v>662</v>
      </c>
      <c r="G134" s="63">
        <v>13.4</v>
      </c>
      <c r="H134" s="63"/>
      <c r="I134" s="63"/>
      <c r="J134" s="118">
        <v>4.8099999999999996</v>
      </c>
      <c r="K134" s="118">
        <v>149</v>
      </c>
      <c r="L134">
        <f t="shared" si="10"/>
        <v>2.6005405854715509</v>
      </c>
      <c r="M134">
        <f t="shared" si="11"/>
        <v>317713.76182000001</v>
      </c>
      <c r="N134" s="63">
        <f t="shared" si="12"/>
        <v>4878836.2378900005</v>
      </c>
      <c r="O134" s="63">
        <f t="shared" si="13"/>
        <v>317716.23915314034</v>
      </c>
      <c r="P134">
        <f t="shared" si="14"/>
        <v>4878832.1149152843</v>
      </c>
    </row>
    <row r="135" spans="1:16" x14ac:dyDescent="0.25">
      <c r="A135" s="105" t="s">
        <v>512</v>
      </c>
      <c r="B135" s="63">
        <v>2</v>
      </c>
      <c r="C135" s="105">
        <v>12</v>
      </c>
      <c r="D135" s="62" t="s">
        <v>91</v>
      </c>
      <c r="E135" s="62" t="s">
        <v>56</v>
      </c>
      <c r="F135" s="63">
        <v>664</v>
      </c>
      <c r="G135" s="63">
        <v>26.6</v>
      </c>
      <c r="H135" s="63"/>
      <c r="I135" s="63"/>
      <c r="J135" s="118">
        <v>6.72</v>
      </c>
      <c r="K135" s="118">
        <v>141</v>
      </c>
      <c r="L135">
        <f t="shared" si="10"/>
        <v>2.4609142453120043</v>
      </c>
      <c r="M135">
        <f t="shared" si="11"/>
        <v>317713.76182000001</v>
      </c>
      <c r="N135" s="63">
        <f t="shared" si="12"/>
        <v>4878836.2378900005</v>
      </c>
      <c r="O135" s="63">
        <f t="shared" si="13"/>
        <v>317717.99085302785</v>
      </c>
      <c r="P135">
        <f t="shared" si="14"/>
        <v>4878831.0154691394</v>
      </c>
    </row>
    <row r="136" spans="1:16" x14ac:dyDescent="0.25">
      <c r="A136" s="105" t="s">
        <v>512</v>
      </c>
      <c r="B136" s="63">
        <v>2</v>
      </c>
      <c r="C136" s="105">
        <v>12</v>
      </c>
      <c r="D136" s="62" t="s">
        <v>91</v>
      </c>
      <c r="E136" s="62" t="s">
        <v>82</v>
      </c>
      <c r="F136" s="63">
        <v>665</v>
      </c>
      <c r="G136" s="63">
        <v>20.2</v>
      </c>
      <c r="H136" s="63"/>
      <c r="I136" s="63"/>
      <c r="J136" s="118">
        <v>6.48</v>
      </c>
      <c r="K136" s="118">
        <v>112</v>
      </c>
      <c r="L136">
        <f t="shared" si="10"/>
        <v>1.9547687622336491</v>
      </c>
      <c r="M136">
        <f t="shared" si="11"/>
        <v>317713.76182000001</v>
      </c>
      <c r="N136" s="63">
        <f t="shared" si="12"/>
        <v>4878836.2378900005</v>
      </c>
      <c r="O136" s="63">
        <f t="shared" si="13"/>
        <v>317719.76997137762</v>
      </c>
      <c r="P136">
        <f t="shared" si="14"/>
        <v>4878833.8104392756</v>
      </c>
    </row>
    <row r="137" spans="1:16" x14ac:dyDescent="0.25">
      <c r="A137" s="105" t="s">
        <v>512</v>
      </c>
      <c r="B137" s="63">
        <v>2</v>
      </c>
      <c r="C137" s="105">
        <v>12</v>
      </c>
      <c r="D137" s="62" t="s">
        <v>91</v>
      </c>
      <c r="E137" s="62" t="s">
        <v>41</v>
      </c>
      <c r="F137" s="63">
        <v>667</v>
      </c>
      <c r="G137" s="63">
        <v>12.8</v>
      </c>
      <c r="H137" s="63"/>
      <c r="I137" s="64" t="s">
        <v>1118</v>
      </c>
      <c r="J137" s="118">
        <v>9.32</v>
      </c>
      <c r="K137" s="118">
        <v>119</v>
      </c>
      <c r="L137">
        <f t="shared" si="10"/>
        <v>2.0769418098732522</v>
      </c>
      <c r="M137">
        <f t="shared" si="11"/>
        <v>317713.76182000001</v>
      </c>
      <c r="N137" s="63">
        <f t="shared" si="12"/>
        <v>4878836.2378900005</v>
      </c>
      <c r="O137" s="63">
        <f t="shared" si="13"/>
        <v>317721.91327567055</v>
      </c>
      <c r="P137">
        <f t="shared" si="14"/>
        <v>4878831.7194643393</v>
      </c>
    </row>
    <row r="138" spans="1:16" x14ac:dyDescent="0.25">
      <c r="A138" s="105" t="s">
        <v>512</v>
      </c>
      <c r="B138" s="63">
        <v>2</v>
      </c>
      <c r="C138" s="105">
        <v>12</v>
      </c>
      <c r="D138" s="62" t="s">
        <v>91</v>
      </c>
      <c r="E138" s="62" t="s">
        <v>41</v>
      </c>
      <c r="F138" s="63">
        <v>669</v>
      </c>
      <c r="G138" s="63">
        <v>15.6</v>
      </c>
      <c r="H138" s="63"/>
      <c r="I138" s="63"/>
      <c r="J138" s="118">
        <v>11.83</v>
      </c>
      <c r="K138" s="118">
        <v>124</v>
      </c>
      <c r="L138">
        <f t="shared" si="10"/>
        <v>2.1642082724729685</v>
      </c>
      <c r="M138">
        <f t="shared" si="11"/>
        <v>317713.76182000001</v>
      </c>
      <c r="N138" s="63">
        <f t="shared" si="12"/>
        <v>4878836.2378900005</v>
      </c>
      <c r="O138" s="63">
        <f t="shared" si="13"/>
        <v>317723.56933448336</v>
      </c>
      <c r="P138">
        <f t="shared" si="14"/>
        <v>4878829.6226379527</v>
      </c>
    </row>
    <row r="139" spans="1:16" x14ac:dyDescent="0.25">
      <c r="A139" s="105" t="s">
        <v>512</v>
      </c>
      <c r="B139" s="63">
        <v>2</v>
      </c>
      <c r="C139" s="105">
        <v>12</v>
      </c>
      <c r="D139" s="62" t="s">
        <v>91</v>
      </c>
      <c r="E139" s="62" t="s">
        <v>56</v>
      </c>
      <c r="F139" s="63">
        <v>672</v>
      </c>
      <c r="G139" s="63">
        <v>12.7</v>
      </c>
      <c r="H139" s="63"/>
      <c r="I139" s="64" t="s">
        <v>962</v>
      </c>
      <c r="J139" s="118">
        <v>11.19</v>
      </c>
      <c r="K139" s="118">
        <v>140</v>
      </c>
      <c r="L139">
        <f t="shared" si="10"/>
        <v>2.4434609527920612</v>
      </c>
      <c r="M139">
        <f t="shared" si="11"/>
        <v>317713.76182000001</v>
      </c>
      <c r="N139" s="63">
        <f t="shared" si="12"/>
        <v>4878836.2378900005</v>
      </c>
      <c r="O139" s="63">
        <f t="shared" si="13"/>
        <v>317720.95461335243</v>
      </c>
      <c r="P139">
        <f t="shared" si="14"/>
        <v>4878827.6658526817</v>
      </c>
    </row>
    <row r="140" spans="1:16" x14ac:dyDescent="0.25">
      <c r="A140" s="105" t="s">
        <v>512</v>
      </c>
      <c r="B140" s="63">
        <v>2</v>
      </c>
      <c r="C140" s="105">
        <v>12</v>
      </c>
      <c r="D140" s="62" t="s">
        <v>91</v>
      </c>
      <c r="E140" s="62" t="s">
        <v>56</v>
      </c>
      <c r="F140" s="63">
        <v>673</v>
      </c>
      <c r="G140" s="63">
        <v>19.7</v>
      </c>
      <c r="H140" s="63"/>
      <c r="I140" s="63"/>
      <c r="J140" s="118">
        <v>11.36</v>
      </c>
      <c r="K140" s="118">
        <v>140</v>
      </c>
      <c r="L140">
        <f t="shared" si="10"/>
        <v>2.4434609527920612</v>
      </c>
      <c r="M140">
        <f t="shared" si="11"/>
        <v>317713.76182000001</v>
      </c>
      <c r="N140" s="63">
        <f t="shared" si="12"/>
        <v>4878836.2378900005</v>
      </c>
      <c r="O140" s="63">
        <f t="shared" si="13"/>
        <v>317721.06388724607</v>
      </c>
      <c r="P140">
        <f t="shared" si="14"/>
        <v>4878827.5356251262</v>
      </c>
    </row>
    <row r="141" spans="1:16" x14ac:dyDescent="0.25">
      <c r="A141" s="105" t="s">
        <v>512</v>
      </c>
      <c r="B141" s="63">
        <v>2</v>
      </c>
      <c r="C141" s="105">
        <v>12</v>
      </c>
      <c r="D141" s="62" t="s">
        <v>91</v>
      </c>
      <c r="E141" s="62" t="s">
        <v>82</v>
      </c>
      <c r="F141" s="63">
        <v>8850</v>
      </c>
      <c r="G141" s="63">
        <v>12.5</v>
      </c>
      <c r="H141" s="63"/>
      <c r="I141" s="63"/>
      <c r="J141" s="118">
        <v>7.83</v>
      </c>
      <c r="K141" s="118">
        <v>122</v>
      </c>
      <c r="L141">
        <f t="shared" si="10"/>
        <v>2.1293016874330819</v>
      </c>
      <c r="M141">
        <f t="shared" si="11"/>
        <v>317713.76182000001</v>
      </c>
      <c r="N141" s="63">
        <f t="shared" si="12"/>
        <v>4878836.2378900005</v>
      </c>
      <c r="O141" s="63">
        <f t="shared" si="13"/>
        <v>317720.40203659295</v>
      </c>
      <c r="P141">
        <f t="shared" si="14"/>
        <v>4878832.0886221612</v>
      </c>
    </row>
    <row r="142" spans="1:16" x14ac:dyDescent="0.25">
      <c r="A142" s="105" t="s">
        <v>512</v>
      </c>
      <c r="B142" s="63">
        <v>2</v>
      </c>
      <c r="C142" s="105">
        <v>13</v>
      </c>
      <c r="D142" s="62" t="s">
        <v>92</v>
      </c>
      <c r="E142" s="62" t="s">
        <v>76</v>
      </c>
      <c r="F142" s="63">
        <v>699</v>
      </c>
      <c r="G142" s="63">
        <v>12.4</v>
      </c>
      <c r="H142" s="63"/>
      <c r="I142" s="63"/>
      <c r="J142" s="118">
        <v>8.16</v>
      </c>
      <c r="K142" s="118">
        <v>122</v>
      </c>
      <c r="L142">
        <f t="shared" si="10"/>
        <v>2.1293016874330819</v>
      </c>
      <c r="M142">
        <f t="shared" si="11"/>
        <v>317693.44832700002</v>
      </c>
      <c r="N142" s="63">
        <f t="shared" si="12"/>
        <v>4878826.8900600001</v>
      </c>
      <c r="O142" s="63">
        <f t="shared" si="13"/>
        <v>317700.36839946464</v>
      </c>
      <c r="P142">
        <f t="shared" si="14"/>
        <v>4878822.5659188041</v>
      </c>
    </row>
    <row r="143" spans="1:16" x14ac:dyDescent="0.25">
      <c r="A143" s="105" t="s">
        <v>512</v>
      </c>
      <c r="B143" s="63">
        <v>2</v>
      </c>
      <c r="C143" s="105">
        <v>13</v>
      </c>
      <c r="D143" s="62" t="s">
        <v>92</v>
      </c>
      <c r="E143" s="62" t="s">
        <v>76</v>
      </c>
      <c r="F143" s="63">
        <v>700</v>
      </c>
      <c r="G143" s="63">
        <v>15.3</v>
      </c>
      <c r="H143" s="63"/>
      <c r="I143" s="63"/>
      <c r="J143" s="118">
        <v>7.65</v>
      </c>
      <c r="K143" s="118">
        <v>119</v>
      </c>
      <c r="L143">
        <f t="shared" si="10"/>
        <v>2.0769418098732522</v>
      </c>
      <c r="M143">
        <f t="shared" si="11"/>
        <v>317693.44832700002</v>
      </c>
      <c r="N143" s="63">
        <f t="shared" si="12"/>
        <v>4878826.8900600001</v>
      </c>
      <c r="O143" s="63">
        <f t="shared" si="13"/>
        <v>317700.13916775963</v>
      </c>
      <c r="P143">
        <f t="shared" si="14"/>
        <v>4878823.1812664056</v>
      </c>
    </row>
    <row r="144" spans="1:16" x14ac:dyDescent="0.25">
      <c r="A144" s="105" t="s">
        <v>512</v>
      </c>
      <c r="B144" s="63">
        <v>2</v>
      </c>
      <c r="C144" s="105">
        <v>13</v>
      </c>
      <c r="D144" s="62" t="s">
        <v>92</v>
      </c>
      <c r="E144" s="62" t="s">
        <v>76</v>
      </c>
      <c r="F144" s="63">
        <v>702</v>
      </c>
      <c r="G144" s="63">
        <v>16.100000000000001</v>
      </c>
      <c r="H144" s="63"/>
      <c r="I144" s="63"/>
      <c r="J144" s="118">
        <v>9.98</v>
      </c>
      <c r="K144" s="118">
        <v>158</v>
      </c>
      <c r="L144">
        <f t="shared" si="10"/>
        <v>2.7576202181510405</v>
      </c>
      <c r="M144">
        <f t="shared" si="11"/>
        <v>317693.44832700002</v>
      </c>
      <c r="N144" s="63">
        <f t="shared" si="12"/>
        <v>4878826.8900600001</v>
      </c>
      <c r="O144" s="63">
        <f t="shared" si="13"/>
        <v>317697.18690080231</v>
      </c>
      <c r="P144">
        <f t="shared" si="14"/>
        <v>4878817.6367651317</v>
      </c>
    </row>
    <row r="145" spans="1:16" x14ac:dyDescent="0.25">
      <c r="A145" s="105" t="s">
        <v>512</v>
      </c>
      <c r="B145" s="63">
        <v>2</v>
      </c>
      <c r="C145" s="105">
        <v>13</v>
      </c>
      <c r="D145" s="62" t="s">
        <v>92</v>
      </c>
      <c r="E145" s="62" t="s">
        <v>76</v>
      </c>
      <c r="F145" s="63">
        <v>705</v>
      </c>
      <c r="G145" s="63">
        <v>23.3</v>
      </c>
      <c r="H145" s="63"/>
      <c r="I145" s="63"/>
      <c r="J145" s="118">
        <v>5.05</v>
      </c>
      <c r="K145" s="118">
        <v>158</v>
      </c>
      <c r="L145">
        <f t="shared" si="10"/>
        <v>2.7576202181510405</v>
      </c>
      <c r="M145">
        <f t="shared" si="11"/>
        <v>317693.44832700002</v>
      </c>
      <c r="N145" s="63">
        <f t="shared" si="12"/>
        <v>4878826.8900600001</v>
      </c>
      <c r="O145" s="63">
        <f t="shared" si="13"/>
        <v>317695.34009029676</v>
      </c>
      <c r="P145">
        <f t="shared" si="14"/>
        <v>4878822.2077815346</v>
      </c>
    </row>
    <row r="146" spans="1:16" x14ac:dyDescent="0.25">
      <c r="A146" s="105" t="s">
        <v>512</v>
      </c>
      <c r="B146" s="63">
        <v>2</v>
      </c>
      <c r="C146" s="105">
        <v>13</v>
      </c>
      <c r="D146" s="62" t="s">
        <v>92</v>
      </c>
      <c r="E146" s="62" t="s">
        <v>76</v>
      </c>
      <c r="F146" s="63">
        <v>706</v>
      </c>
      <c r="G146" s="63">
        <v>20.8</v>
      </c>
      <c r="H146" s="63"/>
      <c r="I146" s="63"/>
      <c r="J146" s="118">
        <v>3.97</v>
      </c>
      <c r="K146" s="118">
        <v>144</v>
      </c>
      <c r="L146">
        <f t="shared" si="10"/>
        <v>2.5132741228718345</v>
      </c>
      <c r="M146">
        <f t="shared" si="11"/>
        <v>317693.44832700002</v>
      </c>
      <c r="N146" s="63">
        <f t="shared" si="12"/>
        <v>4878826.8900600001</v>
      </c>
      <c r="O146" s="63">
        <f t="shared" si="13"/>
        <v>317695.7818344516</v>
      </c>
      <c r="P146">
        <f t="shared" si="14"/>
        <v>4878823.6782625327</v>
      </c>
    </row>
    <row r="147" spans="1:16" x14ac:dyDescent="0.25">
      <c r="A147" s="105" t="s">
        <v>512</v>
      </c>
      <c r="B147" s="63">
        <v>2</v>
      </c>
      <c r="C147" s="105">
        <v>13</v>
      </c>
      <c r="D147" s="62" t="s">
        <v>92</v>
      </c>
      <c r="E147" s="62" t="s">
        <v>82</v>
      </c>
      <c r="F147" s="63">
        <v>707</v>
      </c>
      <c r="G147" s="63">
        <v>13.5</v>
      </c>
      <c r="H147" s="63"/>
      <c r="I147" s="63"/>
      <c r="J147" s="118">
        <v>3.55</v>
      </c>
      <c r="K147" s="118">
        <v>162</v>
      </c>
      <c r="L147">
        <f t="shared" si="10"/>
        <v>2.8274333882308138</v>
      </c>
      <c r="M147">
        <f t="shared" si="11"/>
        <v>317693.44832700002</v>
      </c>
      <c r="N147" s="63">
        <f t="shared" si="12"/>
        <v>4878826.8900600001</v>
      </c>
      <c r="O147" s="63">
        <f t="shared" si="13"/>
        <v>317694.54533733003</v>
      </c>
      <c r="P147">
        <f t="shared" si="14"/>
        <v>4878823.5138093671</v>
      </c>
    </row>
    <row r="148" spans="1:16" x14ac:dyDescent="0.25">
      <c r="A148" s="105" t="s">
        <v>512</v>
      </c>
      <c r="B148" s="63">
        <v>2</v>
      </c>
      <c r="C148" s="105">
        <v>13</v>
      </c>
      <c r="D148" s="62" t="s">
        <v>92</v>
      </c>
      <c r="E148" s="62" t="s">
        <v>82</v>
      </c>
      <c r="F148" s="63">
        <v>1191</v>
      </c>
      <c r="G148" s="63">
        <v>10.8</v>
      </c>
      <c r="H148" s="63"/>
      <c r="I148" s="63"/>
      <c r="J148" s="118">
        <v>11.96</v>
      </c>
      <c r="K148" s="118">
        <v>140</v>
      </c>
      <c r="L148">
        <f t="shared" si="10"/>
        <v>2.4434609527920612</v>
      </c>
      <c r="M148">
        <f t="shared" si="11"/>
        <v>317693.44832700002</v>
      </c>
      <c r="N148" s="63">
        <f t="shared" si="12"/>
        <v>4878826.8900600001</v>
      </c>
      <c r="O148" s="63">
        <f t="shared" si="13"/>
        <v>317701.13606681186</v>
      </c>
      <c r="P148">
        <f t="shared" si="14"/>
        <v>4878817.7281684605</v>
      </c>
    </row>
    <row r="149" spans="1:16" x14ac:dyDescent="0.25">
      <c r="A149" s="105" t="s">
        <v>512</v>
      </c>
      <c r="B149" s="63">
        <v>2</v>
      </c>
      <c r="C149" s="105">
        <v>13</v>
      </c>
      <c r="D149" s="62" t="s">
        <v>92</v>
      </c>
      <c r="E149" s="62" t="s">
        <v>68</v>
      </c>
      <c r="F149" s="63">
        <v>8843</v>
      </c>
      <c r="G149" s="63">
        <v>12.2</v>
      </c>
      <c r="H149" s="63"/>
      <c r="I149" s="63"/>
      <c r="J149" s="118">
        <v>3.12</v>
      </c>
      <c r="K149" s="118">
        <v>120</v>
      </c>
      <c r="L149">
        <f t="shared" si="10"/>
        <v>2.0943951023931953</v>
      </c>
      <c r="M149">
        <f t="shared" si="11"/>
        <v>317693.44832700002</v>
      </c>
      <c r="N149" s="63">
        <f t="shared" si="12"/>
        <v>4878826.8900600001</v>
      </c>
      <c r="O149" s="63">
        <f t="shared" si="13"/>
        <v>317696.15032625984</v>
      </c>
      <c r="P149">
        <f t="shared" si="14"/>
        <v>4878825.3300600005</v>
      </c>
    </row>
    <row r="150" spans="1:16" x14ac:dyDescent="0.25">
      <c r="A150" s="105" t="s">
        <v>512</v>
      </c>
      <c r="B150" s="63">
        <v>2</v>
      </c>
      <c r="C150" s="105">
        <v>13</v>
      </c>
      <c r="D150" s="62" t="s">
        <v>92</v>
      </c>
      <c r="E150" s="62" t="s">
        <v>82</v>
      </c>
      <c r="F150" s="63">
        <v>8844</v>
      </c>
      <c r="G150" s="63">
        <v>20.399999999999999</v>
      </c>
      <c r="H150" s="63"/>
      <c r="I150" s="63"/>
      <c r="J150" s="118">
        <v>8.34</v>
      </c>
      <c r="K150" s="118">
        <v>170</v>
      </c>
      <c r="L150">
        <f t="shared" si="10"/>
        <v>2.9670597283903604</v>
      </c>
      <c r="M150">
        <f t="shared" si="11"/>
        <v>317693.44832700002</v>
      </c>
      <c r="N150" s="63">
        <f t="shared" si="12"/>
        <v>4878826.8900600001</v>
      </c>
      <c r="O150" s="63">
        <f t="shared" si="13"/>
        <v>317694.89655280177</v>
      </c>
      <c r="P150">
        <f t="shared" si="14"/>
        <v>4878818.6767633399</v>
      </c>
    </row>
    <row r="151" spans="1:16" x14ac:dyDescent="0.25">
      <c r="A151" s="105" t="s">
        <v>512</v>
      </c>
      <c r="B151" s="63">
        <v>2</v>
      </c>
      <c r="C151" s="105">
        <v>13</v>
      </c>
      <c r="D151" s="62" t="s">
        <v>92</v>
      </c>
      <c r="E151" s="62" t="s">
        <v>56</v>
      </c>
      <c r="F151" s="63">
        <v>8845</v>
      </c>
      <c r="G151" s="63">
        <v>20</v>
      </c>
      <c r="H151" s="63"/>
      <c r="I151" s="63"/>
      <c r="J151" s="118">
        <v>9.1</v>
      </c>
      <c r="K151" s="118">
        <v>110</v>
      </c>
      <c r="L151">
        <f t="shared" si="10"/>
        <v>1.9198621771937625</v>
      </c>
      <c r="M151">
        <f t="shared" si="11"/>
        <v>317693.44832700002</v>
      </c>
      <c r="N151" s="63">
        <f t="shared" si="12"/>
        <v>4878826.8900600001</v>
      </c>
      <c r="O151" s="63">
        <f t="shared" si="13"/>
        <v>317701.99952984916</v>
      </c>
      <c r="P151">
        <f t="shared" si="14"/>
        <v>4878823.777676696</v>
      </c>
    </row>
    <row r="152" spans="1:16" x14ac:dyDescent="0.25">
      <c r="A152" s="105" t="s">
        <v>512</v>
      </c>
      <c r="B152" s="63">
        <v>2</v>
      </c>
      <c r="C152" s="105">
        <v>13</v>
      </c>
      <c r="D152" s="62" t="s">
        <v>92</v>
      </c>
      <c r="E152" s="62" t="s">
        <v>76</v>
      </c>
      <c r="F152" s="63">
        <v>8846</v>
      </c>
      <c r="G152" s="63">
        <v>18.7</v>
      </c>
      <c r="H152" s="63"/>
      <c r="I152" s="63"/>
      <c r="J152" s="118">
        <v>10.06</v>
      </c>
      <c r="K152" s="118">
        <v>128</v>
      </c>
      <c r="L152">
        <f t="shared" si="10"/>
        <v>2.2340214425527418</v>
      </c>
      <c r="M152">
        <f t="shared" si="11"/>
        <v>317693.44832700002</v>
      </c>
      <c r="N152" s="63">
        <f t="shared" si="12"/>
        <v>4878826.8900600001</v>
      </c>
      <c r="O152" s="63">
        <f t="shared" si="13"/>
        <v>317701.37571518129</v>
      </c>
      <c r="P152">
        <f t="shared" si="14"/>
        <v>4878820.6965055587</v>
      </c>
    </row>
    <row r="153" spans="1:16" x14ac:dyDescent="0.25">
      <c r="A153" s="105" t="s">
        <v>512</v>
      </c>
      <c r="B153" s="63">
        <v>2</v>
      </c>
      <c r="C153" s="105">
        <v>13</v>
      </c>
      <c r="D153" s="62" t="s">
        <v>92</v>
      </c>
      <c r="E153" s="62" t="s">
        <v>65</v>
      </c>
      <c r="F153" s="63">
        <v>8847</v>
      </c>
      <c r="G153" s="63">
        <v>28.9</v>
      </c>
      <c r="H153" s="63"/>
      <c r="I153" s="63"/>
      <c r="J153" s="118">
        <v>12.76</v>
      </c>
      <c r="K153" s="118">
        <v>152</v>
      </c>
      <c r="L153">
        <f t="shared" si="10"/>
        <v>2.6529004630313806</v>
      </c>
      <c r="M153">
        <f t="shared" si="11"/>
        <v>317693.44832700002</v>
      </c>
      <c r="N153" s="63">
        <f t="shared" si="12"/>
        <v>4878826.8900600001</v>
      </c>
      <c r="O153" s="63">
        <f t="shared" si="13"/>
        <v>317699.43878414115</v>
      </c>
      <c r="P153">
        <f t="shared" si="14"/>
        <v>4878815.6236487152</v>
      </c>
    </row>
    <row r="154" spans="1:16" x14ac:dyDescent="0.25">
      <c r="A154" s="105" t="s">
        <v>512</v>
      </c>
      <c r="B154" s="63">
        <v>2</v>
      </c>
      <c r="C154" s="105">
        <v>14</v>
      </c>
      <c r="D154" s="62" t="s">
        <v>93</v>
      </c>
      <c r="E154" s="62" t="s">
        <v>82</v>
      </c>
      <c r="F154" s="63">
        <v>689</v>
      </c>
      <c r="G154" s="63">
        <v>16.100000000000001</v>
      </c>
      <c r="H154" s="63"/>
      <c r="I154" s="63"/>
      <c r="J154" s="118">
        <v>7.19</v>
      </c>
      <c r="K154" s="118">
        <v>112</v>
      </c>
      <c r="L154">
        <f t="shared" si="10"/>
        <v>1.9547687622336491</v>
      </c>
      <c r="M154">
        <f t="shared" si="11"/>
        <v>317703.44329000002</v>
      </c>
      <c r="N154" s="63">
        <f t="shared" si="12"/>
        <v>4878826.5664900001</v>
      </c>
      <c r="O154" s="63">
        <f t="shared" si="13"/>
        <v>317710.10974191438</v>
      </c>
      <c r="P154">
        <f t="shared" si="14"/>
        <v>4878823.8730685934</v>
      </c>
    </row>
    <row r="155" spans="1:16" x14ac:dyDescent="0.25">
      <c r="A155" s="105" t="s">
        <v>512</v>
      </c>
      <c r="B155" s="63">
        <v>2</v>
      </c>
      <c r="C155" s="105">
        <v>14</v>
      </c>
      <c r="D155" s="62" t="s">
        <v>93</v>
      </c>
      <c r="E155" s="62" t="s">
        <v>29</v>
      </c>
      <c r="F155" s="63">
        <v>690</v>
      </c>
      <c r="G155" s="63">
        <v>17.5</v>
      </c>
      <c r="H155" s="63"/>
      <c r="I155" s="63"/>
      <c r="J155" s="118">
        <v>7.66</v>
      </c>
      <c r="K155" s="118">
        <v>116</v>
      </c>
      <c r="L155">
        <f t="shared" si="10"/>
        <v>2.0245819323134224</v>
      </c>
      <c r="M155">
        <f t="shared" si="11"/>
        <v>317703.44329000002</v>
      </c>
      <c r="N155" s="63">
        <f t="shared" si="12"/>
        <v>4878826.5664900001</v>
      </c>
      <c r="O155" s="63">
        <f t="shared" si="13"/>
        <v>317710.32805239467</v>
      </c>
      <c r="P155">
        <f t="shared" si="14"/>
        <v>4878823.2085670158</v>
      </c>
    </row>
    <row r="156" spans="1:16" x14ac:dyDescent="0.25">
      <c r="A156" s="105" t="s">
        <v>512</v>
      </c>
      <c r="B156" s="63">
        <v>2</v>
      </c>
      <c r="C156" s="105">
        <v>14</v>
      </c>
      <c r="D156" s="62" t="s">
        <v>93</v>
      </c>
      <c r="E156" s="62" t="s">
        <v>56</v>
      </c>
      <c r="F156" s="63">
        <v>691</v>
      </c>
      <c r="G156" s="63">
        <v>21.6</v>
      </c>
      <c r="H156" s="63"/>
      <c r="I156" s="63"/>
      <c r="J156" s="118">
        <v>8.1199999999999992</v>
      </c>
      <c r="K156" s="118">
        <v>130</v>
      </c>
      <c r="L156">
        <f t="shared" si="10"/>
        <v>2.2689280275926285</v>
      </c>
      <c r="M156">
        <f t="shared" si="11"/>
        <v>317703.44329000002</v>
      </c>
      <c r="N156" s="63">
        <f t="shared" si="12"/>
        <v>4878826.5664900001</v>
      </c>
      <c r="O156" s="63">
        <f t="shared" si="13"/>
        <v>317709.66357087815</v>
      </c>
      <c r="P156">
        <f t="shared" si="14"/>
        <v>4878821.3470546091</v>
      </c>
    </row>
    <row r="157" spans="1:16" x14ac:dyDescent="0.25">
      <c r="A157" s="105" t="s">
        <v>512</v>
      </c>
      <c r="B157" s="63">
        <v>2</v>
      </c>
      <c r="C157" s="105">
        <v>14</v>
      </c>
      <c r="D157" s="62" t="s">
        <v>93</v>
      </c>
      <c r="E157" s="62" t="s">
        <v>82</v>
      </c>
      <c r="F157" s="63">
        <v>693</v>
      </c>
      <c r="G157" s="63">
        <v>20.7</v>
      </c>
      <c r="H157" s="63"/>
      <c r="I157" s="63"/>
      <c r="J157" s="118">
        <v>8.74</v>
      </c>
      <c r="K157" s="118">
        <v>154</v>
      </c>
      <c r="L157">
        <f t="shared" si="10"/>
        <v>2.6878070480712677</v>
      </c>
      <c r="M157">
        <f t="shared" si="11"/>
        <v>317703.44329000002</v>
      </c>
      <c r="N157" s="63">
        <f t="shared" si="12"/>
        <v>4878826.5664900001</v>
      </c>
      <c r="O157" s="63">
        <f t="shared" si="13"/>
        <v>317707.27465382294</v>
      </c>
      <c r="P157">
        <f t="shared" si="14"/>
        <v>4878818.7110300353</v>
      </c>
    </row>
    <row r="158" spans="1:16" x14ac:dyDescent="0.25">
      <c r="A158" s="105" t="s">
        <v>512</v>
      </c>
      <c r="B158" s="63">
        <v>2</v>
      </c>
      <c r="C158" s="105">
        <v>14</v>
      </c>
      <c r="D158" s="62" t="s">
        <v>93</v>
      </c>
      <c r="E158" s="62" t="s">
        <v>82</v>
      </c>
      <c r="F158" s="63">
        <v>694</v>
      </c>
      <c r="G158" s="63">
        <v>14.3</v>
      </c>
      <c r="H158" s="63"/>
      <c r="I158" s="63"/>
      <c r="J158" s="118">
        <v>9.06</v>
      </c>
      <c r="K158" s="118">
        <v>162</v>
      </c>
      <c r="L158">
        <f t="shared" si="10"/>
        <v>2.8274333882308138</v>
      </c>
      <c r="M158">
        <f t="shared" si="11"/>
        <v>317703.44329000002</v>
      </c>
      <c r="N158" s="63">
        <f t="shared" si="12"/>
        <v>4878826.5664900001</v>
      </c>
      <c r="O158" s="63">
        <f t="shared" si="13"/>
        <v>317706.24298396904</v>
      </c>
      <c r="P158">
        <f t="shared" si="14"/>
        <v>4878817.9499179628</v>
      </c>
    </row>
    <row r="159" spans="1:16" x14ac:dyDescent="0.25">
      <c r="A159" s="105" t="s">
        <v>512</v>
      </c>
      <c r="B159" s="63">
        <v>2</v>
      </c>
      <c r="C159" s="105">
        <v>14</v>
      </c>
      <c r="D159" s="62" t="s">
        <v>93</v>
      </c>
      <c r="E159" s="62" t="s">
        <v>82</v>
      </c>
      <c r="F159" s="63">
        <v>695</v>
      </c>
      <c r="G159" s="63">
        <v>16.5</v>
      </c>
      <c r="H159" s="63"/>
      <c r="I159" s="63"/>
      <c r="J159" s="118"/>
      <c r="K159" s="118"/>
      <c r="L159">
        <f t="shared" si="10"/>
        <v>0</v>
      </c>
      <c r="M159">
        <f t="shared" si="11"/>
        <v>317703.44329000002</v>
      </c>
      <c r="N159" s="63">
        <f t="shared" si="12"/>
        <v>4878826.5664900001</v>
      </c>
      <c r="O159" s="63">
        <f t="shared" si="13"/>
        <v>317703.44329000002</v>
      </c>
      <c r="P159">
        <f t="shared" si="14"/>
        <v>4878826.5664900001</v>
      </c>
    </row>
    <row r="160" spans="1:16" x14ac:dyDescent="0.25">
      <c r="A160" s="105" t="s">
        <v>512</v>
      </c>
      <c r="B160" s="63">
        <v>2</v>
      </c>
      <c r="C160" s="105">
        <v>14</v>
      </c>
      <c r="D160" s="62" t="s">
        <v>93</v>
      </c>
      <c r="E160" s="62" t="s">
        <v>82</v>
      </c>
      <c r="F160" s="63">
        <v>696</v>
      </c>
      <c r="G160" s="63">
        <v>18.100000000000001</v>
      </c>
      <c r="H160" s="63"/>
      <c r="I160" s="63"/>
      <c r="J160" s="118">
        <v>2.63</v>
      </c>
      <c r="K160" s="118">
        <v>144</v>
      </c>
      <c r="L160">
        <f t="shared" si="10"/>
        <v>2.5132741228718345</v>
      </c>
      <c r="M160">
        <f t="shared" si="11"/>
        <v>317703.44329000002</v>
      </c>
      <c r="N160" s="63">
        <f t="shared" si="12"/>
        <v>4878826.5664900001</v>
      </c>
      <c r="O160" s="63">
        <f t="shared" si="13"/>
        <v>317704.98916521354</v>
      </c>
      <c r="P160">
        <f t="shared" si="14"/>
        <v>4878824.4387753047</v>
      </c>
    </row>
    <row r="161" spans="1:16" x14ac:dyDescent="0.25">
      <c r="A161" s="105" t="s">
        <v>512</v>
      </c>
      <c r="B161" s="63">
        <v>2</v>
      </c>
      <c r="C161" s="105">
        <v>14</v>
      </c>
      <c r="D161" s="62" t="s">
        <v>93</v>
      </c>
      <c r="E161" s="62" t="s">
        <v>82</v>
      </c>
      <c r="F161" s="63">
        <v>2512</v>
      </c>
      <c r="G161" s="63">
        <v>11.4</v>
      </c>
      <c r="H161" s="63"/>
      <c r="I161" s="64" t="s">
        <v>986</v>
      </c>
      <c r="J161" s="118">
        <v>10.15</v>
      </c>
      <c r="K161" s="118">
        <v>150</v>
      </c>
      <c r="L161">
        <f t="shared" si="10"/>
        <v>2.6179938779914944</v>
      </c>
      <c r="M161">
        <f t="shared" si="11"/>
        <v>317703.44329000002</v>
      </c>
      <c r="N161" s="63">
        <f t="shared" si="12"/>
        <v>4878826.5664900001</v>
      </c>
      <c r="O161" s="63">
        <f t="shared" si="13"/>
        <v>317708.51829000004</v>
      </c>
      <c r="P161">
        <f t="shared" si="14"/>
        <v>4878817.7763321521</v>
      </c>
    </row>
    <row r="162" spans="1:16" x14ac:dyDescent="0.25">
      <c r="A162" s="105" t="s">
        <v>512</v>
      </c>
      <c r="B162" s="63">
        <v>2</v>
      </c>
      <c r="C162" s="105">
        <v>15</v>
      </c>
      <c r="D162" s="62" t="s">
        <v>94</v>
      </c>
      <c r="E162" s="62" t="s">
        <v>53</v>
      </c>
      <c r="F162" s="63">
        <v>674</v>
      </c>
      <c r="G162" s="63">
        <v>13.4</v>
      </c>
      <c r="H162" s="63"/>
      <c r="I162" s="63"/>
      <c r="J162" s="118"/>
      <c r="K162" s="118"/>
      <c r="L162">
        <f t="shared" si="10"/>
        <v>0</v>
      </c>
      <c r="M162">
        <f t="shared" si="11"/>
        <v>317713.43825100001</v>
      </c>
      <c r="N162" s="63">
        <f t="shared" si="12"/>
        <v>4878826.2429299997</v>
      </c>
      <c r="O162" s="63">
        <f t="shared" si="13"/>
        <v>317713.43825100001</v>
      </c>
      <c r="P162">
        <f t="shared" si="14"/>
        <v>4878826.2429299997</v>
      </c>
    </row>
    <row r="163" spans="1:16" x14ac:dyDescent="0.25">
      <c r="A163" s="105" t="s">
        <v>512</v>
      </c>
      <c r="B163" s="63">
        <v>2</v>
      </c>
      <c r="C163" s="105">
        <v>15</v>
      </c>
      <c r="D163" s="62" t="s">
        <v>94</v>
      </c>
      <c r="E163" s="62" t="s">
        <v>82</v>
      </c>
      <c r="F163" s="63">
        <v>681</v>
      </c>
      <c r="G163" s="63">
        <v>13.1</v>
      </c>
      <c r="H163" s="63"/>
      <c r="I163" s="63"/>
      <c r="J163" s="118">
        <v>5.58</v>
      </c>
      <c r="K163" s="118">
        <v>104</v>
      </c>
      <c r="L163">
        <f t="shared" si="10"/>
        <v>1.8151424220741028</v>
      </c>
      <c r="M163">
        <f t="shared" si="11"/>
        <v>317713.43825100001</v>
      </c>
      <c r="N163" s="63">
        <f t="shared" si="12"/>
        <v>4878826.2429299997</v>
      </c>
      <c r="O163" s="63">
        <f t="shared" si="13"/>
        <v>317718.85250115261</v>
      </c>
      <c r="P163">
        <f t="shared" si="14"/>
        <v>4878824.8930058219</v>
      </c>
    </row>
    <row r="164" spans="1:16" x14ac:dyDescent="0.25">
      <c r="A164" s="105" t="s">
        <v>512</v>
      </c>
      <c r="B164" s="63">
        <v>2</v>
      </c>
      <c r="C164" s="105">
        <v>15</v>
      </c>
      <c r="D164" s="62" t="s">
        <v>94</v>
      </c>
      <c r="E164" s="62" t="s">
        <v>29</v>
      </c>
      <c r="F164" s="63">
        <v>682</v>
      </c>
      <c r="G164" s="63">
        <v>13.2</v>
      </c>
      <c r="H164" s="63"/>
      <c r="I164" s="63"/>
      <c r="J164" s="118">
        <v>4.99</v>
      </c>
      <c r="K164" s="118">
        <v>88</v>
      </c>
      <c r="L164">
        <f t="shared" si="10"/>
        <v>1.5358897417550099</v>
      </c>
      <c r="M164">
        <f t="shared" si="11"/>
        <v>317713.43825100001</v>
      </c>
      <c r="N164" s="63">
        <f t="shared" si="12"/>
        <v>4878826.2429299997</v>
      </c>
      <c r="O164" s="63">
        <f t="shared" si="13"/>
        <v>317718.42521122686</v>
      </c>
      <c r="P164">
        <f t="shared" si="14"/>
        <v>4878826.4170784885</v>
      </c>
    </row>
    <row r="165" spans="1:16" x14ac:dyDescent="0.25">
      <c r="A165" s="105" t="s">
        <v>512</v>
      </c>
      <c r="B165" s="63">
        <v>2</v>
      </c>
      <c r="C165" s="105">
        <v>15</v>
      </c>
      <c r="D165" s="62" t="s">
        <v>94</v>
      </c>
      <c r="E165" s="62" t="s">
        <v>41</v>
      </c>
      <c r="F165" s="63">
        <v>683</v>
      </c>
      <c r="G165" s="63">
        <v>32.5</v>
      </c>
      <c r="H165" s="63"/>
      <c r="I165" s="63"/>
      <c r="J165" s="118">
        <v>8.94</v>
      </c>
      <c r="K165" s="118">
        <v>158</v>
      </c>
      <c r="L165">
        <f t="shared" si="10"/>
        <v>2.7576202181510405</v>
      </c>
      <c r="M165">
        <f t="shared" si="11"/>
        <v>317713.43825100001</v>
      </c>
      <c r="N165" s="63">
        <f t="shared" si="12"/>
        <v>4878826.2429299997</v>
      </c>
      <c r="O165" s="63">
        <f t="shared" si="13"/>
        <v>317716.78723394516</v>
      </c>
      <c r="P165">
        <f t="shared" si="14"/>
        <v>4878817.9539063396</v>
      </c>
    </row>
    <row r="166" spans="1:16" x14ac:dyDescent="0.25">
      <c r="A166" s="105" t="s">
        <v>512</v>
      </c>
      <c r="B166" s="63">
        <v>2</v>
      </c>
      <c r="C166" s="105">
        <v>15</v>
      </c>
      <c r="D166" s="62" t="s">
        <v>94</v>
      </c>
      <c r="E166" s="62" t="s">
        <v>56</v>
      </c>
      <c r="F166" s="63">
        <v>684</v>
      </c>
      <c r="G166" s="63">
        <v>24.8</v>
      </c>
      <c r="H166" s="63"/>
      <c r="I166" s="63"/>
      <c r="J166" s="118">
        <v>5.55</v>
      </c>
      <c r="K166" s="118">
        <v>160</v>
      </c>
      <c r="L166">
        <f t="shared" si="10"/>
        <v>2.7925268031909272</v>
      </c>
      <c r="M166">
        <f t="shared" si="11"/>
        <v>317713.43825100001</v>
      </c>
      <c r="N166" s="63">
        <f t="shared" si="12"/>
        <v>4878826.2429299997</v>
      </c>
      <c r="O166" s="63">
        <f t="shared" si="13"/>
        <v>317715.33646279544</v>
      </c>
      <c r="P166">
        <f t="shared" si="14"/>
        <v>4878821.0276359543</v>
      </c>
    </row>
    <row r="167" spans="1:16" x14ac:dyDescent="0.25">
      <c r="A167" s="105" t="s">
        <v>512</v>
      </c>
      <c r="B167" s="63">
        <v>2</v>
      </c>
      <c r="C167" s="105">
        <v>15</v>
      </c>
      <c r="D167" s="62" t="s">
        <v>94</v>
      </c>
      <c r="E167" s="62" t="s">
        <v>56</v>
      </c>
      <c r="F167" s="63">
        <v>685</v>
      </c>
      <c r="G167" s="63">
        <v>20.9</v>
      </c>
      <c r="H167" s="63"/>
      <c r="I167" s="63"/>
      <c r="J167" s="118">
        <v>5.54</v>
      </c>
      <c r="K167" s="118">
        <v>164</v>
      </c>
      <c r="L167">
        <f t="shared" si="10"/>
        <v>2.8623399732707</v>
      </c>
      <c r="M167">
        <f t="shared" si="11"/>
        <v>317713.43825100001</v>
      </c>
      <c r="N167" s="63">
        <f t="shared" si="12"/>
        <v>4878826.2429299997</v>
      </c>
      <c r="O167" s="63">
        <f t="shared" si="13"/>
        <v>317714.96528195124</v>
      </c>
      <c r="P167">
        <f t="shared" si="14"/>
        <v>4878820.9175402038</v>
      </c>
    </row>
    <row r="168" spans="1:16" x14ac:dyDescent="0.25">
      <c r="A168" s="105" t="s">
        <v>512</v>
      </c>
      <c r="B168" s="63">
        <v>2</v>
      </c>
      <c r="C168" s="105">
        <v>15</v>
      </c>
      <c r="D168" s="62" t="s">
        <v>94</v>
      </c>
      <c r="E168" s="62" t="s">
        <v>56</v>
      </c>
      <c r="F168" s="63">
        <v>686</v>
      </c>
      <c r="G168" s="63">
        <v>20.2</v>
      </c>
      <c r="H168" s="63"/>
      <c r="I168" s="63"/>
      <c r="J168" s="118">
        <v>5.72</v>
      </c>
      <c r="K168" s="118">
        <v>162</v>
      </c>
      <c r="L168">
        <f t="shared" si="10"/>
        <v>2.8274333882308138</v>
      </c>
      <c r="M168">
        <f t="shared" si="11"/>
        <v>317713.43825100001</v>
      </c>
      <c r="N168" s="63">
        <f t="shared" si="12"/>
        <v>4878826.2429299997</v>
      </c>
      <c r="O168" s="63">
        <f t="shared" si="13"/>
        <v>317715.20582820784</v>
      </c>
      <c r="P168">
        <f t="shared" si="14"/>
        <v>4878820.8028867263</v>
      </c>
    </row>
    <row r="169" spans="1:16" x14ac:dyDescent="0.25">
      <c r="A169" s="105" t="s">
        <v>512</v>
      </c>
      <c r="B169" s="63">
        <v>2</v>
      </c>
      <c r="C169" s="105">
        <v>15</v>
      </c>
      <c r="D169" s="62" t="s">
        <v>94</v>
      </c>
      <c r="E169" s="62" t="s">
        <v>53</v>
      </c>
      <c r="F169" s="63">
        <v>688</v>
      </c>
      <c r="G169" s="63">
        <v>14</v>
      </c>
      <c r="H169" s="63"/>
      <c r="I169" s="63"/>
      <c r="J169" s="118"/>
      <c r="K169" s="118"/>
      <c r="L169">
        <f t="shared" si="10"/>
        <v>0</v>
      </c>
      <c r="M169">
        <f t="shared" si="11"/>
        <v>317713.43825100001</v>
      </c>
      <c r="N169" s="63">
        <f t="shared" si="12"/>
        <v>4878826.2429299997</v>
      </c>
      <c r="O169" s="63">
        <f t="shared" si="13"/>
        <v>317713.43825100001</v>
      </c>
      <c r="P169">
        <f t="shared" si="14"/>
        <v>4878826.2429299997</v>
      </c>
    </row>
    <row r="170" spans="1:16" x14ac:dyDescent="0.25">
      <c r="A170" s="105" t="s">
        <v>512</v>
      </c>
      <c r="B170" s="63">
        <v>2</v>
      </c>
      <c r="C170" s="105">
        <v>15</v>
      </c>
      <c r="D170" s="62" t="s">
        <v>94</v>
      </c>
      <c r="E170" s="62" t="s">
        <v>29</v>
      </c>
      <c r="F170" s="63">
        <v>1192</v>
      </c>
      <c r="G170" s="63">
        <v>10.199999999999999</v>
      </c>
      <c r="H170" s="63"/>
      <c r="I170" s="64" t="s">
        <v>1118</v>
      </c>
      <c r="J170" s="118">
        <v>4.8600000000000003</v>
      </c>
      <c r="K170" s="118">
        <v>90</v>
      </c>
      <c r="L170">
        <f t="shared" si="10"/>
        <v>1.5707963267948966</v>
      </c>
      <c r="M170">
        <f t="shared" si="11"/>
        <v>317713.43825100001</v>
      </c>
      <c r="N170" s="63">
        <f t="shared" si="12"/>
        <v>4878826.2429299997</v>
      </c>
      <c r="O170" s="63">
        <f t="shared" si="13"/>
        <v>317718.298251</v>
      </c>
      <c r="P170">
        <f t="shared" si="14"/>
        <v>4878826.2429299997</v>
      </c>
    </row>
    <row r="171" spans="1:16" x14ac:dyDescent="0.25">
      <c r="A171" s="105" t="s">
        <v>512</v>
      </c>
      <c r="B171" s="63">
        <v>2</v>
      </c>
      <c r="C171" s="105">
        <v>15</v>
      </c>
      <c r="D171" s="62" t="s">
        <v>94</v>
      </c>
      <c r="E171" s="62" t="s">
        <v>29</v>
      </c>
      <c r="F171" s="63">
        <v>8848</v>
      </c>
      <c r="G171" s="63">
        <v>12.2</v>
      </c>
      <c r="H171" s="63"/>
      <c r="I171" s="63"/>
      <c r="J171" s="118">
        <v>9.26</v>
      </c>
      <c r="K171" s="118">
        <v>112</v>
      </c>
      <c r="L171">
        <f t="shared" si="10"/>
        <v>1.9547687622336491</v>
      </c>
      <c r="M171">
        <f t="shared" si="11"/>
        <v>317713.43825100001</v>
      </c>
      <c r="N171" s="63">
        <f t="shared" si="12"/>
        <v>4878826.2429299997</v>
      </c>
      <c r="O171" s="63">
        <f t="shared" si="13"/>
        <v>317722.02397349331</v>
      </c>
      <c r="P171">
        <f t="shared" si="14"/>
        <v>4878822.7740729451</v>
      </c>
    </row>
    <row r="172" spans="1:16" x14ac:dyDescent="0.25">
      <c r="A172" s="105" t="s">
        <v>512</v>
      </c>
      <c r="B172" s="63">
        <v>2</v>
      </c>
      <c r="C172" s="105">
        <v>15</v>
      </c>
      <c r="D172" s="62" t="s">
        <v>94</v>
      </c>
      <c r="E172" s="62" t="s">
        <v>76</v>
      </c>
      <c r="F172" s="63">
        <v>8849</v>
      </c>
      <c r="G172" s="63">
        <v>31</v>
      </c>
      <c r="H172" s="63"/>
      <c r="I172" s="64" t="s">
        <v>985</v>
      </c>
      <c r="J172" s="118">
        <v>7.52</v>
      </c>
      <c r="K172" s="118">
        <v>112</v>
      </c>
      <c r="L172">
        <f t="shared" si="10"/>
        <v>1.9547687622336491</v>
      </c>
      <c r="M172">
        <f t="shared" si="11"/>
        <v>317713.43825100001</v>
      </c>
      <c r="N172" s="63">
        <f t="shared" si="12"/>
        <v>4878826.2429299997</v>
      </c>
      <c r="O172" s="63">
        <f t="shared" si="13"/>
        <v>317720.41067358636</v>
      </c>
      <c r="P172">
        <f t="shared" si="14"/>
        <v>4878823.4258884173</v>
      </c>
    </row>
    <row r="173" spans="1:16" x14ac:dyDescent="0.25">
      <c r="A173" s="105" t="s">
        <v>512</v>
      </c>
      <c r="B173" s="63">
        <v>2</v>
      </c>
      <c r="C173" s="105">
        <v>15</v>
      </c>
      <c r="D173" s="62" t="s">
        <v>94</v>
      </c>
      <c r="E173" s="62" t="s">
        <v>76</v>
      </c>
      <c r="F173" s="63">
        <v>678</v>
      </c>
      <c r="G173" s="63">
        <v>14.6</v>
      </c>
      <c r="H173" s="63"/>
      <c r="I173" s="64" t="s">
        <v>1161</v>
      </c>
      <c r="J173" s="118"/>
      <c r="K173" s="118"/>
      <c r="L173">
        <f t="shared" si="10"/>
        <v>0</v>
      </c>
      <c r="M173">
        <f t="shared" si="11"/>
        <v>317713.43825100001</v>
      </c>
      <c r="N173" s="63">
        <f t="shared" si="12"/>
        <v>4878826.2429299997</v>
      </c>
      <c r="O173" s="63">
        <f t="shared" si="13"/>
        <v>317713.43825100001</v>
      </c>
      <c r="P173">
        <f t="shared" si="14"/>
        <v>4878826.2429299997</v>
      </c>
    </row>
    <row r="174" spans="1:16" x14ac:dyDescent="0.25">
      <c r="A174" s="105" t="s">
        <v>512</v>
      </c>
      <c r="B174" s="63">
        <v>2</v>
      </c>
      <c r="C174" s="105">
        <v>16</v>
      </c>
      <c r="D174" s="62" t="s">
        <v>95</v>
      </c>
      <c r="E174" s="62" t="s">
        <v>76</v>
      </c>
      <c r="F174" s="63">
        <v>710</v>
      </c>
      <c r="G174" s="63">
        <v>18.8</v>
      </c>
      <c r="H174" s="63"/>
      <c r="I174" s="63"/>
      <c r="J174" s="118">
        <v>1.95</v>
      </c>
      <c r="K174" s="118">
        <v>124</v>
      </c>
      <c r="L174">
        <f t="shared" si="10"/>
        <v>2.1642082724729685</v>
      </c>
      <c r="M174">
        <f t="shared" si="11"/>
        <v>317693.12475900003</v>
      </c>
      <c r="N174" s="63">
        <f t="shared" si="12"/>
        <v>4878816.8951000003</v>
      </c>
      <c r="O174" s="63">
        <f t="shared" si="13"/>
        <v>317694.74138226651</v>
      </c>
      <c r="P174">
        <f t="shared" si="14"/>
        <v>4878815.8046738384</v>
      </c>
    </row>
    <row r="175" spans="1:16" x14ac:dyDescent="0.25">
      <c r="A175" s="105" t="s">
        <v>512</v>
      </c>
      <c r="B175" s="63">
        <v>2</v>
      </c>
      <c r="C175" s="105">
        <v>16</v>
      </c>
      <c r="D175" s="62" t="s">
        <v>95</v>
      </c>
      <c r="E175" s="62" t="s">
        <v>29</v>
      </c>
      <c r="F175" s="63">
        <v>713</v>
      </c>
      <c r="G175" s="63">
        <v>16.399999999999999</v>
      </c>
      <c r="H175" s="63"/>
      <c r="I175" s="64" t="s">
        <v>1162</v>
      </c>
      <c r="J175" s="118">
        <v>4.2300000000000004</v>
      </c>
      <c r="K175" s="118">
        <v>146</v>
      </c>
      <c r="L175">
        <f t="shared" si="10"/>
        <v>2.5481807079117211</v>
      </c>
      <c r="M175">
        <f t="shared" si="11"/>
        <v>317693.12475900003</v>
      </c>
      <c r="N175" s="63">
        <f t="shared" si="12"/>
        <v>4878816.8951000003</v>
      </c>
      <c r="O175" s="63">
        <f t="shared" si="13"/>
        <v>317695.49014498171</v>
      </c>
      <c r="P175">
        <f t="shared" si="14"/>
        <v>4878813.3882710682</v>
      </c>
    </row>
    <row r="176" spans="1:16" x14ac:dyDescent="0.25">
      <c r="A176" s="105" t="s">
        <v>512</v>
      </c>
      <c r="B176" s="63">
        <v>2</v>
      </c>
      <c r="C176" s="105">
        <v>16</v>
      </c>
      <c r="D176" s="62" t="s">
        <v>95</v>
      </c>
      <c r="E176" s="62" t="s">
        <v>29</v>
      </c>
      <c r="F176" s="63">
        <v>714</v>
      </c>
      <c r="G176" s="63">
        <v>17.5</v>
      </c>
      <c r="H176" s="63"/>
      <c r="I176" s="63"/>
      <c r="J176" s="118">
        <v>10.039999999999999</v>
      </c>
      <c r="K176" s="118">
        <v>146</v>
      </c>
      <c r="L176">
        <f t="shared" si="10"/>
        <v>2.5481807079117211</v>
      </c>
      <c r="M176">
        <f t="shared" si="11"/>
        <v>317693.12475900003</v>
      </c>
      <c r="N176" s="63">
        <f t="shared" si="12"/>
        <v>4878816.8951000003</v>
      </c>
      <c r="O176" s="63">
        <f t="shared" si="13"/>
        <v>317698.73905575089</v>
      </c>
      <c r="P176">
        <f t="shared" si="14"/>
        <v>4878808.5715627717</v>
      </c>
    </row>
    <row r="177" spans="1:16" x14ac:dyDescent="0.25">
      <c r="A177" s="105" t="s">
        <v>512</v>
      </c>
      <c r="B177" s="63">
        <v>2</v>
      </c>
      <c r="C177" s="105">
        <v>16</v>
      </c>
      <c r="D177" s="62" t="s">
        <v>95</v>
      </c>
      <c r="E177" s="62" t="s">
        <v>82</v>
      </c>
      <c r="F177" s="63">
        <v>718</v>
      </c>
      <c r="G177" s="63">
        <v>14.8</v>
      </c>
      <c r="H177" s="63"/>
      <c r="I177" s="64" t="s">
        <v>1120</v>
      </c>
      <c r="J177" s="118">
        <v>10.23</v>
      </c>
      <c r="K177" s="118">
        <v>130</v>
      </c>
      <c r="L177">
        <f t="shared" si="10"/>
        <v>2.2689280275926285</v>
      </c>
      <c r="M177">
        <f t="shared" si="11"/>
        <v>317693.12475900003</v>
      </c>
      <c r="N177" s="63">
        <f t="shared" si="12"/>
        <v>4878816.8951000003</v>
      </c>
      <c r="O177" s="63">
        <f t="shared" si="13"/>
        <v>317700.96139365312</v>
      </c>
      <c r="P177">
        <f t="shared" si="14"/>
        <v>4878810.3193827532</v>
      </c>
    </row>
    <row r="178" spans="1:16" x14ac:dyDescent="0.25">
      <c r="A178" s="105" t="s">
        <v>512</v>
      </c>
      <c r="B178" s="63">
        <v>2</v>
      </c>
      <c r="C178" s="105">
        <v>16</v>
      </c>
      <c r="D178" s="62" t="s">
        <v>95</v>
      </c>
      <c r="E178" s="62" t="s">
        <v>82</v>
      </c>
      <c r="F178" s="63">
        <v>719</v>
      </c>
      <c r="G178" s="63">
        <v>19.2</v>
      </c>
      <c r="H178" s="63"/>
      <c r="I178" s="63"/>
      <c r="J178" s="118">
        <v>11.05</v>
      </c>
      <c r="K178" s="118">
        <v>130</v>
      </c>
      <c r="L178">
        <f t="shared" si="10"/>
        <v>2.2689280275926285</v>
      </c>
      <c r="M178">
        <f t="shared" si="11"/>
        <v>317693.12475900003</v>
      </c>
      <c r="N178" s="63">
        <f t="shared" si="12"/>
        <v>4878816.8951000003</v>
      </c>
      <c r="O178" s="63">
        <f t="shared" si="13"/>
        <v>317701.58955009648</v>
      </c>
      <c r="P178">
        <f t="shared" si="14"/>
        <v>4878809.7922969135</v>
      </c>
    </row>
    <row r="179" spans="1:16" x14ac:dyDescent="0.25">
      <c r="A179" s="105" t="s">
        <v>512</v>
      </c>
      <c r="B179" s="63">
        <v>2</v>
      </c>
      <c r="C179" s="105">
        <v>16</v>
      </c>
      <c r="D179" s="62" t="s">
        <v>95</v>
      </c>
      <c r="E179" s="62" t="s">
        <v>76</v>
      </c>
      <c r="F179" s="63">
        <v>8842</v>
      </c>
      <c r="G179" s="63">
        <v>20.6</v>
      </c>
      <c r="H179" s="63"/>
      <c r="I179" s="63"/>
      <c r="J179" s="118">
        <v>9.7200000000000006</v>
      </c>
      <c r="K179" s="118">
        <v>164</v>
      </c>
      <c r="L179">
        <f t="shared" si="10"/>
        <v>2.8623399732707</v>
      </c>
      <c r="M179">
        <f t="shared" si="11"/>
        <v>317693.12475900003</v>
      </c>
      <c r="N179" s="63">
        <f t="shared" si="12"/>
        <v>4878816.8951000003</v>
      </c>
      <c r="O179" s="63">
        <f t="shared" si="13"/>
        <v>317695.80395409855</v>
      </c>
      <c r="P179">
        <f t="shared" si="14"/>
        <v>4878807.5516363159</v>
      </c>
    </row>
    <row r="180" spans="1:16" x14ac:dyDescent="0.25">
      <c r="A180" s="105" t="s">
        <v>512</v>
      </c>
      <c r="B180" s="63">
        <v>2</v>
      </c>
      <c r="C180" s="105">
        <v>17</v>
      </c>
      <c r="D180" s="62" t="s">
        <v>96</v>
      </c>
      <c r="E180" s="62" t="s">
        <v>56</v>
      </c>
      <c r="F180" s="63">
        <v>720</v>
      </c>
      <c r="G180" s="63">
        <v>17.899999999999999</v>
      </c>
      <c r="H180" s="63"/>
      <c r="I180" s="63"/>
      <c r="J180" s="118">
        <v>2.99</v>
      </c>
      <c r="K180" s="118">
        <v>112</v>
      </c>
      <c r="L180">
        <f t="shared" si="10"/>
        <v>1.9547687622336491</v>
      </c>
      <c r="M180">
        <f t="shared" si="11"/>
        <v>317703.11972199997</v>
      </c>
      <c r="N180" s="63">
        <f t="shared" si="12"/>
        <v>4878816.5715300003</v>
      </c>
      <c r="O180" s="63">
        <f t="shared" si="13"/>
        <v>317705.89200172515</v>
      </c>
      <c r="P180">
        <f t="shared" si="14"/>
        <v>4878815.451456286</v>
      </c>
    </row>
    <row r="181" spans="1:16" x14ac:dyDescent="0.25">
      <c r="A181" s="105" t="s">
        <v>512</v>
      </c>
      <c r="B181" s="63">
        <v>2</v>
      </c>
      <c r="C181" s="105">
        <v>17</v>
      </c>
      <c r="D181" s="62" t="s">
        <v>96</v>
      </c>
      <c r="E181" s="62" t="s">
        <v>56</v>
      </c>
      <c r="F181" s="63">
        <v>721</v>
      </c>
      <c r="G181" s="63">
        <v>23.5</v>
      </c>
      <c r="H181" s="63"/>
      <c r="I181" s="63"/>
      <c r="J181" s="118">
        <v>3.23</v>
      </c>
      <c r="K181" s="118">
        <v>112</v>
      </c>
      <c r="L181">
        <f t="shared" si="10"/>
        <v>1.9547687622336491</v>
      </c>
      <c r="M181">
        <f t="shared" si="11"/>
        <v>317703.11972199997</v>
      </c>
      <c r="N181" s="63">
        <f t="shared" si="12"/>
        <v>4878816.5715300003</v>
      </c>
      <c r="O181" s="63">
        <f t="shared" si="13"/>
        <v>317706.11452585022</v>
      </c>
      <c r="P181">
        <f t="shared" si="14"/>
        <v>4878815.3615507036</v>
      </c>
    </row>
    <row r="182" spans="1:16" x14ac:dyDescent="0.25">
      <c r="A182" s="105" t="s">
        <v>512</v>
      </c>
      <c r="B182" s="63">
        <v>2</v>
      </c>
      <c r="C182" s="105">
        <v>17</v>
      </c>
      <c r="D182" s="62" t="s">
        <v>96</v>
      </c>
      <c r="E182" s="62" t="s">
        <v>82</v>
      </c>
      <c r="F182" s="63">
        <v>722</v>
      </c>
      <c r="G182" s="63">
        <v>18</v>
      </c>
      <c r="H182" s="63"/>
      <c r="I182" s="63"/>
      <c r="J182" s="118">
        <v>4.51</v>
      </c>
      <c r="K182" s="118">
        <v>146</v>
      </c>
      <c r="L182">
        <f t="shared" si="10"/>
        <v>2.5481807079117211</v>
      </c>
      <c r="M182">
        <f t="shared" si="11"/>
        <v>317703.11972199997</v>
      </c>
      <c r="N182" s="63">
        <f t="shared" si="12"/>
        <v>4878816.5715300003</v>
      </c>
      <c r="O182" s="63">
        <f t="shared" si="13"/>
        <v>317705.6416819946</v>
      </c>
      <c r="P182">
        <f t="shared" si="14"/>
        <v>4878812.8325705482</v>
      </c>
    </row>
    <row r="183" spans="1:16" x14ac:dyDescent="0.25">
      <c r="A183" s="105" t="s">
        <v>512</v>
      </c>
      <c r="B183" s="63">
        <v>2</v>
      </c>
      <c r="C183" s="105">
        <v>17</v>
      </c>
      <c r="D183" s="62" t="s">
        <v>96</v>
      </c>
      <c r="E183" s="62" t="s">
        <v>53</v>
      </c>
      <c r="F183" s="63">
        <v>723</v>
      </c>
      <c r="G183" s="63">
        <v>16.5</v>
      </c>
      <c r="H183" s="63"/>
      <c r="I183" s="64" t="s">
        <v>1117</v>
      </c>
      <c r="J183" s="118">
        <v>7.11</v>
      </c>
      <c r="K183" s="118">
        <v>170</v>
      </c>
      <c r="L183">
        <f t="shared" si="10"/>
        <v>2.9670597283903604</v>
      </c>
      <c r="M183">
        <f t="shared" si="11"/>
        <v>317703.11972199997</v>
      </c>
      <c r="N183" s="63">
        <f t="shared" si="12"/>
        <v>4878816.5715300003</v>
      </c>
      <c r="O183" s="63">
        <f t="shared" si="13"/>
        <v>317704.35436054319</v>
      </c>
      <c r="P183">
        <f t="shared" si="14"/>
        <v>4878809.5695468765</v>
      </c>
    </row>
    <row r="184" spans="1:16" x14ac:dyDescent="0.25">
      <c r="A184" s="105" t="s">
        <v>512</v>
      </c>
      <c r="B184" s="63">
        <v>2</v>
      </c>
      <c r="C184" s="105">
        <v>17</v>
      </c>
      <c r="D184" s="62" t="s">
        <v>96</v>
      </c>
      <c r="E184" s="62" t="s">
        <v>82</v>
      </c>
      <c r="F184" s="63">
        <v>724</v>
      </c>
      <c r="G184" s="63">
        <v>11.6</v>
      </c>
      <c r="H184" s="63"/>
      <c r="I184" s="63"/>
      <c r="J184" s="118">
        <v>6.16</v>
      </c>
      <c r="K184" s="118">
        <v>126</v>
      </c>
      <c r="L184">
        <f t="shared" si="10"/>
        <v>2.1991148575128552</v>
      </c>
      <c r="M184">
        <f t="shared" si="11"/>
        <v>317703.11972199997</v>
      </c>
      <c r="N184" s="63">
        <f t="shared" si="12"/>
        <v>4878816.5715300003</v>
      </c>
      <c r="O184" s="63">
        <f t="shared" si="13"/>
        <v>317708.10326668533</v>
      </c>
      <c r="P184">
        <f t="shared" si="14"/>
        <v>4878812.9507728461</v>
      </c>
    </row>
    <row r="185" spans="1:16" x14ac:dyDescent="0.25">
      <c r="A185" s="105" t="s">
        <v>512</v>
      </c>
      <c r="B185" s="63">
        <v>2</v>
      </c>
      <c r="C185" s="105">
        <v>17</v>
      </c>
      <c r="D185" s="62" t="s">
        <v>96</v>
      </c>
      <c r="E185" s="62" t="s">
        <v>82</v>
      </c>
      <c r="F185" s="63">
        <v>725</v>
      </c>
      <c r="G185" s="63">
        <v>19.100000000000001</v>
      </c>
      <c r="H185" s="63"/>
      <c r="I185" s="63"/>
      <c r="J185" s="118">
        <v>6.87</v>
      </c>
      <c r="K185" s="118">
        <v>124</v>
      </c>
      <c r="L185">
        <f t="shared" si="10"/>
        <v>2.1642082724729685</v>
      </c>
      <c r="M185">
        <f t="shared" si="11"/>
        <v>317703.11972199997</v>
      </c>
      <c r="N185" s="63">
        <f t="shared" si="12"/>
        <v>4878816.5715300003</v>
      </c>
      <c r="O185" s="63">
        <f t="shared" si="13"/>
        <v>317708.81521012343</v>
      </c>
      <c r="P185">
        <f t="shared" si="14"/>
        <v>4878812.7298747534</v>
      </c>
    </row>
    <row r="186" spans="1:16" x14ac:dyDescent="0.25">
      <c r="A186" s="105" t="s">
        <v>512</v>
      </c>
      <c r="B186" s="63">
        <v>2</v>
      </c>
      <c r="C186" s="105">
        <v>17</v>
      </c>
      <c r="D186" s="62" t="s">
        <v>96</v>
      </c>
      <c r="E186" s="62" t="s">
        <v>56</v>
      </c>
      <c r="F186" s="63">
        <v>727</v>
      </c>
      <c r="G186" s="63">
        <v>23.9</v>
      </c>
      <c r="H186" s="63"/>
      <c r="I186" s="63"/>
      <c r="J186" s="118">
        <v>11.22</v>
      </c>
      <c r="K186" s="118">
        <v>138</v>
      </c>
      <c r="L186">
        <f t="shared" si="10"/>
        <v>2.4085543677521746</v>
      </c>
      <c r="M186">
        <f t="shared" si="11"/>
        <v>317703.11972199997</v>
      </c>
      <c r="N186" s="63">
        <f t="shared" si="12"/>
        <v>4878816.5715300003</v>
      </c>
      <c r="O186" s="63">
        <f t="shared" si="13"/>
        <v>317710.6273674033</v>
      </c>
      <c r="P186">
        <f t="shared" si="14"/>
        <v>4878808.2334450586</v>
      </c>
    </row>
    <row r="187" spans="1:16" x14ac:dyDescent="0.25">
      <c r="A187" s="105" t="s">
        <v>512</v>
      </c>
      <c r="B187" s="63">
        <v>2</v>
      </c>
      <c r="C187" s="105">
        <v>17</v>
      </c>
      <c r="D187" s="62" t="s">
        <v>96</v>
      </c>
      <c r="E187" s="62" t="s">
        <v>29</v>
      </c>
      <c r="F187" s="63">
        <v>728</v>
      </c>
      <c r="G187" s="63">
        <v>13.3</v>
      </c>
      <c r="H187" s="63"/>
      <c r="I187" s="63"/>
      <c r="J187" s="118">
        <v>10.73</v>
      </c>
      <c r="K187" s="118">
        <v>148</v>
      </c>
      <c r="L187">
        <f t="shared" si="10"/>
        <v>2.5830872929516078</v>
      </c>
      <c r="M187">
        <f t="shared" si="11"/>
        <v>317703.11972199997</v>
      </c>
      <c r="N187" s="63">
        <f t="shared" si="12"/>
        <v>4878816.5715300003</v>
      </c>
      <c r="O187" s="63">
        <f t="shared" si="13"/>
        <v>317708.80575570522</v>
      </c>
      <c r="P187">
        <f t="shared" si="14"/>
        <v>4878807.4719739286</v>
      </c>
    </row>
    <row r="188" spans="1:16" x14ac:dyDescent="0.25">
      <c r="A188" s="105" t="s">
        <v>512</v>
      </c>
      <c r="B188" s="63">
        <v>2</v>
      </c>
      <c r="C188" s="105">
        <v>17</v>
      </c>
      <c r="D188" s="62" t="s">
        <v>96</v>
      </c>
      <c r="E188" s="62" t="s">
        <v>76</v>
      </c>
      <c r="F188" s="63">
        <v>730</v>
      </c>
      <c r="G188" s="63">
        <v>13.2</v>
      </c>
      <c r="H188" s="63"/>
      <c r="I188" s="63"/>
      <c r="J188" s="118">
        <v>6.22</v>
      </c>
      <c r="K188" s="118">
        <v>138</v>
      </c>
      <c r="L188">
        <f t="shared" si="10"/>
        <v>2.4085543677521746</v>
      </c>
      <c r="M188">
        <f t="shared" si="11"/>
        <v>317703.11972199997</v>
      </c>
      <c r="N188" s="63">
        <f t="shared" si="12"/>
        <v>4878816.5715300003</v>
      </c>
      <c r="O188" s="63">
        <f t="shared" si="13"/>
        <v>317707.28171437152</v>
      </c>
      <c r="P188">
        <f t="shared" si="14"/>
        <v>4878811.9491691859</v>
      </c>
    </row>
    <row r="189" spans="1:16" x14ac:dyDescent="0.25">
      <c r="A189" s="105" t="s">
        <v>512</v>
      </c>
      <c r="B189" s="63">
        <v>2</v>
      </c>
      <c r="C189" s="105">
        <v>17</v>
      </c>
      <c r="D189" s="62" t="s">
        <v>96</v>
      </c>
      <c r="E189" s="62" t="s">
        <v>29</v>
      </c>
      <c r="F189" s="63">
        <v>8841</v>
      </c>
      <c r="G189" s="63">
        <v>11.1</v>
      </c>
      <c r="H189" s="63"/>
      <c r="I189" s="63"/>
      <c r="J189" s="118">
        <v>10.14</v>
      </c>
      <c r="K189" s="118">
        <v>154</v>
      </c>
      <c r="L189">
        <f t="shared" si="10"/>
        <v>2.6878070480712677</v>
      </c>
      <c r="M189">
        <f t="shared" si="11"/>
        <v>317703.11972199997</v>
      </c>
      <c r="N189" s="63">
        <f t="shared" si="12"/>
        <v>4878816.5715300003</v>
      </c>
      <c r="O189" s="63">
        <f t="shared" si="13"/>
        <v>317707.56480542844</v>
      </c>
      <c r="P189">
        <f t="shared" si="14"/>
        <v>4878807.4577583708</v>
      </c>
    </row>
    <row r="190" spans="1:16" x14ac:dyDescent="0.25">
      <c r="A190" s="105" t="s">
        <v>512</v>
      </c>
      <c r="B190" s="63">
        <v>2</v>
      </c>
      <c r="C190" s="105">
        <v>17</v>
      </c>
      <c r="D190" s="62" t="s">
        <v>96</v>
      </c>
      <c r="E190" s="50" t="s">
        <v>29</v>
      </c>
      <c r="F190" s="50">
        <v>2793</v>
      </c>
      <c r="G190" s="50">
        <v>10</v>
      </c>
      <c r="H190" s="50"/>
      <c r="I190" s="50" t="s">
        <v>964</v>
      </c>
      <c r="J190" s="119">
        <v>8.07</v>
      </c>
      <c r="K190" s="119">
        <v>158</v>
      </c>
      <c r="L190">
        <f t="shared" si="10"/>
        <v>2.7576202181510405</v>
      </c>
      <c r="M190">
        <f t="shared" si="11"/>
        <v>317703.11972199997</v>
      </c>
      <c r="N190" s="63">
        <f t="shared" si="12"/>
        <v>4878816.5715300003</v>
      </c>
      <c r="O190" s="63">
        <f t="shared" si="13"/>
        <v>317706.14279720886</v>
      </c>
      <c r="P190">
        <f t="shared" si="14"/>
        <v>4878809.0891562942</v>
      </c>
    </row>
    <row r="191" spans="1:16" x14ac:dyDescent="0.25">
      <c r="A191" s="105" t="s">
        <v>512</v>
      </c>
      <c r="B191" s="63">
        <v>2</v>
      </c>
      <c r="C191" s="105">
        <v>17</v>
      </c>
      <c r="D191" s="62" t="s">
        <v>96</v>
      </c>
      <c r="E191" s="62" t="s">
        <v>82</v>
      </c>
      <c r="F191" s="63">
        <v>731</v>
      </c>
      <c r="G191" s="63">
        <v>14.7</v>
      </c>
      <c r="H191" s="63"/>
      <c r="I191" s="63"/>
      <c r="J191" s="118">
        <v>10.31</v>
      </c>
      <c r="K191" s="118">
        <v>110</v>
      </c>
      <c r="L191">
        <f t="shared" si="10"/>
        <v>1.9198621771937625</v>
      </c>
      <c r="M191">
        <f t="shared" si="11"/>
        <v>317703.11972199997</v>
      </c>
      <c r="N191" s="63">
        <f t="shared" si="12"/>
        <v>4878816.5715300003</v>
      </c>
      <c r="O191" s="63">
        <f t="shared" si="13"/>
        <v>317712.80795292027</v>
      </c>
      <c r="P191">
        <f t="shared" si="14"/>
        <v>4878813.0453023231</v>
      </c>
    </row>
    <row r="192" spans="1:16" x14ac:dyDescent="0.25">
      <c r="A192" s="105" t="s">
        <v>512</v>
      </c>
      <c r="B192" s="63">
        <v>2</v>
      </c>
      <c r="C192" s="105">
        <v>17</v>
      </c>
      <c r="D192" s="62" t="s">
        <v>96</v>
      </c>
      <c r="E192" s="62" t="s">
        <v>82</v>
      </c>
      <c r="F192" s="63">
        <v>732</v>
      </c>
      <c r="G192" s="63">
        <v>12.9</v>
      </c>
      <c r="H192" s="63"/>
      <c r="I192" s="63"/>
      <c r="J192" s="118">
        <v>10.08</v>
      </c>
      <c r="K192" s="118">
        <v>110</v>
      </c>
      <c r="L192">
        <f t="shared" si="10"/>
        <v>1.9198621771937625</v>
      </c>
      <c r="M192">
        <f t="shared" si="11"/>
        <v>317703.11972199997</v>
      </c>
      <c r="N192" s="63">
        <f t="shared" si="12"/>
        <v>4878816.5715300003</v>
      </c>
      <c r="O192" s="63">
        <f t="shared" si="13"/>
        <v>317712.59182361752</v>
      </c>
      <c r="P192">
        <f t="shared" si="14"/>
        <v>4878813.1239669556</v>
      </c>
    </row>
    <row r="193" spans="1:16" x14ac:dyDescent="0.25">
      <c r="A193" s="105" t="s">
        <v>512</v>
      </c>
      <c r="B193" s="63">
        <v>2</v>
      </c>
      <c r="C193" s="105">
        <v>18</v>
      </c>
      <c r="D193" s="62" t="s">
        <v>97</v>
      </c>
      <c r="E193" s="62" t="s">
        <v>82</v>
      </c>
      <c r="F193" s="63">
        <v>734</v>
      </c>
      <c r="G193" s="63">
        <v>15</v>
      </c>
      <c r="H193" s="63"/>
      <c r="I193" s="63"/>
      <c r="J193" s="118">
        <v>3.2</v>
      </c>
      <c r="K193" s="118">
        <v>126</v>
      </c>
      <c r="L193">
        <f t="shared" si="10"/>
        <v>2.1991148575128552</v>
      </c>
      <c r="M193">
        <f t="shared" si="11"/>
        <v>317713.11468300002</v>
      </c>
      <c r="N193" s="63">
        <f t="shared" si="12"/>
        <v>4878816.2479699999</v>
      </c>
      <c r="O193" s="63">
        <f t="shared" si="13"/>
        <v>317715.70353738201</v>
      </c>
      <c r="P193">
        <f t="shared" si="14"/>
        <v>4878814.3670571921</v>
      </c>
    </row>
    <row r="194" spans="1:16" x14ac:dyDescent="0.25">
      <c r="A194" s="105" t="s">
        <v>512</v>
      </c>
      <c r="B194" s="63">
        <v>2</v>
      </c>
      <c r="C194" s="105">
        <v>18</v>
      </c>
      <c r="D194" s="62" t="s">
        <v>97</v>
      </c>
      <c r="E194" s="62" t="s">
        <v>82</v>
      </c>
      <c r="F194" s="63">
        <v>735</v>
      </c>
      <c r="G194" s="63">
        <v>12.1</v>
      </c>
      <c r="H194" s="63"/>
      <c r="I194" s="63"/>
      <c r="J194" s="118">
        <v>3.32</v>
      </c>
      <c r="K194" s="118">
        <v>118</v>
      </c>
      <c r="L194">
        <f t="shared" si="10"/>
        <v>2.0594885173533086</v>
      </c>
      <c r="M194">
        <f t="shared" si="11"/>
        <v>317713.11468300002</v>
      </c>
      <c r="N194" s="63">
        <f t="shared" si="12"/>
        <v>4878816.2479699999</v>
      </c>
      <c r="O194" s="63">
        <f t="shared" si="13"/>
        <v>317716.0460690083</v>
      </c>
      <c r="P194">
        <f t="shared" si="14"/>
        <v>4878814.6893244116</v>
      </c>
    </row>
    <row r="195" spans="1:16" x14ac:dyDescent="0.25">
      <c r="A195" s="105" t="s">
        <v>512</v>
      </c>
      <c r="B195" s="63">
        <v>2</v>
      </c>
      <c r="C195" s="105">
        <v>18</v>
      </c>
      <c r="D195" s="62" t="s">
        <v>97</v>
      </c>
      <c r="E195" s="62" t="s">
        <v>82</v>
      </c>
      <c r="F195" s="63">
        <v>736</v>
      </c>
      <c r="G195" s="63">
        <v>17.5</v>
      </c>
      <c r="H195" s="63"/>
      <c r="I195" s="63"/>
      <c r="J195" s="118">
        <v>4.8499999999999996</v>
      </c>
      <c r="K195" s="118">
        <v>128</v>
      </c>
      <c r="L195">
        <f t="shared" ref="L195:L258" si="15">(PI()*K195)/180</f>
        <v>2.2340214425527418</v>
      </c>
      <c r="M195">
        <f t="shared" ref="M195:M258" si="16">VLOOKUP(C195,$R$2:$Y$47,7)</f>
        <v>317713.11468300002</v>
      </c>
      <c r="N195" s="63">
        <f t="shared" ref="N195:N258" si="17">VLOOKUP(C195,$R$3:$Y$47,8)</f>
        <v>4878816.2479699999</v>
      </c>
      <c r="O195" s="63">
        <f t="shared" ref="O195:O258" si="18">(M195+(J195*SIN(L195)))</f>
        <v>317716.93653515499</v>
      </c>
      <c r="P195">
        <f t="shared" ref="P195:P258" si="19">(N195+(J195*COS(L195)))</f>
        <v>4878813.2620118447</v>
      </c>
    </row>
    <row r="196" spans="1:16" x14ac:dyDescent="0.25">
      <c r="A196" s="105" t="s">
        <v>512</v>
      </c>
      <c r="B196" s="63">
        <v>2</v>
      </c>
      <c r="C196" s="105">
        <v>18</v>
      </c>
      <c r="D196" s="62" t="s">
        <v>97</v>
      </c>
      <c r="E196" s="62" t="s">
        <v>65</v>
      </c>
      <c r="F196" s="63">
        <v>737</v>
      </c>
      <c r="G196" s="63">
        <v>22.3</v>
      </c>
      <c r="H196" s="63"/>
      <c r="I196" s="63"/>
      <c r="J196" s="118"/>
      <c r="K196" s="118"/>
      <c r="L196">
        <f t="shared" si="15"/>
        <v>0</v>
      </c>
      <c r="M196">
        <f t="shared" si="16"/>
        <v>317713.11468300002</v>
      </c>
      <c r="N196" s="63">
        <f t="shared" si="17"/>
        <v>4878816.2479699999</v>
      </c>
      <c r="O196" s="63">
        <f t="shared" si="18"/>
        <v>317713.11468300002</v>
      </c>
      <c r="P196">
        <f t="shared" si="19"/>
        <v>4878816.2479699999</v>
      </c>
    </row>
    <row r="197" spans="1:16" x14ac:dyDescent="0.25">
      <c r="A197" s="105" t="s">
        <v>512</v>
      </c>
      <c r="B197" s="63">
        <v>2</v>
      </c>
      <c r="C197" s="105">
        <v>18</v>
      </c>
      <c r="D197" s="62" t="s">
        <v>97</v>
      </c>
      <c r="E197" s="62" t="s">
        <v>65</v>
      </c>
      <c r="F197" s="63">
        <v>738</v>
      </c>
      <c r="G197" s="63">
        <v>12</v>
      </c>
      <c r="H197" s="63"/>
      <c r="I197" s="63"/>
      <c r="J197" s="118"/>
      <c r="K197" s="118"/>
      <c r="L197">
        <f t="shared" si="15"/>
        <v>0</v>
      </c>
      <c r="M197">
        <f t="shared" si="16"/>
        <v>317713.11468300002</v>
      </c>
      <c r="N197" s="63">
        <f t="shared" si="17"/>
        <v>4878816.2479699999</v>
      </c>
      <c r="O197" s="63">
        <f t="shared" si="18"/>
        <v>317713.11468300002</v>
      </c>
      <c r="P197">
        <f t="shared" si="19"/>
        <v>4878816.2479699999</v>
      </c>
    </row>
    <row r="198" spans="1:16" x14ac:dyDescent="0.25">
      <c r="A198" s="105" t="s">
        <v>512</v>
      </c>
      <c r="B198" s="63">
        <v>2</v>
      </c>
      <c r="C198" s="105">
        <v>18</v>
      </c>
      <c r="D198" s="62" t="s">
        <v>97</v>
      </c>
      <c r="E198" s="62" t="s">
        <v>65</v>
      </c>
      <c r="F198" s="63">
        <v>739</v>
      </c>
      <c r="G198" s="63">
        <v>13.7</v>
      </c>
      <c r="H198" s="63"/>
      <c r="I198" s="63"/>
      <c r="J198" s="118"/>
      <c r="K198" s="118"/>
      <c r="L198">
        <f t="shared" si="15"/>
        <v>0</v>
      </c>
      <c r="M198">
        <f t="shared" si="16"/>
        <v>317713.11468300002</v>
      </c>
      <c r="N198" s="63">
        <f t="shared" si="17"/>
        <v>4878816.2479699999</v>
      </c>
      <c r="O198" s="63">
        <f t="shared" si="18"/>
        <v>317713.11468300002</v>
      </c>
      <c r="P198">
        <f t="shared" si="19"/>
        <v>4878816.2479699999</v>
      </c>
    </row>
    <row r="199" spans="1:16" x14ac:dyDescent="0.25">
      <c r="A199" s="105" t="s">
        <v>512</v>
      </c>
      <c r="B199" s="63">
        <v>2</v>
      </c>
      <c r="C199" s="105">
        <v>18</v>
      </c>
      <c r="D199" s="62" t="s">
        <v>97</v>
      </c>
      <c r="E199" s="62" t="s">
        <v>82</v>
      </c>
      <c r="F199" s="63">
        <v>740</v>
      </c>
      <c r="G199" s="63">
        <v>13.6</v>
      </c>
      <c r="H199" s="63"/>
      <c r="I199" s="63"/>
      <c r="J199" s="118">
        <v>6.44</v>
      </c>
      <c r="K199" s="118">
        <v>132</v>
      </c>
      <c r="L199">
        <f t="shared" si="15"/>
        <v>2.3038346126325151</v>
      </c>
      <c r="M199">
        <f t="shared" si="16"/>
        <v>317713.11468300002</v>
      </c>
      <c r="N199" s="63">
        <f t="shared" si="17"/>
        <v>4878816.2479699999</v>
      </c>
      <c r="O199" s="63">
        <f t="shared" si="18"/>
        <v>317717.9005356761</v>
      </c>
      <c r="P199">
        <f t="shared" si="19"/>
        <v>4878811.9387688953</v>
      </c>
    </row>
    <row r="200" spans="1:16" x14ac:dyDescent="0.25">
      <c r="A200" s="105" t="s">
        <v>512</v>
      </c>
      <c r="B200" s="63">
        <v>2</v>
      </c>
      <c r="C200" s="105">
        <v>18</v>
      </c>
      <c r="D200" s="62" t="s">
        <v>97</v>
      </c>
      <c r="E200" s="62" t="s">
        <v>65</v>
      </c>
      <c r="F200" s="63">
        <v>741</v>
      </c>
      <c r="G200" s="63">
        <v>19.7</v>
      </c>
      <c r="H200" s="63"/>
      <c r="I200" s="62" t="s">
        <v>1163</v>
      </c>
      <c r="J200" s="118"/>
      <c r="K200" s="118"/>
      <c r="L200">
        <f t="shared" si="15"/>
        <v>0</v>
      </c>
      <c r="M200">
        <f t="shared" si="16"/>
        <v>317713.11468300002</v>
      </c>
      <c r="N200" s="63">
        <f t="shared" si="17"/>
        <v>4878816.2479699999</v>
      </c>
      <c r="O200" s="63">
        <f t="shared" si="18"/>
        <v>317713.11468300002</v>
      </c>
      <c r="P200">
        <f t="shared" si="19"/>
        <v>4878816.2479699999</v>
      </c>
    </row>
    <row r="201" spans="1:16" x14ac:dyDescent="0.25">
      <c r="A201" s="105" t="s">
        <v>512</v>
      </c>
      <c r="B201" s="63">
        <v>2</v>
      </c>
      <c r="C201" s="105">
        <v>18</v>
      </c>
      <c r="D201" s="62" t="s">
        <v>97</v>
      </c>
      <c r="E201" s="62" t="s">
        <v>82</v>
      </c>
      <c r="F201" s="63">
        <v>742</v>
      </c>
      <c r="G201" s="63">
        <v>16.5</v>
      </c>
      <c r="H201" s="63"/>
      <c r="I201" s="63"/>
      <c r="J201" s="118">
        <v>8.49</v>
      </c>
      <c r="K201" s="118">
        <v>128</v>
      </c>
      <c r="L201">
        <f t="shared" si="15"/>
        <v>2.2340214425527418</v>
      </c>
      <c r="M201">
        <f t="shared" si="16"/>
        <v>317713.11468300002</v>
      </c>
      <c r="N201" s="63">
        <f t="shared" si="17"/>
        <v>4878816.2479699999</v>
      </c>
      <c r="O201" s="63">
        <f t="shared" si="18"/>
        <v>317719.80489429814</v>
      </c>
      <c r="P201">
        <f t="shared" si="19"/>
        <v>4878811.0210040743</v>
      </c>
    </row>
    <row r="202" spans="1:16" x14ac:dyDescent="0.25">
      <c r="A202" s="105" t="s">
        <v>512</v>
      </c>
      <c r="B202" s="63">
        <v>2</v>
      </c>
      <c r="C202" s="105">
        <v>18</v>
      </c>
      <c r="D202" s="62" t="s">
        <v>97</v>
      </c>
      <c r="E202" s="62" t="s">
        <v>82</v>
      </c>
      <c r="F202" s="63">
        <v>743</v>
      </c>
      <c r="G202" s="63">
        <v>15.1</v>
      </c>
      <c r="H202" s="63"/>
      <c r="I202" s="63"/>
      <c r="J202" s="118">
        <v>8.84</v>
      </c>
      <c r="K202" s="118">
        <v>122</v>
      </c>
      <c r="L202">
        <f t="shared" si="15"/>
        <v>2.1293016874330819</v>
      </c>
      <c r="M202">
        <f t="shared" si="16"/>
        <v>317713.11468300002</v>
      </c>
      <c r="N202" s="63">
        <f t="shared" si="17"/>
        <v>4878816.2479699999</v>
      </c>
      <c r="O202" s="63">
        <f t="shared" si="18"/>
        <v>317720.61142817006</v>
      </c>
      <c r="P202">
        <f t="shared" si="19"/>
        <v>4878811.5634837039</v>
      </c>
    </row>
    <row r="203" spans="1:16" x14ac:dyDescent="0.25">
      <c r="A203" s="105" t="s">
        <v>512</v>
      </c>
      <c r="B203" s="63">
        <v>2</v>
      </c>
      <c r="C203" s="105">
        <v>18</v>
      </c>
      <c r="D203" s="62" t="s">
        <v>97</v>
      </c>
      <c r="E203" s="62" t="s">
        <v>56</v>
      </c>
      <c r="F203" s="63">
        <v>744</v>
      </c>
      <c r="G203" s="63">
        <v>22.6</v>
      </c>
      <c r="H203" s="63"/>
      <c r="I203" s="63"/>
      <c r="J203" s="118">
        <v>10.61</v>
      </c>
      <c r="K203" s="118">
        <v>128</v>
      </c>
      <c r="L203">
        <f t="shared" si="15"/>
        <v>2.2340214425527418</v>
      </c>
      <c r="M203">
        <f t="shared" si="16"/>
        <v>317713.11468300002</v>
      </c>
      <c r="N203" s="63">
        <f t="shared" si="17"/>
        <v>4878816.2479699999</v>
      </c>
      <c r="O203" s="63">
        <f t="shared" si="18"/>
        <v>317721.47547709581</v>
      </c>
      <c r="P203">
        <f t="shared" si="19"/>
        <v>4878809.7158017466</v>
      </c>
    </row>
    <row r="204" spans="1:16" x14ac:dyDescent="0.25">
      <c r="A204" s="105" t="s">
        <v>512</v>
      </c>
      <c r="B204" s="63">
        <v>2</v>
      </c>
      <c r="C204" s="105">
        <v>18</v>
      </c>
      <c r="D204" s="62" t="s">
        <v>97</v>
      </c>
      <c r="E204" s="62" t="s">
        <v>82</v>
      </c>
      <c r="F204" s="63">
        <v>745</v>
      </c>
      <c r="G204" s="63">
        <v>15.5</v>
      </c>
      <c r="H204" s="63"/>
      <c r="I204" s="63"/>
      <c r="J204" s="118">
        <v>6.48</v>
      </c>
      <c r="K204" s="118">
        <v>118</v>
      </c>
      <c r="L204">
        <f t="shared" si="15"/>
        <v>2.0594885173533086</v>
      </c>
      <c r="M204">
        <f t="shared" si="16"/>
        <v>317713.11468300002</v>
      </c>
      <c r="N204" s="63">
        <f t="shared" si="17"/>
        <v>4878816.2479699999</v>
      </c>
      <c r="O204" s="63">
        <f t="shared" si="18"/>
        <v>317718.83618340176</v>
      </c>
      <c r="P204">
        <f t="shared" si="19"/>
        <v>4878813.2057942729</v>
      </c>
    </row>
    <row r="205" spans="1:16" x14ac:dyDescent="0.25">
      <c r="A205" s="105" t="s">
        <v>512</v>
      </c>
      <c r="B205" s="63">
        <v>2</v>
      </c>
      <c r="C205" s="105">
        <v>18</v>
      </c>
      <c r="D205" s="62" t="s">
        <v>97</v>
      </c>
      <c r="E205" s="62" t="s">
        <v>76</v>
      </c>
      <c r="F205" s="63">
        <v>746</v>
      </c>
      <c r="G205" s="63">
        <v>14.9</v>
      </c>
      <c r="H205" s="63"/>
      <c r="I205" s="63"/>
      <c r="J205" s="118">
        <v>7.38</v>
      </c>
      <c r="K205" s="118">
        <v>96</v>
      </c>
      <c r="L205">
        <f t="shared" si="15"/>
        <v>1.6755160819145563</v>
      </c>
      <c r="M205">
        <f t="shared" si="16"/>
        <v>317713.11468300002</v>
      </c>
      <c r="N205" s="63">
        <f t="shared" si="17"/>
        <v>4878816.2479699999</v>
      </c>
      <c r="O205" s="63">
        <f t="shared" si="18"/>
        <v>317720.45425458782</v>
      </c>
      <c r="P205">
        <f t="shared" si="19"/>
        <v>4878815.4765499411</v>
      </c>
    </row>
    <row r="206" spans="1:16" x14ac:dyDescent="0.25">
      <c r="A206" s="105" t="s">
        <v>512</v>
      </c>
      <c r="B206" s="63">
        <v>2</v>
      </c>
      <c r="C206" s="105">
        <v>18</v>
      </c>
      <c r="D206" s="62" t="s">
        <v>97</v>
      </c>
      <c r="E206" s="62" t="s">
        <v>76</v>
      </c>
      <c r="F206" s="63">
        <v>747</v>
      </c>
      <c r="G206" s="63">
        <v>14.5</v>
      </c>
      <c r="H206" s="63"/>
      <c r="I206" s="63"/>
      <c r="J206" s="118">
        <v>4.5599999999999996</v>
      </c>
      <c r="K206" s="118">
        <v>88</v>
      </c>
      <c r="L206">
        <f t="shared" si="15"/>
        <v>1.5358897417550099</v>
      </c>
      <c r="M206">
        <f t="shared" si="16"/>
        <v>317713.11468300002</v>
      </c>
      <c r="N206" s="63">
        <f t="shared" si="17"/>
        <v>4878816.2479699999</v>
      </c>
      <c r="O206" s="63">
        <f t="shared" si="18"/>
        <v>317717.67190517124</v>
      </c>
      <c r="P206">
        <f t="shared" si="19"/>
        <v>4878816.4071117053</v>
      </c>
    </row>
    <row r="207" spans="1:16" x14ac:dyDescent="0.25">
      <c r="A207" s="105" t="s">
        <v>512</v>
      </c>
      <c r="B207" s="63">
        <v>2</v>
      </c>
      <c r="C207" s="105">
        <v>18</v>
      </c>
      <c r="D207" s="62" t="s">
        <v>97</v>
      </c>
      <c r="E207" s="62" t="s">
        <v>56</v>
      </c>
      <c r="F207" s="63">
        <v>1190</v>
      </c>
      <c r="G207" s="63">
        <v>11</v>
      </c>
      <c r="H207" s="63"/>
      <c r="I207" s="63"/>
      <c r="J207" s="118">
        <v>10.82</v>
      </c>
      <c r="K207" s="118">
        <v>128</v>
      </c>
      <c r="L207">
        <f t="shared" si="15"/>
        <v>2.2340214425527418</v>
      </c>
      <c r="M207">
        <f t="shared" si="16"/>
        <v>317713.11468300002</v>
      </c>
      <c r="N207" s="63">
        <f t="shared" si="17"/>
        <v>4878816.2479699999</v>
      </c>
      <c r="O207" s="63">
        <f t="shared" si="18"/>
        <v>317721.64095935406</v>
      </c>
      <c r="P207">
        <f t="shared" si="19"/>
        <v>4878809.5865128366</v>
      </c>
    </row>
    <row r="208" spans="1:16" x14ac:dyDescent="0.25">
      <c r="A208" s="105" t="s">
        <v>512</v>
      </c>
      <c r="B208" s="63">
        <v>2</v>
      </c>
      <c r="C208" s="105">
        <v>18</v>
      </c>
      <c r="D208" s="62" t="s">
        <v>97</v>
      </c>
      <c r="E208" s="62" t="s">
        <v>29</v>
      </c>
      <c r="F208" s="63">
        <v>1064</v>
      </c>
      <c r="G208" s="63">
        <v>10.7</v>
      </c>
      <c r="H208" s="63"/>
      <c r="I208" s="64" t="s">
        <v>958</v>
      </c>
      <c r="J208" s="118">
        <v>11.05</v>
      </c>
      <c r="K208" s="118">
        <v>128</v>
      </c>
      <c r="L208">
        <f t="shared" si="15"/>
        <v>2.2340214425527418</v>
      </c>
      <c r="M208">
        <f t="shared" si="16"/>
        <v>317713.11468300002</v>
      </c>
      <c r="N208" s="63">
        <f t="shared" si="17"/>
        <v>4878816.2479699999</v>
      </c>
      <c r="O208" s="63">
        <f t="shared" si="18"/>
        <v>317721.82220182737</v>
      </c>
      <c r="P208">
        <f t="shared" si="19"/>
        <v>4878809.4449106976</v>
      </c>
    </row>
    <row r="209" spans="1:16" x14ac:dyDescent="0.25">
      <c r="A209" s="105" t="s">
        <v>512</v>
      </c>
      <c r="B209" s="63">
        <v>3</v>
      </c>
      <c r="C209" s="105">
        <v>19</v>
      </c>
      <c r="D209" s="62" t="s">
        <v>89</v>
      </c>
      <c r="E209" s="62" t="s">
        <v>29</v>
      </c>
      <c r="F209" s="63">
        <v>398</v>
      </c>
      <c r="G209" s="63">
        <v>14</v>
      </c>
      <c r="H209" s="63"/>
      <c r="I209" s="63"/>
      <c r="J209" s="118">
        <v>5.98</v>
      </c>
      <c r="K209" s="118">
        <v>164</v>
      </c>
      <c r="L209">
        <f t="shared" si="15"/>
        <v>2.8623399732707</v>
      </c>
      <c r="M209">
        <f t="shared" si="16"/>
        <v>317745.36455100001</v>
      </c>
      <c r="N209" s="63">
        <f t="shared" si="17"/>
        <v>4878885.2419800004</v>
      </c>
      <c r="O209" s="63">
        <f t="shared" si="18"/>
        <v>317747.01286238781</v>
      </c>
      <c r="P209">
        <f t="shared" si="19"/>
        <v>4878879.4936350584</v>
      </c>
    </row>
    <row r="210" spans="1:16" x14ac:dyDescent="0.25">
      <c r="A210" s="105" t="s">
        <v>512</v>
      </c>
      <c r="B210" s="63">
        <v>3</v>
      </c>
      <c r="C210" s="105">
        <v>19</v>
      </c>
      <c r="D210" s="62" t="s">
        <v>89</v>
      </c>
      <c r="E210" s="62" t="s">
        <v>1115</v>
      </c>
      <c r="F210" s="63">
        <v>400</v>
      </c>
      <c r="G210" s="63">
        <v>22.5</v>
      </c>
      <c r="H210" s="63"/>
      <c r="I210" s="63"/>
      <c r="J210" s="118">
        <v>6.3</v>
      </c>
      <c r="K210" s="118">
        <v>145</v>
      </c>
      <c r="L210">
        <f t="shared" si="15"/>
        <v>2.5307274153917776</v>
      </c>
      <c r="M210">
        <f t="shared" si="16"/>
        <v>317745.36455100001</v>
      </c>
      <c r="N210" s="63">
        <f t="shared" si="17"/>
        <v>4878885.2419800004</v>
      </c>
      <c r="O210" s="63">
        <f t="shared" si="18"/>
        <v>317748.978082549</v>
      </c>
      <c r="P210">
        <f t="shared" si="19"/>
        <v>4878880.0813221214</v>
      </c>
    </row>
    <row r="211" spans="1:16" x14ac:dyDescent="0.25">
      <c r="A211" s="105" t="s">
        <v>512</v>
      </c>
      <c r="B211" s="63">
        <v>3</v>
      </c>
      <c r="C211" s="105">
        <v>19</v>
      </c>
      <c r="D211" s="62" t="s">
        <v>89</v>
      </c>
      <c r="E211" s="62" t="s">
        <v>76</v>
      </c>
      <c r="F211" s="63">
        <v>401</v>
      </c>
      <c r="G211" s="63">
        <v>17.8</v>
      </c>
      <c r="H211" s="63"/>
      <c r="I211" s="63"/>
      <c r="J211" s="118">
        <v>3.24</v>
      </c>
      <c r="K211" s="118">
        <v>115</v>
      </c>
      <c r="L211">
        <f t="shared" si="15"/>
        <v>2.0071286397934789</v>
      </c>
      <c r="M211">
        <f t="shared" si="16"/>
        <v>317745.36455100001</v>
      </c>
      <c r="N211" s="63">
        <f t="shared" si="17"/>
        <v>4878885.2419800004</v>
      </c>
      <c r="O211" s="63">
        <f t="shared" si="18"/>
        <v>317748.30098822998</v>
      </c>
      <c r="P211">
        <f t="shared" si="19"/>
        <v>4878883.8726968328</v>
      </c>
    </row>
    <row r="212" spans="1:16" x14ac:dyDescent="0.25">
      <c r="A212" s="105" t="s">
        <v>512</v>
      </c>
      <c r="B212" s="63">
        <v>3</v>
      </c>
      <c r="C212" s="105">
        <v>19</v>
      </c>
      <c r="D212" s="62" t="s">
        <v>89</v>
      </c>
      <c r="E212" s="62" t="s">
        <v>76</v>
      </c>
      <c r="F212" s="63">
        <v>402</v>
      </c>
      <c r="G212" s="63">
        <v>16.399999999999999</v>
      </c>
      <c r="H212" s="63"/>
      <c r="I212" s="63"/>
      <c r="J212" s="118">
        <v>4.16</v>
      </c>
      <c r="K212" s="118">
        <v>116</v>
      </c>
      <c r="L212">
        <f t="shared" si="15"/>
        <v>2.0245819323134224</v>
      </c>
      <c r="M212">
        <f t="shared" si="16"/>
        <v>317745.36455100001</v>
      </c>
      <c r="N212" s="63">
        <f t="shared" si="17"/>
        <v>4878885.2419800004</v>
      </c>
      <c r="O212" s="63">
        <f t="shared" si="18"/>
        <v>317749.10353423259</v>
      </c>
      <c r="P212">
        <f t="shared" si="19"/>
        <v>4878883.4183560293</v>
      </c>
    </row>
    <row r="213" spans="1:16" x14ac:dyDescent="0.25">
      <c r="A213" s="105" t="s">
        <v>512</v>
      </c>
      <c r="B213" s="63">
        <v>3</v>
      </c>
      <c r="C213" s="105">
        <v>19</v>
      </c>
      <c r="D213" s="62" t="s">
        <v>89</v>
      </c>
      <c r="E213" s="62" t="s">
        <v>56</v>
      </c>
      <c r="F213" s="63">
        <v>404</v>
      </c>
      <c r="G213" s="63">
        <v>18.3</v>
      </c>
      <c r="H213" s="63"/>
      <c r="I213" s="63"/>
      <c r="J213" s="118">
        <v>10.54</v>
      </c>
      <c r="K213" s="118">
        <v>141</v>
      </c>
      <c r="L213">
        <f t="shared" si="15"/>
        <v>2.4609142453120043</v>
      </c>
      <c r="M213">
        <f t="shared" si="16"/>
        <v>317745.36455100001</v>
      </c>
      <c r="N213" s="63">
        <f t="shared" si="17"/>
        <v>4878885.2419800004</v>
      </c>
      <c r="O213" s="63">
        <f t="shared" si="18"/>
        <v>317751.99758792168</v>
      </c>
      <c r="P213">
        <f t="shared" si="19"/>
        <v>4878877.0508615663</v>
      </c>
    </row>
    <row r="214" spans="1:16" x14ac:dyDescent="0.25">
      <c r="A214" s="105" t="s">
        <v>512</v>
      </c>
      <c r="B214" s="63">
        <v>3</v>
      </c>
      <c r="C214" s="105">
        <v>19</v>
      </c>
      <c r="D214" s="62" t="s">
        <v>89</v>
      </c>
      <c r="E214" s="62" t="s">
        <v>56</v>
      </c>
      <c r="F214" s="63">
        <v>405</v>
      </c>
      <c r="G214" s="63">
        <v>22.7</v>
      </c>
      <c r="H214" s="63"/>
      <c r="I214" s="63"/>
      <c r="J214" s="118">
        <v>10.97</v>
      </c>
      <c r="K214" s="118">
        <v>140</v>
      </c>
      <c r="L214">
        <f t="shared" si="15"/>
        <v>2.4434609527920612</v>
      </c>
      <c r="M214">
        <f t="shared" si="16"/>
        <v>317745.36455100001</v>
      </c>
      <c r="N214" s="63">
        <f t="shared" si="17"/>
        <v>4878885.2419800004</v>
      </c>
      <c r="O214" s="63">
        <f t="shared" si="18"/>
        <v>317752.41593107826</v>
      </c>
      <c r="P214">
        <f t="shared" si="19"/>
        <v>4878876.8384724595</v>
      </c>
    </row>
    <row r="215" spans="1:16" x14ac:dyDescent="0.25">
      <c r="A215" s="105" t="s">
        <v>512</v>
      </c>
      <c r="B215" s="63">
        <v>3</v>
      </c>
      <c r="C215" s="105">
        <v>19</v>
      </c>
      <c r="D215" s="62" t="s">
        <v>89</v>
      </c>
      <c r="E215" s="62" t="s">
        <v>76</v>
      </c>
      <c r="F215" s="63">
        <v>406</v>
      </c>
      <c r="G215" s="63">
        <v>13.6</v>
      </c>
      <c r="H215" s="63"/>
      <c r="I215" s="63"/>
      <c r="J215" s="118">
        <v>9.48</v>
      </c>
      <c r="K215" s="118">
        <v>103</v>
      </c>
      <c r="L215">
        <f t="shared" si="15"/>
        <v>1.7976891295541593</v>
      </c>
      <c r="M215">
        <f t="shared" si="16"/>
        <v>317745.36455100001</v>
      </c>
      <c r="N215" s="63">
        <f t="shared" si="17"/>
        <v>4878885.2419800004</v>
      </c>
      <c r="O215" s="63">
        <f t="shared" si="18"/>
        <v>317754.60157921416</v>
      </c>
      <c r="P215">
        <f t="shared" si="19"/>
        <v>4878883.1094440054</v>
      </c>
    </row>
    <row r="216" spans="1:16" x14ac:dyDescent="0.25">
      <c r="A216" s="105" t="s">
        <v>512</v>
      </c>
      <c r="B216" s="63">
        <v>3</v>
      </c>
      <c r="C216" s="105">
        <v>19</v>
      </c>
      <c r="D216" s="62" t="s">
        <v>89</v>
      </c>
      <c r="E216" s="62" t="s">
        <v>76</v>
      </c>
      <c r="F216" s="63">
        <v>1189</v>
      </c>
      <c r="G216" s="63">
        <v>12.6</v>
      </c>
      <c r="H216" s="63"/>
      <c r="I216" s="63"/>
      <c r="J216" s="118">
        <v>2.46</v>
      </c>
      <c r="K216" s="118">
        <v>189</v>
      </c>
      <c r="L216">
        <f t="shared" si="15"/>
        <v>3.2986722862692828</v>
      </c>
      <c r="M216">
        <f t="shared" si="16"/>
        <v>317745.36455100001</v>
      </c>
      <c r="N216" s="63">
        <f t="shared" si="17"/>
        <v>4878885.2419800004</v>
      </c>
      <c r="O216" s="63">
        <f t="shared" si="18"/>
        <v>317744.97972221603</v>
      </c>
      <c r="P216">
        <f t="shared" si="19"/>
        <v>4878882.8122666823</v>
      </c>
    </row>
    <row r="217" spans="1:16" x14ac:dyDescent="0.25">
      <c r="A217" s="105" t="s">
        <v>512</v>
      </c>
      <c r="B217" s="63">
        <v>3</v>
      </c>
      <c r="C217" s="105">
        <v>20</v>
      </c>
      <c r="D217" s="62" t="s">
        <v>90</v>
      </c>
      <c r="E217" s="62" t="s">
        <v>82</v>
      </c>
      <c r="F217" s="63">
        <v>407</v>
      </c>
      <c r="G217" s="63">
        <v>23.3</v>
      </c>
      <c r="H217" s="63"/>
      <c r="I217" s="63"/>
      <c r="J217" s="118">
        <v>2.59</v>
      </c>
      <c r="K217" s="118">
        <v>112</v>
      </c>
      <c r="L217">
        <f t="shared" si="15"/>
        <v>1.9547687622336491</v>
      </c>
      <c r="M217">
        <f t="shared" si="16"/>
        <v>317755.35950999998</v>
      </c>
      <c r="N217" s="63">
        <f t="shared" si="17"/>
        <v>4878884.9184100004</v>
      </c>
      <c r="O217" s="63">
        <f t="shared" si="18"/>
        <v>317757.7609161833</v>
      </c>
      <c r="P217">
        <f t="shared" si="19"/>
        <v>4878883.9481789237</v>
      </c>
    </row>
    <row r="218" spans="1:16" x14ac:dyDescent="0.25">
      <c r="A218" s="105" t="s">
        <v>512</v>
      </c>
      <c r="B218" s="63">
        <v>3</v>
      </c>
      <c r="C218" s="105">
        <v>20</v>
      </c>
      <c r="D218" s="62" t="s">
        <v>90</v>
      </c>
      <c r="E218" s="62" t="s">
        <v>56</v>
      </c>
      <c r="F218" s="63">
        <v>409</v>
      </c>
      <c r="G218" s="63">
        <v>18.3</v>
      </c>
      <c r="H218" s="63"/>
      <c r="I218" s="63"/>
      <c r="J218" s="118">
        <v>5.6</v>
      </c>
      <c r="K218" s="118">
        <v>114</v>
      </c>
      <c r="L218">
        <f t="shared" si="15"/>
        <v>1.9896753472735356</v>
      </c>
      <c r="M218">
        <f t="shared" si="16"/>
        <v>317755.35950999998</v>
      </c>
      <c r="N218" s="63">
        <f t="shared" si="17"/>
        <v>4878884.9184100004</v>
      </c>
      <c r="O218" s="63">
        <f t="shared" si="18"/>
        <v>317760.47536456276</v>
      </c>
      <c r="P218">
        <f t="shared" si="19"/>
        <v>4878882.6406847993</v>
      </c>
    </row>
    <row r="219" spans="1:16" x14ac:dyDescent="0.25">
      <c r="A219" s="105" t="s">
        <v>512</v>
      </c>
      <c r="B219" s="63">
        <v>3</v>
      </c>
      <c r="C219" s="105">
        <v>20</v>
      </c>
      <c r="D219" s="62" t="s">
        <v>90</v>
      </c>
      <c r="E219" s="62" t="s">
        <v>56</v>
      </c>
      <c r="F219" s="63">
        <v>410</v>
      </c>
      <c r="G219" s="63">
        <v>11</v>
      </c>
      <c r="H219" s="63"/>
      <c r="I219" s="64" t="s">
        <v>1118</v>
      </c>
      <c r="J219" s="118">
        <v>5.95</v>
      </c>
      <c r="K219" s="118"/>
      <c r="L219">
        <f t="shared" si="15"/>
        <v>0</v>
      </c>
      <c r="M219">
        <f t="shared" si="16"/>
        <v>317755.35950999998</v>
      </c>
      <c r="N219" s="63">
        <f t="shared" si="17"/>
        <v>4878884.9184100004</v>
      </c>
      <c r="O219" s="63">
        <f t="shared" si="18"/>
        <v>317755.35950999998</v>
      </c>
      <c r="P219">
        <f t="shared" si="19"/>
        <v>4878890.8684100006</v>
      </c>
    </row>
    <row r="220" spans="1:16" x14ac:dyDescent="0.25">
      <c r="A220" s="105" t="s">
        <v>512</v>
      </c>
      <c r="B220" s="63">
        <v>3</v>
      </c>
      <c r="C220" s="105">
        <v>20</v>
      </c>
      <c r="D220" s="62" t="s">
        <v>90</v>
      </c>
      <c r="E220" s="62" t="s">
        <v>56</v>
      </c>
      <c r="F220" s="63">
        <v>411</v>
      </c>
      <c r="G220" s="63">
        <v>14.5</v>
      </c>
      <c r="H220" s="63"/>
      <c r="I220" s="63"/>
      <c r="J220" s="118">
        <v>6.75</v>
      </c>
      <c r="K220" s="118">
        <v>157</v>
      </c>
      <c r="L220">
        <f t="shared" si="15"/>
        <v>2.740166925631097</v>
      </c>
      <c r="M220">
        <f t="shared" si="16"/>
        <v>317755.35950999998</v>
      </c>
      <c r="N220" s="63">
        <f t="shared" si="17"/>
        <v>4878884.9184100004</v>
      </c>
      <c r="O220" s="63">
        <f t="shared" si="18"/>
        <v>317757.99694511731</v>
      </c>
      <c r="P220">
        <f t="shared" si="19"/>
        <v>4878878.7050022399</v>
      </c>
    </row>
    <row r="221" spans="1:16" x14ac:dyDescent="0.25">
      <c r="A221" s="105" t="s">
        <v>512</v>
      </c>
      <c r="B221" s="63">
        <v>3</v>
      </c>
      <c r="C221" s="105">
        <v>20</v>
      </c>
      <c r="D221" s="62" t="s">
        <v>90</v>
      </c>
      <c r="E221" s="62" t="s">
        <v>56</v>
      </c>
      <c r="F221" s="63">
        <v>412</v>
      </c>
      <c r="G221" s="63">
        <v>15.4</v>
      </c>
      <c r="H221" s="63"/>
      <c r="I221" s="63"/>
      <c r="J221" s="118">
        <v>7.22</v>
      </c>
      <c r="K221" s="118">
        <v>152</v>
      </c>
      <c r="L221">
        <f t="shared" si="15"/>
        <v>2.6529004630313806</v>
      </c>
      <c r="M221">
        <f t="shared" si="16"/>
        <v>317755.35950999998</v>
      </c>
      <c r="N221" s="63">
        <f t="shared" si="17"/>
        <v>4878884.9184100004</v>
      </c>
      <c r="O221" s="63">
        <f t="shared" si="18"/>
        <v>317758.74909468327</v>
      </c>
      <c r="P221">
        <f t="shared" si="19"/>
        <v>4878878.5435283799</v>
      </c>
    </row>
    <row r="222" spans="1:16" x14ac:dyDescent="0.25">
      <c r="A222" s="105" t="s">
        <v>512</v>
      </c>
      <c r="B222" s="63">
        <v>3</v>
      </c>
      <c r="C222" s="105">
        <v>20</v>
      </c>
      <c r="D222" s="62" t="s">
        <v>90</v>
      </c>
      <c r="E222" s="62" t="s">
        <v>29</v>
      </c>
      <c r="F222" s="63">
        <v>1184</v>
      </c>
      <c r="G222" s="63">
        <v>10.4</v>
      </c>
      <c r="H222" s="63"/>
      <c r="I222" s="63"/>
      <c r="J222" s="118">
        <v>5.76</v>
      </c>
      <c r="K222" s="118">
        <v>158</v>
      </c>
      <c r="L222">
        <f t="shared" si="15"/>
        <v>2.7576202181510405</v>
      </c>
      <c r="M222">
        <f t="shared" si="16"/>
        <v>317755.35950999998</v>
      </c>
      <c r="N222" s="63">
        <f t="shared" si="17"/>
        <v>4878884.9184100004</v>
      </c>
      <c r="O222" s="63">
        <f t="shared" si="18"/>
        <v>317757.51724397804</v>
      </c>
      <c r="P222">
        <f t="shared" si="19"/>
        <v>4878879.5778309982</v>
      </c>
    </row>
    <row r="223" spans="1:16" x14ac:dyDescent="0.25">
      <c r="A223" s="105" t="s">
        <v>512</v>
      </c>
      <c r="B223" s="63">
        <v>3</v>
      </c>
      <c r="C223" s="105">
        <v>20</v>
      </c>
      <c r="D223" s="62" t="s">
        <v>90</v>
      </c>
      <c r="E223" s="62" t="s">
        <v>76</v>
      </c>
      <c r="F223" s="63">
        <v>1185</v>
      </c>
      <c r="G223" s="63">
        <v>18.7</v>
      </c>
      <c r="H223" s="63"/>
      <c r="I223" s="63"/>
      <c r="J223" s="118">
        <v>0.55000000000000004</v>
      </c>
      <c r="K223" s="118">
        <v>80</v>
      </c>
      <c r="L223">
        <f t="shared" si="15"/>
        <v>1.3962634015954636</v>
      </c>
      <c r="M223">
        <f t="shared" si="16"/>
        <v>317755.35950999998</v>
      </c>
      <c r="N223" s="63">
        <f t="shared" si="17"/>
        <v>4878884.9184100004</v>
      </c>
      <c r="O223" s="63">
        <f t="shared" si="18"/>
        <v>317755.90115426411</v>
      </c>
      <c r="P223">
        <f t="shared" si="19"/>
        <v>4878885.0139164981</v>
      </c>
    </row>
    <row r="224" spans="1:16" x14ac:dyDescent="0.25">
      <c r="A224" s="105" t="s">
        <v>512</v>
      </c>
      <c r="B224" s="63">
        <v>3</v>
      </c>
      <c r="C224" s="105">
        <v>20</v>
      </c>
      <c r="D224" s="62" t="s">
        <v>90</v>
      </c>
      <c r="E224" s="62" t="s">
        <v>76</v>
      </c>
      <c r="F224" s="63">
        <v>1187</v>
      </c>
      <c r="G224" s="63">
        <v>11.3</v>
      </c>
      <c r="H224" s="63"/>
      <c r="I224" s="63"/>
      <c r="J224" s="118"/>
      <c r="K224" s="118">
        <v>167</v>
      </c>
      <c r="L224">
        <f t="shared" si="15"/>
        <v>2.9146998508305306</v>
      </c>
      <c r="M224">
        <f t="shared" si="16"/>
        <v>317755.35950999998</v>
      </c>
      <c r="N224" s="63">
        <f t="shared" si="17"/>
        <v>4878884.9184100004</v>
      </c>
      <c r="O224" s="63">
        <f t="shared" si="18"/>
        <v>317755.35950999998</v>
      </c>
      <c r="P224">
        <f t="shared" si="19"/>
        <v>4878884.9184100004</v>
      </c>
    </row>
    <row r="225" spans="1:16" x14ac:dyDescent="0.25">
      <c r="A225" s="105" t="s">
        <v>512</v>
      </c>
      <c r="B225" s="63">
        <v>3</v>
      </c>
      <c r="C225" s="105">
        <v>20</v>
      </c>
      <c r="D225" s="62" t="s">
        <v>90</v>
      </c>
      <c r="E225" s="62" t="s">
        <v>29</v>
      </c>
      <c r="F225" s="63">
        <v>1188</v>
      </c>
      <c r="G225" s="63">
        <v>10.5</v>
      </c>
      <c r="H225" s="63"/>
      <c r="I225" s="63"/>
      <c r="J225" s="118"/>
      <c r="K225" s="118">
        <v>136</v>
      </c>
      <c r="L225">
        <f t="shared" si="15"/>
        <v>2.3736477827122884</v>
      </c>
      <c r="M225">
        <f t="shared" si="16"/>
        <v>317755.35950999998</v>
      </c>
      <c r="N225" s="63">
        <f t="shared" si="17"/>
        <v>4878884.9184100004</v>
      </c>
      <c r="O225" s="63">
        <f t="shared" si="18"/>
        <v>317755.35950999998</v>
      </c>
      <c r="P225">
        <f t="shared" si="19"/>
        <v>4878884.9184100004</v>
      </c>
    </row>
    <row r="226" spans="1:16" x14ac:dyDescent="0.25">
      <c r="A226" s="105" t="s">
        <v>512</v>
      </c>
      <c r="B226" s="63">
        <v>3</v>
      </c>
      <c r="C226" s="105">
        <v>20</v>
      </c>
      <c r="D226" s="62" t="s">
        <v>90</v>
      </c>
      <c r="E226" s="62" t="s">
        <v>82</v>
      </c>
      <c r="F226" s="51">
        <v>1292</v>
      </c>
      <c r="G226" s="63">
        <v>18.7</v>
      </c>
      <c r="H226" s="63"/>
      <c r="I226" s="63"/>
      <c r="J226" s="118"/>
      <c r="K226" s="118">
        <v>157</v>
      </c>
      <c r="L226">
        <f t="shared" si="15"/>
        <v>2.740166925631097</v>
      </c>
      <c r="M226">
        <f t="shared" si="16"/>
        <v>317755.35950999998</v>
      </c>
      <c r="N226" s="63">
        <f t="shared" si="17"/>
        <v>4878884.9184100004</v>
      </c>
      <c r="O226" s="63">
        <f t="shared" si="18"/>
        <v>317755.35950999998</v>
      </c>
      <c r="P226">
        <f t="shared" si="19"/>
        <v>4878884.9184100004</v>
      </c>
    </row>
    <row r="227" spans="1:16" x14ac:dyDescent="0.25">
      <c r="A227" s="106" t="s">
        <v>512</v>
      </c>
      <c r="B227" s="63">
        <v>3</v>
      </c>
      <c r="C227" s="105">
        <v>20</v>
      </c>
      <c r="D227" s="62" t="s">
        <v>90</v>
      </c>
      <c r="E227" s="62" t="s">
        <v>29</v>
      </c>
      <c r="F227" s="51">
        <v>1293</v>
      </c>
      <c r="G227" s="63">
        <v>11.7</v>
      </c>
      <c r="H227" s="63"/>
      <c r="I227" s="63"/>
      <c r="J227" s="118">
        <v>8.84</v>
      </c>
      <c r="K227" s="118">
        <v>145</v>
      </c>
      <c r="L227">
        <f t="shared" si="15"/>
        <v>2.5307274153917776</v>
      </c>
      <c r="M227">
        <f t="shared" si="16"/>
        <v>317755.35950999998</v>
      </c>
      <c r="N227" s="63">
        <f t="shared" si="17"/>
        <v>4878884.9184100004</v>
      </c>
      <c r="O227" s="63">
        <f t="shared" si="18"/>
        <v>317760.42992569733</v>
      </c>
      <c r="P227">
        <f t="shared" si="19"/>
        <v>4878877.6771059288</v>
      </c>
    </row>
    <row r="228" spans="1:16" x14ac:dyDescent="0.25">
      <c r="A228" s="105" t="s">
        <v>512</v>
      </c>
      <c r="B228" s="63">
        <v>3</v>
      </c>
      <c r="C228" s="105">
        <v>20</v>
      </c>
      <c r="D228" s="62" t="s">
        <v>90</v>
      </c>
      <c r="E228" s="62" t="s">
        <v>56</v>
      </c>
      <c r="F228" s="63">
        <v>1294</v>
      </c>
      <c r="G228" s="63">
        <v>12.4</v>
      </c>
      <c r="H228" s="63"/>
      <c r="I228" s="63"/>
      <c r="J228" s="118">
        <v>8.1199999999999992</v>
      </c>
      <c r="K228" s="118">
        <v>154</v>
      </c>
      <c r="L228">
        <f t="shared" si="15"/>
        <v>2.6878070480712677</v>
      </c>
      <c r="M228">
        <f t="shared" si="16"/>
        <v>317755.35950999998</v>
      </c>
      <c r="N228" s="63">
        <f t="shared" si="17"/>
        <v>4878884.9184100004</v>
      </c>
      <c r="O228" s="63">
        <f t="shared" si="18"/>
        <v>317758.91908371192</v>
      </c>
      <c r="P228">
        <f t="shared" si="19"/>
        <v>4878877.6202023448</v>
      </c>
    </row>
    <row r="229" spans="1:16" x14ac:dyDescent="0.25">
      <c r="A229" s="106" t="s">
        <v>512</v>
      </c>
      <c r="B229" s="63">
        <v>3</v>
      </c>
      <c r="C229" s="105">
        <v>20</v>
      </c>
      <c r="D229" s="62" t="s">
        <v>90</v>
      </c>
      <c r="E229" s="62" t="s">
        <v>56</v>
      </c>
      <c r="F229" s="63">
        <v>1295</v>
      </c>
      <c r="G229" s="63">
        <v>18.8</v>
      </c>
      <c r="H229" s="63"/>
      <c r="I229" s="63"/>
      <c r="J229" s="118">
        <v>7.81</v>
      </c>
      <c r="K229" s="118">
        <v>154</v>
      </c>
      <c r="L229">
        <f t="shared" si="15"/>
        <v>2.6878070480712677</v>
      </c>
      <c r="M229">
        <f t="shared" si="16"/>
        <v>317755.35950999998</v>
      </c>
      <c r="N229" s="63">
        <f t="shared" si="17"/>
        <v>4878884.9184100004</v>
      </c>
      <c r="O229" s="63">
        <f t="shared" si="18"/>
        <v>317758.78318865638</v>
      </c>
      <c r="P229">
        <f t="shared" si="19"/>
        <v>4878877.898828499</v>
      </c>
    </row>
    <row r="230" spans="1:16" x14ac:dyDescent="0.25">
      <c r="A230" s="105" t="s">
        <v>512</v>
      </c>
      <c r="B230" s="63">
        <v>3</v>
      </c>
      <c r="C230" s="105">
        <v>20</v>
      </c>
      <c r="D230" s="62" t="s">
        <v>90</v>
      </c>
      <c r="E230" s="62" t="s">
        <v>56</v>
      </c>
      <c r="F230" s="63">
        <v>1296</v>
      </c>
      <c r="G230" s="63">
        <v>19.100000000000001</v>
      </c>
      <c r="H230" s="63"/>
      <c r="I230" s="63"/>
      <c r="J230" s="118">
        <v>7.64</v>
      </c>
      <c r="K230" s="118">
        <v>154</v>
      </c>
      <c r="L230">
        <f t="shared" si="15"/>
        <v>2.6878070480712677</v>
      </c>
      <c r="M230">
        <f t="shared" si="16"/>
        <v>317755.35950999998</v>
      </c>
      <c r="N230" s="63">
        <f t="shared" si="17"/>
        <v>4878884.9184100004</v>
      </c>
      <c r="O230" s="63">
        <f t="shared" si="18"/>
        <v>317758.70866556145</v>
      </c>
      <c r="P230">
        <f t="shared" si="19"/>
        <v>4878878.0516234869</v>
      </c>
    </row>
    <row r="231" spans="1:16" x14ac:dyDescent="0.25">
      <c r="A231" s="105" t="s">
        <v>512</v>
      </c>
      <c r="B231" s="63">
        <v>3</v>
      </c>
      <c r="C231" s="105">
        <v>20</v>
      </c>
      <c r="D231" s="62" t="s">
        <v>90</v>
      </c>
      <c r="E231" s="62" t="s">
        <v>29</v>
      </c>
      <c r="F231" s="63">
        <v>1344</v>
      </c>
      <c r="G231" s="63">
        <v>14.7</v>
      </c>
      <c r="H231" s="63"/>
      <c r="I231" s="64" t="s">
        <v>967</v>
      </c>
      <c r="J231" s="118"/>
      <c r="K231" s="118"/>
      <c r="L231">
        <f t="shared" si="15"/>
        <v>0</v>
      </c>
      <c r="M231">
        <f t="shared" si="16"/>
        <v>317755.35950999998</v>
      </c>
      <c r="N231" s="63">
        <f t="shared" si="17"/>
        <v>4878884.9184100004</v>
      </c>
      <c r="O231" s="63">
        <f t="shared" si="18"/>
        <v>317755.35950999998</v>
      </c>
      <c r="P231">
        <f t="shared" si="19"/>
        <v>4878884.9184100004</v>
      </c>
    </row>
    <row r="232" spans="1:16" x14ac:dyDescent="0.25">
      <c r="A232" s="105" t="s">
        <v>512</v>
      </c>
      <c r="B232" s="63">
        <v>3</v>
      </c>
      <c r="C232" s="105">
        <v>20</v>
      </c>
      <c r="D232" s="62" t="s">
        <v>90</v>
      </c>
      <c r="E232" s="62" t="s">
        <v>82</v>
      </c>
      <c r="F232" s="63">
        <v>2528</v>
      </c>
      <c r="G232" s="63">
        <v>10.199999999999999</v>
      </c>
      <c r="H232" s="63"/>
      <c r="I232" s="64" t="s">
        <v>964</v>
      </c>
      <c r="J232" s="118">
        <v>3.15</v>
      </c>
      <c r="K232" s="118">
        <v>104</v>
      </c>
      <c r="L232">
        <f t="shared" si="15"/>
        <v>1.8151424220741028</v>
      </c>
      <c r="M232">
        <f t="shared" si="16"/>
        <v>317755.35950999998</v>
      </c>
      <c r="N232" s="63">
        <f t="shared" si="17"/>
        <v>4878884.9184100004</v>
      </c>
      <c r="O232" s="63">
        <f t="shared" si="18"/>
        <v>317758.41594153777</v>
      </c>
      <c r="P232">
        <f t="shared" si="19"/>
        <v>4878884.1563560292</v>
      </c>
    </row>
    <row r="233" spans="1:16" x14ac:dyDescent="0.25">
      <c r="A233" s="105" t="s">
        <v>512</v>
      </c>
      <c r="B233" s="63">
        <v>3</v>
      </c>
      <c r="C233" s="105">
        <v>21</v>
      </c>
      <c r="D233" s="62" t="s">
        <v>91</v>
      </c>
      <c r="E233" s="62" t="s">
        <v>29</v>
      </c>
      <c r="F233" s="63">
        <v>1182</v>
      </c>
      <c r="G233" s="63">
        <v>12.8</v>
      </c>
      <c r="H233" s="63"/>
      <c r="I233" s="63"/>
      <c r="J233" s="118">
        <v>4.47</v>
      </c>
      <c r="K233" s="118">
        <v>111</v>
      </c>
      <c r="L233">
        <f t="shared" si="15"/>
        <v>1.9373154697137058</v>
      </c>
      <c r="M233">
        <f t="shared" si="16"/>
        <v>317765.35446900001</v>
      </c>
      <c r="N233" s="63">
        <f t="shared" si="17"/>
        <v>4878884.5948400004</v>
      </c>
      <c r="O233" s="63">
        <f t="shared" si="18"/>
        <v>317769.52757350646</v>
      </c>
      <c r="P233">
        <f t="shared" si="19"/>
        <v>4878882.9929352663</v>
      </c>
    </row>
    <row r="234" spans="1:16" x14ac:dyDescent="0.25">
      <c r="A234" s="105" t="s">
        <v>512</v>
      </c>
      <c r="B234" s="63">
        <v>3</v>
      </c>
      <c r="C234" s="105">
        <v>21</v>
      </c>
      <c r="D234" s="62" t="s">
        <v>91</v>
      </c>
      <c r="E234" s="62" t="s">
        <v>82</v>
      </c>
      <c r="F234" s="51">
        <v>1278</v>
      </c>
      <c r="G234" s="63">
        <v>20.3</v>
      </c>
      <c r="H234" s="63"/>
      <c r="I234" s="63"/>
      <c r="J234" s="118">
        <v>9.16</v>
      </c>
      <c r="K234" s="118">
        <v>105</v>
      </c>
      <c r="L234">
        <f t="shared" si="15"/>
        <v>1.8325957145940461</v>
      </c>
      <c r="M234">
        <f t="shared" si="16"/>
        <v>317765.35446900001</v>
      </c>
      <c r="N234" s="63">
        <f t="shared" si="17"/>
        <v>4878884.5948400004</v>
      </c>
      <c r="O234" s="63">
        <f t="shared" si="18"/>
        <v>317774.20234956883</v>
      </c>
      <c r="P234">
        <f t="shared" si="19"/>
        <v>4878882.2240575468</v>
      </c>
    </row>
    <row r="235" spans="1:16" x14ac:dyDescent="0.25">
      <c r="A235" s="106" t="s">
        <v>512</v>
      </c>
      <c r="B235" s="63">
        <v>3</v>
      </c>
      <c r="C235" s="105">
        <v>21</v>
      </c>
      <c r="D235" s="62" t="s">
        <v>91</v>
      </c>
      <c r="E235" s="62" t="s">
        <v>82</v>
      </c>
      <c r="F235" s="51">
        <v>1279</v>
      </c>
      <c r="G235" s="63">
        <v>14.5</v>
      </c>
      <c r="H235" s="63"/>
      <c r="I235" s="63"/>
      <c r="J235" s="118">
        <v>11.94</v>
      </c>
      <c r="K235" s="118">
        <v>131</v>
      </c>
      <c r="L235">
        <f t="shared" si="15"/>
        <v>2.286381320112572</v>
      </c>
      <c r="M235">
        <f t="shared" si="16"/>
        <v>317765.35446900001</v>
      </c>
      <c r="N235" s="63">
        <f t="shared" si="17"/>
        <v>4878884.5948400004</v>
      </c>
      <c r="O235" s="63">
        <f t="shared" si="18"/>
        <v>317774.36570138787</v>
      </c>
      <c r="P235">
        <f t="shared" si="19"/>
        <v>4878876.7614951944</v>
      </c>
    </row>
    <row r="236" spans="1:16" x14ac:dyDescent="0.25">
      <c r="A236" s="105" t="s">
        <v>512</v>
      </c>
      <c r="B236" s="63">
        <v>3</v>
      </c>
      <c r="C236" s="105">
        <v>21</v>
      </c>
      <c r="D236" s="62" t="s">
        <v>91</v>
      </c>
      <c r="E236" s="62" t="s">
        <v>29</v>
      </c>
      <c r="F236" s="51">
        <v>1280</v>
      </c>
      <c r="G236" s="63">
        <v>20.100000000000001</v>
      </c>
      <c r="H236" s="63"/>
      <c r="I236" s="63"/>
      <c r="J236" s="118">
        <v>7.13</v>
      </c>
      <c r="K236" s="118">
        <v>150</v>
      </c>
      <c r="L236">
        <f t="shared" si="15"/>
        <v>2.6179938779914944</v>
      </c>
      <c r="M236">
        <f t="shared" si="16"/>
        <v>317765.35446900001</v>
      </c>
      <c r="N236" s="63">
        <f t="shared" si="17"/>
        <v>4878884.5948400004</v>
      </c>
      <c r="O236" s="63">
        <f t="shared" si="18"/>
        <v>317768.91946900001</v>
      </c>
      <c r="P236">
        <f t="shared" si="19"/>
        <v>4878878.4200788718</v>
      </c>
    </row>
    <row r="237" spans="1:16" x14ac:dyDescent="0.25">
      <c r="A237" s="105" t="s">
        <v>512</v>
      </c>
      <c r="B237" s="63">
        <v>3</v>
      </c>
      <c r="C237" s="105">
        <v>21</v>
      </c>
      <c r="D237" s="62" t="s">
        <v>91</v>
      </c>
      <c r="E237" s="62" t="s">
        <v>29</v>
      </c>
      <c r="F237" s="51">
        <v>1281</v>
      </c>
      <c r="G237" s="63">
        <v>19.3</v>
      </c>
      <c r="H237" s="63"/>
      <c r="I237" s="63"/>
      <c r="J237" s="118">
        <v>9.9499999999999993</v>
      </c>
      <c r="K237" s="118">
        <v>136</v>
      </c>
      <c r="L237">
        <f t="shared" si="15"/>
        <v>2.3736477827122884</v>
      </c>
      <c r="M237">
        <f t="shared" si="16"/>
        <v>317765.35446900001</v>
      </c>
      <c r="N237" s="63">
        <f t="shared" si="17"/>
        <v>4878884.5948400004</v>
      </c>
      <c r="O237" s="63">
        <f t="shared" si="18"/>
        <v>317772.26631978608</v>
      </c>
      <c r="P237">
        <f t="shared" si="19"/>
        <v>4878877.4374089874</v>
      </c>
    </row>
    <row r="238" spans="1:16" x14ac:dyDescent="0.25">
      <c r="A238" s="105" t="s">
        <v>512</v>
      </c>
      <c r="B238" s="63">
        <v>3</v>
      </c>
      <c r="C238" s="105">
        <v>21</v>
      </c>
      <c r="D238" s="62" t="s">
        <v>91</v>
      </c>
      <c r="E238" s="62" t="s">
        <v>82</v>
      </c>
      <c r="F238" s="51">
        <v>1282</v>
      </c>
      <c r="G238" s="63">
        <v>14.9</v>
      </c>
      <c r="H238" s="63"/>
      <c r="I238" s="63"/>
      <c r="J238" s="118">
        <v>5.17</v>
      </c>
      <c r="K238" s="118">
        <v>181</v>
      </c>
      <c r="L238">
        <f t="shared" si="15"/>
        <v>3.1590459461097362</v>
      </c>
      <c r="M238">
        <f t="shared" si="16"/>
        <v>317765.35446900001</v>
      </c>
      <c r="N238" s="63">
        <f t="shared" si="17"/>
        <v>4878884.5948400004</v>
      </c>
      <c r="O238" s="63">
        <f t="shared" si="18"/>
        <v>317765.26424005872</v>
      </c>
      <c r="P238">
        <f t="shared" si="19"/>
        <v>4878879.425627416</v>
      </c>
    </row>
    <row r="239" spans="1:16" x14ac:dyDescent="0.25">
      <c r="A239" s="106" t="s">
        <v>512</v>
      </c>
      <c r="B239" s="63">
        <v>3</v>
      </c>
      <c r="C239" s="105">
        <v>21</v>
      </c>
      <c r="D239" s="62" t="s">
        <v>91</v>
      </c>
      <c r="E239" s="62" t="s">
        <v>56</v>
      </c>
      <c r="F239" s="51">
        <v>1284</v>
      </c>
      <c r="G239" s="63">
        <v>17.100000000000001</v>
      </c>
      <c r="H239" s="63"/>
      <c r="I239" s="63"/>
      <c r="J239" s="118">
        <v>7.51</v>
      </c>
      <c r="K239" s="118">
        <v>175</v>
      </c>
      <c r="L239">
        <f t="shared" si="15"/>
        <v>3.0543261909900763</v>
      </c>
      <c r="M239">
        <f t="shared" si="16"/>
        <v>317765.35446900001</v>
      </c>
      <c r="N239" s="63">
        <f t="shared" si="17"/>
        <v>4878884.5948400004</v>
      </c>
      <c r="O239" s="63">
        <f t="shared" si="18"/>
        <v>317766.00900862803</v>
      </c>
      <c r="P239">
        <f t="shared" si="19"/>
        <v>4878877.1134178173</v>
      </c>
    </row>
    <row r="240" spans="1:16" x14ac:dyDescent="0.25">
      <c r="A240" s="106" t="s">
        <v>512</v>
      </c>
      <c r="B240" s="63">
        <v>3</v>
      </c>
      <c r="C240" s="105">
        <v>21</v>
      </c>
      <c r="D240" s="62" t="s">
        <v>91</v>
      </c>
      <c r="E240" s="62" t="s">
        <v>41</v>
      </c>
      <c r="F240" s="51">
        <v>1285</v>
      </c>
      <c r="G240" s="63">
        <v>23.5</v>
      </c>
      <c r="H240" s="63"/>
      <c r="I240" s="63"/>
      <c r="J240" s="118">
        <v>7.14</v>
      </c>
      <c r="K240" s="118">
        <v>99</v>
      </c>
      <c r="L240">
        <f t="shared" si="15"/>
        <v>1.7278759594743864</v>
      </c>
      <c r="M240">
        <f t="shared" si="16"/>
        <v>317765.35446900001</v>
      </c>
      <c r="N240" s="63">
        <f t="shared" si="17"/>
        <v>4878884.5948400004</v>
      </c>
      <c r="O240" s="63">
        <f t="shared" si="18"/>
        <v>317772.40656375187</v>
      </c>
      <c r="P240">
        <f t="shared" si="19"/>
        <v>4878883.4778979197</v>
      </c>
    </row>
    <row r="241" spans="1:16" x14ac:dyDescent="0.25">
      <c r="A241" s="106" t="s">
        <v>512</v>
      </c>
      <c r="B241" s="63">
        <v>3</v>
      </c>
      <c r="C241" s="105">
        <v>21</v>
      </c>
      <c r="D241" s="62" t="s">
        <v>91</v>
      </c>
      <c r="E241" s="62" t="s">
        <v>82</v>
      </c>
      <c r="F241" s="51">
        <v>1286</v>
      </c>
      <c r="G241" s="63">
        <v>13.5</v>
      </c>
      <c r="H241" s="63"/>
      <c r="I241" s="63"/>
      <c r="J241" s="118">
        <v>6.22</v>
      </c>
      <c r="K241" s="118"/>
      <c r="L241">
        <f t="shared" si="15"/>
        <v>0</v>
      </c>
      <c r="M241">
        <f t="shared" si="16"/>
        <v>317765.35446900001</v>
      </c>
      <c r="N241" s="63">
        <f t="shared" si="17"/>
        <v>4878884.5948400004</v>
      </c>
      <c r="O241" s="63">
        <f t="shared" si="18"/>
        <v>317765.35446900001</v>
      </c>
      <c r="P241">
        <f t="shared" si="19"/>
        <v>4878890.8148400001</v>
      </c>
    </row>
    <row r="242" spans="1:16" x14ac:dyDescent="0.25">
      <c r="A242" s="105" t="s">
        <v>512</v>
      </c>
      <c r="B242" s="63">
        <v>3</v>
      </c>
      <c r="C242" s="105">
        <v>21</v>
      </c>
      <c r="D242" s="62" t="s">
        <v>91</v>
      </c>
      <c r="E242" s="62" t="s">
        <v>82</v>
      </c>
      <c r="F242" s="51">
        <v>1288</v>
      </c>
      <c r="G242" s="63">
        <v>13.2</v>
      </c>
      <c r="H242" s="63"/>
      <c r="I242" s="63"/>
      <c r="J242" s="118">
        <v>1.54</v>
      </c>
      <c r="K242" s="118">
        <v>138</v>
      </c>
      <c r="L242">
        <f t="shared" si="15"/>
        <v>2.4085543677521746</v>
      </c>
      <c r="M242">
        <f t="shared" si="16"/>
        <v>317765.35446900001</v>
      </c>
      <c r="N242" s="63">
        <f t="shared" si="17"/>
        <v>4878884.5948400004</v>
      </c>
      <c r="O242" s="63">
        <f t="shared" si="18"/>
        <v>317766.38493013382</v>
      </c>
      <c r="P242">
        <f t="shared" si="19"/>
        <v>4878883.450396969</v>
      </c>
    </row>
    <row r="243" spans="1:16" x14ac:dyDescent="0.25">
      <c r="A243" s="106" t="s">
        <v>512</v>
      </c>
      <c r="B243" s="63">
        <v>3</v>
      </c>
      <c r="C243" s="105">
        <v>21</v>
      </c>
      <c r="D243" s="62" t="s">
        <v>91</v>
      </c>
      <c r="E243" s="62" t="s">
        <v>29</v>
      </c>
      <c r="F243" s="51">
        <v>1290</v>
      </c>
      <c r="G243" s="63">
        <v>21.4</v>
      </c>
      <c r="H243" s="63"/>
      <c r="I243" s="63"/>
      <c r="J243" s="118">
        <v>2.4300000000000002</v>
      </c>
      <c r="K243" s="118">
        <v>175</v>
      </c>
      <c r="L243">
        <f t="shared" si="15"/>
        <v>3.0543261909900763</v>
      </c>
      <c r="M243">
        <f t="shared" si="16"/>
        <v>317765.35446900001</v>
      </c>
      <c r="N243" s="63">
        <f t="shared" si="17"/>
        <v>4878884.5948400004</v>
      </c>
      <c r="O243" s="63">
        <f t="shared" si="18"/>
        <v>317765.56625745486</v>
      </c>
      <c r="P243">
        <f t="shared" si="19"/>
        <v>4878882.1740868837</v>
      </c>
    </row>
    <row r="244" spans="1:16" x14ac:dyDescent="0.25">
      <c r="A244" s="105" t="s">
        <v>512</v>
      </c>
      <c r="B244" s="63">
        <v>3</v>
      </c>
      <c r="C244" s="105">
        <v>22</v>
      </c>
      <c r="D244" s="62" t="s">
        <v>92</v>
      </c>
      <c r="E244" s="62" t="s">
        <v>56</v>
      </c>
      <c r="F244" s="63">
        <v>1244</v>
      </c>
      <c r="G244" s="63">
        <v>16.100000000000001</v>
      </c>
      <c r="H244" s="63"/>
      <c r="I244" s="63"/>
      <c r="J244" s="118">
        <v>10.82</v>
      </c>
      <c r="K244" s="118">
        <v>133</v>
      </c>
      <c r="L244">
        <f t="shared" si="15"/>
        <v>2.3212879051524582</v>
      </c>
      <c r="M244">
        <f t="shared" si="16"/>
        <v>317745.04097999999</v>
      </c>
      <c r="N244" s="63">
        <f t="shared" si="17"/>
        <v>4878875.2470199997</v>
      </c>
      <c r="O244" s="63">
        <f t="shared" si="18"/>
        <v>317752.95422705152</v>
      </c>
      <c r="P244">
        <f t="shared" si="19"/>
        <v>4878867.8677977435</v>
      </c>
    </row>
    <row r="245" spans="1:16" x14ac:dyDescent="0.25">
      <c r="A245" s="105" t="s">
        <v>512</v>
      </c>
      <c r="B245" s="63">
        <v>3</v>
      </c>
      <c r="C245" s="105">
        <v>22</v>
      </c>
      <c r="D245" s="62" t="s">
        <v>92</v>
      </c>
      <c r="E245" s="62" t="s">
        <v>82</v>
      </c>
      <c r="F245" s="51">
        <v>1245</v>
      </c>
      <c r="G245" s="63">
        <v>13.2</v>
      </c>
      <c r="H245" s="63"/>
      <c r="I245" s="64" t="s">
        <v>1164</v>
      </c>
      <c r="J245" s="118">
        <v>10.55</v>
      </c>
      <c r="K245" s="118">
        <v>129</v>
      </c>
      <c r="L245">
        <f t="shared" si="15"/>
        <v>2.2514747350726849</v>
      </c>
      <c r="M245">
        <f t="shared" si="16"/>
        <v>317745.04097999999</v>
      </c>
      <c r="N245" s="63">
        <f t="shared" si="17"/>
        <v>4878875.2470199997</v>
      </c>
      <c r="O245" s="63">
        <f t="shared" si="18"/>
        <v>317753.23986989335</v>
      </c>
      <c r="P245">
        <f t="shared" si="19"/>
        <v>4878868.6076898742</v>
      </c>
    </row>
    <row r="246" spans="1:16" x14ac:dyDescent="0.25">
      <c r="A246" s="106" t="s">
        <v>512</v>
      </c>
      <c r="B246" s="63">
        <v>3</v>
      </c>
      <c r="C246" s="105">
        <v>22</v>
      </c>
      <c r="D246" s="62" t="s">
        <v>92</v>
      </c>
      <c r="E246" s="62" t="s">
        <v>82</v>
      </c>
      <c r="F246" s="51">
        <v>1246</v>
      </c>
      <c r="G246" s="63">
        <v>11.9</v>
      </c>
      <c r="H246" s="63"/>
      <c r="I246" s="63"/>
      <c r="J246" s="118">
        <v>10.3</v>
      </c>
      <c r="K246" s="118">
        <v>129</v>
      </c>
      <c r="L246">
        <f t="shared" si="15"/>
        <v>2.2514747350726849</v>
      </c>
      <c r="M246">
        <f t="shared" si="16"/>
        <v>317745.04097999999</v>
      </c>
      <c r="N246" s="63">
        <f t="shared" si="17"/>
        <v>4878875.2470199997</v>
      </c>
      <c r="O246" s="63">
        <f t="shared" si="18"/>
        <v>317753.04558340297</v>
      </c>
      <c r="P246">
        <f t="shared" si="19"/>
        <v>4878868.7650199719</v>
      </c>
    </row>
    <row r="247" spans="1:16" x14ac:dyDescent="0.25">
      <c r="A247" s="105" t="s">
        <v>512</v>
      </c>
      <c r="B247" s="63">
        <v>3</v>
      </c>
      <c r="C247" s="105">
        <v>22</v>
      </c>
      <c r="D247" s="62" t="s">
        <v>92</v>
      </c>
      <c r="E247" s="62" t="s">
        <v>82</v>
      </c>
      <c r="F247" s="51">
        <v>1247</v>
      </c>
      <c r="G247" s="63">
        <v>16</v>
      </c>
      <c r="H247" s="63"/>
      <c r="I247" s="63"/>
      <c r="J247" s="118">
        <v>9.8000000000000007</v>
      </c>
      <c r="K247" s="118">
        <v>130</v>
      </c>
      <c r="L247">
        <f t="shared" si="15"/>
        <v>2.2689280275926285</v>
      </c>
      <c r="M247">
        <f t="shared" si="16"/>
        <v>317745.04097999999</v>
      </c>
      <c r="N247" s="63">
        <f t="shared" si="17"/>
        <v>4878875.2470199997</v>
      </c>
      <c r="O247" s="63">
        <f t="shared" si="18"/>
        <v>317752.54821554257</v>
      </c>
      <c r="P247">
        <f t="shared" si="19"/>
        <v>4878868.9477014244</v>
      </c>
    </row>
    <row r="248" spans="1:16" x14ac:dyDescent="0.25">
      <c r="A248" s="106" t="s">
        <v>512</v>
      </c>
      <c r="B248" s="63">
        <v>3</v>
      </c>
      <c r="C248" s="105">
        <v>22</v>
      </c>
      <c r="D248" s="62" t="s">
        <v>92</v>
      </c>
      <c r="E248" s="62" t="s">
        <v>82</v>
      </c>
      <c r="F248" s="51">
        <v>1248</v>
      </c>
      <c r="G248" s="63">
        <v>11.7</v>
      </c>
      <c r="H248" s="63"/>
      <c r="I248" s="63"/>
      <c r="J248" s="118" t="s">
        <v>1187</v>
      </c>
      <c r="K248" s="118">
        <v>131</v>
      </c>
      <c r="L248">
        <f t="shared" si="15"/>
        <v>2.286381320112572</v>
      </c>
      <c r="M248">
        <f t="shared" si="16"/>
        <v>317745.04097999999</v>
      </c>
      <c r="N248" s="63">
        <f t="shared" si="17"/>
        <v>4878875.2470199997</v>
      </c>
      <c r="O248" s="63" t="e">
        <f t="shared" si="18"/>
        <v>#VALUE!</v>
      </c>
      <c r="P248" t="e">
        <f t="shared" si="19"/>
        <v>#VALUE!</v>
      </c>
    </row>
    <row r="249" spans="1:16" x14ac:dyDescent="0.25">
      <c r="A249" s="105" t="s">
        <v>512</v>
      </c>
      <c r="B249" s="63">
        <v>3</v>
      </c>
      <c r="C249" s="105">
        <v>22</v>
      </c>
      <c r="D249" s="62" t="s">
        <v>92</v>
      </c>
      <c r="E249" s="62" t="s">
        <v>76</v>
      </c>
      <c r="F249" s="51">
        <v>1249</v>
      </c>
      <c r="G249" s="63">
        <v>13.6</v>
      </c>
      <c r="H249" s="63"/>
      <c r="I249" s="63"/>
      <c r="J249" s="118">
        <v>7.96</v>
      </c>
      <c r="K249" s="118">
        <v>185</v>
      </c>
      <c r="L249">
        <f t="shared" si="15"/>
        <v>3.2288591161895095</v>
      </c>
      <c r="M249">
        <f t="shared" si="16"/>
        <v>317745.04097999999</v>
      </c>
      <c r="N249" s="63">
        <f t="shared" si="17"/>
        <v>4878875.2470199997</v>
      </c>
      <c r="O249" s="63">
        <f t="shared" si="18"/>
        <v>317744.34722028772</v>
      </c>
      <c r="P249">
        <f t="shared" si="19"/>
        <v>4878867.3173102029</v>
      </c>
    </row>
    <row r="250" spans="1:16" x14ac:dyDescent="0.25">
      <c r="A250" s="106" t="s">
        <v>512</v>
      </c>
      <c r="B250" s="63">
        <v>3</v>
      </c>
      <c r="C250" s="105">
        <v>22</v>
      </c>
      <c r="D250" s="62" t="s">
        <v>92</v>
      </c>
      <c r="E250" s="62" t="s">
        <v>76</v>
      </c>
      <c r="F250" s="51">
        <v>1250</v>
      </c>
      <c r="G250" s="63">
        <v>21.5</v>
      </c>
      <c r="H250" s="63"/>
      <c r="I250" s="63"/>
      <c r="J250" s="118">
        <v>7.68</v>
      </c>
      <c r="K250" s="118">
        <v>179</v>
      </c>
      <c r="L250">
        <f t="shared" si="15"/>
        <v>3.12413936106985</v>
      </c>
      <c r="M250">
        <f t="shared" si="16"/>
        <v>317745.04097999999</v>
      </c>
      <c r="N250" s="63">
        <f t="shared" si="17"/>
        <v>4878875.2470199997</v>
      </c>
      <c r="O250" s="63">
        <f t="shared" si="18"/>
        <v>317745.17501448141</v>
      </c>
      <c r="P250">
        <f t="shared" si="19"/>
        <v>4878867.5681897011</v>
      </c>
    </row>
    <row r="251" spans="1:16" x14ac:dyDescent="0.25">
      <c r="A251" s="105" t="s">
        <v>512</v>
      </c>
      <c r="B251" s="63">
        <v>3</v>
      </c>
      <c r="C251" s="105">
        <v>22</v>
      </c>
      <c r="D251" s="62" t="s">
        <v>92</v>
      </c>
      <c r="E251" s="62" t="s">
        <v>82</v>
      </c>
      <c r="F251" s="51">
        <v>1251</v>
      </c>
      <c r="G251" s="63">
        <v>30.1</v>
      </c>
      <c r="H251" s="63"/>
      <c r="I251" s="64" t="s">
        <v>1165</v>
      </c>
      <c r="J251" s="118">
        <v>3.37</v>
      </c>
      <c r="K251" s="118">
        <v>136</v>
      </c>
      <c r="L251">
        <f t="shared" si="15"/>
        <v>2.3736477827122884</v>
      </c>
      <c r="M251">
        <f t="shared" si="16"/>
        <v>317745.04097999999</v>
      </c>
      <c r="N251" s="63">
        <f t="shared" si="17"/>
        <v>4878875.2470199997</v>
      </c>
      <c r="O251" s="63">
        <f t="shared" si="18"/>
        <v>317747.38197870844</v>
      </c>
      <c r="P251">
        <f t="shared" si="19"/>
        <v>4878872.8228448723</v>
      </c>
    </row>
    <row r="252" spans="1:16" x14ac:dyDescent="0.25">
      <c r="A252" s="106" t="s">
        <v>512</v>
      </c>
      <c r="B252" s="63">
        <v>3</v>
      </c>
      <c r="C252" s="105">
        <v>22</v>
      </c>
      <c r="D252" s="62" t="s">
        <v>92</v>
      </c>
      <c r="E252" s="62" t="s">
        <v>82</v>
      </c>
      <c r="F252" s="51">
        <v>1252</v>
      </c>
      <c r="G252" s="63">
        <v>34.299999999999997</v>
      </c>
      <c r="H252" s="63"/>
      <c r="I252" s="63"/>
      <c r="J252" s="118">
        <v>3.07</v>
      </c>
      <c r="K252" s="118">
        <v>138</v>
      </c>
      <c r="L252">
        <f t="shared" si="15"/>
        <v>2.4085543677521746</v>
      </c>
      <c r="M252">
        <f t="shared" si="16"/>
        <v>317745.04097999999</v>
      </c>
      <c r="N252" s="63">
        <f t="shared" si="17"/>
        <v>4878875.2470199997</v>
      </c>
      <c r="O252" s="63">
        <f t="shared" si="18"/>
        <v>317747.09521096153</v>
      </c>
      <c r="P252">
        <f t="shared" si="19"/>
        <v>4878872.9655653853</v>
      </c>
    </row>
    <row r="253" spans="1:16" x14ac:dyDescent="0.25">
      <c r="A253" s="105" t="s">
        <v>512</v>
      </c>
      <c r="B253" s="63">
        <v>3</v>
      </c>
      <c r="C253" s="105">
        <v>22</v>
      </c>
      <c r="D253" s="62" t="s">
        <v>92</v>
      </c>
      <c r="E253" s="62" t="s">
        <v>82</v>
      </c>
      <c r="F253" s="51">
        <v>1253</v>
      </c>
      <c r="G253" s="63">
        <v>13.1</v>
      </c>
      <c r="H253" s="63"/>
      <c r="I253" s="63"/>
      <c r="J253" s="118">
        <v>5.87</v>
      </c>
      <c r="K253" s="118">
        <v>119</v>
      </c>
      <c r="L253">
        <f t="shared" si="15"/>
        <v>2.0769418098732522</v>
      </c>
      <c r="M253">
        <f t="shared" si="16"/>
        <v>317745.04097999999</v>
      </c>
      <c r="N253" s="63">
        <f t="shared" si="17"/>
        <v>4878875.2470199997</v>
      </c>
      <c r="O253" s="63">
        <f t="shared" si="18"/>
        <v>317750.17499768088</v>
      </c>
      <c r="P253">
        <f t="shared" si="19"/>
        <v>4878872.4011875289</v>
      </c>
    </row>
    <row r="254" spans="1:16" x14ac:dyDescent="0.25">
      <c r="A254" s="106" t="s">
        <v>512</v>
      </c>
      <c r="B254" s="63">
        <v>3</v>
      </c>
      <c r="C254" s="105">
        <v>22</v>
      </c>
      <c r="D254" s="62" t="s">
        <v>92</v>
      </c>
      <c r="E254" s="62" t="s">
        <v>82</v>
      </c>
      <c r="F254" s="51">
        <v>1254</v>
      </c>
      <c r="G254" s="63">
        <v>13.3</v>
      </c>
      <c r="H254" s="63"/>
      <c r="I254" s="63"/>
      <c r="J254" s="118">
        <v>6.3</v>
      </c>
      <c r="K254" s="118">
        <v>119</v>
      </c>
      <c r="L254">
        <f t="shared" si="15"/>
        <v>2.0769418098732522</v>
      </c>
      <c r="M254">
        <f t="shared" si="16"/>
        <v>317745.04097999999</v>
      </c>
      <c r="N254" s="63">
        <f t="shared" si="17"/>
        <v>4878875.2470199997</v>
      </c>
      <c r="O254" s="63">
        <f t="shared" si="18"/>
        <v>317750.55108415498</v>
      </c>
      <c r="P254">
        <f t="shared" si="19"/>
        <v>4878872.1927193925</v>
      </c>
    </row>
    <row r="255" spans="1:16" x14ac:dyDescent="0.25">
      <c r="A255" s="106" t="s">
        <v>512</v>
      </c>
      <c r="B255" s="63">
        <v>3</v>
      </c>
      <c r="C255" s="105">
        <v>22</v>
      </c>
      <c r="D255" s="62" t="s">
        <v>92</v>
      </c>
      <c r="E255" s="62" t="s">
        <v>56</v>
      </c>
      <c r="F255" s="51">
        <v>1255</v>
      </c>
      <c r="G255" s="63">
        <v>21.4</v>
      </c>
      <c r="H255" s="63"/>
      <c r="I255" s="63"/>
      <c r="J255" s="118">
        <v>5.93</v>
      </c>
      <c r="K255" s="118">
        <v>119</v>
      </c>
      <c r="L255">
        <f t="shared" si="15"/>
        <v>2.0769418098732522</v>
      </c>
      <c r="M255">
        <f t="shared" si="16"/>
        <v>317745.04097999999</v>
      </c>
      <c r="N255" s="63">
        <f t="shared" si="17"/>
        <v>4878875.2470199997</v>
      </c>
      <c r="O255" s="63">
        <f t="shared" si="18"/>
        <v>317750.22747486335</v>
      </c>
      <c r="P255">
        <f t="shared" si="19"/>
        <v>4878872.3720989516</v>
      </c>
    </row>
    <row r="256" spans="1:16" x14ac:dyDescent="0.25">
      <c r="A256" s="105" t="s">
        <v>512</v>
      </c>
      <c r="B256" s="63">
        <v>3</v>
      </c>
      <c r="C256" s="105">
        <v>22</v>
      </c>
      <c r="D256" s="62" t="s">
        <v>92</v>
      </c>
      <c r="E256" s="62" t="s">
        <v>56</v>
      </c>
      <c r="F256" s="51">
        <v>1256</v>
      </c>
      <c r="G256" s="63">
        <v>17.2</v>
      </c>
      <c r="H256" s="63"/>
      <c r="I256" s="63"/>
      <c r="J256" s="118">
        <v>5.29</v>
      </c>
      <c r="K256" s="118">
        <v>100</v>
      </c>
      <c r="L256">
        <f t="shared" si="15"/>
        <v>1.7453292519943295</v>
      </c>
      <c r="M256">
        <f t="shared" si="16"/>
        <v>317745.04097999999</v>
      </c>
      <c r="N256" s="63">
        <f t="shared" si="17"/>
        <v>4878875.2470199997</v>
      </c>
      <c r="O256" s="63">
        <f t="shared" si="18"/>
        <v>317750.2506130134</v>
      </c>
      <c r="P256">
        <f t="shared" si="19"/>
        <v>4878874.3284211401</v>
      </c>
    </row>
    <row r="257" spans="1:16" x14ac:dyDescent="0.25">
      <c r="A257" s="105" t="s">
        <v>512</v>
      </c>
      <c r="B257" s="63">
        <v>3</v>
      </c>
      <c r="C257" s="105">
        <v>23</v>
      </c>
      <c r="D257" s="62" t="s">
        <v>93</v>
      </c>
      <c r="E257" s="62" t="s">
        <v>56</v>
      </c>
      <c r="F257" s="63">
        <v>1180</v>
      </c>
      <c r="G257" s="63">
        <v>10.5</v>
      </c>
      <c r="H257" s="63"/>
      <c r="I257" s="64"/>
      <c r="J257" s="118">
        <v>1.92</v>
      </c>
      <c r="K257" s="118">
        <v>92</v>
      </c>
      <c r="L257">
        <f t="shared" si="15"/>
        <v>1.605702911834783</v>
      </c>
      <c r="M257">
        <f t="shared" si="16"/>
        <v>317755.03593900002</v>
      </c>
      <c r="N257" s="63">
        <f t="shared" si="17"/>
        <v>4878874.9234499997</v>
      </c>
      <c r="O257" s="63">
        <f t="shared" si="18"/>
        <v>317756.9547693879</v>
      </c>
      <c r="P257">
        <f t="shared" si="19"/>
        <v>4878874.8564429656</v>
      </c>
    </row>
    <row r="258" spans="1:16" x14ac:dyDescent="0.25">
      <c r="A258" s="105" t="s">
        <v>512</v>
      </c>
      <c r="B258" s="63">
        <v>3</v>
      </c>
      <c r="C258" s="105">
        <v>23</v>
      </c>
      <c r="D258" s="62" t="s">
        <v>93</v>
      </c>
      <c r="E258" s="62" t="s">
        <v>82</v>
      </c>
      <c r="F258" s="63">
        <v>1181</v>
      </c>
      <c r="G258" s="63">
        <v>12.5</v>
      </c>
      <c r="H258" s="63"/>
      <c r="I258" s="63"/>
      <c r="J258" s="118">
        <v>4.08</v>
      </c>
      <c r="K258" s="118">
        <v>135</v>
      </c>
      <c r="L258">
        <f t="shared" si="15"/>
        <v>2.3561944901923448</v>
      </c>
      <c r="M258">
        <f t="shared" si="16"/>
        <v>317755.03593900002</v>
      </c>
      <c r="N258" s="63">
        <f t="shared" si="17"/>
        <v>4878874.9234499997</v>
      </c>
      <c r="O258" s="63">
        <f t="shared" si="18"/>
        <v>317757.92093466729</v>
      </c>
      <c r="P258">
        <f t="shared" si="19"/>
        <v>4878872.0384543324</v>
      </c>
    </row>
    <row r="259" spans="1:16" x14ac:dyDescent="0.25">
      <c r="A259" s="105" t="s">
        <v>512</v>
      </c>
      <c r="B259" s="63">
        <v>3</v>
      </c>
      <c r="C259" s="105">
        <v>23</v>
      </c>
      <c r="D259" s="62" t="s">
        <v>93</v>
      </c>
      <c r="E259" s="62" t="s">
        <v>56</v>
      </c>
      <c r="F259" s="63">
        <v>1257</v>
      </c>
      <c r="G259" s="63">
        <v>20</v>
      </c>
      <c r="H259" s="63"/>
      <c r="I259" s="63"/>
      <c r="J259" s="118">
        <v>4.4400000000000004</v>
      </c>
      <c r="K259" s="118">
        <v>188</v>
      </c>
      <c r="L259">
        <f t="shared" ref="L259:L322" si="20">(PI()*K259)/180</f>
        <v>3.2812189937493397</v>
      </c>
      <c r="M259">
        <f t="shared" ref="M259:M322" si="21">VLOOKUP(C259,$R$2:$Y$47,7)</f>
        <v>317755.03593900002</v>
      </c>
      <c r="N259" s="63">
        <f t="shared" ref="N259:N322" si="22">VLOOKUP(C259,$R$3:$Y$47,8)</f>
        <v>4878874.9234499997</v>
      </c>
      <c r="O259" s="63">
        <f t="shared" ref="O259:O322" si="23">(M259+(J259*SIN(L259)))</f>
        <v>317754.41801043175</v>
      </c>
      <c r="P259">
        <f t="shared" ref="P259:P322" si="24">(N259+(J259*COS(L259)))</f>
        <v>4878870.5266597746</v>
      </c>
    </row>
    <row r="260" spans="1:16" x14ac:dyDescent="0.25">
      <c r="A260" s="106" t="s">
        <v>512</v>
      </c>
      <c r="B260" s="63">
        <v>3</v>
      </c>
      <c r="C260" s="105">
        <v>23</v>
      </c>
      <c r="D260" s="62" t="s">
        <v>93</v>
      </c>
      <c r="E260" s="62" t="s">
        <v>56</v>
      </c>
      <c r="F260" s="51">
        <v>1258</v>
      </c>
      <c r="G260" s="63">
        <v>10.8</v>
      </c>
      <c r="H260" s="63"/>
      <c r="I260" s="63"/>
      <c r="J260" s="118">
        <v>1.65</v>
      </c>
      <c r="K260" s="118">
        <v>121</v>
      </c>
      <c r="L260">
        <f t="shared" si="20"/>
        <v>2.1118483949131388</v>
      </c>
      <c r="M260">
        <f t="shared" si="21"/>
        <v>317755.03593900002</v>
      </c>
      <c r="N260" s="63">
        <f t="shared" si="22"/>
        <v>4878874.9234499997</v>
      </c>
      <c r="O260" s="63">
        <f t="shared" si="23"/>
        <v>317756.45026504621</v>
      </c>
      <c r="P260">
        <f t="shared" si="24"/>
        <v>4878874.0736371763</v>
      </c>
    </row>
    <row r="261" spans="1:16" x14ac:dyDescent="0.25">
      <c r="A261" s="105" t="s">
        <v>512</v>
      </c>
      <c r="B261" s="63">
        <v>3</v>
      </c>
      <c r="C261" s="105">
        <v>23</v>
      </c>
      <c r="D261" s="62" t="s">
        <v>93</v>
      </c>
      <c r="E261" s="62" t="s">
        <v>56</v>
      </c>
      <c r="F261" s="51">
        <v>1259</v>
      </c>
      <c r="G261" s="63">
        <v>21.2</v>
      </c>
      <c r="H261" s="63"/>
      <c r="I261" s="63"/>
      <c r="J261" s="118">
        <v>2.1</v>
      </c>
      <c r="K261" s="118">
        <v>95</v>
      </c>
      <c r="L261">
        <f t="shared" si="20"/>
        <v>1.6580627893946132</v>
      </c>
      <c r="M261">
        <f t="shared" si="21"/>
        <v>317755.03593900002</v>
      </c>
      <c r="N261" s="63">
        <f t="shared" si="22"/>
        <v>4878874.9234499997</v>
      </c>
      <c r="O261" s="63">
        <f t="shared" si="23"/>
        <v>317757.12794786604</v>
      </c>
      <c r="P261">
        <f t="shared" si="24"/>
        <v>4878874.7404229399</v>
      </c>
    </row>
    <row r="262" spans="1:16" x14ac:dyDescent="0.25">
      <c r="A262" s="106" t="s">
        <v>512</v>
      </c>
      <c r="B262" s="63">
        <v>3</v>
      </c>
      <c r="C262" s="105">
        <v>23</v>
      </c>
      <c r="D262" s="62" t="s">
        <v>93</v>
      </c>
      <c r="E262" s="62" t="s">
        <v>56</v>
      </c>
      <c r="F262" s="51">
        <v>1260</v>
      </c>
      <c r="G262" s="63">
        <v>23.6</v>
      </c>
      <c r="H262" s="63"/>
      <c r="I262" s="63"/>
      <c r="J262" s="118">
        <v>2.13</v>
      </c>
      <c r="K262" s="118">
        <v>92</v>
      </c>
      <c r="L262">
        <f t="shared" si="20"/>
        <v>1.605702911834783</v>
      </c>
      <c r="M262">
        <f t="shared" si="21"/>
        <v>317755.03593900002</v>
      </c>
      <c r="N262" s="63">
        <f t="shared" si="22"/>
        <v>4878874.9234499997</v>
      </c>
      <c r="O262" s="63">
        <f t="shared" si="23"/>
        <v>317757.16464146157</v>
      </c>
      <c r="P262">
        <f t="shared" si="24"/>
        <v>4878874.8491140716</v>
      </c>
    </row>
    <row r="263" spans="1:16" x14ac:dyDescent="0.25">
      <c r="A263" s="105" t="s">
        <v>512</v>
      </c>
      <c r="B263" s="63">
        <v>3</v>
      </c>
      <c r="C263" s="105">
        <v>23</v>
      </c>
      <c r="D263" s="62" t="s">
        <v>93</v>
      </c>
      <c r="E263" s="62" t="s">
        <v>56</v>
      </c>
      <c r="F263" s="51">
        <v>1263</v>
      </c>
      <c r="G263" s="63">
        <v>19.8</v>
      </c>
      <c r="H263" s="63"/>
      <c r="I263" s="63"/>
      <c r="J263" s="118">
        <v>7.13</v>
      </c>
      <c r="K263" s="118">
        <v>133</v>
      </c>
      <c r="L263">
        <f t="shared" si="20"/>
        <v>2.3212879051524582</v>
      </c>
      <c r="M263">
        <f t="shared" si="21"/>
        <v>317755.03593900002</v>
      </c>
      <c r="N263" s="63">
        <f t="shared" si="22"/>
        <v>4878874.9234499997</v>
      </c>
      <c r="O263" s="63">
        <f t="shared" si="23"/>
        <v>317760.25049089256</v>
      </c>
      <c r="P263">
        <f t="shared" si="24"/>
        <v>4878870.0608016923</v>
      </c>
    </row>
    <row r="264" spans="1:16" x14ac:dyDescent="0.25">
      <c r="A264" s="105" t="s">
        <v>512</v>
      </c>
      <c r="B264" s="63">
        <v>3</v>
      </c>
      <c r="C264" s="105">
        <v>23</v>
      </c>
      <c r="D264" s="62" t="s">
        <v>93</v>
      </c>
      <c r="E264" s="62" t="s">
        <v>29</v>
      </c>
      <c r="F264" s="51">
        <v>1062</v>
      </c>
      <c r="G264" s="63">
        <v>12.2</v>
      </c>
      <c r="H264" s="63"/>
      <c r="I264" s="64" t="s">
        <v>958</v>
      </c>
      <c r="J264" s="118">
        <v>7.7</v>
      </c>
      <c r="K264" s="118">
        <v>104</v>
      </c>
      <c r="L264">
        <f t="shared" si="20"/>
        <v>1.8151424220741028</v>
      </c>
      <c r="M264">
        <f t="shared" si="21"/>
        <v>317755.03593900002</v>
      </c>
      <c r="N264" s="63">
        <f t="shared" si="22"/>
        <v>4878874.9234499997</v>
      </c>
      <c r="O264" s="63">
        <f t="shared" si="23"/>
        <v>317762.50721609237</v>
      </c>
      <c r="P264">
        <f t="shared" si="24"/>
        <v>4878873.0606514039</v>
      </c>
    </row>
    <row r="265" spans="1:16" x14ac:dyDescent="0.25">
      <c r="A265" s="105" t="s">
        <v>512</v>
      </c>
      <c r="B265" s="63">
        <v>3</v>
      </c>
      <c r="C265" s="105">
        <v>24</v>
      </c>
      <c r="D265" s="62" t="s">
        <v>94</v>
      </c>
      <c r="E265" s="62" t="s">
        <v>82</v>
      </c>
      <c r="F265" s="63">
        <v>1183</v>
      </c>
      <c r="G265" s="63">
        <v>10.1</v>
      </c>
      <c r="H265" s="63"/>
      <c r="I265" s="64"/>
      <c r="J265" s="118">
        <v>6.77</v>
      </c>
      <c r="K265" s="118">
        <v>159</v>
      </c>
      <c r="L265">
        <f t="shared" si="20"/>
        <v>2.7750735106709841</v>
      </c>
      <c r="M265">
        <f t="shared" si="21"/>
        <v>317765.030898</v>
      </c>
      <c r="N265" s="63">
        <f t="shared" si="22"/>
        <v>4878874.5998799996</v>
      </c>
      <c r="O265" s="63">
        <f t="shared" si="23"/>
        <v>317767.45704901841</v>
      </c>
      <c r="P265">
        <f t="shared" si="24"/>
        <v>4878868.2795405127</v>
      </c>
    </row>
    <row r="266" spans="1:16" x14ac:dyDescent="0.25">
      <c r="A266" s="106" t="s">
        <v>512</v>
      </c>
      <c r="B266" s="63">
        <v>3</v>
      </c>
      <c r="C266" s="105">
        <v>24</v>
      </c>
      <c r="D266" s="62" t="s">
        <v>94</v>
      </c>
      <c r="E266" s="62" t="s">
        <v>29</v>
      </c>
      <c r="F266" s="51">
        <v>1264</v>
      </c>
      <c r="G266" s="63">
        <v>15.8</v>
      </c>
      <c r="H266" s="63"/>
      <c r="I266" s="63"/>
      <c r="J266" s="118">
        <v>6.88</v>
      </c>
      <c r="K266" s="118">
        <v>143</v>
      </c>
      <c r="L266">
        <f t="shared" si="20"/>
        <v>2.4958208303518914</v>
      </c>
      <c r="M266">
        <f t="shared" si="21"/>
        <v>317765.030898</v>
      </c>
      <c r="N266" s="63">
        <f t="shared" si="22"/>
        <v>4878874.5998799996</v>
      </c>
      <c r="O266" s="63">
        <f t="shared" si="23"/>
        <v>317769.17138535931</v>
      </c>
      <c r="P266">
        <f t="shared" si="24"/>
        <v>4878869.1052676905</v>
      </c>
    </row>
    <row r="267" spans="1:16" x14ac:dyDescent="0.25">
      <c r="A267" s="105" t="s">
        <v>512</v>
      </c>
      <c r="B267" s="63">
        <v>3</v>
      </c>
      <c r="C267" s="105">
        <v>24</v>
      </c>
      <c r="D267" s="62" t="s">
        <v>94</v>
      </c>
      <c r="E267" s="62" t="s">
        <v>56</v>
      </c>
      <c r="F267" s="51">
        <v>1265</v>
      </c>
      <c r="G267" s="63">
        <v>17.100000000000001</v>
      </c>
      <c r="H267" s="63"/>
      <c r="I267" s="64"/>
      <c r="J267" s="118">
        <v>4.32</v>
      </c>
      <c r="K267" s="118">
        <v>95</v>
      </c>
      <c r="L267">
        <f t="shared" si="20"/>
        <v>1.6580627893946132</v>
      </c>
      <c r="M267">
        <f t="shared" si="21"/>
        <v>317765.030898</v>
      </c>
      <c r="N267" s="63">
        <f t="shared" si="22"/>
        <v>4878874.5998799996</v>
      </c>
      <c r="O267" s="63">
        <f t="shared" si="23"/>
        <v>317769.33445909573</v>
      </c>
      <c r="P267">
        <f t="shared" si="24"/>
        <v>4878874.2233671909</v>
      </c>
    </row>
    <row r="268" spans="1:16" x14ac:dyDescent="0.25">
      <c r="A268" s="106" t="s">
        <v>512</v>
      </c>
      <c r="B268" s="63">
        <v>3</v>
      </c>
      <c r="C268" s="105">
        <v>24</v>
      </c>
      <c r="D268" s="62" t="s">
        <v>94</v>
      </c>
      <c r="E268" s="62" t="s">
        <v>56</v>
      </c>
      <c r="F268" s="51">
        <v>1266</v>
      </c>
      <c r="G268" s="63">
        <v>15</v>
      </c>
      <c r="H268" s="63"/>
      <c r="I268" s="64"/>
      <c r="J268" s="118">
        <v>4.0999999999999996</v>
      </c>
      <c r="K268" s="118">
        <v>93</v>
      </c>
      <c r="L268">
        <f t="shared" si="20"/>
        <v>1.6231562043547263</v>
      </c>
      <c r="M268">
        <f t="shared" si="21"/>
        <v>317765.030898</v>
      </c>
      <c r="N268" s="63">
        <f t="shared" si="22"/>
        <v>4878874.5998799996</v>
      </c>
      <c r="O268" s="63">
        <f t="shared" si="23"/>
        <v>317769.12527909246</v>
      </c>
      <c r="P268">
        <f t="shared" si="24"/>
        <v>4878874.385302579</v>
      </c>
    </row>
    <row r="269" spans="1:16" x14ac:dyDescent="0.25">
      <c r="A269" s="105" t="s">
        <v>512</v>
      </c>
      <c r="B269" s="63">
        <v>3</v>
      </c>
      <c r="C269" s="105">
        <v>24</v>
      </c>
      <c r="D269" s="62" t="s">
        <v>94</v>
      </c>
      <c r="E269" s="62" t="s">
        <v>56</v>
      </c>
      <c r="F269" s="51">
        <v>1267</v>
      </c>
      <c r="G269" s="63">
        <v>22.4</v>
      </c>
      <c r="H269" s="63"/>
      <c r="I269" s="63"/>
      <c r="J269" s="118">
        <v>5.57</v>
      </c>
      <c r="K269" s="118">
        <v>188</v>
      </c>
      <c r="L269">
        <f t="shared" si="20"/>
        <v>3.2812189937493397</v>
      </c>
      <c r="M269">
        <f t="shared" si="21"/>
        <v>317765.030898</v>
      </c>
      <c r="N269" s="63">
        <f t="shared" si="22"/>
        <v>4878874.5998799996</v>
      </c>
      <c r="O269" s="63">
        <f t="shared" si="23"/>
        <v>317764.25570382766</v>
      </c>
      <c r="P269">
        <f t="shared" si="24"/>
        <v>4878869.0840868568</v>
      </c>
    </row>
    <row r="270" spans="1:16" x14ac:dyDescent="0.25">
      <c r="A270" s="106" t="s">
        <v>512</v>
      </c>
      <c r="B270" s="63">
        <v>3</v>
      </c>
      <c r="C270" s="105">
        <v>24</v>
      </c>
      <c r="D270" s="62" t="s">
        <v>94</v>
      </c>
      <c r="E270" s="62" t="s">
        <v>65</v>
      </c>
      <c r="F270" s="51">
        <v>1268</v>
      </c>
      <c r="G270" s="63">
        <v>24.6</v>
      </c>
      <c r="H270" s="63"/>
      <c r="I270" s="63"/>
      <c r="J270" s="118">
        <v>9.5</v>
      </c>
      <c r="K270" s="118">
        <v>162</v>
      </c>
      <c r="L270">
        <f t="shared" si="20"/>
        <v>2.8274333882308138</v>
      </c>
      <c r="M270">
        <f t="shared" si="21"/>
        <v>317765.030898</v>
      </c>
      <c r="N270" s="63">
        <f t="shared" si="22"/>
        <v>4878874.5998799996</v>
      </c>
      <c r="O270" s="63">
        <f t="shared" si="23"/>
        <v>317767.96655944653</v>
      </c>
      <c r="P270">
        <f t="shared" si="24"/>
        <v>4878865.5648430949</v>
      </c>
    </row>
    <row r="271" spans="1:16" x14ac:dyDescent="0.25">
      <c r="A271" s="105" t="s">
        <v>512</v>
      </c>
      <c r="B271" s="63">
        <v>3</v>
      </c>
      <c r="C271" s="105">
        <v>24</v>
      </c>
      <c r="D271" s="62" t="s">
        <v>94</v>
      </c>
      <c r="E271" s="62" t="s">
        <v>82</v>
      </c>
      <c r="F271" s="51">
        <v>1269</v>
      </c>
      <c r="G271" s="63">
        <v>25.7</v>
      </c>
      <c r="H271" s="63"/>
      <c r="I271" s="63"/>
      <c r="J271" s="118">
        <v>7.41</v>
      </c>
      <c r="K271" s="118">
        <v>157</v>
      </c>
      <c r="L271">
        <f t="shared" si="20"/>
        <v>2.740166925631097</v>
      </c>
      <c r="M271">
        <f t="shared" si="21"/>
        <v>317765.030898</v>
      </c>
      <c r="N271" s="63">
        <f t="shared" si="22"/>
        <v>4878874.5998799996</v>
      </c>
      <c r="O271" s="63">
        <f t="shared" si="23"/>
        <v>317767.9262156621</v>
      </c>
      <c r="P271">
        <f t="shared" si="24"/>
        <v>4878867.7789390357</v>
      </c>
    </row>
    <row r="272" spans="1:16" x14ac:dyDescent="0.25">
      <c r="A272" s="106" t="s">
        <v>512</v>
      </c>
      <c r="B272" s="63">
        <v>3</v>
      </c>
      <c r="C272" s="105">
        <v>24</v>
      </c>
      <c r="D272" s="62" t="s">
        <v>94</v>
      </c>
      <c r="E272" s="62" t="s">
        <v>82</v>
      </c>
      <c r="F272" s="51">
        <v>1270</v>
      </c>
      <c r="G272" s="63">
        <v>16.8</v>
      </c>
      <c r="H272" s="63"/>
      <c r="I272" s="63"/>
      <c r="J272" s="118">
        <v>9.17</v>
      </c>
      <c r="K272" s="118">
        <v>144</v>
      </c>
      <c r="L272">
        <f t="shared" si="20"/>
        <v>2.5132741228718345</v>
      </c>
      <c r="M272">
        <f t="shared" si="21"/>
        <v>317765.030898</v>
      </c>
      <c r="N272" s="63">
        <f t="shared" si="22"/>
        <v>4878874.5998799996</v>
      </c>
      <c r="O272" s="63">
        <f t="shared" si="23"/>
        <v>317770.4208887635</v>
      </c>
      <c r="P272">
        <f t="shared" si="24"/>
        <v>4878867.1811941611</v>
      </c>
    </row>
    <row r="273" spans="1:16" x14ac:dyDescent="0.25">
      <c r="A273" s="105" t="s">
        <v>512</v>
      </c>
      <c r="B273" s="63">
        <v>3</v>
      </c>
      <c r="C273" s="105">
        <v>24</v>
      </c>
      <c r="D273" s="62" t="s">
        <v>94</v>
      </c>
      <c r="E273" s="62" t="s">
        <v>82</v>
      </c>
      <c r="F273" s="51">
        <v>1271</v>
      </c>
      <c r="G273" s="63">
        <v>14.2</v>
      </c>
      <c r="H273" s="63"/>
      <c r="I273" s="63"/>
      <c r="J273" s="118">
        <v>8.9</v>
      </c>
      <c r="K273" s="118">
        <v>142</v>
      </c>
      <c r="L273">
        <f t="shared" si="20"/>
        <v>2.4783675378319479</v>
      </c>
      <c r="M273">
        <f t="shared" si="21"/>
        <v>317765.030898</v>
      </c>
      <c r="N273" s="63">
        <f t="shared" si="22"/>
        <v>4878874.5998799996</v>
      </c>
      <c r="O273" s="63">
        <f t="shared" si="23"/>
        <v>317770.51028513041</v>
      </c>
      <c r="P273">
        <f t="shared" si="24"/>
        <v>4878867.5865842924</v>
      </c>
    </row>
    <row r="274" spans="1:16" x14ac:dyDescent="0.25">
      <c r="A274" s="106" t="s">
        <v>512</v>
      </c>
      <c r="B274" s="63">
        <v>3</v>
      </c>
      <c r="C274" s="105">
        <v>24</v>
      </c>
      <c r="D274" s="62" t="s">
        <v>94</v>
      </c>
      <c r="E274" s="62" t="s">
        <v>82</v>
      </c>
      <c r="F274" s="51">
        <v>1272</v>
      </c>
      <c r="G274" s="63">
        <v>21.8</v>
      </c>
      <c r="H274" s="63"/>
      <c r="I274" s="63"/>
      <c r="J274" s="118">
        <v>9.8000000000000007</v>
      </c>
      <c r="K274" s="118">
        <v>108</v>
      </c>
      <c r="L274">
        <f t="shared" si="20"/>
        <v>1.8849555921538759</v>
      </c>
      <c r="M274">
        <f t="shared" si="21"/>
        <v>317765.030898</v>
      </c>
      <c r="N274" s="63">
        <f t="shared" si="22"/>
        <v>4878874.5998799996</v>
      </c>
      <c r="O274" s="63">
        <f t="shared" si="23"/>
        <v>317774.35125185968</v>
      </c>
      <c r="P274">
        <f t="shared" si="24"/>
        <v>4878871.5715134544</v>
      </c>
    </row>
    <row r="275" spans="1:16" x14ac:dyDescent="0.25">
      <c r="A275" s="105" t="s">
        <v>512</v>
      </c>
      <c r="B275" s="63">
        <v>3</v>
      </c>
      <c r="C275" s="105">
        <v>24</v>
      </c>
      <c r="D275" s="62" t="s">
        <v>94</v>
      </c>
      <c r="E275" s="62" t="s">
        <v>76</v>
      </c>
      <c r="F275" s="51">
        <v>1273</v>
      </c>
      <c r="G275" s="63">
        <v>17.899999999999999</v>
      </c>
      <c r="H275" s="63"/>
      <c r="I275" s="64" t="s">
        <v>985</v>
      </c>
      <c r="J275" s="118">
        <v>9.31</v>
      </c>
      <c r="K275" s="118">
        <v>117</v>
      </c>
      <c r="L275">
        <f t="shared" si="20"/>
        <v>2.0420352248333655</v>
      </c>
      <c r="M275">
        <f t="shared" si="21"/>
        <v>317765.030898</v>
      </c>
      <c r="N275" s="63">
        <f t="shared" si="22"/>
        <v>4878874.5998799996</v>
      </c>
      <c r="O275" s="63">
        <f t="shared" si="23"/>
        <v>317773.32616874017</v>
      </c>
      <c r="P275">
        <f t="shared" si="24"/>
        <v>4878870.3732284475</v>
      </c>
    </row>
    <row r="276" spans="1:16" x14ac:dyDescent="0.25">
      <c r="A276" s="105" t="s">
        <v>512</v>
      </c>
      <c r="B276" s="63">
        <v>3</v>
      </c>
      <c r="C276" s="105">
        <v>24</v>
      </c>
      <c r="D276" s="62" t="s">
        <v>94</v>
      </c>
      <c r="E276" s="62" t="s">
        <v>29</v>
      </c>
      <c r="F276" s="51">
        <v>1274</v>
      </c>
      <c r="G276" s="63">
        <v>14.9</v>
      </c>
      <c r="H276" s="63"/>
      <c r="I276" s="63"/>
      <c r="J276" s="118">
        <v>5.54</v>
      </c>
      <c r="K276" s="118">
        <v>107</v>
      </c>
      <c r="L276">
        <f t="shared" si="20"/>
        <v>1.8675022996339325</v>
      </c>
      <c r="M276">
        <f t="shared" si="21"/>
        <v>317765.030898</v>
      </c>
      <c r="N276" s="63">
        <f t="shared" si="22"/>
        <v>4878874.5998799996</v>
      </c>
      <c r="O276" s="63">
        <f t="shared" si="23"/>
        <v>317770.32882634801</v>
      </c>
      <c r="P276">
        <f t="shared" si="24"/>
        <v>4878872.9801407559</v>
      </c>
    </row>
    <row r="277" spans="1:16" x14ac:dyDescent="0.25">
      <c r="A277" s="106" t="s">
        <v>512</v>
      </c>
      <c r="B277" s="63">
        <v>3</v>
      </c>
      <c r="C277" s="105">
        <v>24</v>
      </c>
      <c r="D277" s="62" t="s">
        <v>94</v>
      </c>
      <c r="E277" s="62" t="s">
        <v>29</v>
      </c>
      <c r="F277" s="51">
        <v>1275</v>
      </c>
      <c r="G277" s="63">
        <v>15.3</v>
      </c>
      <c r="H277" s="63"/>
      <c r="I277" s="63"/>
      <c r="J277" s="118">
        <v>6.93</v>
      </c>
      <c r="K277" s="118">
        <v>107</v>
      </c>
      <c r="L277">
        <f t="shared" si="20"/>
        <v>1.8675022996339325</v>
      </c>
      <c r="M277">
        <f t="shared" si="21"/>
        <v>317765.030898</v>
      </c>
      <c r="N277" s="63">
        <f t="shared" si="22"/>
        <v>4878874.5998799996</v>
      </c>
      <c r="O277" s="63">
        <f t="shared" si="23"/>
        <v>317771.65808995883</v>
      </c>
      <c r="P277">
        <f t="shared" si="24"/>
        <v>4878872.5737440856</v>
      </c>
    </row>
    <row r="278" spans="1:16" x14ac:dyDescent="0.25">
      <c r="A278" s="105" t="s">
        <v>512</v>
      </c>
      <c r="B278" s="63">
        <v>3</v>
      </c>
      <c r="C278" s="105">
        <v>24</v>
      </c>
      <c r="D278" s="62" t="s">
        <v>94</v>
      </c>
      <c r="E278" s="62" t="s">
        <v>29</v>
      </c>
      <c r="F278" s="51">
        <v>1276</v>
      </c>
      <c r="G278" s="63">
        <v>15.5</v>
      </c>
      <c r="H278" s="63"/>
      <c r="I278" s="63"/>
      <c r="J278" s="118">
        <v>7.07</v>
      </c>
      <c r="K278" s="118">
        <v>112</v>
      </c>
      <c r="L278">
        <f t="shared" si="20"/>
        <v>1.9547687622336491</v>
      </c>
      <c r="M278">
        <f t="shared" si="21"/>
        <v>317765.030898</v>
      </c>
      <c r="N278" s="63">
        <f t="shared" si="22"/>
        <v>4878874.5998799996</v>
      </c>
      <c r="O278" s="63">
        <f t="shared" si="23"/>
        <v>317771.58608785179</v>
      </c>
      <c r="P278">
        <f t="shared" si="24"/>
        <v>4878871.9514113842</v>
      </c>
    </row>
    <row r="279" spans="1:16" x14ac:dyDescent="0.25">
      <c r="A279" s="106" t="s">
        <v>512</v>
      </c>
      <c r="B279" s="63">
        <v>3</v>
      </c>
      <c r="C279" s="105">
        <v>24</v>
      </c>
      <c r="D279" s="62" t="s">
        <v>94</v>
      </c>
      <c r="E279" s="62" t="s">
        <v>29</v>
      </c>
      <c r="F279" s="51">
        <v>1277</v>
      </c>
      <c r="G279" s="63">
        <v>16.899999999999999</v>
      </c>
      <c r="H279" s="63"/>
      <c r="I279" s="63"/>
      <c r="J279" s="118"/>
      <c r="K279" s="118"/>
      <c r="L279">
        <f t="shared" si="20"/>
        <v>0</v>
      </c>
      <c r="M279">
        <f t="shared" si="21"/>
        <v>317765.030898</v>
      </c>
      <c r="N279" s="63">
        <f t="shared" si="22"/>
        <v>4878874.5998799996</v>
      </c>
      <c r="O279" s="63">
        <f t="shared" si="23"/>
        <v>317765.030898</v>
      </c>
      <c r="P279">
        <f t="shared" si="24"/>
        <v>4878874.5998799996</v>
      </c>
    </row>
    <row r="280" spans="1:16" x14ac:dyDescent="0.25">
      <c r="A280" s="105" t="s">
        <v>512</v>
      </c>
      <c r="B280" s="63">
        <v>3</v>
      </c>
      <c r="C280" s="105">
        <v>25</v>
      </c>
      <c r="D280" s="62" t="s">
        <v>95</v>
      </c>
      <c r="E280" s="62" t="s">
        <v>76</v>
      </c>
      <c r="F280" s="51">
        <v>1231</v>
      </c>
      <c r="G280" s="63">
        <v>14.5</v>
      </c>
      <c r="H280" s="63"/>
      <c r="I280" s="63"/>
      <c r="J280" s="118">
        <v>7.23</v>
      </c>
      <c r="K280" s="118" t="s">
        <v>1187</v>
      </c>
      <c r="L280" t="e">
        <f t="shared" si="20"/>
        <v>#VALUE!</v>
      </c>
      <c r="M280">
        <f t="shared" si="21"/>
        <v>317744.71740999998</v>
      </c>
      <c r="N280" s="63">
        <f t="shared" si="22"/>
        <v>4878865.2520599999</v>
      </c>
      <c r="O280" s="63" t="e">
        <f t="shared" si="23"/>
        <v>#VALUE!</v>
      </c>
      <c r="P280" t="e">
        <f t="shared" si="24"/>
        <v>#VALUE!</v>
      </c>
    </row>
    <row r="281" spans="1:16" x14ac:dyDescent="0.25">
      <c r="A281" s="121" t="s">
        <v>512</v>
      </c>
      <c r="B281" s="122">
        <v>3</v>
      </c>
      <c r="C281" s="123">
        <v>26</v>
      </c>
      <c r="D281" s="124" t="s">
        <v>96</v>
      </c>
      <c r="E281" s="124" t="s">
        <v>76</v>
      </c>
      <c r="F281" s="125">
        <v>1232</v>
      </c>
      <c r="G281" s="122">
        <v>16.3</v>
      </c>
      <c r="H281" s="122"/>
      <c r="I281" s="122"/>
      <c r="J281" s="126"/>
      <c r="K281" s="126"/>
      <c r="L281">
        <f t="shared" si="20"/>
        <v>0</v>
      </c>
      <c r="M281">
        <f t="shared" si="21"/>
        <v>317754.71236900002</v>
      </c>
      <c r="N281" s="63">
        <f t="shared" si="22"/>
        <v>4878864.9284899998</v>
      </c>
      <c r="O281" s="63">
        <f t="shared" si="23"/>
        <v>317754.71236900002</v>
      </c>
      <c r="P281">
        <f t="shared" si="24"/>
        <v>4878864.9284899998</v>
      </c>
    </row>
    <row r="282" spans="1:16" x14ac:dyDescent="0.25">
      <c r="A282" s="105" t="s">
        <v>512</v>
      </c>
      <c r="B282" s="63">
        <v>3</v>
      </c>
      <c r="C282" s="105">
        <v>25</v>
      </c>
      <c r="D282" s="62" t="s">
        <v>95</v>
      </c>
      <c r="E282" s="62" t="s">
        <v>76</v>
      </c>
      <c r="F282" s="51">
        <v>1233</v>
      </c>
      <c r="G282" s="63">
        <v>13.9</v>
      </c>
      <c r="H282" s="63"/>
      <c r="I282" s="63"/>
      <c r="J282" s="118">
        <v>10.5</v>
      </c>
      <c r="K282" s="118">
        <v>122</v>
      </c>
      <c r="L282">
        <f t="shared" si="20"/>
        <v>2.1293016874330819</v>
      </c>
      <c r="M282">
        <f t="shared" si="21"/>
        <v>317744.71740999998</v>
      </c>
      <c r="N282" s="63">
        <f t="shared" si="22"/>
        <v>4878865.2520599999</v>
      </c>
      <c r="O282" s="63">
        <f t="shared" si="23"/>
        <v>317753.62191500963</v>
      </c>
      <c r="P282">
        <f t="shared" si="24"/>
        <v>4878859.6879077256</v>
      </c>
    </row>
    <row r="283" spans="1:16" x14ac:dyDescent="0.25">
      <c r="A283" s="106" t="s">
        <v>512</v>
      </c>
      <c r="B283" s="63">
        <v>3</v>
      </c>
      <c r="C283" s="105">
        <v>25</v>
      </c>
      <c r="D283" s="62" t="s">
        <v>95</v>
      </c>
      <c r="E283" s="62" t="s">
        <v>56</v>
      </c>
      <c r="F283" s="51">
        <v>1234</v>
      </c>
      <c r="G283" s="63">
        <v>27.3</v>
      </c>
      <c r="H283" s="63"/>
      <c r="I283" s="63"/>
      <c r="J283" s="118">
        <v>11.88</v>
      </c>
      <c r="K283" s="118">
        <v>143</v>
      </c>
      <c r="L283">
        <f t="shared" si="20"/>
        <v>2.4958208303518914</v>
      </c>
      <c r="M283">
        <f t="shared" si="21"/>
        <v>317744.71740999998</v>
      </c>
      <c r="N283" s="63">
        <f t="shared" si="22"/>
        <v>4878865.2520599999</v>
      </c>
      <c r="O283" s="63">
        <f t="shared" si="23"/>
        <v>317751.86697247502</v>
      </c>
      <c r="P283">
        <f t="shared" si="24"/>
        <v>4878855.7642701408</v>
      </c>
    </row>
    <row r="284" spans="1:16" x14ac:dyDescent="0.25">
      <c r="A284" s="106" t="s">
        <v>512</v>
      </c>
      <c r="B284" s="63">
        <v>3</v>
      </c>
      <c r="C284" s="105">
        <v>25</v>
      </c>
      <c r="D284" s="62" t="s">
        <v>95</v>
      </c>
      <c r="E284" s="62" t="s">
        <v>56</v>
      </c>
      <c r="F284" s="51">
        <v>1235</v>
      </c>
      <c r="G284" s="63">
        <v>17.5</v>
      </c>
      <c r="H284" s="63"/>
      <c r="I284" s="63"/>
      <c r="J284" s="118"/>
      <c r="K284" s="118"/>
      <c r="L284">
        <f t="shared" si="20"/>
        <v>0</v>
      </c>
      <c r="M284">
        <f t="shared" si="21"/>
        <v>317744.71740999998</v>
      </c>
      <c r="N284" s="63">
        <f t="shared" si="22"/>
        <v>4878865.2520599999</v>
      </c>
      <c r="O284" s="63">
        <f t="shared" si="23"/>
        <v>317744.71740999998</v>
      </c>
      <c r="P284">
        <f t="shared" si="24"/>
        <v>4878865.2520599999</v>
      </c>
    </row>
    <row r="285" spans="1:16" x14ac:dyDescent="0.25">
      <c r="A285" s="106" t="s">
        <v>512</v>
      </c>
      <c r="B285" s="63">
        <v>3</v>
      </c>
      <c r="C285" s="105">
        <v>25</v>
      </c>
      <c r="D285" s="62" t="s">
        <v>95</v>
      </c>
      <c r="E285" s="62" t="s">
        <v>53</v>
      </c>
      <c r="F285" s="51">
        <v>1236</v>
      </c>
      <c r="G285" s="63">
        <v>16.100000000000001</v>
      </c>
      <c r="H285" s="63"/>
      <c r="I285" s="63"/>
      <c r="J285" s="118">
        <v>9.01</v>
      </c>
      <c r="K285" s="118">
        <v>153</v>
      </c>
      <c r="L285">
        <f t="shared" si="20"/>
        <v>2.6703537555513241</v>
      </c>
      <c r="M285">
        <f t="shared" si="21"/>
        <v>317744.71740999998</v>
      </c>
      <c r="N285" s="63">
        <f t="shared" si="22"/>
        <v>4878865.2520599999</v>
      </c>
      <c r="O285" s="63">
        <f t="shared" si="23"/>
        <v>317748.80786440265</v>
      </c>
      <c r="P285">
        <f t="shared" si="24"/>
        <v>4878857.2240912169</v>
      </c>
    </row>
    <row r="286" spans="1:16" x14ac:dyDescent="0.25">
      <c r="A286" s="106" t="s">
        <v>512</v>
      </c>
      <c r="B286" s="63">
        <v>3</v>
      </c>
      <c r="C286" s="105">
        <v>25</v>
      </c>
      <c r="D286" s="62" t="s">
        <v>95</v>
      </c>
      <c r="E286" s="62" t="s">
        <v>76</v>
      </c>
      <c r="F286" s="51">
        <v>1237</v>
      </c>
      <c r="G286" s="63">
        <v>17.7</v>
      </c>
      <c r="H286" s="63"/>
      <c r="I286" s="63"/>
      <c r="J286" s="118">
        <v>8.0299999999999994</v>
      </c>
      <c r="K286" s="118">
        <v>155</v>
      </c>
      <c r="L286">
        <f t="shared" si="20"/>
        <v>2.7052603405912108</v>
      </c>
      <c r="M286">
        <f t="shared" si="21"/>
        <v>317744.71740999998</v>
      </c>
      <c r="N286" s="63">
        <f t="shared" si="22"/>
        <v>4878865.2520599999</v>
      </c>
      <c r="O286" s="63">
        <f t="shared" si="23"/>
        <v>317748.11103464174</v>
      </c>
      <c r="P286">
        <f t="shared" si="24"/>
        <v>4878857.9744084701</v>
      </c>
    </row>
    <row r="287" spans="1:16" x14ac:dyDescent="0.25">
      <c r="A287" s="106" t="s">
        <v>512</v>
      </c>
      <c r="B287" s="63">
        <v>3</v>
      </c>
      <c r="C287" s="105">
        <v>25</v>
      </c>
      <c r="D287" s="62" t="s">
        <v>95</v>
      </c>
      <c r="E287" s="62" t="s">
        <v>76</v>
      </c>
      <c r="F287" s="51">
        <v>1239</v>
      </c>
      <c r="G287" s="63">
        <v>12.5</v>
      </c>
      <c r="H287" s="63"/>
      <c r="I287" s="63"/>
      <c r="J287" s="118"/>
      <c r="K287" s="118"/>
      <c r="L287">
        <f t="shared" si="20"/>
        <v>0</v>
      </c>
      <c r="M287">
        <f t="shared" si="21"/>
        <v>317744.71740999998</v>
      </c>
      <c r="N287" s="63">
        <f t="shared" si="22"/>
        <v>4878865.2520599999</v>
      </c>
      <c r="O287" s="63">
        <f t="shared" si="23"/>
        <v>317744.71740999998</v>
      </c>
      <c r="P287">
        <f t="shared" si="24"/>
        <v>4878865.2520599999</v>
      </c>
    </row>
    <row r="288" spans="1:16" x14ac:dyDescent="0.25">
      <c r="A288" s="106" t="s">
        <v>512</v>
      </c>
      <c r="B288" s="63">
        <v>3</v>
      </c>
      <c r="C288" s="105">
        <v>25</v>
      </c>
      <c r="D288" s="62" t="s">
        <v>95</v>
      </c>
      <c r="E288" s="62" t="s">
        <v>76</v>
      </c>
      <c r="F288" s="51">
        <v>1240</v>
      </c>
      <c r="G288" s="63">
        <v>13.7</v>
      </c>
      <c r="H288" s="63"/>
      <c r="I288" s="63"/>
      <c r="J288" s="118">
        <v>6.54</v>
      </c>
      <c r="K288" s="118">
        <v>128</v>
      </c>
      <c r="L288">
        <f t="shared" si="20"/>
        <v>2.2340214425527418</v>
      </c>
      <c r="M288">
        <f t="shared" si="21"/>
        <v>317744.71740999998</v>
      </c>
      <c r="N288" s="63">
        <f t="shared" si="22"/>
        <v>4878865.2520599999</v>
      </c>
      <c r="O288" s="63">
        <f t="shared" si="23"/>
        <v>317749.87100032857</v>
      </c>
      <c r="P288">
        <f t="shared" si="24"/>
        <v>4878861.2256339509</v>
      </c>
    </row>
    <row r="289" spans="1:16" x14ac:dyDescent="0.25">
      <c r="A289" s="105" t="s">
        <v>512</v>
      </c>
      <c r="B289" s="63">
        <v>3</v>
      </c>
      <c r="C289" s="105">
        <v>25</v>
      </c>
      <c r="D289" s="62" t="s">
        <v>95</v>
      </c>
      <c r="E289" s="62" t="s">
        <v>56</v>
      </c>
      <c r="F289" s="51">
        <v>1241</v>
      </c>
      <c r="G289" s="63">
        <v>17.899999999999999</v>
      </c>
      <c r="H289" s="63"/>
      <c r="I289" s="63"/>
      <c r="J289" s="118">
        <v>5.13</v>
      </c>
      <c r="K289" s="118">
        <v>154</v>
      </c>
      <c r="L289">
        <f t="shared" si="20"/>
        <v>2.6878070480712677</v>
      </c>
      <c r="M289">
        <f t="shared" si="21"/>
        <v>317744.71740999998</v>
      </c>
      <c r="N289" s="63">
        <f t="shared" si="22"/>
        <v>4878865.2520599999</v>
      </c>
      <c r="O289" s="63">
        <f t="shared" si="23"/>
        <v>317746.96625398303</v>
      </c>
      <c r="P289">
        <f t="shared" si="24"/>
        <v>4878860.6412465423</v>
      </c>
    </row>
    <row r="290" spans="1:16" x14ac:dyDescent="0.25">
      <c r="A290" s="105" t="s">
        <v>512</v>
      </c>
      <c r="B290" s="63">
        <v>3</v>
      </c>
      <c r="C290" s="105">
        <v>25</v>
      </c>
      <c r="D290" s="62" t="s">
        <v>95</v>
      </c>
      <c r="E290" s="62" t="s">
        <v>76</v>
      </c>
      <c r="F290" s="51">
        <v>1242</v>
      </c>
      <c r="G290" s="63">
        <v>13.7</v>
      </c>
      <c r="H290" s="63"/>
      <c r="I290" s="63"/>
      <c r="J290" s="118">
        <v>3.7</v>
      </c>
      <c r="K290" s="118">
        <v>140</v>
      </c>
      <c r="L290">
        <f t="shared" si="20"/>
        <v>2.4434609527920612</v>
      </c>
      <c r="M290">
        <f t="shared" si="21"/>
        <v>317744.71740999998</v>
      </c>
      <c r="N290" s="63">
        <f t="shared" si="22"/>
        <v>4878865.2520599999</v>
      </c>
      <c r="O290" s="63">
        <f t="shared" si="23"/>
        <v>317747.09572415584</v>
      </c>
      <c r="P290">
        <f t="shared" si="24"/>
        <v>4878862.4176955605</v>
      </c>
    </row>
    <row r="291" spans="1:16" x14ac:dyDescent="0.25">
      <c r="A291" s="106" t="s">
        <v>512</v>
      </c>
      <c r="B291" s="63">
        <v>3</v>
      </c>
      <c r="C291" s="105">
        <v>25</v>
      </c>
      <c r="D291" s="62" t="s">
        <v>95</v>
      </c>
      <c r="E291" s="62" t="s">
        <v>76</v>
      </c>
      <c r="F291" s="51">
        <v>1243</v>
      </c>
      <c r="G291" s="63">
        <v>15.5</v>
      </c>
      <c r="H291" s="63"/>
      <c r="I291" s="63"/>
      <c r="J291" s="118">
        <v>2.73</v>
      </c>
      <c r="K291" s="118">
        <v>170</v>
      </c>
      <c r="L291">
        <f t="shared" si="20"/>
        <v>2.9670597283903604</v>
      </c>
      <c r="M291">
        <f t="shared" si="21"/>
        <v>317744.71740999998</v>
      </c>
      <c r="N291" s="63">
        <f t="shared" si="22"/>
        <v>4878865.2520599999</v>
      </c>
      <c r="O291" s="63">
        <f t="shared" si="23"/>
        <v>317745.19146952499</v>
      </c>
      <c r="P291">
        <f t="shared" si="24"/>
        <v>4878862.5635348344</v>
      </c>
    </row>
    <row r="292" spans="1:16" x14ac:dyDescent="0.25">
      <c r="A292" s="105" t="s">
        <v>512</v>
      </c>
      <c r="B292" s="63">
        <v>3</v>
      </c>
      <c r="C292" s="105">
        <v>25</v>
      </c>
      <c r="D292" s="62" t="s">
        <v>95</v>
      </c>
      <c r="E292" s="62" t="s">
        <v>29</v>
      </c>
      <c r="F292" s="63">
        <v>1071</v>
      </c>
      <c r="G292" s="63">
        <v>10.7</v>
      </c>
      <c r="H292" s="63"/>
      <c r="I292" s="64" t="s">
        <v>1166</v>
      </c>
      <c r="J292" s="118">
        <v>9.7200000000000006</v>
      </c>
      <c r="K292" s="118">
        <v>171</v>
      </c>
      <c r="L292">
        <f t="shared" si="20"/>
        <v>2.9845130209103035</v>
      </c>
      <c r="M292">
        <f t="shared" si="21"/>
        <v>317744.71740999998</v>
      </c>
      <c r="N292" s="63">
        <f t="shared" si="22"/>
        <v>4878865.2520599999</v>
      </c>
      <c r="O292" s="63">
        <f t="shared" si="23"/>
        <v>317746.23795300018</v>
      </c>
      <c r="P292">
        <f t="shared" si="24"/>
        <v>4878855.6517293295</v>
      </c>
    </row>
    <row r="293" spans="1:16" x14ac:dyDescent="0.25">
      <c r="A293" s="106" t="s">
        <v>512</v>
      </c>
      <c r="B293" s="63">
        <v>3</v>
      </c>
      <c r="C293" s="105">
        <v>26</v>
      </c>
      <c r="D293" s="62" t="s">
        <v>96</v>
      </c>
      <c r="E293" s="62" t="s">
        <v>76</v>
      </c>
      <c r="F293" s="63">
        <v>500</v>
      </c>
      <c r="G293" s="63">
        <v>15.6</v>
      </c>
      <c r="H293" s="63"/>
      <c r="I293" s="63"/>
      <c r="J293" s="118">
        <v>6.8</v>
      </c>
      <c r="K293" s="118">
        <v>141</v>
      </c>
      <c r="L293">
        <f t="shared" si="20"/>
        <v>2.4609142453120043</v>
      </c>
      <c r="M293">
        <f t="shared" si="21"/>
        <v>317754.71236900002</v>
      </c>
      <c r="N293" s="63">
        <f t="shared" si="22"/>
        <v>4878864.9284899998</v>
      </c>
      <c r="O293" s="63">
        <f t="shared" si="23"/>
        <v>317758.99174765917</v>
      </c>
      <c r="P293">
        <f t="shared" si="24"/>
        <v>4878859.6438974617</v>
      </c>
    </row>
    <row r="294" spans="1:16" x14ac:dyDescent="0.25">
      <c r="A294" s="105" t="s">
        <v>512</v>
      </c>
      <c r="B294" s="63">
        <v>3</v>
      </c>
      <c r="C294" s="105">
        <v>26</v>
      </c>
      <c r="D294" s="62" t="s">
        <v>96</v>
      </c>
      <c r="E294" s="62" t="s">
        <v>82</v>
      </c>
      <c r="F294" s="63">
        <v>610</v>
      </c>
      <c r="G294" s="63">
        <v>15.5</v>
      </c>
      <c r="H294" s="63"/>
      <c r="I294" s="63"/>
      <c r="J294" s="118">
        <v>7.02</v>
      </c>
      <c r="K294" s="118">
        <v>107</v>
      </c>
      <c r="L294">
        <f t="shared" si="20"/>
        <v>1.8675022996339325</v>
      </c>
      <c r="M294">
        <f t="shared" si="21"/>
        <v>317754.71236900002</v>
      </c>
      <c r="N294" s="63">
        <f t="shared" si="22"/>
        <v>4878864.9284899998</v>
      </c>
      <c r="O294" s="63">
        <f t="shared" si="23"/>
        <v>317761.4256283869</v>
      </c>
      <c r="P294">
        <f t="shared" si="24"/>
        <v>4878862.8760406328</v>
      </c>
    </row>
    <row r="295" spans="1:16" x14ac:dyDescent="0.25">
      <c r="A295" s="106" t="s">
        <v>512</v>
      </c>
      <c r="B295" s="63">
        <v>3</v>
      </c>
      <c r="C295" s="105">
        <v>26</v>
      </c>
      <c r="D295" s="62" t="s">
        <v>96</v>
      </c>
      <c r="E295" s="62" t="s">
        <v>82</v>
      </c>
      <c r="F295" s="63">
        <v>613</v>
      </c>
      <c r="G295" s="63">
        <v>17.3</v>
      </c>
      <c r="H295" s="63"/>
      <c r="I295" s="63"/>
      <c r="J295" s="118">
        <v>3.54</v>
      </c>
      <c r="K295" s="118">
        <v>151</v>
      </c>
      <c r="L295">
        <f t="shared" si="20"/>
        <v>2.6354471705114375</v>
      </c>
      <c r="M295">
        <f t="shared" si="21"/>
        <v>317754.71236900002</v>
      </c>
      <c r="N295" s="63">
        <f t="shared" si="22"/>
        <v>4878864.9284899998</v>
      </c>
      <c r="O295" s="63">
        <f t="shared" si="23"/>
        <v>317756.42859505571</v>
      </c>
      <c r="P295">
        <f t="shared" si="24"/>
        <v>4878861.8323362367</v>
      </c>
    </row>
    <row r="296" spans="1:16" x14ac:dyDescent="0.25">
      <c r="A296" s="105" t="s">
        <v>512</v>
      </c>
      <c r="B296" s="63">
        <v>3</v>
      </c>
      <c r="C296" s="105">
        <v>26</v>
      </c>
      <c r="D296" s="62" t="s">
        <v>96</v>
      </c>
      <c r="E296" s="62" t="s">
        <v>56</v>
      </c>
      <c r="F296" s="63">
        <v>614</v>
      </c>
      <c r="G296" s="63">
        <v>15.5</v>
      </c>
      <c r="H296" s="63"/>
      <c r="I296" s="63"/>
      <c r="J296" s="118">
        <v>0.85</v>
      </c>
      <c r="K296" s="118">
        <v>117</v>
      </c>
      <c r="L296">
        <f t="shared" si="20"/>
        <v>2.0420352248333655</v>
      </c>
      <c r="M296">
        <f t="shared" si="21"/>
        <v>317754.71236900002</v>
      </c>
      <c r="N296" s="63">
        <f t="shared" si="22"/>
        <v>4878864.9284899998</v>
      </c>
      <c r="O296" s="63">
        <f t="shared" si="23"/>
        <v>317755.46972454555</v>
      </c>
      <c r="P296">
        <f t="shared" si="24"/>
        <v>4878864.5425980752</v>
      </c>
    </row>
    <row r="297" spans="1:16" x14ac:dyDescent="0.25">
      <c r="A297" s="106" t="s">
        <v>512</v>
      </c>
      <c r="B297" s="63">
        <v>3</v>
      </c>
      <c r="C297" s="105">
        <v>26</v>
      </c>
      <c r="D297" s="62" t="s">
        <v>96</v>
      </c>
      <c r="E297" s="62" t="s">
        <v>56</v>
      </c>
      <c r="F297" s="63">
        <v>615</v>
      </c>
      <c r="G297" s="63">
        <v>18.2</v>
      </c>
      <c r="H297" s="63"/>
      <c r="I297" s="63"/>
      <c r="J297" s="118">
        <v>1.08</v>
      </c>
      <c r="K297" s="118">
        <v>120</v>
      </c>
      <c r="L297">
        <f t="shared" si="20"/>
        <v>2.0943951023931953</v>
      </c>
      <c r="M297">
        <f t="shared" si="21"/>
        <v>317754.71236900002</v>
      </c>
      <c r="N297" s="63">
        <f t="shared" si="22"/>
        <v>4878864.9284899998</v>
      </c>
      <c r="O297" s="63">
        <f t="shared" si="23"/>
        <v>317755.64767643611</v>
      </c>
      <c r="P297">
        <f t="shared" si="24"/>
        <v>4878864.3884899998</v>
      </c>
    </row>
    <row r="298" spans="1:16" x14ac:dyDescent="0.25">
      <c r="A298" s="105" t="s">
        <v>512</v>
      </c>
      <c r="B298" s="63">
        <v>3</v>
      </c>
      <c r="C298" s="105">
        <v>26</v>
      </c>
      <c r="D298" s="62" t="s">
        <v>96</v>
      </c>
      <c r="E298" s="62" t="s">
        <v>29</v>
      </c>
      <c r="F298" s="63">
        <v>1179</v>
      </c>
      <c r="G298" s="63">
        <v>11.1</v>
      </c>
      <c r="H298" s="63"/>
      <c r="I298" s="63"/>
      <c r="J298" s="118">
        <v>5.59</v>
      </c>
      <c r="K298" s="118">
        <v>120</v>
      </c>
      <c r="L298">
        <f t="shared" si="20"/>
        <v>2.0943951023931953</v>
      </c>
      <c r="M298">
        <f t="shared" si="21"/>
        <v>317754.71236900002</v>
      </c>
      <c r="N298" s="63">
        <f t="shared" si="22"/>
        <v>4878864.9284899998</v>
      </c>
      <c r="O298" s="63">
        <f t="shared" si="23"/>
        <v>317759.55345100717</v>
      </c>
      <c r="P298">
        <f t="shared" si="24"/>
        <v>4878862.1334899999</v>
      </c>
    </row>
    <row r="299" spans="1:16" x14ac:dyDescent="0.25">
      <c r="A299" s="106" t="s">
        <v>512</v>
      </c>
      <c r="B299" s="63">
        <v>3</v>
      </c>
      <c r="C299" s="105">
        <v>26</v>
      </c>
      <c r="D299" s="62" t="s">
        <v>96</v>
      </c>
      <c r="E299" s="62" t="s">
        <v>76</v>
      </c>
      <c r="F299" s="51">
        <v>1223</v>
      </c>
      <c r="G299" s="63">
        <v>18.2</v>
      </c>
      <c r="H299" s="63"/>
      <c r="I299" s="63"/>
      <c r="J299" s="118">
        <v>9.4600000000000009</v>
      </c>
      <c r="K299" s="118">
        <v>109</v>
      </c>
      <c r="L299">
        <f t="shared" si="20"/>
        <v>1.902408884673819</v>
      </c>
      <c r="M299">
        <f t="shared" si="21"/>
        <v>317754.71236900002</v>
      </c>
      <c r="N299" s="63">
        <f t="shared" si="22"/>
        <v>4878864.9284899998</v>
      </c>
      <c r="O299" s="63">
        <f t="shared" si="23"/>
        <v>317763.65697472519</v>
      </c>
      <c r="P299">
        <f t="shared" si="24"/>
        <v>4878861.8486152589</v>
      </c>
    </row>
    <row r="300" spans="1:16" x14ac:dyDescent="0.25">
      <c r="A300" s="106" t="s">
        <v>512</v>
      </c>
      <c r="B300" s="63">
        <v>3</v>
      </c>
      <c r="C300" s="105">
        <v>26</v>
      </c>
      <c r="D300" s="62" t="s">
        <v>96</v>
      </c>
      <c r="E300" s="62" t="s">
        <v>56</v>
      </c>
      <c r="F300" s="51">
        <v>1224</v>
      </c>
      <c r="G300" s="63">
        <v>15.4</v>
      </c>
      <c r="H300" s="63"/>
      <c r="I300" s="63"/>
      <c r="J300" s="118">
        <v>7.45</v>
      </c>
      <c r="K300" s="118">
        <v>122</v>
      </c>
      <c r="L300">
        <f t="shared" si="20"/>
        <v>2.1293016874330819</v>
      </c>
      <c r="M300">
        <f t="shared" si="21"/>
        <v>317754.71236900002</v>
      </c>
      <c r="N300" s="63">
        <f t="shared" si="22"/>
        <v>4878864.9284899998</v>
      </c>
      <c r="O300" s="63">
        <f t="shared" si="23"/>
        <v>317761.03032731637</v>
      </c>
      <c r="P300">
        <f t="shared" si="24"/>
        <v>4878860.9805914816</v>
      </c>
    </row>
    <row r="301" spans="1:16" x14ac:dyDescent="0.25">
      <c r="A301" s="105" t="s">
        <v>512</v>
      </c>
      <c r="B301" s="63">
        <v>3</v>
      </c>
      <c r="C301" s="105">
        <v>26</v>
      </c>
      <c r="D301" s="62" t="s">
        <v>96</v>
      </c>
      <c r="E301" s="62" t="s">
        <v>76</v>
      </c>
      <c r="F301" s="51">
        <v>1225</v>
      </c>
      <c r="G301" s="63">
        <v>18.8</v>
      </c>
      <c r="H301" s="63"/>
      <c r="I301" s="63"/>
      <c r="J301" s="118">
        <v>9.0299999999999994</v>
      </c>
      <c r="K301" s="118">
        <v>131</v>
      </c>
      <c r="L301">
        <f t="shared" si="20"/>
        <v>2.286381320112572</v>
      </c>
      <c r="M301">
        <f t="shared" si="21"/>
        <v>317754.71236900002</v>
      </c>
      <c r="N301" s="63">
        <f t="shared" si="22"/>
        <v>4878864.9284899998</v>
      </c>
      <c r="O301" s="63">
        <f t="shared" si="23"/>
        <v>317761.52739650942</v>
      </c>
      <c r="P301">
        <f t="shared" si="24"/>
        <v>4878859.0042769676</v>
      </c>
    </row>
    <row r="302" spans="1:16" x14ac:dyDescent="0.25">
      <c r="A302" s="106" t="s">
        <v>512</v>
      </c>
      <c r="B302" s="63">
        <v>3</v>
      </c>
      <c r="C302" s="105">
        <v>26</v>
      </c>
      <c r="D302" s="62" t="s">
        <v>96</v>
      </c>
      <c r="E302" s="62" t="s">
        <v>56</v>
      </c>
      <c r="F302" s="51">
        <v>1226</v>
      </c>
      <c r="G302" s="63">
        <v>19.3</v>
      </c>
      <c r="H302" s="63"/>
      <c r="I302" s="63"/>
      <c r="J302" s="118"/>
      <c r="K302" s="118"/>
      <c r="L302">
        <f t="shared" si="20"/>
        <v>0</v>
      </c>
      <c r="M302">
        <f t="shared" si="21"/>
        <v>317754.71236900002</v>
      </c>
      <c r="N302" s="63">
        <f t="shared" si="22"/>
        <v>4878864.9284899998</v>
      </c>
      <c r="O302" s="63">
        <f t="shared" si="23"/>
        <v>317754.71236900002</v>
      </c>
      <c r="P302">
        <f t="shared" si="24"/>
        <v>4878864.9284899998</v>
      </c>
    </row>
    <row r="303" spans="1:16" x14ac:dyDescent="0.25">
      <c r="A303" s="106" t="s">
        <v>512</v>
      </c>
      <c r="B303" s="63">
        <v>3</v>
      </c>
      <c r="C303" s="105">
        <v>26</v>
      </c>
      <c r="D303" s="62" t="s">
        <v>96</v>
      </c>
      <c r="E303" s="62" t="s">
        <v>76</v>
      </c>
      <c r="F303" s="51">
        <v>1228</v>
      </c>
      <c r="G303" s="63">
        <v>16.8</v>
      </c>
      <c r="H303" s="63"/>
      <c r="I303" s="63"/>
      <c r="J303" s="118">
        <v>9.34</v>
      </c>
      <c r="K303" s="118">
        <v>156</v>
      </c>
      <c r="L303">
        <f t="shared" si="20"/>
        <v>2.7227136331111539</v>
      </c>
      <c r="M303">
        <f t="shared" si="21"/>
        <v>317754.71236900002</v>
      </c>
      <c r="N303" s="63">
        <f t="shared" si="22"/>
        <v>4878864.9284899998</v>
      </c>
      <c r="O303" s="63">
        <f t="shared" si="23"/>
        <v>317758.51128924632</v>
      </c>
      <c r="P303">
        <f t="shared" si="24"/>
        <v>4878856.3959754258</v>
      </c>
    </row>
    <row r="304" spans="1:16" x14ac:dyDescent="0.25">
      <c r="A304" s="105" t="s">
        <v>512</v>
      </c>
      <c r="B304" s="63">
        <v>3</v>
      </c>
      <c r="C304" s="105">
        <v>26</v>
      </c>
      <c r="D304" s="62" t="s">
        <v>96</v>
      </c>
      <c r="E304" s="62" t="s">
        <v>76</v>
      </c>
      <c r="F304" s="51">
        <v>1229</v>
      </c>
      <c r="G304" s="63">
        <v>17</v>
      </c>
      <c r="H304" s="63"/>
      <c r="I304" s="63"/>
      <c r="J304" s="118">
        <v>5.98</v>
      </c>
      <c r="K304" s="118">
        <v>148</v>
      </c>
      <c r="L304">
        <f t="shared" si="20"/>
        <v>2.5830872929516078</v>
      </c>
      <c r="M304">
        <f t="shared" si="21"/>
        <v>317754.71236900002</v>
      </c>
      <c r="N304" s="63">
        <f t="shared" si="22"/>
        <v>4878864.9284899998</v>
      </c>
      <c r="O304" s="63">
        <f t="shared" si="23"/>
        <v>317757.88128620014</v>
      </c>
      <c r="P304">
        <f t="shared" si="24"/>
        <v>4878859.8571623852</v>
      </c>
    </row>
    <row r="305" spans="1:16" x14ac:dyDescent="0.25">
      <c r="A305" s="105" t="s">
        <v>512</v>
      </c>
      <c r="B305" s="63">
        <v>3</v>
      </c>
      <c r="C305" s="105">
        <v>26</v>
      </c>
      <c r="D305" s="62" t="s">
        <v>96</v>
      </c>
      <c r="E305" s="62" t="s">
        <v>82</v>
      </c>
      <c r="F305" s="51">
        <v>1230</v>
      </c>
      <c r="G305" s="63">
        <v>18.899999999999999</v>
      </c>
      <c r="H305" s="63"/>
      <c r="I305" s="63"/>
      <c r="J305" s="118">
        <v>2.0699999999999998</v>
      </c>
      <c r="K305" s="118">
        <v>107</v>
      </c>
      <c r="L305">
        <f t="shared" si="20"/>
        <v>1.8675022996339325</v>
      </c>
      <c r="M305">
        <f t="shared" si="21"/>
        <v>317754.71236900002</v>
      </c>
      <c r="N305" s="63">
        <f t="shared" si="22"/>
        <v>4878864.9284899998</v>
      </c>
      <c r="O305" s="63">
        <f t="shared" si="23"/>
        <v>317756.69191984483</v>
      </c>
      <c r="P305">
        <f t="shared" si="24"/>
        <v>4878864.323280571</v>
      </c>
    </row>
    <row r="306" spans="1:16" x14ac:dyDescent="0.25">
      <c r="A306" s="105" t="s">
        <v>512</v>
      </c>
      <c r="B306" s="63">
        <v>3</v>
      </c>
      <c r="C306" s="105">
        <v>27</v>
      </c>
      <c r="D306" s="62" t="s">
        <v>97</v>
      </c>
      <c r="E306" s="62" t="s">
        <v>76</v>
      </c>
      <c r="F306" s="63">
        <v>618</v>
      </c>
      <c r="G306" s="63">
        <v>13.1</v>
      </c>
      <c r="H306" s="63"/>
      <c r="I306" s="63"/>
      <c r="J306" s="118">
        <v>6.46</v>
      </c>
      <c r="K306" s="118">
        <v>153</v>
      </c>
      <c r="L306">
        <f t="shared" si="20"/>
        <v>2.6703537555513241</v>
      </c>
      <c r="M306">
        <f t="shared" si="21"/>
        <v>317764.70732799999</v>
      </c>
      <c r="N306" s="63">
        <f t="shared" si="22"/>
        <v>4878864.6049199998</v>
      </c>
      <c r="O306" s="63">
        <f t="shared" si="23"/>
        <v>317767.6401066283</v>
      </c>
      <c r="P306">
        <f t="shared" si="24"/>
        <v>4878858.8490178538</v>
      </c>
    </row>
    <row r="307" spans="1:16" x14ac:dyDescent="0.25">
      <c r="A307" s="106" t="s">
        <v>512</v>
      </c>
      <c r="B307" s="63">
        <v>3</v>
      </c>
      <c r="C307" s="105">
        <v>27</v>
      </c>
      <c r="D307" s="62" t="s">
        <v>97</v>
      </c>
      <c r="E307" s="62" t="s">
        <v>56</v>
      </c>
      <c r="F307" s="63">
        <v>622</v>
      </c>
      <c r="G307" s="63">
        <v>15.4</v>
      </c>
      <c r="H307" s="63"/>
      <c r="I307" s="63"/>
      <c r="J307" s="118">
        <v>8.1300000000000008</v>
      </c>
      <c r="K307" s="118">
        <v>153</v>
      </c>
      <c r="L307">
        <f t="shared" si="20"/>
        <v>2.6703537555513241</v>
      </c>
      <c r="M307">
        <f t="shared" si="21"/>
        <v>317764.70732799999</v>
      </c>
      <c r="N307" s="63">
        <f t="shared" si="22"/>
        <v>4878864.6049199998</v>
      </c>
      <c r="O307" s="63">
        <f t="shared" si="23"/>
        <v>317768.39827076287</v>
      </c>
      <c r="P307">
        <f t="shared" si="24"/>
        <v>4878857.3610369582</v>
      </c>
    </row>
    <row r="308" spans="1:16" x14ac:dyDescent="0.25">
      <c r="A308" s="106" t="s">
        <v>512</v>
      </c>
      <c r="B308" s="63">
        <v>3</v>
      </c>
      <c r="C308" s="105">
        <v>27</v>
      </c>
      <c r="D308" s="62" t="s">
        <v>97</v>
      </c>
      <c r="E308" s="62" t="s">
        <v>76</v>
      </c>
      <c r="F308" s="63">
        <v>623</v>
      </c>
      <c r="G308" s="63">
        <v>22.8</v>
      </c>
      <c r="H308" s="63"/>
      <c r="I308" s="63"/>
      <c r="J308" s="118">
        <v>8.44</v>
      </c>
      <c r="K308" s="118">
        <v>133</v>
      </c>
      <c r="L308">
        <f t="shared" si="20"/>
        <v>2.3212879051524582</v>
      </c>
      <c r="M308">
        <f t="shared" si="21"/>
        <v>317764.70732799999</v>
      </c>
      <c r="N308" s="63">
        <f t="shared" si="22"/>
        <v>4878864.6049199998</v>
      </c>
      <c r="O308" s="63">
        <f t="shared" si="23"/>
        <v>317770.87995324167</v>
      </c>
      <c r="P308">
        <f t="shared" si="24"/>
        <v>4878858.8488538405</v>
      </c>
    </row>
    <row r="309" spans="1:16" x14ac:dyDescent="0.25">
      <c r="A309" s="105" t="s">
        <v>512</v>
      </c>
      <c r="B309" s="63">
        <v>3</v>
      </c>
      <c r="C309" s="105">
        <v>27</v>
      </c>
      <c r="D309" s="62" t="s">
        <v>97</v>
      </c>
      <c r="E309" s="62" t="s">
        <v>29</v>
      </c>
      <c r="F309" s="63">
        <v>1178</v>
      </c>
      <c r="G309" s="63">
        <v>13.3</v>
      </c>
      <c r="H309" s="63"/>
      <c r="I309" s="63"/>
      <c r="J309" s="118">
        <v>5.14</v>
      </c>
      <c r="K309" s="118">
        <v>114</v>
      </c>
      <c r="L309">
        <f t="shared" si="20"/>
        <v>1.9896753472735356</v>
      </c>
      <c r="M309">
        <f t="shared" si="21"/>
        <v>317764.70732799999</v>
      </c>
      <c r="N309" s="63">
        <f t="shared" si="22"/>
        <v>4878864.6049199998</v>
      </c>
      <c r="O309" s="63">
        <f t="shared" si="23"/>
        <v>317769.4029516523</v>
      </c>
      <c r="P309">
        <f t="shared" si="24"/>
        <v>4878862.5142936548</v>
      </c>
    </row>
    <row r="310" spans="1:16" x14ac:dyDescent="0.25">
      <c r="A310" s="105" t="s">
        <v>512</v>
      </c>
      <c r="B310" s="63">
        <v>3</v>
      </c>
      <c r="C310" s="105">
        <v>27</v>
      </c>
      <c r="D310" s="62" t="s">
        <v>97</v>
      </c>
      <c r="E310" s="62" t="s">
        <v>56</v>
      </c>
      <c r="F310" s="51">
        <v>1227</v>
      </c>
      <c r="G310" s="63">
        <v>34.799999999999997</v>
      </c>
      <c r="H310" s="63"/>
      <c r="I310" s="63"/>
      <c r="J310" s="118">
        <v>8.3800000000000008</v>
      </c>
      <c r="K310" s="118">
        <v>177</v>
      </c>
      <c r="L310">
        <f t="shared" si="20"/>
        <v>3.0892327760299634</v>
      </c>
      <c r="M310">
        <f t="shared" si="21"/>
        <v>317764.70732799999</v>
      </c>
      <c r="N310" s="63">
        <f t="shared" si="22"/>
        <v>4878864.6049199998</v>
      </c>
      <c r="O310" s="63">
        <f t="shared" si="23"/>
        <v>317765.1459033133</v>
      </c>
      <c r="P310">
        <f t="shared" si="24"/>
        <v>4878856.236404499</v>
      </c>
    </row>
    <row r="311" spans="1:16" x14ac:dyDescent="0.25">
      <c r="A311" s="106" t="s">
        <v>512</v>
      </c>
      <c r="B311" s="84">
        <v>4</v>
      </c>
      <c r="C311" s="106">
        <v>28</v>
      </c>
      <c r="D311" s="85" t="s">
        <v>89</v>
      </c>
      <c r="E311" s="51" t="s">
        <v>76</v>
      </c>
      <c r="F311" s="51">
        <v>413</v>
      </c>
      <c r="G311" s="51">
        <v>15.7</v>
      </c>
      <c r="J311" s="118">
        <v>1.69</v>
      </c>
      <c r="K311" s="118">
        <v>170</v>
      </c>
      <c r="L311">
        <f t="shared" si="20"/>
        <v>2.9670597283903604</v>
      </c>
      <c r="M311">
        <f t="shared" si="21"/>
        <v>317743.74670199997</v>
      </c>
      <c r="N311" s="63">
        <f t="shared" si="22"/>
        <v>4878835.2671800004</v>
      </c>
      <c r="O311" s="63">
        <f t="shared" si="23"/>
        <v>317744.04016742023</v>
      </c>
      <c r="P311">
        <f t="shared" si="24"/>
        <v>4878833.6028548982</v>
      </c>
    </row>
    <row r="312" spans="1:16" x14ac:dyDescent="0.25">
      <c r="A312" s="105" t="s">
        <v>512</v>
      </c>
      <c r="B312" s="84">
        <v>4</v>
      </c>
      <c r="C312" s="106">
        <v>28</v>
      </c>
      <c r="D312" s="85" t="s">
        <v>89</v>
      </c>
      <c r="E312" s="51" t="s">
        <v>53</v>
      </c>
      <c r="F312" s="51">
        <v>414</v>
      </c>
      <c r="G312" s="51">
        <v>15.9</v>
      </c>
      <c r="H312" s="51"/>
      <c r="I312" s="51" t="s">
        <v>1118</v>
      </c>
      <c r="J312" s="118"/>
      <c r="K312" s="118"/>
      <c r="L312">
        <f t="shared" si="20"/>
        <v>0</v>
      </c>
      <c r="M312">
        <f t="shared" si="21"/>
        <v>317743.74670199997</v>
      </c>
      <c r="N312" s="63">
        <f t="shared" si="22"/>
        <v>4878835.2671800004</v>
      </c>
      <c r="O312" s="63">
        <f t="shared" si="23"/>
        <v>317743.74670199997</v>
      </c>
      <c r="P312">
        <f t="shared" si="24"/>
        <v>4878835.2671800004</v>
      </c>
    </row>
    <row r="313" spans="1:16" x14ac:dyDescent="0.25">
      <c r="A313" s="106" t="s">
        <v>512</v>
      </c>
      <c r="B313" s="84">
        <v>4</v>
      </c>
      <c r="C313" s="106">
        <v>28</v>
      </c>
      <c r="D313" s="85" t="s">
        <v>89</v>
      </c>
      <c r="E313" s="51" t="s">
        <v>76</v>
      </c>
      <c r="F313" s="51">
        <v>415</v>
      </c>
      <c r="G313" s="51">
        <v>21</v>
      </c>
      <c r="H313" s="51"/>
      <c r="I313" s="51"/>
      <c r="J313" s="118">
        <v>9.06</v>
      </c>
      <c r="K313" s="118">
        <v>158</v>
      </c>
      <c r="L313">
        <f t="shared" si="20"/>
        <v>2.7576202181510405</v>
      </c>
      <c r="M313">
        <f t="shared" si="21"/>
        <v>317743.74670199997</v>
      </c>
      <c r="N313" s="63">
        <f t="shared" si="22"/>
        <v>4878835.2671800004</v>
      </c>
      <c r="O313" s="63">
        <f t="shared" si="23"/>
        <v>317747.1406377363</v>
      </c>
      <c r="P313">
        <f t="shared" si="24"/>
        <v>4878826.8668942777</v>
      </c>
    </row>
    <row r="314" spans="1:16" x14ac:dyDescent="0.25">
      <c r="A314" s="105" t="s">
        <v>512</v>
      </c>
      <c r="B314" s="84">
        <v>4</v>
      </c>
      <c r="C314" s="106">
        <v>28</v>
      </c>
      <c r="D314" s="85" t="s">
        <v>89</v>
      </c>
      <c r="E314" s="51" t="s">
        <v>29</v>
      </c>
      <c r="F314" s="51">
        <v>418</v>
      </c>
      <c r="G314" s="51">
        <v>12.3</v>
      </c>
      <c r="H314" s="63"/>
      <c r="I314" s="51"/>
      <c r="J314" s="118">
        <v>8.4700000000000006</v>
      </c>
      <c r="K314" s="118">
        <v>132</v>
      </c>
      <c r="L314">
        <f t="shared" si="20"/>
        <v>2.3038346126325151</v>
      </c>
      <c r="M314">
        <f t="shared" si="21"/>
        <v>317743.74670199997</v>
      </c>
      <c r="N314" s="63">
        <f t="shared" si="22"/>
        <v>4878835.2671800004</v>
      </c>
      <c r="O314" s="63">
        <f t="shared" si="23"/>
        <v>317750.04113867175</v>
      </c>
      <c r="P314">
        <f t="shared" si="24"/>
        <v>4878829.599643765</v>
      </c>
    </row>
    <row r="315" spans="1:16" x14ac:dyDescent="0.25">
      <c r="A315" s="105" t="s">
        <v>512</v>
      </c>
      <c r="B315" s="84">
        <v>4</v>
      </c>
      <c r="C315" s="106">
        <v>28</v>
      </c>
      <c r="D315" s="85" t="s">
        <v>89</v>
      </c>
      <c r="E315" s="51" t="s">
        <v>29</v>
      </c>
      <c r="F315" s="51">
        <v>422</v>
      </c>
      <c r="G315" s="51">
        <v>19.399999999999999</v>
      </c>
      <c r="H315" s="51"/>
      <c r="I315" s="51" t="s">
        <v>1117</v>
      </c>
      <c r="J315" s="118">
        <v>11.31</v>
      </c>
      <c r="K315" s="118">
        <v>130</v>
      </c>
      <c r="L315">
        <f t="shared" si="20"/>
        <v>2.2689280275926285</v>
      </c>
      <c r="M315">
        <f t="shared" si="21"/>
        <v>317743.74670199997</v>
      </c>
      <c r="N315" s="63">
        <f t="shared" si="22"/>
        <v>4878835.2671800004</v>
      </c>
      <c r="O315" s="63">
        <f t="shared" si="23"/>
        <v>317752.41066465166</v>
      </c>
      <c r="P315">
        <f t="shared" si="24"/>
        <v>4878827.9972521346</v>
      </c>
    </row>
    <row r="316" spans="1:16" x14ac:dyDescent="0.25">
      <c r="A316" s="106" t="s">
        <v>512</v>
      </c>
      <c r="B316" s="84">
        <v>4</v>
      </c>
      <c r="C316" s="106">
        <v>28</v>
      </c>
      <c r="D316" s="85" t="s">
        <v>89</v>
      </c>
      <c r="E316" s="51" t="s">
        <v>29</v>
      </c>
      <c r="F316" s="51">
        <v>8871</v>
      </c>
      <c r="G316" s="51">
        <v>17.7</v>
      </c>
      <c r="H316" s="51"/>
      <c r="I316" s="51"/>
      <c r="J316" s="118">
        <v>10.97</v>
      </c>
      <c r="K316" s="118">
        <v>118</v>
      </c>
      <c r="L316">
        <f t="shared" si="20"/>
        <v>2.0594885173533086</v>
      </c>
      <c r="M316">
        <f t="shared" si="21"/>
        <v>317743.74670199997</v>
      </c>
      <c r="N316" s="63">
        <f t="shared" si="22"/>
        <v>4878835.2671800004</v>
      </c>
      <c r="O316" s="63">
        <f t="shared" si="23"/>
        <v>317753.43263709365</v>
      </c>
      <c r="P316">
        <f t="shared" si="24"/>
        <v>4878830.1170769567</v>
      </c>
    </row>
    <row r="317" spans="1:16" x14ac:dyDescent="0.25">
      <c r="A317" s="106" t="s">
        <v>512</v>
      </c>
      <c r="B317" s="84">
        <v>4</v>
      </c>
      <c r="C317" s="106">
        <v>28</v>
      </c>
      <c r="D317" s="85" t="s">
        <v>89</v>
      </c>
      <c r="E317" s="51" t="s">
        <v>29</v>
      </c>
      <c r="F317" s="51">
        <v>8872</v>
      </c>
      <c r="G317" s="51">
        <v>17.5</v>
      </c>
      <c r="H317" s="51"/>
      <c r="I317" s="51"/>
      <c r="J317" s="118">
        <v>10.130000000000001</v>
      </c>
      <c r="K317" s="118">
        <v>132</v>
      </c>
      <c r="L317">
        <f t="shared" si="20"/>
        <v>2.3038346126325151</v>
      </c>
      <c r="M317">
        <f t="shared" si="21"/>
        <v>317743.74670199997</v>
      </c>
      <c r="N317" s="63">
        <f t="shared" si="22"/>
        <v>4878835.2671800004</v>
      </c>
      <c r="O317" s="63">
        <f t="shared" si="23"/>
        <v>317751.27475908207</v>
      </c>
      <c r="P317">
        <f t="shared" si="24"/>
        <v>4878828.488886958</v>
      </c>
    </row>
    <row r="318" spans="1:16" x14ac:dyDescent="0.25">
      <c r="A318" s="105" t="s">
        <v>512</v>
      </c>
      <c r="B318" s="84">
        <v>4</v>
      </c>
      <c r="C318" s="106">
        <v>29</v>
      </c>
      <c r="D318" s="85" t="s">
        <v>90</v>
      </c>
      <c r="E318" s="51" t="s">
        <v>1115</v>
      </c>
      <c r="F318" s="51">
        <v>424</v>
      </c>
      <c r="G318" s="51">
        <v>25.1</v>
      </c>
      <c r="H318" s="51"/>
      <c r="I318" s="51"/>
      <c r="J318" s="118">
        <v>0.99</v>
      </c>
      <c r="K318" s="118">
        <v>114</v>
      </c>
      <c r="L318">
        <f t="shared" si="20"/>
        <v>1.9896753472735356</v>
      </c>
      <c r="M318">
        <f t="shared" si="21"/>
        <v>317743.42313299997</v>
      </c>
      <c r="N318" s="63">
        <f t="shared" si="22"/>
        <v>4878825.2722199997</v>
      </c>
      <c r="O318" s="63">
        <f t="shared" si="23"/>
        <v>317744.32754300302</v>
      </c>
      <c r="P318">
        <f t="shared" si="24"/>
        <v>4878824.8695507227</v>
      </c>
    </row>
    <row r="319" spans="1:16" x14ac:dyDescent="0.25">
      <c r="A319" s="106" t="s">
        <v>512</v>
      </c>
      <c r="B319" s="84">
        <v>4</v>
      </c>
      <c r="C319" s="106">
        <v>29</v>
      </c>
      <c r="D319" s="85" t="s">
        <v>90</v>
      </c>
      <c r="E319" s="51" t="s">
        <v>76</v>
      </c>
      <c r="F319" s="51">
        <v>425</v>
      </c>
      <c r="G319" s="51">
        <v>16.100000000000001</v>
      </c>
      <c r="H319" s="51"/>
      <c r="I319" s="51"/>
      <c r="J319" s="118">
        <v>2.96</v>
      </c>
      <c r="K319" s="118">
        <v>100</v>
      </c>
      <c r="L319">
        <f t="shared" si="20"/>
        <v>1.7453292519943295</v>
      </c>
      <c r="M319">
        <f t="shared" si="21"/>
        <v>317743.42313299997</v>
      </c>
      <c r="N319" s="63">
        <f t="shared" si="22"/>
        <v>4878825.2722199997</v>
      </c>
      <c r="O319" s="63">
        <f t="shared" si="23"/>
        <v>317746.33816394891</v>
      </c>
      <c r="P319">
        <f t="shared" si="24"/>
        <v>4878824.7582213935</v>
      </c>
    </row>
    <row r="320" spans="1:16" x14ac:dyDescent="0.25">
      <c r="A320" s="105" t="s">
        <v>512</v>
      </c>
      <c r="B320" s="84">
        <v>4</v>
      </c>
      <c r="C320" s="106">
        <v>29</v>
      </c>
      <c r="D320" s="85" t="s">
        <v>90</v>
      </c>
      <c r="E320" s="51" t="s">
        <v>65</v>
      </c>
      <c r="F320" s="51">
        <v>426</v>
      </c>
      <c r="G320" s="51">
        <v>14.8</v>
      </c>
      <c r="H320" s="51"/>
      <c r="I320" s="51"/>
      <c r="J320" s="118">
        <v>5.07</v>
      </c>
      <c r="K320" s="118">
        <v>126</v>
      </c>
      <c r="L320">
        <f t="shared" si="20"/>
        <v>2.1991148575128552</v>
      </c>
      <c r="M320">
        <f t="shared" si="21"/>
        <v>317743.42313299997</v>
      </c>
      <c r="N320" s="63">
        <f t="shared" si="22"/>
        <v>4878825.2722199997</v>
      </c>
      <c r="O320" s="63">
        <f t="shared" si="23"/>
        <v>317747.52484916145</v>
      </c>
      <c r="P320">
        <f t="shared" si="24"/>
        <v>4878822.2921487708</v>
      </c>
    </row>
    <row r="321" spans="1:16" x14ac:dyDescent="0.25">
      <c r="A321" s="106" t="s">
        <v>512</v>
      </c>
      <c r="B321" s="84">
        <v>4</v>
      </c>
      <c r="C321" s="106">
        <v>29</v>
      </c>
      <c r="D321" s="85" t="s">
        <v>90</v>
      </c>
      <c r="E321" s="51" t="s">
        <v>76</v>
      </c>
      <c r="F321" s="51">
        <v>429</v>
      </c>
      <c r="G321" s="51">
        <v>26.4</v>
      </c>
      <c r="H321" s="51"/>
      <c r="I321" s="51"/>
      <c r="J321" s="118">
        <v>7.05</v>
      </c>
      <c r="K321" s="118">
        <v>122</v>
      </c>
      <c r="L321">
        <f t="shared" si="20"/>
        <v>2.1293016874330819</v>
      </c>
      <c r="M321">
        <f t="shared" si="21"/>
        <v>317743.42313299997</v>
      </c>
      <c r="N321" s="63">
        <f t="shared" si="22"/>
        <v>4878825.2722199997</v>
      </c>
      <c r="O321" s="63">
        <f t="shared" si="23"/>
        <v>317749.4018720779</v>
      </c>
      <c r="P321">
        <f t="shared" si="24"/>
        <v>4878821.5362891871</v>
      </c>
    </row>
    <row r="322" spans="1:16" x14ac:dyDescent="0.25">
      <c r="A322" s="105" t="s">
        <v>512</v>
      </c>
      <c r="B322" s="84">
        <v>4</v>
      </c>
      <c r="C322" s="106">
        <v>29</v>
      </c>
      <c r="D322" s="85" t="s">
        <v>90</v>
      </c>
      <c r="E322" s="51" t="s">
        <v>76</v>
      </c>
      <c r="F322" s="51">
        <v>436</v>
      </c>
      <c r="G322" s="51">
        <v>15.9</v>
      </c>
      <c r="H322" s="51"/>
      <c r="I322" s="51"/>
      <c r="J322" s="118">
        <v>9.7799999999999994</v>
      </c>
      <c r="K322" s="118">
        <v>160</v>
      </c>
      <c r="L322">
        <f t="shared" si="20"/>
        <v>2.7925268031909272</v>
      </c>
      <c r="M322">
        <f t="shared" si="21"/>
        <v>317743.42313299997</v>
      </c>
      <c r="N322" s="63">
        <f t="shared" si="22"/>
        <v>4878825.2722199997</v>
      </c>
      <c r="O322" s="63">
        <f t="shared" si="23"/>
        <v>317746.76809000171</v>
      </c>
      <c r="P322">
        <f t="shared" si="24"/>
        <v>4878816.0820261687</v>
      </c>
    </row>
    <row r="323" spans="1:16" x14ac:dyDescent="0.25">
      <c r="A323" s="106" t="s">
        <v>512</v>
      </c>
      <c r="B323" s="84">
        <v>4</v>
      </c>
      <c r="C323" s="106">
        <v>29</v>
      </c>
      <c r="D323" s="85" t="s">
        <v>90</v>
      </c>
      <c r="E323" s="51" t="s">
        <v>82</v>
      </c>
      <c r="F323" s="51">
        <v>1167</v>
      </c>
      <c r="G323" s="51">
        <v>15</v>
      </c>
      <c r="H323" s="51"/>
      <c r="I323" s="51"/>
      <c r="J323" s="118">
        <v>9.14</v>
      </c>
      <c r="K323" s="118">
        <v>170</v>
      </c>
      <c r="L323">
        <f t="shared" ref="L323:L386" si="25">(PI()*K323)/180</f>
        <v>2.9670597283903604</v>
      </c>
      <c r="M323">
        <f t="shared" ref="M323:M386" si="26">VLOOKUP(C323,$R$2:$Y$47,7)</f>
        <v>317743.42313299997</v>
      </c>
      <c r="N323" s="63">
        <f t="shared" ref="N323:N386" si="27">VLOOKUP(C323,$R$3:$Y$47,8)</f>
        <v>4878825.2722199997</v>
      </c>
      <c r="O323" s="63">
        <f t="shared" ref="O323:O386" si="28">(M323+(J323*SIN(L323)))</f>
        <v>317745.01027734386</v>
      </c>
      <c r="P323">
        <f t="shared" ref="P323:P386" si="29">(N323+(J323*COS(L323)))</f>
        <v>4878816.2710771374</v>
      </c>
    </row>
    <row r="324" spans="1:16" x14ac:dyDescent="0.25">
      <c r="A324" s="105" t="s">
        <v>512</v>
      </c>
      <c r="B324" s="84">
        <v>4</v>
      </c>
      <c r="C324" s="106">
        <v>29</v>
      </c>
      <c r="D324" s="85" t="s">
        <v>90</v>
      </c>
      <c r="E324" s="51" t="s">
        <v>82</v>
      </c>
      <c r="F324" s="51">
        <v>8870</v>
      </c>
      <c r="G324" s="51">
        <v>16.899999999999999</v>
      </c>
      <c r="H324" s="51"/>
      <c r="I324" s="51"/>
      <c r="J324" s="118">
        <v>11.88</v>
      </c>
      <c r="K324" s="118">
        <v>136</v>
      </c>
      <c r="L324">
        <f t="shared" si="25"/>
        <v>2.3736477827122884</v>
      </c>
      <c r="M324">
        <f t="shared" si="26"/>
        <v>317743.42313299997</v>
      </c>
      <c r="N324" s="63">
        <f t="shared" si="27"/>
        <v>4878825.2722199997</v>
      </c>
      <c r="O324" s="63">
        <f t="shared" si="28"/>
        <v>317751.67567444104</v>
      </c>
      <c r="P324">
        <f t="shared" si="29"/>
        <v>4878816.7264631717</v>
      </c>
    </row>
    <row r="325" spans="1:16" x14ac:dyDescent="0.25">
      <c r="A325" s="106" t="s">
        <v>512</v>
      </c>
      <c r="B325" s="84">
        <v>4</v>
      </c>
      <c r="C325" s="106">
        <v>30</v>
      </c>
      <c r="D325" s="85" t="s">
        <v>91</v>
      </c>
      <c r="E325" s="51" t="s">
        <v>53</v>
      </c>
      <c r="F325" s="51">
        <v>439</v>
      </c>
      <c r="G325" s="51">
        <v>15.1</v>
      </c>
      <c r="H325" s="51"/>
      <c r="I325" s="51"/>
      <c r="J325" s="118">
        <v>4.8899999999999997</v>
      </c>
      <c r="K325" s="118">
        <v>152</v>
      </c>
      <c r="L325">
        <f t="shared" si="25"/>
        <v>2.6529004630313806</v>
      </c>
      <c r="M325">
        <f t="shared" si="26"/>
        <v>317743.09956599999</v>
      </c>
      <c r="N325" s="63">
        <f t="shared" si="27"/>
        <v>4878815.2772599999</v>
      </c>
      <c r="O325" s="63">
        <f t="shared" si="28"/>
        <v>317745.39528194204</v>
      </c>
      <c r="P325">
        <f t="shared" si="29"/>
        <v>4878810.9596462706</v>
      </c>
    </row>
    <row r="326" spans="1:16" x14ac:dyDescent="0.25">
      <c r="A326" s="105" t="s">
        <v>512</v>
      </c>
      <c r="B326" s="84">
        <v>4</v>
      </c>
      <c r="C326" s="106">
        <v>30</v>
      </c>
      <c r="D326" s="85" t="s">
        <v>91</v>
      </c>
      <c r="E326" s="51" t="s">
        <v>82</v>
      </c>
      <c r="F326" s="51">
        <v>442</v>
      </c>
      <c r="G326" s="51">
        <v>14.4</v>
      </c>
      <c r="H326" s="51"/>
      <c r="J326" s="51">
        <v>8.56</v>
      </c>
      <c r="K326" s="118">
        <v>128</v>
      </c>
      <c r="L326">
        <f t="shared" si="25"/>
        <v>2.2340214425527418</v>
      </c>
      <c r="M326">
        <f t="shared" si="26"/>
        <v>317743.09956599999</v>
      </c>
      <c r="N326" s="63">
        <f t="shared" si="27"/>
        <v>4878815.2772599999</v>
      </c>
      <c r="O326" s="63">
        <f t="shared" si="28"/>
        <v>317749.84493805084</v>
      </c>
      <c r="P326">
        <f t="shared" si="29"/>
        <v>4878810.0071977712</v>
      </c>
    </row>
    <row r="327" spans="1:16" x14ac:dyDescent="0.25">
      <c r="A327" s="106" t="s">
        <v>512</v>
      </c>
      <c r="B327" s="84">
        <v>4</v>
      </c>
      <c r="C327" s="106">
        <v>30</v>
      </c>
      <c r="D327" s="85" t="s">
        <v>91</v>
      </c>
      <c r="E327" s="51" t="s">
        <v>53</v>
      </c>
      <c r="F327" s="51">
        <v>443</v>
      </c>
      <c r="G327" s="51">
        <v>16.2</v>
      </c>
      <c r="H327" s="51"/>
      <c r="I327" s="51"/>
      <c r="J327" s="118"/>
      <c r="K327" s="118"/>
      <c r="L327">
        <f t="shared" si="25"/>
        <v>0</v>
      </c>
      <c r="M327">
        <f t="shared" si="26"/>
        <v>317743.09956599999</v>
      </c>
      <c r="N327" s="63">
        <f t="shared" si="27"/>
        <v>4878815.2772599999</v>
      </c>
      <c r="O327" s="63">
        <f t="shared" si="28"/>
        <v>317743.09956599999</v>
      </c>
      <c r="P327">
        <f t="shared" si="29"/>
        <v>4878815.2772599999</v>
      </c>
    </row>
    <row r="328" spans="1:16" x14ac:dyDescent="0.25">
      <c r="A328" s="106" t="s">
        <v>512</v>
      </c>
      <c r="B328" s="84">
        <v>4</v>
      </c>
      <c r="C328" s="106">
        <v>30</v>
      </c>
      <c r="D328" s="85" t="s">
        <v>91</v>
      </c>
      <c r="E328" s="51" t="s">
        <v>82</v>
      </c>
      <c r="F328" s="51">
        <v>1165</v>
      </c>
      <c r="G328" s="51">
        <v>11.9</v>
      </c>
      <c r="H328" s="51"/>
      <c r="I328" s="51"/>
      <c r="J328" s="118">
        <v>9.48</v>
      </c>
      <c r="K328" s="118">
        <v>166</v>
      </c>
      <c r="L328">
        <f t="shared" si="25"/>
        <v>2.8972465583105871</v>
      </c>
      <c r="M328">
        <f t="shared" si="26"/>
        <v>317743.09956599999</v>
      </c>
      <c r="N328" s="63">
        <f t="shared" si="27"/>
        <v>4878815.2772599999</v>
      </c>
      <c r="O328" s="63">
        <f t="shared" si="28"/>
        <v>317745.3929855703</v>
      </c>
      <c r="P328">
        <f t="shared" si="29"/>
        <v>4878806.0788565148</v>
      </c>
    </row>
    <row r="329" spans="1:16" x14ac:dyDescent="0.25">
      <c r="A329" s="106" t="s">
        <v>512</v>
      </c>
      <c r="B329" s="84">
        <v>4</v>
      </c>
      <c r="C329" s="106">
        <v>30</v>
      </c>
      <c r="D329" s="85" t="s">
        <v>91</v>
      </c>
      <c r="E329" s="51" t="s">
        <v>76</v>
      </c>
      <c r="F329" s="51">
        <v>1221</v>
      </c>
      <c r="G329" s="51">
        <v>24.5</v>
      </c>
      <c r="H329" s="51"/>
      <c r="I329" s="51" t="s">
        <v>985</v>
      </c>
      <c r="J329" s="118">
        <v>12.3</v>
      </c>
      <c r="K329" s="118">
        <v>140</v>
      </c>
      <c r="L329">
        <f t="shared" si="25"/>
        <v>2.4434609527920612</v>
      </c>
      <c r="M329">
        <f t="shared" si="26"/>
        <v>317743.09956599999</v>
      </c>
      <c r="N329" s="63">
        <f t="shared" si="27"/>
        <v>4878815.2772599999</v>
      </c>
      <c r="O329" s="63">
        <f t="shared" si="28"/>
        <v>317751.00585359911</v>
      </c>
      <c r="P329">
        <f t="shared" si="29"/>
        <v>4878805.8549133493</v>
      </c>
    </row>
    <row r="330" spans="1:16" x14ac:dyDescent="0.25">
      <c r="A330" s="106" t="s">
        <v>512</v>
      </c>
      <c r="B330" s="84">
        <v>4</v>
      </c>
      <c r="C330" s="106">
        <v>30</v>
      </c>
      <c r="D330" s="85" t="s">
        <v>91</v>
      </c>
      <c r="E330" s="51" t="s">
        <v>56</v>
      </c>
      <c r="F330" s="51">
        <v>8868</v>
      </c>
      <c r="G330" s="51">
        <v>17.100000000000001</v>
      </c>
      <c r="H330" s="51"/>
      <c r="J330" s="51">
        <v>1.74</v>
      </c>
      <c r="K330" s="118">
        <v>148</v>
      </c>
      <c r="L330">
        <f t="shared" si="25"/>
        <v>2.5830872929516078</v>
      </c>
      <c r="M330">
        <f t="shared" si="26"/>
        <v>317743.09956599999</v>
      </c>
      <c r="N330" s="63">
        <f t="shared" si="27"/>
        <v>4878815.2772599999</v>
      </c>
      <c r="O330" s="63">
        <f t="shared" si="28"/>
        <v>317744.02162551973</v>
      </c>
      <c r="P330">
        <f t="shared" si="29"/>
        <v>4878813.8016563123</v>
      </c>
    </row>
    <row r="331" spans="1:16" x14ac:dyDescent="0.25">
      <c r="A331" s="106" t="s">
        <v>512</v>
      </c>
      <c r="B331" s="84">
        <v>4</v>
      </c>
      <c r="C331" s="106">
        <v>30</v>
      </c>
      <c r="D331" s="85" t="s">
        <v>91</v>
      </c>
      <c r="E331" s="51" t="s">
        <v>56</v>
      </c>
      <c r="F331" s="51">
        <v>8869</v>
      </c>
      <c r="G331" s="51">
        <v>19.100000000000001</v>
      </c>
      <c r="H331" s="51"/>
      <c r="J331" s="51">
        <v>6.64</v>
      </c>
      <c r="K331" s="118">
        <v>92</v>
      </c>
      <c r="L331">
        <f t="shared" si="25"/>
        <v>1.605702911834783</v>
      </c>
      <c r="M331">
        <f t="shared" si="26"/>
        <v>317743.09956599999</v>
      </c>
      <c r="N331" s="63">
        <f t="shared" si="27"/>
        <v>4878815.2772599999</v>
      </c>
      <c r="O331" s="63">
        <f t="shared" si="28"/>
        <v>317749.73552109138</v>
      </c>
      <c r="P331">
        <f t="shared" si="29"/>
        <v>4878815.0455273418</v>
      </c>
    </row>
    <row r="332" spans="1:16" x14ac:dyDescent="0.25">
      <c r="A332" s="105" t="s">
        <v>512</v>
      </c>
      <c r="B332" s="84">
        <v>4</v>
      </c>
      <c r="C332" s="106">
        <v>31</v>
      </c>
      <c r="D332" s="85" t="s">
        <v>92</v>
      </c>
      <c r="E332" s="51" t="s">
        <v>29</v>
      </c>
      <c r="F332" s="51">
        <v>448</v>
      </c>
      <c r="G332" s="51">
        <v>15.7</v>
      </c>
      <c r="H332" s="51"/>
      <c r="I332" s="51"/>
      <c r="J332" s="118">
        <v>3.11</v>
      </c>
      <c r="K332" s="118">
        <v>108</v>
      </c>
      <c r="L332">
        <f t="shared" si="25"/>
        <v>1.8849555921538759</v>
      </c>
      <c r="M332">
        <f t="shared" si="26"/>
        <v>317753.74166100001</v>
      </c>
      <c r="N332" s="63">
        <f t="shared" si="27"/>
        <v>4878834.9436100004</v>
      </c>
      <c r="O332" s="63">
        <f t="shared" si="28"/>
        <v>317756.69944676571</v>
      </c>
      <c r="P332">
        <f t="shared" si="29"/>
        <v>4878833.9825671483</v>
      </c>
    </row>
    <row r="333" spans="1:16" x14ac:dyDescent="0.25">
      <c r="A333" s="105" t="s">
        <v>512</v>
      </c>
      <c r="B333" s="84">
        <v>4</v>
      </c>
      <c r="C333" s="106">
        <v>31</v>
      </c>
      <c r="D333" s="85" t="s">
        <v>92</v>
      </c>
      <c r="E333" s="51" t="s">
        <v>29</v>
      </c>
      <c r="F333" s="51">
        <v>450</v>
      </c>
      <c r="G333" s="51">
        <v>12.1</v>
      </c>
      <c r="H333" s="51"/>
      <c r="I333" s="51"/>
      <c r="J333" s="118">
        <v>3.25</v>
      </c>
      <c r="K333" s="118">
        <v>144</v>
      </c>
      <c r="L333">
        <f t="shared" si="25"/>
        <v>2.5132741228718345</v>
      </c>
      <c r="M333">
        <f t="shared" si="26"/>
        <v>317753.74166100001</v>
      </c>
      <c r="N333" s="63">
        <f t="shared" si="27"/>
        <v>4878834.9436100004</v>
      </c>
      <c r="O333" s="63">
        <f t="shared" si="28"/>
        <v>317755.65196306998</v>
      </c>
      <c r="P333">
        <f t="shared" si="29"/>
        <v>4878832.314304769</v>
      </c>
    </row>
    <row r="334" spans="1:16" x14ac:dyDescent="0.25">
      <c r="A334" s="106" t="s">
        <v>512</v>
      </c>
      <c r="B334" s="84">
        <v>4</v>
      </c>
      <c r="C334" s="106">
        <v>31</v>
      </c>
      <c r="D334" s="85" t="s">
        <v>92</v>
      </c>
      <c r="E334" s="51" t="s">
        <v>29</v>
      </c>
      <c r="F334" s="51">
        <v>451</v>
      </c>
      <c r="G334" s="51">
        <v>13.2</v>
      </c>
      <c r="H334" s="51"/>
      <c r="I334" s="51"/>
      <c r="J334" s="118">
        <v>3.97</v>
      </c>
      <c r="K334" s="118">
        <v>144</v>
      </c>
      <c r="L334">
        <f t="shared" si="25"/>
        <v>2.5132741228718345</v>
      </c>
      <c r="M334">
        <f t="shared" si="26"/>
        <v>317753.74166100001</v>
      </c>
      <c r="N334" s="63">
        <f t="shared" si="27"/>
        <v>4878834.9436100004</v>
      </c>
      <c r="O334" s="63">
        <f t="shared" si="28"/>
        <v>317756.07516845159</v>
      </c>
      <c r="P334">
        <f t="shared" si="29"/>
        <v>4878831.731812533</v>
      </c>
    </row>
    <row r="335" spans="1:16" x14ac:dyDescent="0.25">
      <c r="A335" s="105" t="s">
        <v>512</v>
      </c>
      <c r="B335" s="84">
        <v>4</v>
      </c>
      <c r="C335" s="106">
        <v>31</v>
      </c>
      <c r="D335" s="85" t="s">
        <v>92</v>
      </c>
      <c r="E335" s="51" t="s">
        <v>76</v>
      </c>
      <c r="F335" s="51">
        <v>452</v>
      </c>
      <c r="G335" s="51">
        <v>16.899999999999999</v>
      </c>
      <c r="H335" s="51"/>
      <c r="I335" s="51"/>
      <c r="J335" s="118">
        <v>5</v>
      </c>
      <c r="K335" s="118">
        <v>112</v>
      </c>
      <c r="L335">
        <f t="shared" si="25"/>
        <v>1.9547687622336491</v>
      </c>
      <c r="M335">
        <f t="shared" si="26"/>
        <v>317753.74166100001</v>
      </c>
      <c r="N335" s="63">
        <f t="shared" si="27"/>
        <v>4878834.9436100004</v>
      </c>
      <c r="O335" s="63">
        <f t="shared" si="28"/>
        <v>317758.37758027285</v>
      </c>
      <c r="P335">
        <f t="shared" si="29"/>
        <v>4878833.0705770338</v>
      </c>
    </row>
    <row r="336" spans="1:16" x14ac:dyDescent="0.25">
      <c r="A336" s="106" t="s">
        <v>512</v>
      </c>
      <c r="B336" s="84">
        <v>4</v>
      </c>
      <c r="C336" s="106">
        <v>31</v>
      </c>
      <c r="D336" s="85" t="s">
        <v>92</v>
      </c>
      <c r="E336" s="51" t="s">
        <v>76</v>
      </c>
      <c r="F336" s="51">
        <v>453</v>
      </c>
      <c r="G336" s="51">
        <v>22.2</v>
      </c>
      <c r="H336" s="51"/>
      <c r="I336" s="51"/>
      <c r="J336" s="118">
        <v>7.94</v>
      </c>
      <c r="K336" s="118">
        <v>104</v>
      </c>
      <c r="L336">
        <f t="shared" si="25"/>
        <v>1.8151424220741028</v>
      </c>
      <c r="M336">
        <f t="shared" si="26"/>
        <v>317753.74166100001</v>
      </c>
      <c r="N336" s="63">
        <f t="shared" si="27"/>
        <v>4878834.9436100004</v>
      </c>
      <c r="O336" s="63">
        <f t="shared" si="28"/>
        <v>317761.44580906664</v>
      </c>
      <c r="P336">
        <f t="shared" si="29"/>
        <v>4878833.0227501495</v>
      </c>
    </row>
    <row r="337" spans="1:16" x14ac:dyDescent="0.25">
      <c r="A337" s="105" t="s">
        <v>512</v>
      </c>
      <c r="B337" s="84">
        <v>4</v>
      </c>
      <c r="C337" s="106">
        <v>31</v>
      </c>
      <c r="D337" s="85" t="s">
        <v>92</v>
      </c>
      <c r="E337" s="51" t="s">
        <v>29</v>
      </c>
      <c r="F337" s="51">
        <v>454</v>
      </c>
      <c r="G337" s="51">
        <v>14.7</v>
      </c>
      <c r="H337" s="51"/>
      <c r="I337" s="51"/>
      <c r="J337" s="118">
        <v>10.76</v>
      </c>
      <c r="K337" s="118">
        <v>114</v>
      </c>
      <c r="L337">
        <f t="shared" si="25"/>
        <v>1.9896753472735356</v>
      </c>
      <c r="M337">
        <f t="shared" si="26"/>
        <v>317753.74166100001</v>
      </c>
      <c r="N337" s="63">
        <f t="shared" si="27"/>
        <v>4878834.9436100004</v>
      </c>
      <c r="O337" s="63">
        <f t="shared" si="28"/>
        <v>317763.57141012425</v>
      </c>
      <c r="P337">
        <f t="shared" si="29"/>
        <v>4878830.5671237214</v>
      </c>
    </row>
    <row r="338" spans="1:16" x14ac:dyDescent="0.25">
      <c r="A338" s="121" t="s">
        <v>512</v>
      </c>
      <c r="B338" s="127">
        <v>4</v>
      </c>
      <c r="C338" s="121">
        <v>32</v>
      </c>
      <c r="D338" s="128" t="s">
        <v>93</v>
      </c>
      <c r="E338" s="125" t="s">
        <v>29</v>
      </c>
      <c r="F338" s="125">
        <v>457</v>
      </c>
      <c r="G338" s="125">
        <v>15.4</v>
      </c>
      <c r="H338" s="51"/>
      <c r="I338" s="51"/>
      <c r="J338" s="118">
        <v>6.83</v>
      </c>
      <c r="K338" s="118">
        <v>86</v>
      </c>
      <c r="L338">
        <f t="shared" si="25"/>
        <v>1.5009831567151233</v>
      </c>
      <c r="M338">
        <f t="shared" si="26"/>
        <v>317753.41809300001</v>
      </c>
      <c r="N338" s="63">
        <f t="shared" si="27"/>
        <v>4878824.9486499997</v>
      </c>
      <c r="O338" s="63">
        <f t="shared" si="28"/>
        <v>317760.23145546328</v>
      </c>
      <c r="P338">
        <f t="shared" si="29"/>
        <v>4878825.4250867153</v>
      </c>
    </row>
    <row r="339" spans="1:16" x14ac:dyDescent="0.25">
      <c r="A339" s="123" t="s">
        <v>512</v>
      </c>
      <c r="B339" s="127">
        <v>4</v>
      </c>
      <c r="C339" s="121">
        <v>32</v>
      </c>
      <c r="D339" s="128" t="s">
        <v>93</v>
      </c>
      <c r="E339" s="125" t="s">
        <v>29</v>
      </c>
      <c r="F339" s="125">
        <v>458</v>
      </c>
      <c r="G339" s="125">
        <v>13.4</v>
      </c>
      <c r="H339" s="51"/>
      <c r="I339" s="51"/>
      <c r="J339" s="118">
        <v>3.67</v>
      </c>
      <c r="K339" s="118">
        <v>90</v>
      </c>
      <c r="L339">
        <f t="shared" si="25"/>
        <v>1.5707963267948966</v>
      </c>
      <c r="M339">
        <f t="shared" si="26"/>
        <v>317753.41809300001</v>
      </c>
      <c r="N339" s="63">
        <f t="shared" si="27"/>
        <v>4878824.9486499997</v>
      </c>
      <c r="O339" s="63">
        <f t="shared" si="28"/>
        <v>317757.088093</v>
      </c>
      <c r="P339">
        <f t="shared" si="29"/>
        <v>4878824.9486499997</v>
      </c>
    </row>
    <row r="340" spans="1:16" x14ac:dyDescent="0.25">
      <c r="A340" s="121" t="s">
        <v>512</v>
      </c>
      <c r="B340" s="127">
        <v>4</v>
      </c>
      <c r="C340" s="121">
        <v>32</v>
      </c>
      <c r="D340" s="128" t="s">
        <v>93</v>
      </c>
      <c r="E340" s="125" t="s">
        <v>29</v>
      </c>
      <c r="F340" s="125">
        <v>459</v>
      </c>
      <c r="G340" s="125">
        <v>16.2</v>
      </c>
      <c r="H340" s="51"/>
      <c r="I340" s="51"/>
      <c r="J340" s="118">
        <v>4.2300000000000004</v>
      </c>
      <c r="K340" s="118">
        <v>70</v>
      </c>
      <c r="L340">
        <f t="shared" si="25"/>
        <v>1.2217304763960306</v>
      </c>
      <c r="M340">
        <f t="shared" si="26"/>
        <v>317753.41809300001</v>
      </c>
      <c r="N340" s="63">
        <f t="shared" si="27"/>
        <v>4878824.9486499997</v>
      </c>
      <c r="O340" s="63">
        <f t="shared" si="28"/>
        <v>317757.39299278596</v>
      </c>
      <c r="P340">
        <f t="shared" si="29"/>
        <v>4878826.3953952063</v>
      </c>
    </row>
    <row r="341" spans="1:16" x14ac:dyDescent="0.25">
      <c r="A341" s="172" t="s">
        <v>512</v>
      </c>
      <c r="B341" s="173">
        <v>4</v>
      </c>
      <c r="C341" s="172">
        <v>34</v>
      </c>
      <c r="D341" s="174" t="s">
        <v>95</v>
      </c>
      <c r="E341" s="175" t="s">
        <v>29</v>
      </c>
      <c r="F341" s="175">
        <v>1163</v>
      </c>
      <c r="G341" s="175">
        <v>11.9</v>
      </c>
      <c r="H341" s="175"/>
      <c r="I341" s="175"/>
      <c r="J341" s="176">
        <v>3.92</v>
      </c>
      <c r="K341" s="176">
        <v>180</v>
      </c>
      <c r="L341">
        <f t="shared" si="25"/>
        <v>3.1415926535897931</v>
      </c>
      <c r="M341">
        <f t="shared" si="26"/>
        <v>317763.73661999998</v>
      </c>
      <c r="N341" s="63">
        <f t="shared" si="27"/>
        <v>4878834.62005</v>
      </c>
      <c r="O341" s="63">
        <f t="shared" si="28"/>
        <v>317763.73661999998</v>
      </c>
      <c r="P341">
        <f t="shared" si="29"/>
        <v>4878830.7000500001</v>
      </c>
    </row>
    <row r="342" spans="1:16" x14ac:dyDescent="0.25">
      <c r="A342" s="121" t="s">
        <v>512</v>
      </c>
      <c r="B342" s="127">
        <v>4</v>
      </c>
      <c r="C342" s="121">
        <v>32</v>
      </c>
      <c r="D342" s="128" t="s">
        <v>93</v>
      </c>
      <c r="E342" s="125" t="s">
        <v>29</v>
      </c>
      <c r="F342" s="125">
        <v>1166</v>
      </c>
      <c r="G342" s="125">
        <v>10.7</v>
      </c>
      <c r="H342" s="51"/>
      <c r="I342" s="51"/>
      <c r="J342" s="118">
        <v>2.09</v>
      </c>
      <c r="K342" s="118">
        <v>64</v>
      </c>
      <c r="L342">
        <f t="shared" si="25"/>
        <v>1.1170107212763709</v>
      </c>
      <c r="M342">
        <f t="shared" si="26"/>
        <v>317753.41809300001</v>
      </c>
      <c r="N342" s="63">
        <f t="shared" si="27"/>
        <v>4878824.9486499997</v>
      </c>
      <c r="O342" s="63">
        <f t="shared" si="28"/>
        <v>317755.29657255678</v>
      </c>
      <c r="P342">
        <f t="shared" si="29"/>
        <v>4878825.8648456968</v>
      </c>
    </row>
    <row r="343" spans="1:16" x14ac:dyDescent="0.25">
      <c r="A343" s="106" t="s">
        <v>512</v>
      </c>
      <c r="B343" s="84">
        <v>4</v>
      </c>
      <c r="C343" s="106">
        <v>31</v>
      </c>
      <c r="D343" s="85" t="s">
        <v>92</v>
      </c>
      <c r="E343" s="51" t="s">
        <v>29</v>
      </c>
      <c r="F343" s="51">
        <v>1169</v>
      </c>
      <c r="G343" s="51">
        <v>11.4</v>
      </c>
      <c r="H343" s="51"/>
      <c r="I343" s="51"/>
      <c r="J343" s="118">
        <v>3.15</v>
      </c>
      <c r="K343" s="118">
        <v>108</v>
      </c>
      <c r="L343">
        <f t="shared" si="25"/>
        <v>1.8849555921538759</v>
      </c>
      <c r="M343">
        <f t="shared" si="26"/>
        <v>317753.74166100001</v>
      </c>
      <c r="N343" s="63">
        <f t="shared" si="27"/>
        <v>4878834.9436100004</v>
      </c>
      <c r="O343" s="63">
        <f t="shared" si="28"/>
        <v>317756.73748902633</v>
      </c>
      <c r="P343">
        <f t="shared" si="29"/>
        <v>4878833.9702064684</v>
      </c>
    </row>
    <row r="344" spans="1:16" x14ac:dyDescent="0.25">
      <c r="A344" s="106" t="s">
        <v>512</v>
      </c>
      <c r="B344" s="84">
        <v>4</v>
      </c>
      <c r="C344" s="106">
        <v>31</v>
      </c>
      <c r="D344" s="85" t="s">
        <v>92</v>
      </c>
      <c r="E344" s="51" t="s">
        <v>76</v>
      </c>
      <c r="F344" s="51">
        <v>8861</v>
      </c>
      <c r="G344" s="51">
        <v>22</v>
      </c>
      <c r="H344" s="51"/>
      <c r="I344" s="51"/>
      <c r="J344" s="118">
        <v>3.25</v>
      </c>
      <c r="K344" s="118">
        <v>8861</v>
      </c>
      <c r="L344">
        <f t="shared" si="25"/>
        <v>154.65362501921754</v>
      </c>
      <c r="M344">
        <f t="shared" si="26"/>
        <v>317753.74166100001</v>
      </c>
      <c r="N344" s="63">
        <f t="shared" si="27"/>
        <v>4878834.9436100004</v>
      </c>
      <c r="O344" s="63">
        <f t="shared" si="28"/>
        <v>317751.60946915578</v>
      </c>
      <c r="P344">
        <f t="shared" si="29"/>
        <v>4878832.4908038648</v>
      </c>
    </row>
    <row r="345" spans="1:16" x14ac:dyDescent="0.25">
      <c r="A345" s="105" t="s">
        <v>512</v>
      </c>
      <c r="B345" s="115">
        <v>4</v>
      </c>
      <c r="C345" s="116">
        <v>31</v>
      </c>
      <c r="D345" s="85" t="s">
        <v>92</v>
      </c>
      <c r="E345" s="51" t="s">
        <v>68</v>
      </c>
      <c r="F345" s="51">
        <v>8862</v>
      </c>
      <c r="G345" s="51">
        <v>12.7</v>
      </c>
      <c r="H345" s="51"/>
      <c r="I345" s="51"/>
      <c r="J345" s="118"/>
      <c r="K345" s="118"/>
      <c r="L345">
        <f t="shared" si="25"/>
        <v>0</v>
      </c>
      <c r="M345">
        <f t="shared" si="26"/>
        <v>317753.74166100001</v>
      </c>
      <c r="N345" s="63">
        <f t="shared" si="27"/>
        <v>4878834.9436100004</v>
      </c>
      <c r="O345" s="63">
        <f t="shared" si="28"/>
        <v>317753.74166100001</v>
      </c>
      <c r="P345">
        <f t="shared" si="29"/>
        <v>4878834.9436100004</v>
      </c>
    </row>
    <row r="346" spans="1:16" x14ac:dyDescent="0.25">
      <c r="A346" s="123" t="s">
        <v>512</v>
      </c>
      <c r="B346" s="129">
        <v>4</v>
      </c>
      <c r="C346" s="130">
        <v>32</v>
      </c>
      <c r="D346" s="128" t="s">
        <v>93</v>
      </c>
      <c r="E346" s="125" t="s">
        <v>29</v>
      </c>
      <c r="F346" s="125">
        <v>2796</v>
      </c>
      <c r="G346" s="125">
        <v>10</v>
      </c>
      <c r="H346" s="51"/>
      <c r="I346" s="64" t="s">
        <v>964</v>
      </c>
      <c r="J346" s="118">
        <v>9.1199999999999992</v>
      </c>
      <c r="K346" s="118">
        <v>68</v>
      </c>
      <c r="L346">
        <f t="shared" si="25"/>
        <v>1.1868238913561442</v>
      </c>
      <c r="M346">
        <f t="shared" si="26"/>
        <v>317753.41809300001</v>
      </c>
      <c r="N346" s="63">
        <f t="shared" si="27"/>
        <v>4878824.9486499997</v>
      </c>
      <c r="O346" s="63">
        <f t="shared" si="28"/>
        <v>317761.87400975364</v>
      </c>
      <c r="P346">
        <f t="shared" si="29"/>
        <v>4878828.3650621315</v>
      </c>
    </row>
    <row r="347" spans="1:16" x14ac:dyDescent="0.25">
      <c r="A347" s="105" t="s">
        <v>512</v>
      </c>
      <c r="B347" s="115">
        <v>4</v>
      </c>
      <c r="C347" s="116">
        <v>31</v>
      </c>
      <c r="D347" s="85" t="s">
        <v>92</v>
      </c>
      <c r="E347" s="51" t="s">
        <v>29</v>
      </c>
      <c r="F347" s="51">
        <v>2799</v>
      </c>
      <c r="G347" s="51">
        <v>10</v>
      </c>
      <c r="H347" s="51"/>
      <c r="I347" s="64" t="s">
        <v>964</v>
      </c>
      <c r="J347" s="118">
        <v>4</v>
      </c>
      <c r="K347" s="118">
        <v>110</v>
      </c>
      <c r="L347">
        <f t="shared" si="25"/>
        <v>1.9198621771937625</v>
      </c>
      <c r="M347">
        <f t="shared" si="26"/>
        <v>317753.74166100001</v>
      </c>
      <c r="N347" s="63">
        <f t="shared" si="27"/>
        <v>4878834.9436100004</v>
      </c>
      <c r="O347" s="63">
        <f t="shared" si="28"/>
        <v>317757.50043148315</v>
      </c>
      <c r="P347">
        <f t="shared" si="29"/>
        <v>4878833.5755294273</v>
      </c>
    </row>
    <row r="348" spans="1:16" x14ac:dyDescent="0.25">
      <c r="A348" s="105" t="s">
        <v>512</v>
      </c>
      <c r="B348" s="84">
        <v>4</v>
      </c>
      <c r="C348" s="106">
        <v>32</v>
      </c>
      <c r="D348" s="85" t="s">
        <v>93</v>
      </c>
      <c r="E348" s="51" t="s">
        <v>76</v>
      </c>
      <c r="F348" s="51">
        <v>462</v>
      </c>
      <c r="G348" s="51">
        <v>24.3</v>
      </c>
      <c r="H348" s="51"/>
      <c r="I348" s="51"/>
      <c r="J348" s="118">
        <v>4.46</v>
      </c>
      <c r="K348" s="118">
        <v>110</v>
      </c>
      <c r="L348">
        <f t="shared" si="25"/>
        <v>1.9198621771937625</v>
      </c>
      <c r="M348">
        <f t="shared" si="26"/>
        <v>317753.41809300001</v>
      </c>
      <c r="N348" s="63">
        <f t="shared" si="27"/>
        <v>4878824.9486499997</v>
      </c>
      <c r="O348" s="63">
        <f t="shared" si="28"/>
        <v>317757.6091220887</v>
      </c>
      <c r="P348">
        <f t="shared" si="29"/>
        <v>4878823.4232401606</v>
      </c>
    </row>
    <row r="349" spans="1:16" x14ac:dyDescent="0.25">
      <c r="A349" s="105" t="s">
        <v>512</v>
      </c>
      <c r="B349" s="84">
        <v>4</v>
      </c>
      <c r="C349" s="106">
        <v>32</v>
      </c>
      <c r="D349" s="85" t="s">
        <v>93</v>
      </c>
      <c r="E349" s="51" t="s">
        <v>56</v>
      </c>
      <c r="F349" s="51">
        <v>464</v>
      </c>
      <c r="G349" s="51">
        <v>12.8</v>
      </c>
      <c r="H349" s="51"/>
      <c r="I349" s="51"/>
      <c r="J349" s="118">
        <v>5.67</v>
      </c>
      <c r="K349" s="118">
        <v>172</v>
      </c>
      <c r="L349">
        <f t="shared" si="25"/>
        <v>3.0019663134302466</v>
      </c>
      <c r="M349">
        <f t="shared" si="26"/>
        <v>317753.41809300001</v>
      </c>
      <c r="N349" s="63">
        <f t="shared" si="27"/>
        <v>4878824.9486499997</v>
      </c>
      <c r="O349" s="63">
        <f t="shared" si="28"/>
        <v>317754.20720448246</v>
      </c>
      <c r="P349">
        <f t="shared" si="29"/>
        <v>4878819.3338300502</v>
      </c>
    </row>
    <row r="350" spans="1:16" x14ac:dyDescent="0.25">
      <c r="A350" s="105" t="s">
        <v>512</v>
      </c>
      <c r="B350" s="84">
        <v>4</v>
      </c>
      <c r="C350" s="106">
        <v>32</v>
      </c>
      <c r="D350" s="85" t="s">
        <v>93</v>
      </c>
      <c r="E350" s="51" t="s">
        <v>56</v>
      </c>
      <c r="F350" s="51">
        <v>466</v>
      </c>
      <c r="G350" s="51">
        <v>29.1</v>
      </c>
      <c r="H350" s="51"/>
      <c r="I350" s="51"/>
      <c r="J350" s="118">
        <v>6.09</v>
      </c>
      <c r="K350" s="118">
        <v>166</v>
      </c>
      <c r="L350">
        <f t="shared" si="25"/>
        <v>2.8972465583105871</v>
      </c>
      <c r="M350">
        <f t="shared" si="26"/>
        <v>317753.41809300001</v>
      </c>
      <c r="N350" s="63">
        <f t="shared" si="27"/>
        <v>4878824.9486499997</v>
      </c>
      <c r="O350" s="63">
        <f t="shared" si="28"/>
        <v>317754.89139734424</v>
      </c>
      <c r="P350">
        <f t="shared" si="29"/>
        <v>4878819.0395490266</v>
      </c>
    </row>
    <row r="351" spans="1:16" x14ac:dyDescent="0.25">
      <c r="A351" s="105" t="s">
        <v>512</v>
      </c>
      <c r="B351" s="84">
        <v>4</v>
      </c>
      <c r="C351" s="106">
        <v>32</v>
      </c>
      <c r="D351" s="85" t="s">
        <v>93</v>
      </c>
      <c r="E351" s="51" t="s">
        <v>76</v>
      </c>
      <c r="F351" s="51">
        <v>468</v>
      </c>
      <c r="G351" s="51">
        <v>22.5</v>
      </c>
      <c r="H351" s="51"/>
      <c r="I351" s="51"/>
      <c r="J351" s="118">
        <v>9.27</v>
      </c>
      <c r="K351" s="118">
        <v>108</v>
      </c>
      <c r="L351">
        <f t="shared" si="25"/>
        <v>1.8849555921538759</v>
      </c>
      <c r="M351">
        <f t="shared" si="26"/>
        <v>317753.41809300001</v>
      </c>
      <c r="N351" s="63">
        <f t="shared" si="27"/>
        <v>4878824.9486499997</v>
      </c>
      <c r="O351" s="63">
        <f t="shared" si="28"/>
        <v>317762.23438690609</v>
      </c>
      <c r="P351">
        <f t="shared" si="29"/>
        <v>4878822.0840624617</v>
      </c>
    </row>
    <row r="352" spans="1:16" x14ac:dyDescent="0.25">
      <c r="A352" s="106" t="s">
        <v>512</v>
      </c>
      <c r="B352" s="84">
        <v>4</v>
      </c>
      <c r="C352" s="106">
        <v>32</v>
      </c>
      <c r="D352" s="85" t="s">
        <v>93</v>
      </c>
      <c r="E352" s="51" t="s">
        <v>56</v>
      </c>
      <c r="F352" s="51">
        <v>471</v>
      </c>
      <c r="G352" s="51">
        <v>17.600000000000001</v>
      </c>
      <c r="H352" s="51"/>
      <c r="I352" s="51"/>
      <c r="J352" s="118">
        <v>8.08</v>
      </c>
      <c r="K352" s="118">
        <v>144</v>
      </c>
      <c r="L352">
        <f t="shared" si="25"/>
        <v>2.5132741228718345</v>
      </c>
      <c r="M352">
        <f t="shared" si="26"/>
        <v>317753.41809300001</v>
      </c>
      <c r="N352" s="63">
        <f t="shared" si="27"/>
        <v>4878824.9486499997</v>
      </c>
      <c r="O352" s="63">
        <f t="shared" si="28"/>
        <v>317758.16739783855</v>
      </c>
      <c r="P352">
        <f t="shared" si="29"/>
        <v>4878818.4117926853</v>
      </c>
    </row>
    <row r="353" spans="1:16" x14ac:dyDescent="0.25">
      <c r="A353" s="106" t="s">
        <v>512</v>
      </c>
      <c r="B353" s="84">
        <v>4</v>
      </c>
      <c r="C353" s="106">
        <v>32</v>
      </c>
      <c r="D353" s="85" t="s">
        <v>93</v>
      </c>
      <c r="E353" s="51" t="s">
        <v>82</v>
      </c>
      <c r="F353" s="51">
        <v>475</v>
      </c>
      <c r="G353" s="51">
        <v>15.5</v>
      </c>
      <c r="H353" s="51"/>
      <c r="I353" s="51"/>
      <c r="J353" s="118">
        <v>8.01</v>
      </c>
      <c r="K353" s="118">
        <v>148</v>
      </c>
      <c r="L353">
        <f t="shared" si="25"/>
        <v>2.5830872929516078</v>
      </c>
      <c r="M353">
        <f t="shared" si="26"/>
        <v>317753.41809300001</v>
      </c>
      <c r="N353" s="63">
        <f t="shared" si="27"/>
        <v>4878824.9486499997</v>
      </c>
      <c r="O353" s="63">
        <f t="shared" si="28"/>
        <v>317757.66274630651</v>
      </c>
      <c r="P353">
        <f t="shared" si="29"/>
        <v>4878818.1557847494</v>
      </c>
    </row>
    <row r="354" spans="1:16" x14ac:dyDescent="0.25">
      <c r="A354" s="105" t="s">
        <v>512</v>
      </c>
      <c r="B354" s="84">
        <v>4</v>
      </c>
      <c r="C354" s="106">
        <v>32</v>
      </c>
      <c r="D354" s="85" t="s">
        <v>93</v>
      </c>
      <c r="E354" s="51" t="s">
        <v>62</v>
      </c>
      <c r="F354" s="51">
        <v>476</v>
      </c>
      <c r="G354" s="51">
        <v>15.6</v>
      </c>
      <c r="H354" s="51"/>
      <c r="I354" s="51"/>
      <c r="J354" s="118">
        <v>10.82</v>
      </c>
      <c r="K354" s="118">
        <v>148</v>
      </c>
      <c r="L354">
        <f t="shared" si="25"/>
        <v>2.5830872929516078</v>
      </c>
      <c r="M354">
        <f t="shared" si="26"/>
        <v>317753.41809300001</v>
      </c>
      <c r="N354" s="63">
        <f t="shared" si="27"/>
        <v>4878824.9486499997</v>
      </c>
      <c r="O354" s="63">
        <f t="shared" si="28"/>
        <v>317759.15181943902</v>
      </c>
      <c r="P354">
        <f t="shared" si="29"/>
        <v>4878815.7727695992</v>
      </c>
    </row>
    <row r="355" spans="1:16" x14ac:dyDescent="0.25">
      <c r="A355" s="106" t="s">
        <v>512</v>
      </c>
      <c r="B355" s="84">
        <v>4</v>
      </c>
      <c r="C355" s="106">
        <v>32</v>
      </c>
      <c r="D355" s="85" t="s">
        <v>93</v>
      </c>
      <c r="E355" s="51" t="s">
        <v>82</v>
      </c>
      <c r="F355" s="51">
        <v>477</v>
      </c>
      <c r="G355" s="51">
        <v>16.2</v>
      </c>
      <c r="H355" s="51"/>
      <c r="I355" s="51"/>
      <c r="J355" s="118"/>
      <c r="K355" s="118"/>
      <c r="L355">
        <f t="shared" si="25"/>
        <v>0</v>
      </c>
      <c r="M355">
        <f t="shared" si="26"/>
        <v>317753.41809300001</v>
      </c>
      <c r="N355" s="63">
        <f t="shared" si="27"/>
        <v>4878824.9486499997</v>
      </c>
      <c r="O355" s="63">
        <f t="shared" si="28"/>
        <v>317753.41809300001</v>
      </c>
      <c r="P355">
        <f t="shared" si="29"/>
        <v>4878824.9486499997</v>
      </c>
    </row>
    <row r="356" spans="1:16" x14ac:dyDescent="0.25">
      <c r="A356" s="105" t="s">
        <v>512</v>
      </c>
      <c r="B356" s="84">
        <v>4</v>
      </c>
      <c r="C356" s="106">
        <v>32</v>
      </c>
      <c r="D356" s="85" t="s">
        <v>93</v>
      </c>
      <c r="E356" s="51" t="s">
        <v>56</v>
      </c>
      <c r="F356" s="51">
        <v>8864</v>
      </c>
      <c r="G356" s="51">
        <v>19.600000000000001</v>
      </c>
      <c r="H356" s="51"/>
      <c r="I356" s="51"/>
      <c r="J356" s="118">
        <v>8.4499999999999993</v>
      </c>
      <c r="K356" s="118">
        <v>144</v>
      </c>
      <c r="L356">
        <f t="shared" si="25"/>
        <v>2.5132741228718345</v>
      </c>
      <c r="M356">
        <f t="shared" si="26"/>
        <v>317753.41809300001</v>
      </c>
      <c r="N356" s="63">
        <f t="shared" si="27"/>
        <v>4878824.9486499997</v>
      </c>
      <c r="O356" s="63">
        <f t="shared" si="28"/>
        <v>317758.38487838191</v>
      </c>
      <c r="P356">
        <f t="shared" si="29"/>
        <v>4878818.1124563972</v>
      </c>
    </row>
    <row r="357" spans="1:16" x14ac:dyDescent="0.25">
      <c r="A357" s="105" t="s">
        <v>512</v>
      </c>
      <c r="B357" s="84">
        <v>4</v>
      </c>
      <c r="C357" s="106">
        <v>32</v>
      </c>
      <c r="D357" s="85" t="s">
        <v>93</v>
      </c>
      <c r="E357" s="51" t="s">
        <v>82</v>
      </c>
      <c r="F357" s="51">
        <v>8865</v>
      </c>
      <c r="G357" s="51">
        <v>26.1</v>
      </c>
      <c r="H357" s="51"/>
      <c r="I357" s="51"/>
      <c r="J357" s="118">
        <v>12.46</v>
      </c>
      <c r="K357" s="118">
        <v>138</v>
      </c>
      <c r="L357">
        <f t="shared" si="25"/>
        <v>2.4085543677521746</v>
      </c>
      <c r="M357">
        <f t="shared" si="26"/>
        <v>317753.41809300001</v>
      </c>
      <c r="N357" s="63">
        <f t="shared" si="27"/>
        <v>4878824.9486499997</v>
      </c>
      <c r="O357" s="63">
        <f t="shared" si="28"/>
        <v>317761.75546035526</v>
      </c>
      <c r="P357">
        <f t="shared" si="29"/>
        <v>4878815.6890654741</v>
      </c>
    </row>
    <row r="358" spans="1:16" x14ac:dyDescent="0.25">
      <c r="A358" s="105" t="s">
        <v>512</v>
      </c>
      <c r="B358" s="84">
        <v>4</v>
      </c>
      <c r="C358" s="106">
        <v>32</v>
      </c>
      <c r="D358" s="85" t="s">
        <v>93</v>
      </c>
      <c r="E358" s="51" t="s">
        <v>29</v>
      </c>
      <c r="F358" s="51">
        <v>1095</v>
      </c>
      <c r="G358" s="51">
        <v>10.8</v>
      </c>
      <c r="H358" s="51"/>
      <c r="I358" s="64" t="s">
        <v>1167</v>
      </c>
      <c r="J358" s="118">
        <v>6.62</v>
      </c>
      <c r="K358" s="118">
        <v>150</v>
      </c>
      <c r="L358">
        <f t="shared" si="25"/>
        <v>2.6179938779914944</v>
      </c>
      <c r="M358">
        <f t="shared" si="26"/>
        <v>317753.41809300001</v>
      </c>
      <c r="N358" s="63">
        <f t="shared" si="27"/>
        <v>4878824.9486499997</v>
      </c>
      <c r="O358" s="63">
        <f t="shared" si="28"/>
        <v>317756.72809300001</v>
      </c>
      <c r="P358">
        <f t="shared" si="29"/>
        <v>4878819.2155618267</v>
      </c>
    </row>
    <row r="359" spans="1:16" x14ac:dyDescent="0.25">
      <c r="A359" s="121" t="s">
        <v>512</v>
      </c>
      <c r="B359" s="127">
        <v>4</v>
      </c>
      <c r="C359" s="121">
        <v>36</v>
      </c>
      <c r="D359" s="128" t="s">
        <v>97</v>
      </c>
      <c r="E359" s="125" t="s">
        <v>76</v>
      </c>
      <c r="F359" s="125">
        <v>481</v>
      </c>
      <c r="G359" s="125">
        <v>18.8</v>
      </c>
      <c r="H359" s="125"/>
      <c r="I359" s="125"/>
      <c r="J359" s="126">
        <v>3.43</v>
      </c>
      <c r="K359" s="126">
        <v>184</v>
      </c>
      <c r="L359">
        <f t="shared" si="25"/>
        <v>3.211405823669566</v>
      </c>
      <c r="M359">
        <f t="shared" si="26"/>
        <v>317763.089485</v>
      </c>
      <c r="N359" s="63">
        <f t="shared" si="27"/>
        <v>4878814.6301300004</v>
      </c>
      <c r="O359" s="63">
        <f t="shared" si="28"/>
        <v>317762.85022029508</v>
      </c>
      <c r="P359">
        <f t="shared" si="29"/>
        <v>4878811.2084853081</v>
      </c>
    </row>
    <row r="360" spans="1:16" x14ac:dyDescent="0.25">
      <c r="A360" s="105" t="s">
        <v>512</v>
      </c>
      <c r="B360" s="84">
        <v>4</v>
      </c>
      <c r="C360" s="106">
        <v>33</v>
      </c>
      <c r="D360" s="85" t="s">
        <v>94</v>
      </c>
      <c r="E360" s="51" t="s">
        <v>76</v>
      </c>
      <c r="F360" s="51">
        <v>482</v>
      </c>
      <c r="G360" s="51">
        <v>12.9</v>
      </c>
      <c r="H360" s="51"/>
      <c r="I360" s="51"/>
      <c r="J360" s="118">
        <v>7.42</v>
      </c>
      <c r="K360" s="118">
        <v>178</v>
      </c>
      <c r="L360">
        <f t="shared" si="25"/>
        <v>3.1066860685499069</v>
      </c>
      <c r="M360">
        <f t="shared" si="26"/>
        <v>317753.09452500002</v>
      </c>
      <c r="N360" s="63">
        <f t="shared" si="27"/>
        <v>4878814.9537000004</v>
      </c>
      <c r="O360" s="63">
        <f t="shared" si="28"/>
        <v>317753.35347926553</v>
      </c>
      <c r="P360">
        <f t="shared" si="29"/>
        <v>4878807.5382200638</v>
      </c>
    </row>
    <row r="361" spans="1:16" x14ac:dyDescent="0.25">
      <c r="A361" s="106" t="s">
        <v>512</v>
      </c>
      <c r="B361" s="84">
        <v>4</v>
      </c>
      <c r="C361" s="106">
        <v>33</v>
      </c>
      <c r="D361" s="85" t="s">
        <v>94</v>
      </c>
      <c r="E361" s="51" t="s">
        <v>76</v>
      </c>
      <c r="F361" s="51">
        <v>483</v>
      </c>
      <c r="G361" s="51">
        <v>21.5</v>
      </c>
      <c r="H361" s="51"/>
      <c r="I361" s="51" t="s">
        <v>985</v>
      </c>
      <c r="J361" s="118">
        <v>10.32</v>
      </c>
      <c r="K361" s="118">
        <v>176</v>
      </c>
      <c r="L361">
        <f t="shared" si="25"/>
        <v>3.0717794835100198</v>
      </c>
      <c r="M361">
        <f t="shared" si="26"/>
        <v>317753.09452500002</v>
      </c>
      <c r="N361" s="63">
        <f t="shared" si="27"/>
        <v>4878814.9537000004</v>
      </c>
      <c r="O361" s="63">
        <f t="shared" si="28"/>
        <v>317753.81441180909</v>
      </c>
      <c r="P361">
        <f t="shared" si="29"/>
        <v>4878804.6588390013</v>
      </c>
    </row>
    <row r="362" spans="1:16" x14ac:dyDescent="0.25">
      <c r="A362" s="105" t="s">
        <v>512</v>
      </c>
      <c r="B362" s="84">
        <v>4</v>
      </c>
      <c r="C362" s="106">
        <v>33</v>
      </c>
      <c r="D362" s="85" t="s">
        <v>94</v>
      </c>
      <c r="E362" s="51" t="s">
        <v>82</v>
      </c>
      <c r="F362" s="51">
        <v>485</v>
      </c>
      <c r="G362" s="51">
        <v>14.9</v>
      </c>
      <c r="H362" s="51"/>
      <c r="I362" s="51"/>
      <c r="J362" s="118">
        <v>9.99</v>
      </c>
      <c r="K362" s="118">
        <v>120</v>
      </c>
      <c r="L362">
        <f t="shared" si="25"/>
        <v>2.0943951023931953</v>
      </c>
      <c r="M362">
        <f t="shared" si="26"/>
        <v>317753.09452500002</v>
      </c>
      <c r="N362" s="63">
        <f t="shared" si="27"/>
        <v>4878814.9537000004</v>
      </c>
      <c r="O362" s="63">
        <f t="shared" si="28"/>
        <v>317761.74611878383</v>
      </c>
      <c r="P362">
        <f t="shared" si="29"/>
        <v>4878809.9587000003</v>
      </c>
    </row>
    <row r="363" spans="1:16" x14ac:dyDescent="0.25">
      <c r="A363" s="121" t="s">
        <v>512</v>
      </c>
      <c r="B363" s="127">
        <v>4</v>
      </c>
      <c r="C363" s="121">
        <v>36</v>
      </c>
      <c r="D363" s="128" t="s">
        <v>97</v>
      </c>
      <c r="E363" s="125" t="s">
        <v>76</v>
      </c>
      <c r="F363" s="125">
        <v>911</v>
      </c>
      <c r="G363" s="125">
        <v>17.899999999999999</v>
      </c>
      <c r="H363" s="125"/>
      <c r="I363" s="125"/>
      <c r="J363" s="126">
        <v>1.3</v>
      </c>
      <c r="K363" s="126">
        <v>9.11</v>
      </c>
      <c r="L363">
        <f t="shared" si="25"/>
        <v>0.15899949485668341</v>
      </c>
      <c r="M363">
        <f t="shared" si="26"/>
        <v>317763.089485</v>
      </c>
      <c r="N363" s="63">
        <f t="shared" si="27"/>
        <v>4878814.6301300004</v>
      </c>
      <c r="O363" s="63">
        <f t="shared" si="28"/>
        <v>317763.29531452141</v>
      </c>
      <c r="P363">
        <f t="shared" si="29"/>
        <v>4878815.9137320444</v>
      </c>
    </row>
    <row r="364" spans="1:16" x14ac:dyDescent="0.25">
      <c r="A364" s="105" t="s">
        <v>512</v>
      </c>
      <c r="B364" s="84">
        <v>4</v>
      </c>
      <c r="C364" s="106">
        <v>33</v>
      </c>
      <c r="D364" s="85" t="s">
        <v>94</v>
      </c>
      <c r="E364" s="51" t="s">
        <v>82</v>
      </c>
      <c r="F364" s="51">
        <v>8866</v>
      </c>
      <c r="G364" s="51">
        <v>17</v>
      </c>
      <c r="H364" s="51"/>
      <c r="I364" s="51"/>
      <c r="J364" s="118">
        <v>10.14</v>
      </c>
      <c r="K364" s="118">
        <v>128</v>
      </c>
      <c r="L364">
        <f t="shared" si="25"/>
        <v>2.2340214425527418</v>
      </c>
      <c r="M364">
        <f t="shared" si="26"/>
        <v>317753.09452500002</v>
      </c>
      <c r="N364" s="63">
        <f t="shared" si="27"/>
        <v>4878814.9537000004</v>
      </c>
      <c r="O364" s="63">
        <f t="shared" si="28"/>
        <v>317761.08495404158</v>
      </c>
      <c r="P364">
        <f t="shared" si="29"/>
        <v>4878808.710892641</v>
      </c>
    </row>
    <row r="365" spans="1:16" x14ac:dyDescent="0.25">
      <c r="A365" s="105" t="s">
        <v>512</v>
      </c>
      <c r="B365" s="84">
        <v>4</v>
      </c>
      <c r="C365" s="106">
        <v>33</v>
      </c>
      <c r="D365" s="85" t="s">
        <v>94</v>
      </c>
      <c r="E365" s="51" t="s">
        <v>56</v>
      </c>
      <c r="F365" s="51">
        <v>8867</v>
      </c>
      <c r="G365" s="51">
        <v>26.4</v>
      </c>
      <c r="H365" s="51"/>
      <c r="I365" s="51"/>
      <c r="J365" s="118">
        <v>5.68</v>
      </c>
      <c r="K365" s="118">
        <v>148</v>
      </c>
      <c r="L365">
        <f t="shared" si="25"/>
        <v>2.5830872929516078</v>
      </c>
      <c r="M365">
        <f t="shared" si="26"/>
        <v>317753.09452500002</v>
      </c>
      <c r="N365" s="63">
        <f t="shared" si="27"/>
        <v>4878814.9537000004</v>
      </c>
      <c r="O365" s="63">
        <f t="shared" si="28"/>
        <v>317756.10446642089</v>
      </c>
      <c r="P365">
        <f t="shared" si="29"/>
        <v>4878810.1367868138</v>
      </c>
    </row>
    <row r="366" spans="1:16" x14ac:dyDescent="0.25">
      <c r="A366" s="105" t="s">
        <v>512</v>
      </c>
      <c r="B366" s="84">
        <v>4</v>
      </c>
      <c r="C366" s="106">
        <v>33</v>
      </c>
      <c r="D366" s="85" t="s">
        <v>94</v>
      </c>
      <c r="E366" s="51" t="s">
        <v>56</v>
      </c>
      <c r="F366" s="51">
        <v>2795</v>
      </c>
      <c r="G366" s="51">
        <v>10.8</v>
      </c>
      <c r="H366" s="51"/>
      <c r="I366" s="51" t="s">
        <v>964</v>
      </c>
      <c r="J366" s="118">
        <v>1.86</v>
      </c>
      <c r="K366" s="118">
        <v>152</v>
      </c>
      <c r="L366">
        <f t="shared" si="25"/>
        <v>2.6529004630313806</v>
      </c>
      <c r="M366">
        <f t="shared" si="26"/>
        <v>317753.09452500002</v>
      </c>
      <c r="N366" s="63">
        <f t="shared" si="27"/>
        <v>4878814.9537000004</v>
      </c>
      <c r="O366" s="63">
        <f t="shared" si="28"/>
        <v>317753.96774210682</v>
      </c>
      <c r="P366">
        <f t="shared" si="29"/>
        <v>4878813.3114174781</v>
      </c>
    </row>
    <row r="367" spans="1:16" x14ac:dyDescent="0.25">
      <c r="A367" s="106" t="s">
        <v>512</v>
      </c>
      <c r="B367" s="84">
        <v>4</v>
      </c>
      <c r="C367" s="106">
        <v>34</v>
      </c>
      <c r="D367" s="85" t="s">
        <v>95</v>
      </c>
      <c r="E367" s="51" t="s">
        <v>82</v>
      </c>
      <c r="F367" s="51">
        <v>925</v>
      </c>
      <c r="G367" s="51">
        <v>14</v>
      </c>
      <c r="H367" s="51"/>
      <c r="I367" s="51"/>
      <c r="J367" s="118">
        <v>10.07</v>
      </c>
      <c r="K367" s="118">
        <v>176</v>
      </c>
      <c r="L367">
        <f t="shared" si="25"/>
        <v>3.0717794835100198</v>
      </c>
      <c r="M367">
        <f t="shared" si="26"/>
        <v>317763.73661999998</v>
      </c>
      <c r="N367" s="63">
        <f t="shared" si="27"/>
        <v>4878834.62005</v>
      </c>
      <c r="O367" s="63">
        <f t="shared" si="28"/>
        <v>317764.43906769058</v>
      </c>
      <c r="P367">
        <f t="shared" si="29"/>
        <v>4878824.5745800138</v>
      </c>
    </row>
    <row r="368" spans="1:16" x14ac:dyDescent="0.25">
      <c r="A368" s="106" t="s">
        <v>512</v>
      </c>
      <c r="B368" s="84">
        <v>4</v>
      </c>
      <c r="C368" s="106">
        <v>34</v>
      </c>
      <c r="D368" s="85" t="s">
        <v>95</v>
      </c>
      <c r="E368" s="51" t="s">
        <v>29</v>
      </c>
      <c r="F368" s="51">
        <v>927</v>
      </c>
      <c r="G368" s="51">
        <v>12.1</v>
      </c>
      <c r="H368" s="51"/>
      <c r="I368" s="51"/>
      <c r="J368" s="118">
        <v>9.44</v>
      </c>
      <c r="K368" s="118">
        <v>160</v>
      </c>
      <c r="L368">
        <f t="shared" si="25"/>
        <v>2.7925268031909272</v>
      </c>
      <c r="M368">
        <f t="shared" si="26"/>
        <v>317763.73661999998</v>
      </c>
      <c r="N368" s="63">
        <f t="shared" si="27"/>
        <v>4878834.62005</v>
      </c>
      <c r="O368" s="63">
        <f t="shared" si="28"/>
        <v>317766.96529015299</v>
      </c>
      <c r="P368">
        <f t="shared" si="29"/>
        <v>4878825.7493516598</v>
      </c>
    </row>
    <row r="369" spans="1:16" x14ac:dyDescent="0.25">
      <c r="A369" s="106" t="s">
        <v>512</v>
      </c>
      <c r="B369" s="84">
        <v>4</v>
      </c>
      <c r="C369" s="106">
        <v>34</v>
      </c>
      <c r="D369" s="85" t="s">
        <v>95</v>
      </c>
      <c r="E369" s="51" t="s">
        <v>82</v>
      </c>
      <c r="F369" s="51">
        <v>931</v>
      </c>
      <c r="G369" s="51">
        <v>19</v>
      </c>
      <c r="H369" s="51"/>
      <c r="I369" s="51"/>
      <c r="J369" s="118">
        <v>8.84</v>
      </c>
      <c r="K369" s="118">
        <v>134</v>
      </c>
      <c r="L369">
        <f t="shared" si="25"/>
        <v>2.3387411976724013</v>
      </c>
      <c r="M369">
        <f t="shared" si="26"/>
        <v>317763.73661999998</v>
      </c>
      <c r="N369" s="63">
        <f t="shared" si="27"/>
        <v>4878834.62005</v>
      </c>
      <c r="O369" s="63">
        <f t="shared" si="28"/>
        <v>317770.09558383498</v>
      </c>
      <c r="P369">
        <f t="shared" si="29"/>
        <v>4878828.4792700056</v>
      </c>
    </row>
    <row r="370" spans="1:16" x14ac:dyDescent="0.25">
      <c r="A370" s="106" t="s">
        <v>512</v>
      </c>
      <c r="B370" s="84">
        <v>4</v>
      </c>
      <c r="C370" s="106">
        <v>34</v>
      </c>
      <c r="D370" s="85" t="s">
        <v>95</v>
      </c>
      <c r="E370" s="51" t="s">
        <v>82</v>
      </c>
      <c r="F370" s="51">
        <v>932</v>
      </c>
      <c r="G370" s="51">
        <v>20.2</v>
      </c>
      <c r="H370" s="51"/>
      <c r="I370" s="51"/>
      <c r="J370" s="118">
        <v>8.82</v>
      </c>
      <c r="K370" s="118">
        <v>132</v>
      </c>
      <c r="L370">
        <f t="shared" si="25"/>
        <v>2.3038346126325151</v>
      </c>
      <c r="M370">
        <f t="shared" si="26"/>
        <v>317763.73661999998</v>
      </c>
      <c r="N370" s="63">
        <f t="shared" si="27"/>
        <v>4878834.62005</v>
      </c>
      <c r="O370" s="63">
        <f t="shared" si="28"/>
        <v>317770.29115736071</v>
      </c>
      <c r="P370">
        <f t="shared" si="29"/>
        <v>4878828.7183180517</v>
      </c>
    </row>
    <row r="371" spans="1:16" x14ac:dyDescent="0.25">
      <c r="A371" s="106" t="s">
        <v>512</v>
      </c>
      <c r="B371" s="84">
        <v>4</v>
      </c>
      <c r="C371" s="106">
        <v>34</v>
      </c>
      <c r="D371" s="85" t="s">
        <v>95</v>
      </c>
      <c r="E371" s="51" t="s">
        <v>82</v>
      </c>
      <c r="F371" s="51">
        <v>934</v>
      </c>
      <c r="G371" s="51">
        <v>19.899999999999999</v>
      </c>
      <c r="H371" s="51"/>
      <c r="I371" s="51"/>
      <c r="J371" s="118">
        <v>6.37</v>
      </c>
      <c r="K371" s="118">
        <v>130</v>
      </c>
      <c r="L371">
        <f t="shared" si="25"/>
        <v>2.2689280275926285</v>
      </c>
      <c r="M371">
        <f t="shared" si="26"/>
        <v>317763.73661999998</v>
      </c>
      <c r="N371" s="63">
        <f t="shared" si="27"/>
        <v>4878834.62005</v>
      </c>
      <c r="O371" s="63">
        <f t="shared" si="28"/>
        <v>317768.61632310267</v>
      </c>
      <c r="P371">
        <f t="shared" si="29"/>
        <v>4878830.5254929261</v>
      </c>
    </row>
    <row r="372" spans="1:16" x14ac:dyDescent="0.25">
      <c r="A372" s="106" t="s">
        <v>512</v>
      </c>
      <c r="B372" s="84">
        <v>4</v>
      </c>
      <c r="C372" s="106">
        <v>34</v>
      </c>
      <c r="D372" s="85" t="s">
        <v>95</v>
      </c>
      <c r="E372" s="51" t="s">
        <v>56</v>
      </c>
      <c r="F372" s="51">
        <v>8859</v>
      </c>
      <c r="G372" s="51">
        <v>15.7</v>
      </c>
      <c r="H372" s="51"/>
      <c r="I372" s="51"/>
      <c r="J372" s="118">
        <v>7.99</v>
      </c>
      <c r="K372" s="118">
        <v>148</v>
      </c>
      <c r="L372">
        <f t="shared" si="25"/>
        <v>2.5830872929516078</v>
      </c>
      <c r="M372">
        <f t="shared" si="26"/>
        <v>317763.73661999998</v>
      </c>
      <c r="N372" s="63">
        <f t="shared" si="27"/>
        <v>4878834.62005</v>
      </c>
      <c r="O372" s="63">
        <f t="shared" si="28"/>
        <v>317767.97067492118</v>
      </c>
      <c r="P372">
        <f t="shared" si="29"/>
        <v>4878827.8441457115</v>
      </c>
    </row>
    <row r="373" spans="1:16" x14ac:dyDescent="0.25">
      <c r="A373" s="106" t="s">
        <v>512</v>
      </c>
      <c r="B373" s="84">
        <v>4</v>
      </c>
      <c r="C373" s="106">
        <v>34</v>
      </c>
      <c r="D373" s="85" t="s">
        <v>95</v>
      </c>
      <c r="E373" s="51" t="s">
        <v>82</v>
      </c>
      <c r="F373" s="51">
        <v>8860</v>
      </c>
      <c r="G373" s="51">
        <v>19</v>
      </c>
      <c r="H373" s="51"/>
      <c r="I373" s="51"/>
      <c r="J373" s="118">
        <v>9.48</v>
      </c>
      <c r="K373" s="118">
        <v>176</v>
      </c>
      <c r="L373">
        <f t="shared" si="25"/>
        <v>3.0717794835100198</v>
      </c>
      <c r="M373">
        <f t="shared" si="26"/>
        <v>317763.73661999998</v>
      </c>
      <c r="N373" s="63">
        <f t="shared" si="27"/>
        <v>4878834.62005</v>
      </c>
      <c r="O373" s="63">
        <f t="shared" si="28"/>
        <v>317764.39791137108</v>
      </c>
      <c r="P373">
        <f t="shared" si="29"/>
        <v>4878825.1631428031</v>
      </c>
    </row>
    <row r="374" spans="1:16" x14ac:dyDescent="0.25">
      <c r="A374" s="106" t="s">
        <v>512</v>
      </c>
      <c r="B374" s="84">
        <v>4</v>
      </c>
      <c r="C374" s="106">
        <v>34</v>
      </c>
      <c r="D374" s="85" t="s">
        <v>95</v>
      </c>
      <c r="E374" s="51" t="s">
        <v>82</v>
      </c>
      <c r="F374" s="51">
        <v>2539</v>
      </c>
      <c r="G374" s="51">
        <v>10.199999999999999</v>
      </c>
      <c r="H374" s="51"/>
      <c r="I374" s="64" t="s">
        <v>986</v>
      </c>
      <c r="J374" s="118">
        <v>9.34</v>
      </c>
      <c r="K374" s="118">
        <v>146</v>
      </c>
      <c r="L374">
        <f t="shared" si="25"/>
        <v>2.5481807079117211</v>
      </c>
      <c r="M374">
        <f t="shared" si="26"/>
        <v>317763.73661999998</v>
      </c>
      <c r="N374" s="63">
        <f t="shared" si="27"/>
        <v>4878834.62005</v>
      </c>
      <c r="O374" s="63">
        <f t="shared" si="28"/>
        <v>317768.95948171843</v>
      </c>
      <c r="P374">
        <f t="shared" si="29"/>
        <v>4878826.8768390724</v>
      </c>
    </row>
    <row r="375" spans="1:16" x14ac:dyDescent="0.25">
      <c r="A375" s="106" t="s">
        <v>512</v>
      </c>
      <c r="B375" s="84">
        <v>4</v>
      </c>
      <c r="C375" s="106">
        <v>35</v>
      </c>
      <c r="D375" s="85" t="s">
        <v>96</v>
      </c>
      <c r="E375" s="51" t="s">
        <v>76</v>
      </c>
      <c r="F375" s="51">
        <v>912</v>
      </c>
      <c r="G375" s="51">
        <v>13.3</v>
      </c>
      <c r="H375" s="51"/>
      <c r="I375" s="51"/>
      <c r="J375" s="118">
        <v>12.88</v>
      </c>
      <c r="K375" s="118">
        <v>134</v>
      </c>
      <c r="L375">
        <f t="shared" si="25"/>
        <v>2.3387411976724013</v>
      </c>
      <c r="M375">
        <f t="shared" si="26"/>
        <v>317763.41305199999</v>
      </c>
      <c r="N375" s="63">
        <f t="shared" si="27"/>
        <v>4878824.6250900002</v>
      </c>
      <c r="O375" s="63">
        <f t="shared" si="28"/>
        <v>317772.67814862833</v>
      </c>
      <c r="P375">
        <f t="shared" si="29"/>
        <v>4878815.677890189</v>
      </c>
    </row>
    <row r="376" spans="1:16" x14ac:dyDescent="0.25">
      <c r="A376" s="106" t="s">
        <v>512</v>
      </c>
      <c r="B376" s="84">
        <v>4</v>
      </c>
      <c r="C376" s="106">
        <v>35</v>
      </c>
      <c r="D376" s="85" t="s">
        <v>96</v>
      </c>
      <c r="E376" s="51" t="s">
        <v>76</v>
      </c>
      <c r="F376" s="51">
        <v>913</v>
      </c>
      <c r="G376" s="51">
        <v>19.100000000000001</v>
      </c>
      <c r="H376" s="51"/>
      <c r="I376" s="51"/>
      <c r="J376" s="118"/>
      <c r="K376" s="118"/>
      <c r="L376">
        <f t="shared" si="25"/>
        <v>0</v>
      </c>
      <c r="M376">
        <f t="shared" si="26"/>
        <v>317763.41305199999</v>
      </c>
      <c r="N376" s="63">
        <f t="shared" si="27"/>
        <v>4878824.6250900002</v>
      </c>
      <c r="O376" s="63">
        <f t="shared" si="28"/>
        <v>317763.41305199999</v>
      </c>
      <c r="P376">
        <f t="shared" si="29"/>
        <v>4878824.6250900002</v>
      </c>
    </row>
    <row r="377" spans="1:16" x14ac:dyDescent="0.25">
      <c r="A377" s="106" t="s">
        <v>512</v>
      </c>
      <c r="B377" s="84">
        <v>4</v>
      </c>
      <c r="C377" s="106">
        <v>35</v>
      </c>
      <c r="D377" s="85" t="s">
        <v>96</v>
      </c>
      <c r="E377" s="51" t="s">
        <v>76</v>
      </c>
      <c r="F377" s="51">
        <v>914</v>
      </c>
      <c r="G377" s="51">
        <v>13.5</v>
      </c>
      <c r="H377" s="51"/>
      <c r="I377" s="51" t="s">
        <v>1117</v>
      </c>
      <c r="J377" s="118">
        <v>3.12</v>
      </c>
      <c r="K377" s="118">
        <v>110</v>
      </c>
      <c r="L377">
        <f t="shared" si="25"/>
        <v>1.9198621771937625</v>
      </c>
      <c r="M377">
        <f t="shared" si="26"/>
        <v>317763.41305199999</v>
      </c>
      <c r="N377" s="63">
        <f t="shared" si="27"/>
        <v>4878824.6250900002</v>
      </c>
      <c r="O377" s="63">
        <f t="shared" si="28"/>
        <v>317766.34489297686</v>
      </c>
      <c r="P377">
        <f t="shared" si="29"/>
        <v>4878823.5579871526</v>
      </c>
    </row>
    <row r="378" spans="1:16" x14ac:dyDescent="0.25">
      <c r="A378" s="106" t="s">
        <v>512</v>
      </c>
      <c r="B378" s="84">
        <v>4</v>
      </c>
      <c r="C378" s="106">
        <v>35</v>
      </c>
      <c r="D378" s="85" t="s">
        <v>96</v>
      </c>
      <c r="E378" s="51" t="s">
        <v>76</v>
      </c>
      <c r="F378" s="51">
        <v>919</v>
      </c>
      <c r="G378" s="51">
        <v>16.3</v>
      </c>
      <c r="H378" s="51"/>
      <c r="I378" s="51"/>
      <c r="J378" s="118">
        <v>5</v>
      </c>
      <c r="K378" s="118">
        <v>114</v>
      </c>
      <c r="L378">
        <f t="shared" si="25"/>
        <v>1.9896753472735356</v>
      </c>
      <c r="M378">
        <f t="shared" si="26"/>
        <v>317763.41305199999</v>
      </c>
      <c r="N378" s="63">
        <f t="shared" si="27"/>
        <v>4878824.6250900002</v>
      </c>
      <c r="O378" s="63">
        <f t="shared" si="28"/>
        <v>317767.98077928822</v>
      </c>
      <c r="P378">
        <f t="shared" si="29"/>
        <v>4878822.591406785</v>
      </c>
    </row>
    <row r="379" spans="1:16" x14ac:dyDescent="0.25">
      <c r="A379" s="106" t="s">
        <v>512</v>
      </c>
      <c r="B379" s="84">
        <v>4</v>
      </c>
      <c r="C379" s="106">
        <v>35</v>
      </c>
      <c r="D379" s="85" t="s">
        <v>96</v>
      </c>
      <c r="E379" s="51" t="s">
        <v>76</v>
      </c>
      <c r="F379" s="51">
        <v>920</v>
      </c>
      <c r="G379" s="51">
        <v>12</v>
      </c>
      <c r="H379" s="51"/>
      <c r="I379" s="51"/>
      <c r="J379" s="118">
        <v>8.42</v>
      </c>
      <c r="K379" s="118">
        <v>130</v>
      </c>
      <c r="L379">
        <f t="shared" si="25"/>
        <v>2.2689280275926285</v>
      </c>
      <c r="M379">
        <f t="shared" si="26"/>
        <v>317763.41305199999</v>
      </c>
      <c r="N379" s="63">
        <f t="shared" si="27"/>
        <v>4878824.6250900002</v>
      </c>
      <c r="O379" s="63">
        <f t="shared" si="28"/>
        <v>317769.86314621108</v>
      </c>
      <c r="P379">
        <f t="shared" si="29"/>
        <v>4878819.2128183264</v>
      </c>
    </row>
    <row r="380" spans="1:16" x14ac:dyDescent="0.25">
      <c r="A380" s="106" t="s">
        <v>512</v>
      </c>
      <c r="B380" s="84">
        <v>4</v>
      </c>
      <c r="C380" s="106">
        <v>35</v>
      </c>
      <c r="D380" s="85" t="s">
        <v>96</v>
      </c>
      <c r="E380" s="51" t="s">
        <v>76</v>
      </c>
      <c r="F380" s="51">
        <v>921</v>
      </c>
      <c r="G380" s="51">
        <v>14.2</v>
      </c>
      <c r="H380" s="51"/>
      <c r="I380" s="51"/>
      <c r="J380" s="118">
        <v>6.73</v>
      </c>
      <c r="K380" s="118">
        <v>132</v>
      </c>
      <c r="L380">
        <f t="shared" si="25"/>
        <v>2.3038346126325151</v>
      </c>
      <c r="M380">
        <f t="shared" si="26"/>
        <v>317763.41305199999</v>
      </c>
      <c r="N380" s="63">
        <f t="shared" si="27"/>
        <v>4878824.6250900002</v>
      </c>
      <c r="O380" s="63">
        <f t="shared" si="28"/>
        <v>317768.41441667546</v>
      </c>
      <c r="P380">
        <f t="shared" si="29"/>
        <v>4878820.121841019</v>
      </c>
    </row>
    <row r="381" spans="1:16" x14ac:dyDescent="0.25">
      <c r="A381" s="106" t="s">
        <v>512</v>
      </c>
      <c r="B381" s="84">
        <v>4</v>
      </c>
      <c r="C381" s="106">
        <v>35</v>
      </c>
      <c r="D381" s="85" t="s">
        <v>96</v>
      </c>
      <c r="E381" s="51" t="s">
        <v>76</v>
      </c>
      <c r="F381" s="51">
        <v>923</v>
      </c>
      <c r="G381" s="51"/>
      <c r="H381" s="51"/>
      <c r="I381" s="64" t="s">
        <v>1005</v>
      </c>
      <c r="J381" s="118"/>
      <c r="K381" s="118"/>
      <c r="L381">
        <f t="shared" si="25"/>
        <v>0</v>
      </c>
      <c r="M381">
        <f t="shared" si="26"/>
        <v>317763.41305199999</v>
      </c>
      <c r="N381" s="63">
        <f t="shared" si="27"/>
        <v>4878824.6250900002</v>
      </c>
      <c r="O381" s="63">
        <f t="shared" si="28"/>
        <v>317763.41305199999</v>
      </c>
      <c r="P381">
        <f t="shared" si="29"/>
        <v>4878824.6250900002</v>
      </c>
    </row>
    <row r="382" spans="1:16" x14ac:dyDescent="0.25">
      <c r="A382" s="106" t="s">
        <v>512</v>
      </c>
      <c r="B382" s="84">
        <v>4</v>
      </c>
      <c r="C382" s="106">
        <v>35</v>
      </c>
      <c r="D382" s="85" t="s">
        <v>96</v>
      </c>
      <c r="E382" s="51" t="s">
        <v>29</v>
      </c>
      <c r="F382" s="51">
        <v>924</v>
      </c>
      <c r="G382" s="51">
        <v>20.3</v>
      </c>
      <c r="H382" s="51"/>
      <c r="I382" s="51"/>
      <c r="J382" s="118">
        <v>8.66</v>
      </c>
      <c r="K382" s="118">
        <v>92</v>
      </c>
      <c r="L382">
        <f t="shared" si="25"/>
        <v>1.605702911834783</v>
      </c>
      <c r="M382">
        <f t="shared" si="26"/>
        <v>317763.41305199999</v>
      </c>
      <c r="N382" s="63">
        <f t="shared" si="27"/>
        <v>4878824.6250900002</v>
      </c>
      <c r="O382" s="63">
        <f t="shared" si="28"/>
        <v>317772.06777656195</v>
      </c>
      <c r="P382">
        <f t="shared" si="29"/>
        <v>4878824.3228603592</v>
      </c>
    </row>
    <row r="383" spans="1:16" x14ac:dyDescent="0.25">
      <c r="A383" s="106" t="s">
        <v>512</v>
      </c>
      <c r="B383" s="84">
        <v>4</v>
      </c>
      <c r="C383" s="106">
        <v>35</v>
      </c>
      <c r="D383" s="85" t="s">
        <v>96</v>
      </c>
      <c r="E383" s="51" t="s">
        <v>76</v>
      </c>
      <c r="F383" s="51">
        <v>928</v>
      </c>
      <c r="G383" s="51">
        <v>14</v>
      </c>
      <c r="H383" s="51"/>
      <c r="I383" s="51" t="s">
        <v>1168</v>
      </c>
      <c r="J383" s="118">
        <v>6.71</v>
      </c>
      <c r="K383" s="118">
        <v>84</v>
      </c>
      <c r="L383">
        <f t="shared" si="25"/>
        <v>1.4660765716752369</v>
      </c>
      <c r="M383">
        <f t="shared" si="26"/>
        <v>317763.41305199999</v>
      </c>
      <c r="N383" s="63">
        <f t="shared" si="27"/>
        <v>4878824.6250900002</v>
      </c>
      <c r="O383" s="63">
        <f t="shared" si="28"/>
        <v>317770.08629391791</v>
      </c>
      <c r="P383">
        <f t="shared" si="29"/>
        <v>4878825.3264759891</v>
      </c>
    </row>
    <row r="384" spans="1:16" x14ac:dyDescent="0.25">
      <c r="A384" s="106" t="s">
        <v>512</v>
      </c>
      <c r="B384" s="84">
        <v>4</v>
      </c>
      <c r="C384" s="106">
        <v>35</v>
      </c>
      <c r="D384" s="85" t="s">
        <v>96</v>
      </c>
      <c r="E384" s="51" t="s">
        <v>76</v>
      </c>
      <c r="F384" s="51">
        <v>1164</v>
      </c>
      <c r="G384" s="51">
        <v>11.4</v>
      </c>
      <c r="H384" s="51"/>
      <c r="I384" s="51"/>
      <c r="J384" s="118">
        <v>2.91</v>
      </c>
      <c r="K384" s="118">
        <v>108</v>
      </c>
      <c r="L384">
        <f t="shared" si="25"/>
        <v>1.8849555921538759</v>
      </c>
      <c r="M384">
        <f t="shared" si="26"/>
        <v>317763.41305199999</v>
      </c>
      <c r="N384" s="63">
        <f t="shared" si="27"/>
        <v>4878824.6250900002</v>
      </c>
      <c r="O384" s="63">
        <f t="shared" si="28"/>
        <v>317766.18062646239</v>
      </c>
      <c r="P384">
        <f t="shared" si="29"/>
        <v>4878823.7258505467</v>
      </c>
    </row>
    <row r="385" spans="1:16" x14ac:dyDescent="0.25">
      <c r="A385" s="106" t="s">
        <v>512</v>
      </c>
      <c r="B385" s="84">
        <v>4</v>
      </c>
      <c r="C385" s="106">
        <v>35</v>
      </c>
      <c r="D385" s="85" t="s">
        <v>96</v>
      </c>
      <c r="E385" s="51" t="s">
        <v>82</v>
      </c>
      <c r="F385" s="51">
        <v>8856</v>
      </c>
      <c r="G385" s="51">
        <v>13.1</v>
      </c>
      <c r="H385" s="51"/>
      <c r="I385" s="51"/>
      <c r="J385" s="118">
        <v>5.29</v>
      </c>
      <c r="K385" s="118">
        <v>168</v>
      </c>
      <c r="L385">
        <f t="shared" si="25"/>
        <v>2.9321531433504737</v>
      </c>
      <c r="M385">
        <f t="shared" si="26"/>
        <v>317763.41305199999</v>
      </c>
      <c r="N385" s="63">
        <f t="shared" si="27"/>
        <v>4878824.6250900002</v>
      </c>
      <c r="O385" s="63">
        <f t="shared" si="28"/>
        <v>317764.51290484442</v>
      </c>
      <c r="P385">
        <f t="shared" si="29"/>
        <v>4878819.4506891919</v>
      </c>
    </row>
    <row r="386" spans="1:16" x14ac:dyDescent="0.25">
      <c r="A386" s="106" t="s">
        <v>512</v>
      </c>
      <c r="B386" s="84">
        <v>4</v>
      </c>
      <c r="C386" s="106">
        <v>35</v>
      </c>
      <c r="D386" s="85" t="s">
        <v>96</v>
      </c>
      <c r="E386" s="51" t="s">
        <v>65</v>
      </c>
      <c r="F386" s="51">
        <v>8857</v>
      </c>
      <c r="G386" s="51">
        <v>15.4</v>
      </c>
      <c r="H386" s="51"/>
      <c r="I386" s="51" t="s">
        <v>1019</v>
      </c>
      <c r="J386" s="118">
        <v>7.14</v>
      </c>
      <c r="K386" s="118">
        <v>104</v>
      </c>
      <c r="L386">
        <f t="shared" si="25"/>
        <v>1.8151424220741028</v>
      </c>
      <c r="M386">
        <f t="shared" si="26"/>
        <v>317763.41305199999</v>
      </c>
      <c r="N386" s="63">
        <f t="shared" si="27"/>
        <v>4878824.6250900002</v>
      </c>
      <c r="O386" s="63">
        <f t="shared" si="28"/>
        <v>317770.34096348559</v>
      </c>
      <c r="P386">
        <f t="shared" si="29"/>
        <v>4878822.8977676658</v>
      </c>
    </row>
    <row r="387" spans="1:16" x14ac:dyDescent="0.25">
      <c r="A387" s="106" t="s">
        <v>512</v>
      </c>
      <c r="B387" s="84">
        <v>4</v>
      </c>
      <c r="C387" s="106">
        <v>35</v>
      </c>
      <c r="D387" s="85" t="s">
        <v>96</v>
      </c>
      <c r="E387" s="51" t="s">
        <v>29</v>
      </c>
      <c r="F387" s="51">
        <v>8858</v>
      </c>
      <c r="G387" s="51">
        <v>13.1</v>
      </c>
      <c r="H387" s="51"/>
      <c r="I387" s="51"/>
      <c r="J387" s="118"/>
      <c r="K387" s="118"/>
      <c r="L387">
        <f t="shared" ref="L387:L450" si="30">(PI()*K387)/180</f>
        <v>0</v>
      </c>
      <c r="M387">
        <f t="shared" ref="M387:M450" si="31">VLOOKUP(C387,$R$2:$Y$47,7)</f>
        <v>317763.41305199999</v>
      </c>
      <c r="N387" s="63">
        <f t="shared" ref="N387:N450" si="32">VLOOKUP(C387,$R$3:$Y$47,8)</f>
        <v>4878824.6250900002</v>
      </c>
      <c r="O387" s="63">
        <f t="shared" ref="O387:O450" si="33">(M387+(J387*SIN(L387)))</f>
        <v>317763.41305199999</v>
      </c>
      <c r="P387">
        <f t="shared" ref="P387:P450" si="34">(N387+(J387*COS(L387)))</f>
        <v>4878824.6250900002</v>
      </c>
    </row>
    <row r="388" spans="1:16" x14ac:dyDescent="0.25">
      <c r="A388" s="105" t="s">
        <v>512</v>
      </c>
      <c r="B388" s="84">
        <v>4</v>
      </c>
      <c r="C388" s="106">
        <v>36</v>
      </c>
      <c r="D388" s="85" t="s">
        <v>97</v>
      </c>
      <c r="E388" s="51" t="s">
        <v>56</v>
      </c>
      <c r="F388" s="51">
        <v>493</v>
      </c>
      <c r="G388" s="51">
        <v>28.5</v>
      </c>
      <c r="H388" s="51"/>
      <c r="I388" s="51" t="s">
        <v>1169</v>
      </c>
      <c r="J388" s="118">
        <v>11.23</v>
      </c>
      <c r="K388" s="118">
        <v>156</v>
      </c>
      <c r="L388">
        <f t="shared" si="30"/>
        <v>2.7227136331111539</v>
      </c>
      <c r="M388">
        <f t="shared" si="31"/>
        <v>317763.089485</v>
      </c>
      <c r="N388" s="63">
        <f t="shared" si="32"/>
        <v>4878814.6301300004</v>
      </c>
      <c r="O388" s="63">
        <f t="shared" si="33"/>
        <v>317767.65713750175</v>
      </c>
      <c r="P388">
        <f t="shared" si="34"/>
        <v>4878804.3710145112</v>
      </c>
    </row>
    <row r="389" spans="1:16" x14ac:dyDescent="0.25">
      <c r="A389" s="105" t="s">
        <v>512</v>
      </c>
      <c r="B389" s="84">
        <v>4</v>
      </c>
      <c r="C389" s="106">
        <v>36</v>
      </c>
      <c r="D389" s="85" t="s">
        <v>97</v>
      </c>
      <c r="E389" s="51" t="s">
        <v>56</v>
      </c>
      <c r="F389" s="51">
        <v>494</v>
      </c>
      <c r="G389" s="51">
        <v>12.4</v>
      </c>
      <c r="H389" s="51"/>
      <c r="I389" s="51" t="s">
        <v>1170</v>
      </c>
      <c r="J389" s="118">
        <v>11.55</v>
      </c>
      <c r="K389" s="118">
        <v>156</v>
      </c>
      <c r="L389">
        <f t="shared" si="30"/>
        <v>2.7227136331111539</v>
      </c>
      <c r="M389">
        <f t="shared" si="31"/>
        <v>317763.089485</v>
      </c>
      <c r="N389" s="63">
        <f t="shared" si="32"/>
        <v>4878814.6301300004</v>
      </c>
      <c r="O389" s="63">
        <f t="shared" si="33"/>
        <v>317767.78729322751</v>
      </c>
      <c r="P389">
        <f t="shared" si="34"/>
        <v>4878804.0786799649</v>
      </c>
    </row>
    <row r="390" spans="1:16" x14ac:dyDescent="0.25">
      <c r="A390" s="105" t="s">
        <v>512</v>
      </c>
      <c r="B390" s="84">
        <v>4</v>
      </c>
      <c r="C390" s="106">
        <v>36</v>
      </c>
      <c r="D390" s="85" t="s">
        <v>97</v>
      </c>
      <c r="E390" s="51" t="s">
        <v>65</v>
      </c>
      <c r="F390" s="51">
        <v>496</v>
      </c>
      <c r="G390" s="51">
        <v>12.9</v>
      </c>
      <c r="H390" s="51"/>
      <c r="I390" s="51"/>
      <c r="J390" s="118">
        <v>8.48</v>
      </c>
      <c r="K390" s="118">
        <v>170</v>
      </c>
      <c r="L390">
        <f t="shared" si="30"/>
        <v>2.9670597283903604</v>
      </c>
      <c r="M390">
        <f t="shared" si="31"/>
        <v>317763.089485</v>
      </c>
      <c r="N390" s="63">
        <f t="shared" si="32"/>
        <v>4878814.6301300004</v>
      </c>
      <c r="O390" s="63">
        <f t="shared" si="33"/>
        <v>317764.56202154665</v>
      </c>
      <c r="P390">
        <f t="shared" si="34"/>
        <v>4878806.278960255</v>
      </c>
    </row>
    <row r="391" spans="1:16" x14ac:dyDescent="0.25">
      <c r="A391" s="105" t="s">
        <v>512</v>
      </c>
      <c r="B391" s="84">
        <v>4</v>
      </c>
      <c r="C391" s="106">
        <v>36</v>
      </c>
      <c r="D391" s="85" t="s">
        <v>97</v>
      </c>
      <c r="E391" s="51" t="s">
        <v>29</v>
      </c>
      <c r="F391" s="51">
        <v>497</v>
      </c>
      <c r="G391" s="51">
        <v>20</v>
      </c>
      <c r="H391" s="51"/>
      <c r="I391" s="51"/>
      <c r="J391" s="118">
        <v>7.81</v>
      </c>
      <c r="K391" s="118">
        <v>128</v>
      </c>
      <c r="L391">
        <f t="shared" si="30"/>
        <v>2.2340214425527418</v>
      </c>
      <c r="M391">
        <f t="shared" si="31"/>
        <v>317763.089485</v>
      </c>
      <c r="N391" s="63">
        <f t="shared" si="32"/>
        <v>4878814.6301300004</v>
      </c>
      <c r="O391" s="63">
        <f t="shared" si="33"/>
        <v>317769.2438489857</v>
      </c>
      <c r="P391">
        <f t="shared" si="34"/>
        <v>4878809.8218138777</v>
      </c>
    </row>
    <row r="392" spans="1:16" x14ac:dyDescent="0.25">
      <c r="A392" s="105" t="s">
        <v>512</v>
      </c>
      <c r="B392" s="84">
        <v>4</v>
      </c>
      <c r="C392" s="106">
        <v>36</v>
      </c>
      <c r="D392" s="85" t="s">
        <v>97</v>
      </c>
      <c r="E392" s="51" t="s">
        <v>29</v>
      </c>
      <c r="F392" s="51">
        <v>498</v>
      </c>
      <c r="G392" s="51">
        <v>12.8</v>
      </c>
      <c r="H392" s="51"/>
      <c r="I392" s="51"/>
      <c r="J392" s="118">
        <v>144</v>
      </c>
      <c r="K392" s="118">
        <v>11.89</v>
      </c>
      <c r="L392">
        <f t="shared" si="30"/>
        <v>0.20751964806212581</v>
      </c>
      <c r="M392">
        <f t="shared" si="31"/>
        <v>317763.089485</v>
      </c>
      <c r="N392" s="63">
        <f t="shared" si="32"/>
        <v>4878814.6301300004</v>
      </c>
      <c r="O392" s="63">
        <f t="shared" si="33"/>
        <v>317792.7582946319</v>
      </c>
      <c r="P392">
        <f t="shared" si="34"/>
        <v>4878955.5406041853</v>
      </c>
    </row>
    <row r="393" spans="1:16" x14ac:dyDescent="0.25">
      <c r="A393" s="105" t="s">
        <v>512</v>
      </c>
      <c r="B393" s="84">
        <v>4</v>
      </c>
      <c r="C393" s="106">
        <v>36</v>
      </c>
      <c r="D393" s="85" t="s">
        <v>97</v>
      </c>
      <c r="E393" s="51" t="s">
        <v>56</v>
      </c>
      <c r="F393" s="51">
        <v>499</v>
      </c>
      <c r="G393" s="51">
        <v>19.7</v>
      </c>
      <c r="H393" s="51"/>
      <c r="I393" s="51"/>
      <c r="J393" s="118">
        <v>142</v>
      </c>
      <c r="K393" s="118">
        <v>13.36</v>
      </c>
      <c r="L393">
        <f t="shared" si="30"/>
        <v>0.23317598806644241</v>
      </c>
      <c r="M393">
        <f t="shared" si="31"/>
        <v>317763.089485</v>
      </c>
      <c r="N393" s="63">
        <f t="shared" si="32"/>
        <v>4878814.6301300004</v>
      </c>
      <c r="O393" s="63">
        <f t="shared" si="33"/>
        <v>317795.90124343813</v>
      </c>
      <c r="P393">
        <f t="shared" si="34"/>
        <v>4878952.7872453006</v>
      </c>
    </row>
    <row r="394" spans="1:16" x14ac:dyDescent="0.25">
      <c r="A394" s="106" t="s">
        <v>512</v>
      </c>
      <c r="B394" s="84">
        <v>4</v>
      </c>
      <c r="C394" s="106">
        <v>36</v>
      </c>
      <c r="D394" s="85" t="s">
        <v>97</v>
      </c>
      <c r="E394" s="51" t="s">
        <v>82</v>
      </c>
      <c r="F394" s="51">
        <v>901</v>
      </c>
      <c r="G394" s="51">
        <v>14</v>
      </c>
      <c r="H394" s="51"/>
      <c r="I394" s="51"/>
      <c r="J394" s="118">
        <v>7.34</v>
      </c>
      <c r="K394" s="118">
        <v>152</v>
      </c>
      <c r="L394">
        <f t="shared" si="30"/>
        <v>2.6529004630313806</v>
      </c>
      <c r="M394">
        <f t="shared" si="31"/>
        <v>317763.089485</v>
      </c>
      <c r="N394" s="63">
        <f t="shared" si="32"/>
        <v>4878814.6301300004</v>
      </c>
      <c r="O394" s="63">
        <f t="shared" si="33"/>
        <v>317766.53540627088</v>
      </c>
      <c r="P394">
        <f t="shared" si="34"/>
        <v>4878808.1492946688</v>
      </c>
    </row>
    <row r="395" spans="1:16" x14ac:dyDescent="0.25">
      <c r="A395" s="106" t="s">
        <v>512</v>
      </c>
      <c r="B395" s="84">
        <v>4</v>
      </c>
      <c r="C395" s="106">
        <v>36</v>
      </c>
      <c r="D395" s="85" t="s">
        <v>97</v>
      </c>
      <c r="E395" s="51" t="s">
        <v>56</v>
      </c>
      <c r="F395" s="51">
        <v>902</v>
      </c>
      <c r="G395" s="51">
        <v>19.2</v>
      </c>
      <c r="H395" s="51"/>
      <c r="I395" s="51"/>
      <c r="J395" s="118">
        <v>11.26</v>
      </c>
      <c r="K395" s="118">
        <v>122</v>
      </c>
      <c r="L395">
        <f t="shared" si="30"/>
        <v>2.1293016874330819</v>
      </c>
      <c r="M395">
        <f t="shared" si="31"/>
        <v>317763.089485</v>
      </c>
      <c r="N395" s="63">
        <f t="shared" si="32"/>
        <v>4878814.6301300004</v>
      </c>
      <c r="O395" s="63">
        <f t="shared" si="33"/>
        <v>317772.63850656274</v>
      </c>
      <c r="P395">
        <f t="shared" si="34"/>
        <v>4878808.6632390851</v>
      </c>
    </row>
    <row r="396" spans="1:16" x14ac:dyDescent="0.25">
      <c r="A396" s="106" t="s">
        <v>512</v>
      </c>
      <c r="B396" s="84">
        <v>4</v>
      </c>
      <c r="C396" s="106">
        <v>36</v>
      </c>
      <c r="D396" s="85" t="s">
        <v>97</v>
      </c>
      <c r="E396" s="51" t="s">
        <v>56</v>
      </c>
      <c r="F396" s="51">
        <v>903</v>
      </c>
      <c r="G396" s="51">
        <v>25.1</v>
      </c>
      <c r="H396" s="51"/>
      <c r="I396" s="51"/>
      <c r="J396" s="118">
        <v>11.26</v>
      </c>
      <c r="K396" s="118">
        <v>120</v>
      </c>
      <c r="L396">
        <f t="shared" si="30"/>
        <v>2.0943951023931953</v>
      </c>
      <c r="M396">
        <f t="shared" si="31"/>
        <v>317763.089485</v>
      </c>
      <c r="N396" s="63">
        <f t="shared" si="32"/>
        <v>4878814.6301300004</v>
      </c>
      <c r="O396" s="63">
        <f t="shared" si="33"/>
        <v>317772.84093104664</v>
      </c>
      <c r="P396">
        <f t="shared" si="34"/>
        <v>4878809.0001300005</v>
      </c>
    </row>
    <row r="397" spans="1:16" x14ac:dyDescent="0.25">
      <c r="A397" s="106" t="s">
        <v>512</v>
      </c>
      <c r="B397" s="84">
        <v>4</v>
      </c>
      <c r="C397" s="106">
        <v>36</v>
      </c>
      <c r="D397" s="85" t="s">
        <v>97</v>
      </c>
      <c r="E397" s="51" t="s">
        <v>76</v>
      </c>
      <c r="F397" s="51">
        <v>904</v>
      </c>
      <c r="G397" s="51">
        <v>24.7</v>
      </c>
      <c r="H397" s="51"/>
      <c r="I397" s="51"/>
      <c r="J397" s="118">
        <v>9.48</v>
      </c>
      <c r="K397" s="118">
        <v>112</v>
      </c>
      <c r="L397">
        <f t="shared" si="30"/>
        <v>1.9547687622336491</v>
      </c>
      <c r="M397">
        <f t="shared" si="31"/>
        <v>317763.089485</v>
      </c>
      <c r="N397" s="63">
        <f t="shared" si="32"/>
        <v>4878814.6301300004</v>
      </c>
      <c r="O397" s="63">
        <f t="shared" si="33"/>
        <v>317771.87918794132</v>
      </c>
      <c r="P397">
        <f t="shared" si="34"/>
        <v>4878811.078859495</v>
      </c>
    </row>
    <row r="398" spans="1:16" x14ac:dyDescent="0.25">
      <c r="A398" s="106" t="s">
        <v>512</v>
      </c>
      <c r="B398" s="84">
        <v>4</v>
      </c>
      <c r="C398" s="106">
        <v>36</v>
      </c>
      <c r="D398" s="85" t="s">
        <v>97</v>
      </c>
      <c r="E398" s="51" t="s">
        <v>82</v>
      </c>
      <c r="F398" s="51">
        <v>907</v>
      </c>
      <c r="G398" s="51">
        <v>14.1</v>
      </c>
      <c r="H398" s="51"/>
      <c r="I398" s="51"/>
      <c r="J398" s="118">
        <v>6.19</v>
      </c>
      <c r="K398" s="118">
        <v>170</v>
      </c>
      <c r="L398">
        <f t="shared" si="30"/>
        <v>2.9670597283903604</v>
      </c>
      <c r="M398">
        <f t="shared" si="31"/>
        <v>317763.089485</v>
      </c>
      <c r="N398" s="63">
        <f t="shared" si="32"/>
        <v>4878814.6301300004</v>
      </c>
      <c r="O398" s="63">
        <f t="shared" si="33"/>
        <v>317764.16436721978</v>
      </c>
      <c r="P398">
        <f t="shared" si="34"/>
        <v>4878808.5341700092</v>
      </c>
    </row>
    <row r="399" spans="1:16" x14ac:dyDescent="0.25">
      <c r="A399" s="106" t="s">
        <v>512</v>
      </c>
      <c r="B399" s="84">
        <v>4</v>
      </c>
      <c r="C399" s="106">
        <v>36</v>
      </c>
      <c r="D399" s="85" t="s">
        <v>97</v>
      </c>
      <c r="E399" s="51" t="s">
        <v>82</v>
      </c>
      <c r="F399" s="51">
        <v>910</v>
      </c>
      <c r="G399" s="51">
        <v>24.5</v>
      </c>
      <c r="H399" s="51"/>
      <c r="I399" s="51"/>
      <c r="J399" s="118">
        <v>3.07</v>
      </c>
      <c r="K399" s="118">
        <v>108</v>
      </c>
      <c r="L399">
        <f t="shared" si="30"/>
        <v>1.8849555921538759</v>
      </c>
      <c r="M399">
        <f t="shared" si="31"/>
        <v>317763.089485</v>
      </c>
      <c r="N399" s="63">
        <f t="shared" si="32"/>
        <v>4878814.6301300004</v>
      </c>
      <c r="O399" s="63">
        <f t="shared" si="33"/>
        <v>317766.00922850502</v>
      </c>
      <c r="P399">
        <f t="shared" si="34"/>
        <v>4878813.6814478273</v>
      </c>
    </row>
    <row r="400" spans="1:16" x14ac:dyDescent="0.25">
      <c r="A400" s="106" t="s">
        <v>512</v>
      </c>
      <c r="B400" s="84">
        <v>4</v>
      </c>
      <c r="C400" s="106">
        <v>36</v>
      </c>
      <c r="D400" s="85" t="s">
        <v>97</v>
      </c>
      <c r="E400" s="51" t="s">
        <v>82</v>
      </c>
      <c r="F400" s="51">
        <v>1162</v>
      </c>
      <c r="G400" s="51">
        <v>10.199999999999999</v>
      </c>
      <c r="H400" s="51"/>
      <c r="I400" s="51"/>
      <c r="J400" s="118">
        <v>6.74</v>
      </c>
      <c r="K400" s="118">
        <v>152</v>
      </c>
      <c r="L400">
        <f t="shared" si="30"/>
        <v>2.6529004630313806</v>
      </c>
      <c r="M400">
        <f t="shared" si="31"/>
        <v>317763.089485</v>
      </c>
      <c r="N400" s="63">
        <f t="shared" si="32"/>
        <v>4878814.6301300004</v>
      </c>
      <c r="O400" s="63">
        <f t="shared" si="33"/>
        <v>317766.25372333318</v>
      </c>
      <c r="P400">
        <f t="shared" si="34"/>
        <v>4878808.6790632242</v>
      </c>
    </row>
    <row r="401" spans="1:16" x14ac:dyDescent="0.25">
      <c r="A401" s="105" t="s">
        <v>512</v>
      </c>
      <c r="B401" s="84">
        <v>4</v>
      </c>
      <c r="C401" s="106">
        <v>36</v>
      </c>
      <c r="D401" s="85" t="s">
        <v>97</v>
      </c>
      <c r="E401" s="51" t="s">
        <v>56</v>
      </c>
      <c r="F401" s="51">
        <v>8854</v>
      </c>
      <c r="G401" s="51">
        <v>22.5</v>
      </c>
      <c r="H401" s="51"/>
      <c r="I401" s="51"/>
      <c r="J401" s="118">
        <v>11.23</v>
      </c>
      <c r="K401" s="118">
        <v>156</v>
      </c>
      <c r="L401">
        <f t="shared" si="30"/>
        <v>2.7227136331111539</v>
      </c>
      <c r="M401">
        <f t="shared" si="31"/>
        <v>317763.089485</v>
      </c>
      <c r="N401" s="63">
        <f t="shared" si="32"/>
        <v>4878814.6301300004</v>
      </c>
      <c r="O401" s="63">
        <f t="shared" si="33"/>
        <v>317767.65713750175</v>
      </c>
      <c r="P401">
        <f t="shared" si="34"/>
        <v>4878804.3710145112</v>
      </c>
    </row>
    <row r="402" spans="1:16" x14ac:dyDescent="0.25">
      <c r="A402" s="105" t="s">
        <v>512</v>
      </c>
      <c r="B402" s="84">
        <v>4</v>
      </c>
      <c r="C402" s="106">
        <v>36</v>
      </c>
      <c r="D402" s="85" t="s">
        <v>97</v>
      </c>
      <c r="E402" s="51" t="s">
        <v>56</v>
      </c>
      <c r="F402" s="51">
        <v>8855</v>
      </c>
      <c r="G402" s="51">
        <v>16.3</v>
      </c>
      <c r="H402" s="51"/>
      <c r="I402" s="51"/>
      <c r="J402" s="118">
        <v>13.63</v>
      </c>
      <c r="K402" s="118">
        <v>142</v>
      </c>
      <c r="L402">
        <f t="shared" si="30"/>
        <v>2.4783675378319479</v>
      </c>
      <c r="M402">
        <f t="shared" si="31"/>
        <v>317763.089485</v>
      </c>
      <c r="N402" s="63">
        <f t="shared" si="32"/>
        <v>4878814.6301300004</v>
      </c>
      <c r="O402" s="63">
        <f t="shared" si="33"/>
        <v>317771.48095090868</v>
      </c>
      <c r="P402">
        <f t="shared" si="34"/>
        <v>4878803.889543429</v>
      </c>
    </row>
    <row r="403" spans="1:16" x14ac:dyDescent="0.25">
      <c r="A403" s="106" t="s">
        <v>512</v>
      </c>
      <c r="B403" s="84">
        <v>5</v>
      </c>
      <c r="C403" s="106">
        <v>37</v>
      </c>
      <c r="D403" s="85" t="s">
        <v>89</v>
      </c>
      <c r="E403" s="51" t="s">
        <v>17</v>
      </c>
      <c r="F403" s="51">
        <v>566</v>
      </c>
      <c r="G403" s="51">
        <v>16.8</v>
      </c>
      <c r="H403" s="51"/>
      <c r="I403" s="51"/>
      <c r="J403" s="118">
        <v>4.0199999999999996</v>
      </c>
      <c r="K403" s="118">
        <v>96</v>
      </c>
      <c r="L403">
        <f t="shared" si="30"/>
        <v>1.6755160819145563</v>
      </c>
      <c r="M403">
        <f t="shared" si="31"/>
        <v>317820.77692700003</v>
      </c>
      <c r="N403" s="63">
        <f t="shared" si="32"/>
        <v>4878866.4773500003</v>
      </c>
      <c r="O403" s="63">
        <f t="shared" si="33"/>
        <v>317824.77490501938</v>
      </c>
      <c r="P403">
        <f t="shared" si="34"/>
        <v>4878866.0571455779</v>
      </c>
    </row>
    <row r="404" spans="1:16" x14ac:dyDescent="0.25">
      <c r="A404" s="91" t="s">
        <v>512</v>
      </c>
      <c r="B404" s="65">
        <v>5</v>
      </c>
      <c r="C404" s="106">
        <v>37</v>
      </c>
      <c r="D404" s="66" t="s">
        <v>89</v>
      </c>
      <c r="E404" s="50" t="s">
        <v>76</v>
      </c>
      <c r="F404" s="50">
        <v>567</v>
      </c>
      <c r="G404" s="50">
        <v>17.3</v>
      </c>
      <c r="H404" s="50"/>
      <c r="I404" s="50"/>
      <c r="J404" s="118">
        <v>9.2899999999999991</v>
      </c>
      <c r="K404" s="118">
        <v>120</v>
      </c>
      <c r="L404">
        <f t="shared" si="30"/>
        <v>2.0943951023931953</v>
      </c>
      <c r="M404">
        <f t="shared" si="31"/>
        <v>317820.77692700003</v>
      </c>
      <c r="N404" s="63">
        <f t="shared" si="32"/>
        <v>4878866.4773500003</v>
      </c>
      <c r="O404" s="63">
        <f t="shared" si="33"/>
        <v>317828.82230300119</v>
      </c>
      <c r="P404">
        <f t="shared" si="34"/>
        <v>4878861.8323500007</v>
      </c>
    </row>
    <row r="405" spans="1:16" x14ac:dyDescent="0.25">
      <c r="A405" s="106" t="s">
        <v>512</v>
      </c>
      <c r="B405" s="84">
        <v>5</v>
      </c>
      <c r="C405" s="106">
        <v>37</v>
      </c>
      <c r="D405" s="85" t="s">
        <v>89</v>
      </c>
      <c r="E405" s="51" t="s">
        <v>56</v>
      </c>
      <c r="F405" s="51">
        <v>568</v>
      </c>
      <c r="G405" s="51">
        <v>13.6</v>
      </c>
      <c r="H405" s="51"/>
      <c r="I405" s="51"/>
      <c r="J405" s="118">
        <v>7.82</v>
      </c>
      <c r="K405" s="118">
        <v>138</v>
      </c>
      <c r="L405">
        <f t="shared" si="30"/>
        <v>2.4085543677521746</v>
      </c>
      <c r="M405">
        <f t="shared" si="31"/>
        <v>317820.77692700003</v>
      </c>
      <c r="N405" s="63">
        <f t="shared" si="32"/>
        <v>4878866.4773500003</v>
      </c>
      <c r="O405" s="63">
        <f t="shared" si="33"/>
        <v>317826.00952834176</v>
      </c>
      <c r="P405">
        <f t="shared" si="34"/>
        <v>4878860.6659574648</v>
      </c>
    </row>
    <row r="406" spans="1:16" x14ac:dyDescent="0.25">
      <c r="A406" s="106" t="s">
        <v>512</v>
      </c>
      <c r="B406" s="84">
        <v>5</v>
      </c>
      <c r="C406" s="106">
        <v>37</v>
      </c>
      <c r="D406" s="85" t="s">
        <v>89</v>
      </c>
      <c r="E406" s="51" t="s">
        <v>56</v>
      </c>
      <c r="F406" s="51">
        <v>569</v>
      </c>
      <c r="G406" s="51">
        <v>23.3</v>
      </c>
      <c r="H406" s="51"/>
      <c r="I406" s="51" t="s">
        <v>1170</v>
      </c>
      <c r="J406" s="118">
        <v>8.86</v>
      </c>
      <c r="K406" s="118">
        <v>169</v>
      </c>
      <c r="L406">
        <f t="shared" si="30"/>
        <v>2.9496064358704168</v>
      </c>
      <c r="M406">
        <f t="shared" si="31"/>
        <v>317820.77692700003</v>
      </c>
      <c r="N406" s="63">
        <f t="shared" si="32"/>
        <v>4878866.4773500003</v>
      </c>
      <c r="O406" s="63">
        <f t="shared" si="33"/>
        <v>317822.46749469906</v>
      </c>
      <c r="P406">
        <f t="shared" si="34"/>
        <v>4878857.7801331552</v>
      </c>
    </row>
    <row r="407" spans="1:16" x14ac:dyDescent="0.25">
      <c r="A407" s="106" t="s">
        <v>512</v>
      </c>
      <c r="B407" s="84">
        <v>5</v>
      </c>
      <c r="C407" s="106">
        <v>37</v>
      </c>
      <c r="D407" s="85" t="s">
        <v>89</v>
      </c>
      <c r="E407" s="51" t="s">
        <v>56</v>
      </c>
      <c r="F407" s="51">
        <v>570</v>
      </c>
      <c r="G407" s="51">
        <v>20.6</v>
      </c>
      <c r="H407" s="51"/>
      <c r="I407" s="51"/>
      <c r="J407" s="118">
        <v>8.91</v>
      </c>
      <c r="K407" s="118">
        <v>169</v>
      </c>
      <c r="L407">
        <f t="shared" si="30"/>
        <v>2.9496064358704168</v>
      </c>
      <c r="M407">
        <f t="shared" si="31"/>
        <v>317820.77692700003</v>
      </c>
      <c r="N407" s="63">
        <f t="shared" si="32"/>
        <v>4878866.4773500003</v>
      </c>
      <c r="O407" s="63">
        <f t="shared" si="33"/>
        <v>317822.47703514883</v>
      </c>
      <c r="P407">
        <f t="shared" si="34"/>
        <v>4878857.7310517961</v>
      </c>
    </row>
    <row r="408" spans="1:16" x14ac:dyDescent="0.25">
      <c r="A408" s="91" t="s">
        <v>512</v>
      </c>
      <c r="B408" s="65">
        <v>5</v>
      </c>
      <c r="C408" s="106">
        <v>37</v>
      </c>
      <c r="D408" s="66" t="s">
        <v>89</v>
      </c>
      <c r="E408" s="50" t="s">
        <v>82</v>
      </c>
      <c r="F408" s="50">
        <v>571</v>
      </c>
      <c r="G408" s="50">
        <v>21.7</v>
      </c>
      <c r="H408" s="50"/>
      <c r="I408" s="50"/>
      <c r="J408" s="118">
        <v>9.85</v>
      </c>
      <c r="K408" s="118">
        <v>184</v>
      </c>
      <c r="L408">
        <f t="shared" si="30"/>
        <v>3.211405823669566</v>
      </c>
      <c r="M408">
        <f t="shared" si="31"/>
        <v>317820.77692700003</v>
      </c>
      <c r="N408" s="63">
        <f t="shared" si="32"/>
        <v>4878866.4773500003</v>
      </c>
      <c r="O408" s="63">
        <f t="shared" si="33"/>
        <v>317820.08982573362</v>
      </c>
      <c r="P408">
        <f t="shared" si="34"/>
        <v>4878856.6513441056</v>
      </c>
    </row>
    <row r="409" spans="1:16" x14ac:dyDescent="0.25">
      <c r="A409" s="106" t="s">
        <v>512</v>
      </c>
      <c r="B409" s="84">
        <v>5</v>
      </c>
      <c r="C409" s="106">
        <v>37</v>
      </c>
      <c r="D409" s="85" t="s">
        <v>89</v>
      </c>
      <c r="E409" s="51" t="s">
        <v>17</v>
      </c>
      <c r="F409" s="51">
        <v>572</v>
      </c>
      <c r="G409" s="51">
        <v>24.5</v>
      </c>
      <c r="H409" s="51"/>
      <c r="I409" s="51"/>
      <c r="J409" s="118">
        <v>6.26</v>
      </c>
      <c r="K409" s="118">
        <v>172</v>
      </c>
      <c r="L409">
        <f t="shared" si="30"/>
        <v>3.0019663134302466</v>
      </c>
      <c r="M409">
        <f t="shared" si="31"/>
        <v>317820.77692700003</v>
      </c>
      <c r="N409" s="63">
        <f t="shared" si="32"/>
        <v>4878866.4773500003</v>
      </c>
      <c r="O409" s="63">
        <f t="shared" si="33"/>
        <v>317821.64815061202</v>
      </c>
      <c r="P409">
        <f t="shared" si="34"/>
        <v>4878860.2782718902</v>
      </c>
    </row>
    <row r="410" spans="1:16" x14ac:dyDescent="0.25">
      <c r="A410" s="106" t="s">
        <v>512</v>
      </c>
      <c r="B410" s="84">
        <v>5</v>
      </c>
      <c r="C410" s="106">
        <v>37</v>
      </c>
      <c r="D410" s="85" t="s">
        <v>89</v>
      </c>
      <c r="E410" s="51" t="s">
        <v>56</v>
      </c>
      <c r="F410" s="51">
        <v>573</v>
      </c>
      <c r="G410" s="51">
        <v>15.1</v>
      </c>
      <c r="H410" s="51"/>
      <c r="I410" s="51"/>
      <c r="J410" s="118">
        <v>3.79</v>
      </c>
      <c r="K410" s="118">
        <v>160</v>
      </c>
      <c r="L410">
        <f t="shared" si="30"/>
        <v>2.7925268031909272</v>
      </c>
      <c r="M410">
        <f t="shared" si="31"/>
        <v>317820.77692700003</v>
      </c>
      <c r="N410" s="63">
        <f t="shared" si="32"/>
        <v>4878866.4773500003</v>
      </c>
      <c r="O410" s="63">
        <f t="shared" si="33"/>
        <v>317822.07318334322</v>
      </c>
      <c r="P410">
        <f t="shared" si="34"/>
        <v>4878862.9159149677</v>
      </c>
    </row>
    <row r="411" spans="1:16" x14ac:dyDescent="0.25">
      <c r="A411" s="91" t="s">
        <v>512</v>
      </c>
      <c r="B411" s="65">
        <v>5</v>
      </c>
      <c r="C411" s="106">
        <v>37</v>
      </c>
      <c r="D411" s="66" t="s">
        <v>89</v>
      </c>
      <c r="E411" s="50" t="s">
        <v>82</v>
      </c>
      <c r="F411" s="50">
        <v>574</v>
      </c>
      <c r="G411" s="50">
        <v>26.2</v>
      </c>
      <c r="H411" s="50"/>
      <c r="I411" s="50"/>
      <c r="J411" s="118">
        <v>5.5</v>
      </c>
      <c r="K411" s="118">
        <v>128</v>
      </c>
      <c r="L411">
        <f t="shared" si="30"/>
        <v>2.2340214425527418</v>
      </c>
      <c r="M411">
        <f t="shared" si="31"/>
        <v>317820.77692700003</v>
      </c>
      <c r="N411" s="63">
        <f t="shared" si="32"/>
        <v>4878866.4773500003</v>
      </c>
      <c r="O411" s="63">
        <f t="shared" si="33"/>
        <v>317825.11098614486</v>
      </c>
      <c r="P411">
        <f t="shared" si="34"/>
        <v>4878863.0912118861</v>
      </c>
    </row>
    <row r="412" spans="1:16" x14ac:dyDescent="0.25">
      <c r="A412" s="91" t="s">
        <v>512</v>
      </c>
      <c r="B412" s="65">
        <v>5</v>
      </c>
      <c r="C412" s="106">
        <v>37</v>
      </c>
      <c r="D412" s="66" t="s">
        <v>89</v>
      </c>
      <c r="E412" s="50" t="s">
        <v>82</v>
      </c>
      <c r="F412" s="50">
        <v>575</v>
      </c>
      <c r="G412" s="50">
        <v>22.2</v>
      </c>
      <c r="H412" s="50"/>
      <c r="I412" s="50"/>
      <c r="J412" s="118">
        <v>12.81</v>
      </c>
      <c r="K412" s="118">
        <v>153</v>
      </c>
      <c r="L412">
        <f t="shared" si="30"/>
        <v>2.6703537555513241</v>
      </c>
      <c r="M412">
        <f t="shared" si="31"/>
        <v>317820.77692700003</v>
      </c>
      <c r="N412" s="63">
        <f t="shared" si="32"/>
        <v>4878866.4773500003</v>
      </c>
      <c r="O412" s="63">
        <f t="shared" si="33"/>
        <v>317826.59254530171</v>
      </c>
      <c r="P412">
        <f t="shared" si="34"/>
        <v>4878855.0635564253</v>
      </c>
    </row>
    <row r="413" spans="1:16" x14ac:dyDescent="0.25">
      <c r="A413" s="91" t="s">
        <v>512</v>
      </c>
      <c r="B413" s="65">
        <v>5</v>
      </c>
      <c r="C413" s="106">
        <v>37</v>
      </c>
      <c r="D413" s="66" t="s">
        <v>89</v>
      </c>
      <c r="E413" s="50" t="s">
        <v>82</v>
      </c>
      <c r="F413" s="50">
        <v>576</v>
      </c>
      <c r="G413" s="50">
        <v>22.6</v>
      </c>
      <c r="H413" s="50"/>
      <c r="I413" s="50"/>
      <c r="J413" s="118">
        <v>13.16</v>
      </c>
      <c r="K413" s="118">
        <v>150</v>
      </c>
      <c r="L413">
        <f t="shared" si="30"/>
        <v>2.6179938779914944</v>
      </c>
      <c r="M413">
        <f t="shared" si="31"/>
        <v>317820.77692700003</v>
      </c>
      <c r="N413" s="63">
        <f t="shared" si="32"/>
        <v>4878866.4773500003</v>
      </c>
      <c r="O413" s="63">
        <f t="shared" si="33"/>
        <v>317827.35692700004</v>
      </c>
      <c r="P413">
        <f t="shared" si="34"/>
        <v>4878855.0804556869</v>
      </c>
    </row>
    <row r="414" spans="1:16" x14ac:dyDescent="0.25">
      <c r="A414" s="91" t="s">
        <v>512</v>
      </c>
      <c r="B414" s="65">
        <v>5</v>
      </c>
      <c r="C414" s="91">
        <v>38</v>
      </c>
      <c r="D414" s="66" t="s">
        <v>90</v>
      </c>
      <c r="E414" s="50" t="s">
        <v>82</v>
      </c>
      <c r="F414" s="50">
        <v>565</v>
      </c>
      <c r="G414" s="50">
        <v>11.4</v>
      </c>
      <c r="H414" s="50"/>
      <c r="I414" s="50"/>
      <c r="J414" s="118">
        <v>12.24</v>
      </c>
      <c r="K414" s="118">
        <v>139</v>
      </c>
      <c r="L414">
        <f t="shared" si="30"/>
        <v>2.4260076602721181</v>
      </c>
      <c r="M414">
        <f t="shared" si="31"/>
        <v>317830.77188199997</v>
      </c>
      <c r="N414" s="63">
        <f t="shared" si="32"/>
        <v>4878866.1537800003</v>
      </c>
      <c r="O414" s="63">
        <f t="shared" si="33"/>
        <v>317838.8020445148</v>
      </c>
      <c r="P414">
        <f t="shared" si="34"/>
        <v>4878856.9161347384</v>
      </c>
    </row>
    <row r="415" spans="1:16" x14ac:dyDescent="0.25">
      <c r="A415" s="106" t="s">
        <v>512</v>
      </c>
      <c r="B415" s="84">
        <v>5</v>
      </c>
      <c r="C415" s="156">
        <v>38</v>
      </c>
      <c r="D415" s="85" t="s">
        <v>90</v>
      </c>
      <c r="E415" s="51" t="s">
        <v>76</v>
      </c>
      <c r="F415" s="51">
        <v>577</v>
      </c>
      <c r="G415" s="51">
        <v>19.600000000000001</v>
      </c>
      <c r="H415" s="51"/>
      <c r="I415" s="51" t="s">
        <v>985</v>
      </c>
      <c r="J415" s="118">
        <v>10.23</v>
      </c>
      <c r="K415" s="118">
        <v>176</v>
      </c>
      <c r="L415">
        <f t="shared" si="30"/>
        <v>3.0717794835100198</v>
      </c>
      <c r="M415">
        <f t="shared" si="31"/>
        <v>317830.77188199997</v>
      </c>
      <c r="N415" s="63">
        <f t="shared" si="32"/>
        <v>4878866.1537800003</v>
      </c>
      <c r="O415" s="63">
        <f t="shared" si="33"/>
        <v>317831.48549072637</v>
      </c>
      <c r="P415">
        <f t="shared" si="34"/>
        <v>4878855.9486997658</v>
      </c>
    </row>
    <row r="416" spans="1:16" x14ac:dyDescent="0.25">
      <c r="A416" s="91" t="s">
        <v>512</v>
      </c>
      <c r="B416" s="65">
        <v>5</v>
      </c>
      <c r="C416" s="156">
        <v>38</v>
      </c>
      <c r="D416" s="66" t="s">
        <v>90</v>
      </c>
      <c r="E416" s="50" t="s">
        <v>76</v>
      </c>
      <c r="F416" s="50">
        <v>578</v>
      </c>
      <c r="G416" s="50">
        <v>17.600000000000001</v>
      </c>
      <c r="H416" s="50"/>
      <c r="I416" s="50"/>
      <c r="J416" s="118">
        <v>6.53</v>
      </c>
      <c r="K416" s="118">
        <v>171</v>
      </c>
      <c r="L416">
        <f t="shared" si="30"/>
        <v>2.9845130209103035</v>
      </c>
      <c r="M416">
        <f t="shared" si="31"/>
        <v>317830.77188199997</v>
      </c>
      <c r="N416" s="63">
        <f t="shared" si="32"/>
        <v>4878866.1537800003</v>
      </c>
      <c r="O416" s="63">
        <f t="shared" si="33"/>
        <v>317831.79339905671</v>
      </c>
      <c r="P416">
        <f t="shared" si="34"/>
        <v>4878859.7041751361</v>
      </c>
    </row>
    <row r="417" spans="1:16" x14ac:dyDescent="0.25">
      <c r="A417" s="106" t="s">
        <v>512</v>
      </c>
      <c r="B417" s="84">
        <v>5</v>
      </c>
      <c r="C417" s="156">
        <v>38</v>
      </c>
      <c r="D417" s="85" t="s">
        <v>90</v>
      </c>
      <c r="E417" s="51" t="s">
        <v>53</v>
      </c>
      <c r="F417" s="51">
        <v>579</v>
      </c>
      <c r="G417" s="51">
        <v>15.3</v>
      </c>
      <c r="H417" s="51"/>
      <c r="I417" s="51"/>
      <c r="J417" s="118"/>
      <c r="K417" s="118"/>
      <c r="L417">
        <f t="shared" si="30"/>
        <v>0</v>
      </c>
      <c r="M417">
        <f t="shared" si="31"/>
        <v>317830.77188199997</v>
      </c>
      <c r="N417" s="63">
        <f t="shared" si="32"/>
        <v>4878866.1537800003</v>
      </c>
      <c r="O417" s="63">
        <f t="shared" si="33"/>
        <v>317830.77188199997</v>
      </c>
      <c r="P417">
        <f t="shared" si="34"/>
        <v>4878866.1537800003</v>
      </c>
    </row>
    <row r="418" spans="1:16" x14ac:dyDescent="0.25">
      <c r="A418" s="106" t="s">
        <v>512</v>
      </c>
      <c r="B418" s="84">
        <v>5</v>
      </c>
      <c r="C418" s="156">
        <v>38</v>
      </c>
      <c r="D418" s="85" t="s">
        <v>90</v>
      </c>
      <c r="E418" s="51" t="s">
        <v>29</v>
      </c>
      <c r="F418" s="51">
        <v>580</v>
      </c>
      <c r="G418" s="51">
        <v>19</v>
      </c>
      <c r="H418" s="51"/>
      <c r="I418" s="51"/>
      <c r="J418" s="118">
        <v>7.51</v>
      </c>
      <c r="K418" s="118">
        <v>120</v>
      </c>
      <c r="L418">
        <f t="shared" si="30"/>
        <v>2.0943951023931953</v>
      </c>
      <c r="M418">
        <f t="shared" si="31"/>
        <v>317830.77188199997</v>
      </c>
      <c r="N418" s="63">
        <f t="shared" si="32"/>
        <v>4878866.1537800003</v>
      </c>
      <c r="O418" s="63">
        <f t="shared" si="33"/>
        <v>317837.27573278238</v>
      </c>
      <c r="P418">
        <f t="shared" si="34"/>
        <v>4878862.3987800004</v>
      </c>
    </row>
    <row r="419" spans="1:16" x14ac:dyDescent="0.25">
      <c r="A419" s="106" t="s">
        <v>512</v>
      </c>
      <c r="B419" s="84">
        <v>5</v>
      </c>
      <c r="C419" s="156">
        <v>38</v>
      </c>
      <c r="D419" s="85" t="s">
        <v>90</v>
      </c>
      <c r="E419" s="51" t="s">
        <v>29</v>
      </c>
      <c r="F419" s="51">
        <v>581</v>
      </c>
      <c r="G419" s="51">
        <v>14.3</v>
      </c>
      <c r="H419" s="51"/>
      <c r="I419" s="51"/>
      <c r="J419" s="118">
        <v>7.63</v>
      </c>
      <c r="K419" s="118">
        <v>140</v>
      </c>
      <c r="L419">
        <f t="shared" si="30"/>
        <v>2.4434609527920612</v>
      </c>
      <c r="M419">
        <f t="shared" si="31"/>
        <v>317830.77188199997</v>
      </c>
      <c r="N419" s="63">
        <f t="shared" si="32"/>
        <v>4878866.1537800003</v>
      </c>
      <c r="O419" s="63">
        <f t="shared" si="33"/>
        <v>317835.67635146191</v>
      </c>
      <c r="P419">
        <f t="shared" si="34"/>
        <v>4878860.3088608989</v>
      </c>
    </row>
    <row r="420" spans="1:16" x14ac:dyDescent="0.25">
      <c r="A420" s="106" t="s">
        <v>512</v>
      </c>
      <c r="B420" s="84">
        <v>5</v>
      </c>
      <c r="C420" s="156">
        <v>38</v>
      </c>
      <c r="D420" s="85" t="s">
        <v>90</v>
      </c>
      <c r="E420" s="51" t="s">
        <v>82</v>
      </c>
      <c r="F420" s="51">
        <v>582</v>
      </c>
      <c r="G420" s="51">
        <v>14</v>
      </c>
      <c r="H420" s="51"/>
      <c r="I420" s="51"/>
      <c r="J420" s="118"/>
      <c r="K420" s="118"/>
      <c r="L420">
        <f t="shared" si="30"/>
        <v>0</v>
      </c>
      <c r="M420">
        <f t="shared" si="31"/>
        <v>317830.77188199997</v>
      </c>
      <c r="N420" s="63">
        <f t="shared" si="32"/>
        <v>4878866.1537800003</v>
      </c>
      <c r="O420" s="63">
        <f t="shared" si="33"/>
        <v>317830.77188199997</v>
      </c>
      <c r="P420">
        <f t="shared" si="34"/>
        <v>4878866.1537800003</v>
      </c>
    </row>
    <row r="421" spans="1:16" x14ac:dyDescent="0.25">
      <c r="A421" s="106" t="s">
        <v>512</v>
      </c>
      <c r="B421" s="84">
        <v>5</v>
      </c>
      <c r="C421" s="156">
        <v>38</v>
      </c>
      <c r="D421" s="85" t="s">
        <v>90</v>
      </c>
      <c r="E421" s="51" t="s">
        <v>82</v>
      </c>
      <c r="F421" s="51">
        <v>583</v>
      </c>
      <c r="G421" s="51">
        <v>15.1</v>
      </c>
      <c r="H421" s="51"/>
      <c r="I421" s="51"/>
      <c r="J421" s="118"/>
      <c r="K421" s="118"/>
      <c r="L421">
        <f t="shared" si="30"/>
        <v>0</v>
      </c>
      <c r="M421">
        <f t="shared" si="31"/>
        <v>317830.77188199997</v>
      </c>
      <c r="N421" s="63">
        <f t="shared" si="32"/>
        <v>4878866.1537800003</v>
      </c>
      <c r="O421" s="63">
        <f t="shared" si="33"/>
        <v>317830.77188199997</v>
      </c>
      <c r="P421">
        <f t="shared" si="34"/>
        <v>4878866.1537800003</v>
      </c>
    </row>
    <row r="422" spans="1:16" x14ac:dyDescent="0.25">
      <c r="A422" s="91" t="s">
        <v>512</v>
      </c>
      <c r="B422" s="65">
        <v>5</v>
      </c>
      <c r="C422" s="156">
        <v>38</v>
      </c>
      <c r="D422" s="66" t="s">
        <v>90</v>
      </c>
      <c r="E422" s="50" t="s">
        <v>82</v>
      </c>
      <c r="F422" s="50">
        <v>584</v>
      </c>
      <c r="G422" s="50">
        <v>11.7</v>
      </c>
      <c r="H422" s="50"/>
      <c r="I422" s="50"/>
      <c r="J422" s="118">
        <v>11.77</v>
      </c>
      <c r="K422" s="118">
        <v>144</v>
      </c>
      <c r="L422">
        <f t="shared" si="30"/>
        <v>2.5132741228718345</v>
      </c>
      <c r="M422">
        <f t="shared" si="31"/>
        <v>317830.77188199997</v>
      </c>
      <c r="N422" s="63">
        <f t="shared" si="32"/>
        <v>4878866.1537800003</v>
      </c>
      <c r="O422" s="63">
        <f t="shared" si="33"/>
        <v>317837.69011441944</v>
      </c>
      <c r="P422">
        <f t="shared" si="34"/>
        <v>4878856.6316499766</v>
      </c>
    </row>
    <row r="423" spans="1:16" x14ac:dyDescent="0.25">
      <c r="A423" s="91" t="s">
        <v>512</v>
      </c>
      <c r="B423" s="65">
        <v>5</v>
      </c>
      <c r="C423" s="156">
        <v>38</v>
      </c>
      <c r="D423" s="66" t="s">
        <v>90</v>
      </c>
      <c r="E423" s="50" t="s">
        <v>82</v>
      </c>
      <c r="F423" s="50">
        <v>585</v>
      </c>
      <c r="G423" s="50">
        <v>12.6</v>
      </c>
      <c r="H423" s="50"/>
      <c r="I423" s="50"/>
      <c r="J423" s="118">
        <v>10.78</v>
      </c>
      <c r="K423" s="118">
        <v>128</v>
      </c>
      <c r="L423">
        <f t="shared" si="30"/>
        <v>2.2340214425527418</v>
      </c>
      <c r="M423">
        <f t="shared" si="31"/>
        <v>317830.77188199997</v>
      </c>
      <c r="N423" s="63">
        <f t="shared" si="32"/>
        <v>4878866.1537800003</v>
      </c>
      <c r="O423" s="63">
        <f t="shared" si="33"/>
        <v>317839.26663792384</v>
      </c>
      <c r="P423">
        <f t="shared" si="34"/>
        <v>4878859.516949296</v>
      </c>
    </row>
    <row r="424" spans="1:16" x14ac:dyDescent="0.25">
      <c r="A424" s="106" t="s">
        <v>512</v>
      </c>
      <c r="B424" s="84">
        <v>5</v>
      </c>
      <c r="C424" s="156">
        <v>38</v>
      </c>
      <c r="D424" s="85" t="s">
        <v>90</v>
      </c>
      <c r="E424" s="51" t="s">
        <v>17</v>
      </c>
      <c r="F424" s="51">
        <v>586</v>
      </c>
      <c r="G424" s="51">
        <v>23.7</v>
      </c>
      <c r="H424" s="51"/>
      <c r="I424" s="51"/>
      <c r="J424" s="118">
        <v>9.4499999999999993</v>
      </c>
      <c r="K424" s="118">
        <v>100</v>
      </c>
      <c r="L424">
        <f t="shared" si="30"/>
        <v>1.7453292519943295</v>
      </c>
      <c r="M424">
        <f t="shared" si="31"/>
        <v>317830.77188199997</v>
      </c>
      <c r="N424" s="63">
        <f t="shared" si="32"/>
        <v>4878866.1537800003</v>
      </c>
      <c r="O424" s="63">
        <f t="shared" si="33"/>
        <v>317840.07831526594</v>
      </c>
      <c r="P424">
        <f t="shared" si="34"/>
        <v>4878864.5128047215</v>
      </c>
    </row>
    <row r="425" spans="1:16" x14ac:dyDescent="0.25">
      <c r="A425" s="106" t="s">
        <v>512</v>
      </c>
      <c r="B425" s="84">
        <v>5</v>
      </c>
      <c r="C425" s="156">
        <v>38</v>
      </c>
      <c r="D425" s="85" t="s">
        <v>90</v>
      </c>
      <c r="E425" s="51" t="s">
        <v>17</v>
      </c>
      <c r="F425" s="51">
        <v>587</v>
      </c>
      <c r="G425" s="51">
        <v>19.100000000000001</v>
      </c>
      <c r="H425" s="51"/>
      <c r="I425" s="51"/>
      <c r="J425" s="118">
        <v>9.06</v>
      </c>
      <c r="K425" s="118">
        <v>102</v>
      </c>
      <c r="L425">
        <f t="shared" si="30"/>
        <v>1.780235837034216</v>
      </c>
      <c r="M425">
        <f t="shared" si="31"/>
        <v>317830.77188199997</v>
      </c>
      <c r="N425" s="63">
        <f t="shared" si="32"/>
        <v>4878866.1537800003</v>
      </c>
      <c r="O425" s="63">
        <f t="shared" si="33"/>
        <v>317839.63389926264</v>
      </c>
      <c r="P425">
        <f t="shared" si="34"/>
        <v>4878864.2701000813</v>
      </c>
    </row>
    <row r="426" spans="1:16" x14ac:dyDescent="0.25">
      <c r="A426" s="91" t="s">
        <v>512</v>
      </c>
      <c r="B426" s="65">
        <v>5</v>
      </c>
      <c r="C426" s="156">
        <v>38</v>
      </c>
      <c r="D426" s="66" t="s">
        <v>90</v>
      </c>
      <c r="E426" s="50" t="s">
        <v>82</v>
      </c>
      <c r="F426" s="50">
        <v>599</v>
      </c>
      <c r="G426" s="50">
        <v>12</v>
      </c>
      <c r="H426" s="50"/>
      <c r="I426" s="50"/>
      <c r="J426" s="118">
        <v>12.48</v>
      </c>
      <c r="K426" s="118">
        <v>132</v>
      </c>
      <c r="L426">
        <f t="shared" si="30"/>
        <v>2.3038346126325151</v>
      </c>
      <c r="M426">
        <f t="shared" si="31"/>
        <v>317830.77188199997</v>
      </c>
      <c r="N426" s="63">
        <f t="shared" si="32"/>
        <v>4878866.1537800003</v>
      </c>
      <c r="O426" s="63">
        <f t="shared" si="33"/>
        <v>317840.04632942192</v>
      </c>
      <c r="P426">
        <f t="shared" si="34"/>
        <v>4878857.8030300327</v>
      </c>
    </row>
    <row r="427" spans="1:16" x14ac:dyDescent="0.25">
      <c r="A427" s="106" t="s">
        <v>512</v>
      </c>
      <c r="B427" s="84">
        <v>5</v>
      </c>
      <c r="C427" s="106">
        <v>39</v>
      </c>
      <c r="D427" s="85" t="s">
        <v>91</v>
      </c>
      <c r="E427" s="51" t="s">
        <v>56</v>
      </c>
      <c r="F427" s="51">
        <v>564</v>
      </c>
      <c r="G427" s="51">
        <v>23.4</v>
      </c>
      <c r="H427" s="51"/>
      <c r="I427" s="51"/>
      <c r="J427" s="118">
        <v>9.15</v>
      </c>
      <c r="K427" s="118">
        <v>175</v>
      </c>
      <c r="L427">
        <f t="shared" si="30"/>
        <v>3.0543261909900763</v>
      </c>
      <c r="M427">
        <f t="shared" si="31"/>
        <v>317840.76683699997</v>
      </c>
      <c r="N427" s="63">
        <f t="shared" si="32"/>
        <v>4878865.8302100003</v>
      </c>
      <c r="O427" s="63">
        <f t="shared" si="33"/>
        <v>317841.5643120461</v>
      </c>
      <c r="P427">
        <f t="shared" si="34"/>
        <v>4878856.7150285123</v>
      </c>
    </row>
    <row r="428" spans="1:16" x14ac:dyDescent="0.25">
      <c r="A428" s="106" t="s">
        <v>512</v>
      </c>
      <c r="B428" s="84">
        <v>5</v>
      </c>
      <c r="C428" s="106">
        <v>39</v>
      </c>
      <c r="D428" s="85" t="s">
        <v>91</v>
      </c>
      <c r="E428" s="51" t="s">
        <v>29</v>
      </c>
      <c r="F428" s="51">
        <v>588</v>
      </c>
      <c r="G428" s="51">
        <v>26.6</v>
      </c>
      <c r="H428" s="51"/>
      <c r="I428" s="51"/>
      <c r="J428" s="118">
        <v>10.86</v>
      </c>
      <c r="K428" s="118">
        <v>150</v>
      </c>
      <c r="L428">
        <f t="shared" si="30"/>
        <v>2.6179938779914944</v>
      </c>
      <c r="M428">
        <f t="shared" si="31"/>
        <v>317840.76683699997</v>
      </c>
      <c r="N428" s="63">
        <f t="shared" si="32"/>
        <v>4878865.8302100003</v>
      </c>
      <c r="O428" s="63">
        <f t="shared" si="33"/>
        <v>317846.19683699997</v>
      </c>
      <c r="P428">
        <f t="shared" si="34"/>
        <v>4878856.4251741152</v>
      </c>
    </row>
    <row r="429" spans="1:16" x14ac:dyDescent="0.25">
      <c r="A429" s="91" t="s">
        <v>512</v>
      </c>
      <c r="B429" s="65">
        <v>5</v>
      </c>
      <c r="C429" s="106">
        <v>39</v>
      </c>
      <c r="D429" s="66" t="s">
        <v>91</v>
      </c>
      <c r="E429" s="50" t="s">
        <v>82</v>
      </c>
      <c r="F429" s="50">
        <v>589</v>
      </c>
      <c r="G429" s="50">
        <v>14.8</v>
      </c>
      <c r="H429" s="50"/>
      <c r="I429" s="50"/>
      <c r="J429" s="118">
        <v>6.29</v>
      </c>
      <c r="K429" s="118">
        <v>176</v>
      </c>
      <c r="L429">
        <f t="shared" si="30"/>
        <v>3.0717794835100198</v>
      </c>
      <c r="M429">
        <f t="shared" si="31"/>
        <v>317840.76683699997</v>
      </c>
      <c r="N429" s="63">
        <f t="shared" si="32"/>
        <v>4878865.8302100003</v>
      </c>
      <c r="O429" s="63">
        <f t="shared" si="33"/>
        <v>317841.20560521982</v>
      </c>
      <c r="P429">
        <f t="shared" si="34"/>
        <v>4878859.5555321239</v>
      </c>
    </row>
    <row r="430" spans="1:16" x14ac:dyDescent="0.25">
      <c r="A430" s="91" t="s">
        <v>512</v>
      </c>
      <c r="B430" s="65">
        <v>5</v>
      </c>
      <c r="C430" s="106">
        <v>39</v>
      </c>
      <c r="D430" s="66" t="s">
        <v>91</v>
      </c>
      <c r="E430" s="50" t="s">
        <v>82</v>
      </c>
      <c r="F430" s="50">
        <v>590</v>
      </c>
      <c r="G430" s="50">
        <v>14.4</v>
      </c>
      <c r="H430" s="50"/>
      <c r="I430" s="50" t="s">
        <v>1171</v>
      </c>
      <c r="J430" s="118">
        <v>6.1</v>
      </c>
      <c r="K430" s="118">
        <v>174</v>
      </c>
      <c r="L430">
        <f t="shared" si="30"/>
        <v>3.0368728984701332</v>
      </c>
      <c r="M430">
        <f t="shared" si="31"/>
        <v>317840.76683699997</v>
      </c>
      <c r="N430" s="63">
        <f t="shared" si="32"/>
        <v>4878865.8302100003</v>
      </c>
      <c r="O430" s="63">
        <f t="shared" si="33"/>
        <v>317841.4044606259</v>
      </c>
      <c r="P430">
        <f t="shared" si="34"/>
        <v>4878859.7636264386</v>
      </c>
    </row>
    <row r="431" spans="1:16" x14ac:dyDescent="0.25">
      <c r="A431" s="106" t="s">
        <v>512</v>
      </c>
      <c r="B431" s="84">
        <v>5</v>
      </c>
      <c r="C431" s="106">
        <v>39</v>
      </c>
      <c r="D431" s="85" t="s">
        <v>91</v>
      </c>
      <c r="E431" s="51" t="s">
        <v>65</v>
      </c>
      <c r="F431" s="51">
        <v>591</v>
      </c>
      <c r="G431" s="51">
        <v>17.100000000000001</v>
      </c>
      <c r="H431" s="51"/>
      <c r="I431" s="51"/>
      <c r="J431" s="118">
        <v>11.77</v>
      </c>
      <c r="K431" s="118">
        <v>148</v>
      </c>
      <c r="L431">
        <f t="shared" si="30"/>
        <v>2.5830872929516078</v>
      </c>
      <c r="M431">
        <f t="shared" si="31"/>
        <v>317840.76683699997</v>
      </c>
      <c r="N431" s="63">
        <f t="shared" si="32"/>
        <v>4878865.8302100003</v>
      </c>
      <c r="O431" s="63">
        <f t="shared" si="33"/>
        <v>317847.00398674002</v>
      </c>
      <c r="P431">
        <f t="shared" si="34"/>
        <v>4878855.8486839086</v>
      </c>
    </row>
    <row r="432" spans="1:16" x14ac:dyDescent="0.25">
      <c r="A432" s="106" t="s">
        <v>512</v>
      </c>
      <c r="B432" s="84">
        <v>5</v>
      </c>
      <c r="C432" s="106">
        <v>39</v>
      </c>
      <c r="D432" s="85" t="s">
        <v>91</v>
      </c>
      <c r="E432" s="51" t="s">
        <v>17</v>
      </c>
      <c r="F432" s="51">
        <v>592</v>
      </c>
      <c r="G432" s="51">
        <v>15.8</v>
      </c>
      <c r="H432" s="51"/>
      <c r="I432" s="51"/>
      <c r="J432" s="118">
        <v>10.36</v>
      </c>
      <c r="K432" s="118">
        <v>143</v>
      </c>
      <c r="L432">
        <f t="shared" si="30"/>
        <v>2.4958208303518914</v>
      </c>
      <c r="M432">
        <f t="shared" si="31"/>
        <v>317840.76683699997</v>
      </c>
      <c r="N432" s="63">
        <f t="shared" si="32"/>
        <v>4878865.8302100003</v>
      </c>
      <c r="O432" s="63">
        <f t="shared" si="33"/>
        <v>317847.00164063985</v>
      </c>
      <c r="P432">
        <f t="shared" si="34"/>
        <v>4878857.5563461166</v>
      </c>
    </row>
    <row r="433" spans="1:16" x14ac:dyDescent="0.25">
      <c r="A433" s="106" t="s">
        <v>512</v>
      </c>
      <c r="B433" s="84">
        <v>5</v>
      </c>
      <c r="C433" s="106">
        <v>39</v>
      </c>
      <c r="D433" s="85" t="s">
        <v>91</v>
      </c>
      <c r="E433" s="51" t="s">
        <v>17</v>
      </c>
      <c r="F433" s="51">
        <v>593</v>
      </c>
      <c r="G433" s="51">
        <v>20.100000000000001</v>
      </c>
      <c r="H433" s="51"/>
      <c r="I433" s="51" t="s">
        <v>1172</v>
      </c>
      <c r="J433" s="118">
        <v>10.97</v>
      </c>
      <c r="K433" s="118">
        <v>162</v>
      </c>
      <c r="L433">
        <f t="shared" si="30"/>
        <v>2.8274333882308138</v>
      </c>
      <c r="M433">
        <f t="shared" si="31"/>
        <v>317840.76683699997</v>
      </c>
      <c r="N433" s="63">
        <f t="shared" si="32"/>
        <v>4878865.8302100003</v>
      </c>
      <c r="O433" s="63">
        <f t="shared" si="33"/>
        <v>317844.15675342828</v>
      </c>
      <c r="P433">
        <f t="shared" si="34"/>
        <v>4878855.3971200166</v>
      </c>
    </row>
    <row r="434" spans="1:16" x14ac:dyDescent="0.25">
      <c r="A434" s="106" t="s">
        <v>512</v>
      </c>
      <c r="B434" s="84">
        <v>5</v>
      </c>
      <c r="C434" s="106">
        <v>39</v>
      </c>
      <c r="D434" s="85" t="s">
        <v>91</v>
      </c>
      <c r="E434" s="51" t="s">
        <v>29</v>
      </c>
      <c r="F434" s="51">
        <v>594</v>
      </c>
      <c r="G434" s="51">
        <v>9.9</v>
      </c>
      <c r="H434" s="51"/>
      <c r="I434" s="51" t="s">
        <v>1173</v>
      </c>
      <c r="J434" s="118">
        <v>9.4</v>
      </c>
      <c r="K434" s="118">
        <v>150</v>
      </c>
      <c r="L434">
        <f t="shared" si="30"/>
        <v>2.6179938779914944</v>
      </c>
      <c r="M434">
        <f t="shared" si="31"/>
        <v>317840.76683699997</v>
      </c>
      <c r="N434" s="63">
        <f t="shared" si="32"/>
        <v>4878865.8302100003</v>
      </c>
      <c r="O434" s="63">
        <f t="shared" si="33"/>
        <v>317845.46683699999</v>
      </c>
      <c r="P434">
        <f t="shared" si="34"/>
        <v>4878857.6895712046</v>
      </c>
    </row>
    <row r="435" spans="1:16" x14ac:dyDescent="0.25">
      <c r="A435" s="106" t="s">
        <v>512</v>
      </c>
      <c r="B435" s="84">
        <v>5</v>
      </c>
      <c r="C435" s="106">
        <v>39</v>
      </c>
      <c r="D435" s="85" t="s">
        <v>91</v>
      </c>
      <c r="E435" s="51" t="s">
        <v>65</v>
      </c>
      <c r="F435" s="51">
        <v>595</v>
      </c>
      <c r="G435" s="51">
        <v>21</v>
      </c>
      <c r="H435" s="51"/>
      <c r="I435" s="51"/>
      <c r="J435" s="118">
        <v>8.52</v>
      </c>
      <c r="K435" s="118">
        <v>134</v>
      </c>
      <c r="L435">
        <f t="shared" si="30"/>
        <v>2.3387411976724013</v>
      </c>
      <c r="M435">
        <f t="shared" si="31"/>
        <v>317840.76683699997</v>
      </c>
      <c r="N435" s="63">
        <f t="shared" si="32"/>
        <v>4878865.8302100003</v>
      </c>
      <c r="O435" s="63">
        <f t="shared" si="33"/>
        <v>317846.89561209886</v>
      </c>
      <c r="P435">
        <f t="shared" si="34"/>
        <v>4878859.9117206838</v>
      </c>
    </row>
    <row r="436" spans="1:16" x14ac:dyDescent="0.25">
      <c r="A436" s="106" t="s">
        <v>512</v>
      </c>
      <c r="B436" s="84">
        <v>5</v>
      </c>
      <c r="C436" s="106">
        <v>39</v>
      </c>
      <c r="D436" s="85" t="s">
        <v>91</v>
      </c>
      <c r="E436" s="51" t="s">
        <v>65</v>
      </c>
      <c r="F436" s="51">
        <v>596</v>
      </c>
      <c r="G436" s="51">
        <v>18.899999999999999</v>
      </c>
      <c r="H436" s="51"/>
      <c r="I436" s="51"/>
      <c r="J436" s="118">
        <v>8.99</v>
      </c>
      <c r="K436" s="118">
        <v>147</v>
      </c>
      <c r="L436">
        <f t="shared" si="30"/>
        <v>2.5656340004316647</v>
      </c>
      <c r="M436">
        <f t="shared" si="31"/>
        <v>317840.76683699997</v>
      </c>
      <c r="N436" s="63">
        <f t="shared" si="32"/>
        <v>4878865.8302100003</v>
      </c>
      <c r="O436" s="63">
        <f t="shared" si="33"/>
        <v>317845.66314192477</v>
      </c>
      <c r="P436">
        <f t="shared" si="34"/>
        <v>4878858.2905615941</v>
      </c>
    </row>
    <row r="437" spans="1:16" x14ac:dyDescent="0.25">
      <c r="A437" s="91" t="s">
        <v>512</v>
      </c>
      <c r="B437" s="65">
        <v>5</v>
      </c>
      <c r="C437" s="106">
        <v>39</v>
      </c>
      <c r="D437" s="66" t="s">
        <v>91</v>
      </c>
      <c r="E437" s="50" t="s">
        <v>82</v>
      </c>
      <c r="F437" s="50">
        <v>597</v>
      </c>
      <c r="G437" s="50">
        <v>11.5</v>
      </c>
      <c r="H437" s="50"/>
      <c r="I437" s="50"/>
      <c r="J437" s="118">
        <v>6.29</v>
      </c>
      <c r="K437" s="118">
        <v>145</v>
      </c>
      <c r="L437">
        <f t="shared" si="30"/>
        <v>2.5307274153917776</v>
      </c>
      <c r="M437">
        <f t="shared" si="31"/>
        <v>317840.76683699997</v>
      </c>
      <c r="N437" s="63">
        <f t="shared" si="32"/>
        <v>4878865.8302100003</v>
      </c>
      <c r="O437" s="63">
        <f t="shared" si="33"/>
        <v>317844.37463278463</v>
      </c>
      <c r="P437">
        <f t="shared" si="34"/>
        <v>4878860.6777436417</v>
      </c>
    </row>
    <row r="438" spans="1:16" x14ac:dyDescent="0.25">
      <c r="A438" s="91" t="s">
        <v>512</v>
      </c>
      <c r="B438" s="65">
        <v>5</v>
      </c>
      <c r="C438" s="106">
        <v>39</v>
      </c>
      <c r="D438" s="66" t="s">
        <v>91</v>
      </c>
      <c r="E438" s="50" t="s">
        <v>82</v>
      </c>
      <c r="F438" s="50">
        <v>598</v>
      </c>
      <c r="G438" s="50">
        <v>14.5</v>
      </c>
      <c r="H438" s="50"/>
      <c r="I438" s="50"/>
      <c r="J438" s="118">
        <v>6.09</v>
      </c>
      <c r="K438" s="118">
        <v>116</v>
      </c>
      <c r="L438">
        <f t="shared" si="30"/>
        <v>2.0245819323134224</v>
      </c>
      <c r="M438">
        <f t="shared" si="31"/>
        <v>317840.76683699997</v>
      </c>
      <c r="N438" s="63">
        <f t="shared" si="32"/>
        <v>4878865.8302100003</v>
      </c>
      <c r="O438" s="63">
        <f t="shared" si="33"/>
        <v>317846.24049274193</v>
      </c>
      <c r="P438">
        <f t="shared" si="34"/>
        <v>4878863.1605297159</v>
      </c>
    </row>
    <row r="439" spans="1:16" x14ac:dyDescent="0.25">
      <c r="A439" s="106" t="s">
        <v>512</v>
      </c>
      <c r="B439" s="84">
        <v>5</v>
      </c>
      <c r="C439" s="106">
        <v>39</v>
      </c>
      <c r="D439" s="85" t="s">
        <v>91</v>
      </c>
      <c r="E439" s="51" t="s">
        <v>29</v>
      </c>
      <c r="F439" s="51">
        <v>600</v>
      </c>
      <c r="G439" s="51">
        <v>13.2</v>
      </c>
      <c r="H439" s="51"/>
      <c r="I439" s="51"/>
      <c r="J439" s="118">
        <v>4.6500000000000004</v>
      </c>
      <c r="K439" s="118">
        <v>116</v>
      </c>
      <c r="L439">
        <f t="shared" si="30"/>
        <v>2.0245819323134224</v>
      </c>
      <c r="M439">
        <f t="shared" si="31"/>
        <v>317840.76683699997</v>
      </c>
      <c r="N439" s="63">
        <f t="shared" si="32"/>
        <v>4878865.8302100003</v>
      </c>
      <c r="O439" s="63">
        <f t="shared" si="33"/>
        <v>317844.94622931525</v>
      </c>
      <c r="P439">
        <f t="shared" si="34"/>
        <v>4878863.7917841673</v>
      </c>
    </row>
    <row r="440" spans="1:16" x14ac:dyDescent="0.25">
      <c r="A440" s="91" t="s">
        <v>512</v>
      </c>
      <c r="B440" s="65">
        <v>5</v>
      </c>
      <c r="C440" s="106">
        <v>39</v>
      </c>
      <c r="D440" s="66" t="s">
        <v>91</v>
      </c>
      <c r="E440" s="50" t="s">
        <v>82</v>
      </c>
      <c r="F440" s="50">
        <v>801</v>
      </c>
      <c r="G440" s="50">
        <v>11</v>
      </c>
      <c r="H440" s="50"/>
      <c r="I440" s="50"/>
      <c r="J440" s="118">
        <v>9.08</v>
      </c>
      <c r="K440" s="118">
        <v>108</v>
      </c>
      <c r="L440">
        <f t="shared" si="30"/>
        <v>1.8849555921538759</v>
      </c>
      <c r="M440">
        <f t="shared" si="31"/>
        <v>317840.76683699997</v>
      </c>
      <c r="N440" s="63">
        <f t="shared" si="32"/>
        <v>4878865.8302100003</v>
      </c>
      <c r="O440" s="63">
        <f t="shared" si="33"/>
        <v>317849.40243016795</v>
      </c>
      <c r="P440">
        <f t="shared" si="34"/>
        <v>4878863.0243356917</v>
      </c>
    </row>
    <row r="441" spans="1:16" x14ac:dyDescent="0.25">
      <c r="A441" s="91" t="s">
        <v>512</v>
      </c>
      <c r="B441" s="65">
        <v>5</v>
      </c>
      <c r="C441" s="106">
        <v>39</v>
      </c>
      <c r="D441" s="66" t="s">
        <v>91</v>
      </c>
      <c r="E441" s="50" t="s">
        <v>82</v>
      </c>
      <c r="F441" s="50">
        <v>802</v>
      </c>
      <c r="G441" s="50">
        <v>17.100000000000001</v>
      </c>
      <c r="H441" s="50"/>
      <c r="I441" s="50"/>
      <c r="J441" s="118">
        <v>8.69</v>
      </c>
      <c r="K441" s="118">
        <v>111</v>
      </c>
      <c r="L441">
        <f t="shared" si="30"/>
        <v>1.9373154697137058</v>
      </c>
      <c r="M441">
        <f t="shared" si="31"/>
        <v>317840.76683699997</v>
      </c>
      <c r="N441" s="63">
        <f t="shared" si="32"/>
        <v>4878865.8302100003</v>
      </c>
      <c r="O441" s="63">
        <f t="shared" si="33"/>
        <v>317848.87965090625</v>
      </c>
      <c r="P441">
        <f t="shared" si="34"/>
        <v>4878862.7159925187</v>
      </c>
    </row>
    <row r="442" spans="1:16" x14ac:dyDescent="0.25">
      <c r="A442" s="106" t="s">
        <v>512</v>
      </c>
      <c r="B442" s="84">
        <v>5</v>
      </c>
      <c r="C442" s="106">
        <v>39</v>
      </c>
      <c r="D442" s="85" t="s">
        <v>91</v>
      </c>
      <c r="E442" s="51" t="s">
        <v>56</v>
      </c>
      <c r="F442" s="51">
        <v>1094</v>
      </c>
      <c r="G442" s="51">
        <v>11.6</v>
      </c>
      <c r="H442" s="51"/>
      <c r="I442" s="64" t="s">
        <v>958</v>
      </c>
      <c r="J442" s="118"/>
      <c r="K442" s="118"/>
      <c r="L442">
        <f t="shared" si="30"/>
        <v>0</v>
      </c>
      <c r="M442">
        <f t="shared" si="31"/>
        <v>317840.76683699997</v>
      </c>
      <c r="N442" s="63">
        <f t="shared" si="32"/>
        <v>4878865.8302100003</v>
      </c>
      <c r="O442" s="63">
        <f t="shared" si="33"/>
        <v>317840.76683699997</v>
      </c>
      <c r="P442">
        <f t="shared" si="34"/>
        <v>4878865.8302100003</v>
      </c>
    </row>
    <row r="443" spans="1:16" x14ac:dyDescent="0.25">
      <c r="A443" s="91" t="s">
        <v>512</v>
      </c>
      <c r="B443" s="65">
        <v>5</v>
      </c>
      <c r="C443" s="91">
        <v>40</v>
      </c>
      <c r="D443" s="66" t="s">
        <v>92</v>
      </c>
      <c r="E443" s="50" t="s">
        <v>76</v>
      </c>
      <c r="F443" s="50">
        <v>828</v>
      </c>
      <c r="G443" s="50">
        <v>22</v>
      </c>
      <c r="H443" s="50"/>
      <c r="I443" s="50" t="s">
        <v>985</v>
      </c>
      <c r="J443" s="118">
        <v>10.41</v>
      </c>
      <c r="K443" s="118">
        <v>141</v>
      </c>
      <c r="L443">
        <f t="shared" si="30"/>
        <v>2.4609142453120043</v>
      </c>
      <c r="M443">
        <f t="shared" si="31"/>
        <v>317820.45335700002</v>
      </c>
      <c r="N443" s="63">
        <f t="shared" si="32"/>
        <v>4878856.4823899996</v>
      </c>
      <c r="O443" s="63">
        <f t="shared" si="33"/>
        <v>317827.00458227086</v>
      </c>
      <c r="P443">
        <f t="shared" si="34"/>
        <v>4878848.3923005406</v>
      </c>
    </row>
    <row r="444" spans="1:16" x14ac:dyDescent="0.25">
      <c r="A444" s="91" t="s">
        <v>512</v>
      </c>
      <c r="B444" s="65">
        <v>5</v>
      </c>
      <c r="C444" s="156">
        <v>40</v>
      </c>
      <c r="D444" s="66" t="s">
        <v>92</v>
      </c>
      <c r="E444" s="50" t="s">
        <v>76</v>
      </c>
      <c r="F444" s="50">
        <v>829</v>
      </c>
      <c r="G444" s="50">
        <v>18.899999999999999</v>
      </c>
      <c r="H444" s="50"/>
      <c r="I444" s="50" t="s">
        <v>985</v>
      </c>
      <c r="J444" s="118">
        <v>9.0399999999999991</v>
      </c>
      <c r="K444" s="118">
        <v>140</v>
      </c>
      <c r="L444">
        <f t="shared" si="30"/>
        <v>2.4434609527920612</v>
      </c>
      <c r="M444">
        <f t="shared" si="31"/>
        <v>317820.45335700002</v>
      </c>
      <c r="N444" s="63">
        <f t="shared" si="32"/>
        <v>4878856.4823899996</v>
      </c>
      <c r="O444" s="63">
        <f t="shared" si="33"/>
        <v>317826.26415699156</v>
      </c>
      <c r="P444">
        <f t="shared" si="34"/>
        <v>4878849.5573482336</v>
      </c>
    </row>
    <row r="445" spans="1:16" x14ac:dyDescent="0.25">
      <c r="A445" s="106" t="s">
        <v>512</v>
      </c>
      <c r="B445" s="84">
        <v>5</v>
      </c>
      <c r="C445" s="156">
        <v>40</v>
      </c>
      <c r="D445" s="85" t="s">
        <v>92</v>
      </c>
      <c r="E445" s="51" t="s">
        <v>29</v>
      </c>
      <c r="F445" s="51">
        <v>830</v>
      </c>
      <c r="G445" s="51">
        <v>14.8</v>
      </c>
      <c r="H445" s="51"/>
      <c r="I445" s="51"/>
      <c r="J445" s="118">
        <v>8.08</v>
      </c>
      <c r="K445" s="118">
        <v>126</v>
      </c>
      <c r="L445">
        <f t="shared" si="30"/>
        <v>2.1991148575128552</v>
      </c>
      <c r="M445">
        <f t="shared" si="31"/>
        <v>317820.45335700002</v>
      </c>
      <c r="N445" s="63">
        <f t="shared" si="32"/>
        <v>4878856.4823899996</v>
      </c>
      <c r="O445" s="63">
        <f t="shared" si="33"/>
        <v>317826.99021431454</v>
      </c>
      <c r="P445">
        <f t="shared" si="34"/>
        <v>4878851.7330851611</v>
      </c>
    </row>
    <row r="446" spans="1:16" x14ac:dyDescent="0.25">
      <c r="A446" s="106" t="s">
        <v>512</v>
      </c>
      <c r="B446" s="84">
        <v>5</v>
      </c>
      <c r="C446" s="156">
        <v>40</v>
      </c>
      <c r="D446" s="85" t="s">
        <v>92</v>
      </c>
      <c r="E446" s="51" t="s">
        <v>29</v>
      </c>
      <c r="F446" s="51">
        <v>831</v>
      </c>
      <c r="G446" s="51">
        <v>16</v>
      </c>
      <c r="H446" s="51"/>
      <c r="I446" s="51" t="s">
        <v>1174</v>
      </c>
      <c r="J446" s="118">
        <v>4.54</v>
      </c>
      <c r="K446" s="118">
        <v>146</v>
      </c>
      <c r="L446">
        <f t="shared" si="30"/>
        <v>2.5481807079117211</v>
      </c>
      <c r="M446">
        <f t="shared" si="31"/>
        <v>317820.45335700002</v>
      </c>
      <c r="N446" s="63">
        <f t="shared" si="32"/>
        <v>4878856.4823899996</v>
      </c>
      <c r="O446" s="63">
        <f t="shared" si="33"/>
        <v>317822.99209278176</v>
      </c>
      <c r="P446">
        <f t="shared" si="34"/>
        <v>4878852.7185594197</v>
      </c>
    </row>
    <row r="447" spans="1:16" x14ac:dyDescent="0.25">
      <c r="A447" s="106" t="s">
        <v>512</v>
      </c>
      <c r="B447" s="84">
        <v>5</v>
      </c>
      <c r="C447" s="156">
        <v>40</v>
      </c>
      <c r="D447" s="85" t="s">
        <v>92</v>
      </c>
      <c r="E447" s="51" t="s">
        <v>29</v>
      </c>
      <c r="F447" s="51">
        <v>833</v>
      </c>
      <c r="G447" s="51">
        <v>11.9</v>
      </c>
      <c r="H447" s="51"/>
      <c r="I447" s="51" t="s">
        <v>1175</v>
      </c>
      <c r="J447" s="118">
        <v>6.25</v>
      </c>
      <c r="K447" s="118">
        <v>155</v>
      </c>
      <c r="L447">
        <f t="shared" si="30"/>
        <v>2.7052603405912108</v>
      </c>
      <c r="M447">
        <f t="shared" si="31"/>
        <v>317820.45335700002</v>
      </c>
      <c r="N447" s="63">
        <f t="shared" si="32"/>
        <v>4878856.4823899996</v>
      </c>
      <c r="O447" s="63">
        <f t="shared" si="33"/>
        <v>317823.09472113592</v>
      </c>
      <c r="P447">
        <f t="shared" si="34"/>
        <v>4878850.8179663308</v>
      </c>
    </row>
    <row r="448" spans="1:16" x14ac:dyDescent="0.25">
      <c r="A448" s="106" t="s">
        <v>512</v>
      </c>
      <c r="B448" s="84">
        <v>5</v>
      </c>
      <c r="C448" s="156">
        <v>40</v>
      </c>
      <c r="D448" s="85" t="s">
        <v>92</v>
      </c>
      <c r="E448" s="51" t="s">
        <v>29</v>
      </c>
      <c r="F448" s="51">
        <v>834</v>
      </c>
      <c r="G448" s="51">
        <v>18.600000000000001</v>
      </c>
      <c r="H448" s="51"/>
      <c r="I448" s="51"/>
      <c r="J448" s="118">
        <v>10.01</v>
      </c>
      <c r="K448" s="118">
        <v>150</v>
      </c>
      <c r="L448">
        <f t="shared" si="30"/>
        <v>2.6179938779914944</v>
      </c>
      <c r="M448">
        <f t="shared" si="31"/>
        <v>317820.45335700002</v>
      </c>
      <c r="N448" s="63">
        <f t="shared" si="32"/>
        <v>4878856.4823899996</v>
      </c>
      <c r="O448" s="63">
        <f t="shared" si="33"/>
        <v>317825.45835700002</v>
      </c>
      <c r="P448">
        <f t="shared" si="34"/>
        <v>4878847.8134757075</v>
      </c>
    </row>
    <row r="449" spans="1:16" x14ac:dyDescent="0.25">
      <c r="A449" s="106" t="s">
        <v>512</v>
      </c>
      <c r="B449" s="84">
        <v>5</v>
      </c>
      <c r="C449" s="156">
        <v>40</v>
      </c>
      <c r="D449" s="85" t="s">
        <v>92</v>
      </c>
      <c r="E449" s="51" t="s">
        <v>29</v>
      </c>
      <c r="F449" s="51">
        <v>835</v>
      </c>
      <c r="G449" s="51">
        <v>18.8</v>
      </c>
      <c r="H449" s="51"/>
      <c r="I449" s="51" t="s">
        <v>1170</v>
      </c>
      <c r="J449" s="118">
        <v>10.59</v>
      </c>
      <c r="K449" s="118">
        <v>148</v>
      </c>
      <c r="L449">
        <f t="shared" si="30"/>
        <v>2.5830872929516078</v>
      </c>
      <c r="M449">
        <f t="shared" si="31"/>
        <v>317820.45335700002</v>
      </c>
      <c r="N449" s="63">
        <f t="shared" si="32"/>
        <v>4878856.4823899996</v>
      </c>
      <c r="O449" s="63">
        <f t="shared" si="33"/>
        <v>317826.06520200823</v>
      </c>
      <c r="P449">
        <f t="shared" si="34"/>
        <v>4878847.501560661</v>
      </c>
    </row>
    <row r="450" spans="1:16" x14ac:dyDescent="0.25">
      <c r="A450" s="106" t="s">
        <v>512</v>
      </c>
      <c r="B450" s="84">
        <v>5</v>
      </c>
      <c r="C450" s="106">
        <v>41</v>
      </c>
      <c r="D450" s="85" t="s">
        <v>93</v>
      </c>
      <c r="E450" s="51" t="s">
        <v>41</v>
      </c>
      <c r="F450" s="51">
        <v>819</v>
      </c>
      <c r="G450" s="51"/>
      <c r="H450" s="51"/>
      <c r="I450" s="64" t="s">
        <v>1005</v>
      </c>
      <c r="J450" s="118">
        <v>10.3</v>
      </c>
      <c r="K450" s="118">
        <v>112</v>
      </c>
      <c r="L450">
        <f t="shared" si="30"/>
        <v>1.9547687622336491</v>
      </c>
      <c r="M450">
        <f t="shared" si="31"/>
        <v>317830.44831299997</v>
      </c>
      <c r="N450" s="63">
        <f t="shared" si="32"/>
        <v>4878856.1588199995</v>
      </c>
      <c r="O450" s="63">
        <f t="shared" si="33"/>
        <v>317839.99830670201</v>
      </c>
      <c r="P450">
        <f t="shared" si="34"/>
        <v>4878852.3003720874</v>
      </c>
    </row>
    <row r="451" spans="1:16" x14ac:dyDescent="0.25">
      <c r="A451" s="106" t="s">
        <v>512</v>
      </c>
      <c r="B451" s="84">
        <v>5</v>
      </c>
      <c r="C451" s="106">
        <v>41</v>
      </c>
      <c r="D451" s="85" t="s">
        <v>93</v>
      </c>
      <c r="E451" s="51" t="s">
        <v>17</v>
      </c>
      <c r="F451" s="51">
        <v>821</v>
      </c>
      <c r="G451" s="51">
        <v>17.3</v>
      </c>
      <c r="H451" s="51"/>
      <c r="I451" s="51"/>
      <c r="J451" s="118">
        <v>150</v>
      </c>
      <c r="K451" s="118">
        <v>12.92</v>
      </c>
      <c r="L451">
        <f t="shared" ref="L451:L502" si="35">(PI()*K451)/180</f>
        <v>0.22549653935766736</v>
      </c>
      <c r="M451">
        <f t="shared" ref="M451:M502" si="36">VLOOKUP(C451,$R$2:$Y$47,7)</f>
        <v>317830.44831299997</v>
      </c>
      <c r="N451" s="63">
        <f t="shared" ref="N451:N502" si="37">VLOOKUP(C451,$R$3:$Y$47,8)</f>
        <v>4878856.1588199995</v>
      </c>
      <c r="O451" s="63">
        <f t="shared" ref="O451:O502" si="38">(M451+(J451*SIN(L451)))</f>
        <v>317863.98686673719</v>
      </c>
      <c r="P451">
        <f t="shared" ref="P451:P502" si="39">(N451+(J451*COS(L451)))</f>
        <v>4879002.3613008717</v>
      </c>
    </row>
    <row r="452" spans="1:16" x14ac:dyDescent="0.25">
      <c r="A452" s="106" t="s">
        <v>512</v>
      </c>
      <c r="B452" s="84">
        <v>5</v>
      </c>
      <c r="C452" s="106">
        <v>41</v>
      </c>
      <c r="D452" s="85" t="s">
        <v>93</v>
      </c>
      <c r="E452" s="51" t="s">
        <v>56</v>
      </c>
      <c r="F452" s="51">
        <v>823</v>
      </c>
      <c r="G452" s="51">
        <v>19.2</v>
      </c>
      <c r="H452" s="51"/>
      <c r="I452" s="51" t="s">
        <v>1176</v>
      </c>
      <c r="J452" s="118">
        <v>9.8000000000000007</v>
      </c>
      <c r="K452" s="118">
        <v>181</v>
      </c>
      <c r="L452">
        <f t="shared" si="35"/>
        <v>3.1590459461097362</v>
      </c>
      <c r="M452">
        <f t="shared" si="36"/>
        <v>317830.44831299997</v>
      </c>
      <c r="N452" s="63">
        <f t="shared" si="37"/>
        <v>4878856.1588199995</v>
      </c>
      <c r="O452" s="63">
        <f t="shared" si="38"/>
        <v>317830.27727941691</v>
      </c>
      <c r="P452">
        <f t="shared" si="39"/>
        <v>4878846.3603125867</v>
      </c>
    </row>
    <row r="453" spans="1:16" x14ac:dyDescent="0.25">
      <c r="A453" s="106" t="s">
        <v>512</v>
      </c>
      <c r="B453" s="84">
        <v>5</v>
      </c>
      <c r="C453" s="106">
        <v>41</v>
      </c>
      <c r="D453" s="85" t="s">
        <v>93</v>
      </c>
      <c r="E453" s="51" t="s">
        <v>29</v>
      </c>
      <c r="F453" s="51">
        <v>824</v>
      </c>
      <c r="G453" s="51">
        <v>24.1</v>
      </c>
      <c r="H453" s="51"/>
      <c r="I453" s="51"/>
      <c r="J453" s="118">
        <v>7.62</v>
      </c>
      <c r="K453" s="118">
        <v>174</v>
      </c>
      <c r="L453">
        <f t="shared" si="35"/>
        <v>3.0368728984701332</v>
      </c>
      <c r="M453">
        <f t="shared" si="36"/>
        <v>317830.44831299997</v>
      </c>
      <c r="N453" s="63">
        <f t="shared" si="37"/>
        <v>4878856.1588199995</v>
      </c>
      <c r="O453" s="63">
        <f t="shared" si="38"/>
        <v>317831.24481989007</v>
      </c>
      <c r="P453">
        <f t="shared" si="39"/>
        <v>4878848.5805631569</v>
      </c>
    </row>
    <row r="454" spans="1:16" x14ac:dyDescent="0.25">
      <c r="A454" s="91" t="s">
        <v>512</v>
      </c>
      <c r="B454" s="65">
        <v>5</v>
      </c>
      <c r="C454" s="106">
        <v>41</v>
      </c>
      <c r="D454" s="66" t="s">
        <v>93</v>
      </c>
      <c r="E454" s="50" t="s">
        <v>76</v>
      </c>
      <c r="F454" s="50">
        <v>826</v>
      </c>
      <c r="G454" s="50">
        <v>23.4</v>
      </c>
      <c r="H454" s="50"/>
      <c r="I454" s="50" t="s">
        <v>985</v>
      </c>
      <c r="J454" s="118">
        <v>6.37</v>
      </c>
      <c r="K454" s="118">
        <v>155</v>
      </c>
      <c r="L454">
        <f t="shared" si="35"/>
        <v>2.7052603405912108</v>
      </c>
      <c r="M454">
        <f t="shared" si="36"/>
        <v>317830.44831299997</v>
      </c>
      <c r="N454" s="63">
        <f t="shared" si="37"/>
        <v>4878856.1588199995</v>
      </c>
      <c r="O454" s="63">
        <f t="shared" si="38"/>
        <v>317833.14039132727</v>
      </c>
      <c r="P454">
        <f t="shared" si="39"/>
        <v>4878850.3856393965</v>
      </c>
    </row>
    <row r="455" spans="1:16" x14ac:dyDescent="0.25">
      <c r="A455" s="91" t="s">
        <v>512</v>
      </c>
      <c r="B455" s="65">
        <v>5</v>
      </c>
      <c r="C455" s="106">
        <v>41</v>
      </c>
      <c r="D455" s="66" t="s">
        <v>93</v>
      </c>
      <c r="E455" s="50" t="s">
        <v>82</v>
      </c>
      <c r="F455" s="50">
        <v>1082</v>
      </c>
      <c r="G455" s="50">
        <v>17.3</v>
      </c>
      <c r="H455" s="50"/>
      <c r="I455" s="50"/>
      <c r="J455" s="118">
        <v>6.6</v>
      </c>
      <c r="K455" s="118">
        <v>99</v>
      </c>
      <c r="L455">
        <f t="shared" si="35"/>
        <v>1.7278759594743864</v>
      </c>
      <c r="M455">
        <f t="shared" si="36"/>
        <v>317830.44831299997</v>
      </c>
      <c r="N455" s="63">
        <f t="shared" si="37"/>
        <v>4878856.1588199995</v>
      </c>
      <c r="O455" s="63">
        <f t="shared" si="38"/>
        <v>317836.96705604793</v>
      </c>
      <c r="P455">
        <f t="shared" si="39"/>
        <v>4878855.12635253</v>
      </c>
    </row>
    <row r="456" spans="1:16" x14ac:dyDescent="0.25">
      <c r="A456" s="106" t="s">
        <v>512</v>
      </c>
      <c r="B456" s="84">
        <v>5</v>
      </c>
      <c r="C456" s="106">
        <v>41</v>
      </c>
      <c r="D456" s="85" t="s">
        <v>93</v>
      </c>
      <c r="E456" s="51" t="s">
        <v>53</v>
      </c>
      <c r="F456" s="51">
        <v>1063</v>
      </c>
      <c r="G456" s="51">
        <v>13.8</v>
      </c>
      <c r="H456" s="51"/>
      <c r="I456" s="64" t="s">
        <v>1177</v>
      </c>
      <c r="J456" s="118"/>
      <c r="K456" s="118"/>
      <c r="L456">
        <f t="shared" si="35"/>
        <v>0</v>
      </c>
      <c r="M456">
        <f t="shared" si="36"/>
        <v>317830.44831299997</v>
      </c>
      <c r="N456" s="63">
        <f t="shared" si="37"/>
        <v>4878856.1588199995</v>
      </c>
      <c r="O456" s="63">
        <f t="shared" si="38"/>
        <v>317830.44831299997</v>
      </c>
      <c r="P456">
        <f t="shared" si="39"/>
        <v>4878856.1588199995</v>
      </c>
    </row>
    <row r="457" spans="1:16" x14ac:dyDescent="0.25">
      <c r="A457" s="106" t="s">
        <v>512</v>
      </c>
      <c r="B457" s="84">
        <v>5</v>
      </c>
      <c r="C457" s="106">
        <v>42</v>
      </c>
      <c r="D457" s="85" t="s">
        <v>94</v>
      </c>
      <c r="E457" s="51" t="s">
        <v>29</v>
      </c>
      <c r="F457" s="51">
        <v>803</v>
      </c>
      <c r="G457" s="51">
        <v>13.3</v>
      </c>
      <c r="H457" s="51"/>
      <c r="I457" s="51"/>
      <c r="J457" s="118">
        <v>8.5500000000000007</v>
      </c>
      <c r="K457" s="118">
        <v>124</v>
      </c>
      <c r="L457">
        <f t="shared" si="35"/>
        <v>2.1642082724729685</v>
      </c>
      <c r="M457">
        <f t="shared" si="36"/>
        <v>317840.44326799997</v>
      </c>
      <c r="N457" s="63">
        <f t="shared" si="37"/>
        <v>4878855.8352499995</v>
      </c>
      <c r="O457" s="63">
        <f t="shared" si="38"/>
        <v>317847.53153924533</v>
      </c>
      <c r="P457">
        <f t="shared" si="39"/>
        <v>4878851.0541506745</v>
      </c>
    </row>
    <row r="458" spans="1:16" x14ac:dyDescent="0.25">
      <c r="A458" s="106" t="s">
        <v>512</v>
      </c>
      <c r="B458" s="84">
        <v>5</v>
      </c>
      <c r="C458" s="106">
        <v>42</v>
      </c>
      <c r="D458" s="85" t="s">
        <v>94</v>
      </c>
      <c r="E458" s="51" t="s">
        <v>17</v>
      </c>
      <c r="F458" s="51">
        <v>804</v>
      </c>
      <c r="G458" s="51">
        <v>14.8</v>
      </c>
      <c r="H458" s="51"/>
      <c r="I458" s="51"/>
      <c r="J458" s="118">
        <v>8.4499999999999993</v>
      </c>
      <c r="K458" s="118">
        <v>144</v>
      </c>
      <c r="L458">
        <f t="shared" si="35"/>
        <v>2.5132741228718345</v>
      </c>
      <c r="M458">
        <f t="shared" si="36"/>
        <v>317840.44326799997</v>
      </c>
      <c r="N458" s="63">
        <f t="shared" si="37"/>
        <v>4878855.8352499995</v>
      </c>
      <c r="O458" s="63">
        <f t="shared" si="38"/>
        <v>317845.41005338187</v>
      </c>
      <c r="P458">
        <f t="shared" si="39"/>
        <v>4878848.999056397</v>
      </c>
    </row>
    <row r="459" spans="1:16" x14ac:dyDescent="0.25">
      <c r="A459" s="106" t="s">
        <v>512</v>
      </c>
      <c r="B459" s="84">
        <v>5</v>
      </c>
      <c r="C459" s="106">
        <v>42</v>
      </c>
      <c r="D459" s="85" t="s">
        <v>94</v>
      </c>
      <c r="E459" s="51" t="s">
        <v>56</v>
      </c>
      <c r="F459" s="51">
        <v>805</v>
      </c>
      <c r="G459" s="51">
        <v>21.8</v>
      </c>
      <c r="H459" s="51"/>
      <c r="I459" s="51" t="s">
        <v>1178</v>
      </c>
      <c r="J459" s="118">
        <v>12.22</v>
      </c>
      <c r="K459" s="118">
        <v>138</v>
      </c>
      <c r="L459">
        <f t="shared" si="35"/>
        <v>2.4085543677521746</v>
      </c>
      <c r="M459">
        <f t="shared" si="36"/>
        <v>317840.44326799997</v>
      </c>
      <c r="N459" s="63">
        <f t="shared" si="37"/>
        <v>4878855.8352499995</v>
      </c>
      <c r="O459" s="63">
        <f t="shared" si="38"/>
        <v>317848.6200440097</v>
      </c>
      <c r="P459">
        <f t="shared" si="39"/>
        <v>4878846.7540202318</v>
      </c>
    </row>
    <row r="460" spans="1:16" x14ac:dyDescent="0.25">
      <c r="A460" s="106" t="s">
        <v>512</v>
      </c>
      <c r="B460" s="84">
        <v>5</v>
      </c>
      <c r="C460" s="106">
        <v>42</v>
      </c>
      <c r="D460" s="85" t="s">
        <v>94</v>
      </c>
      <c r="E460" s="51" t="s">
        <v>56</v>
      </c>
      <c r="F460" s="51">
        <v>806</v>
      </c>
      <c r="G460" s="51">
        <v>28.5</v>
      </c>
      <c r="H460" s="51"/>
      <c r="I460" s="51"/>
      <c r="J460" s="118">
        <v>13.14</v>
      </c>
      <c r="K460" s="118">
        <v>138</v>
      </c>
      <c r="L460">
        <f t="shared" si="35"/>
        <v>2.4085543677521746</v>
      </c>
      <c r="M460">
        <f t="shared" si="36"/>
        <v>317840.44326799997</v>
      </c>
      <c r="N460" s="63">
        <f t="shared" si="37"/>
        <v>4878855.8352499995</v>
      </c>
      <c r="O460" s="63">
        <f t="shared" si="38"/>
        <v>317849.23564416752</v>
      </c>
      <c r="P460">
        <f t="shared" si="39"/>
        <v>4878846.0703269923</v>
      </c>
    </row>
    <row r="461" spans="1:16" x14ac:dyDescent="0.25">
      <c r="A461" s="106" t="s">
        <v>512</v>
      </c>
      <c r="B461" s="84">
        <v>5</v>
      </c>
      <c r="C461" s="106">
        <v>42</v>
      </c>
      <c r="D461" s="85" t="s">
        <v>94</v>
      </c>
      <c r="E461" s="51" t="s">
        <v>56</v>
      </c>
      <c r="F461" s="51">
        <v>807</v>
      </c>
      <c r="G461" s="51">
        <v>15.1</v>
      </c>
      <c r="H461" s="51"/>
      <c r="I461" s="51"/>
      <c r="J461" s="118">
        <v>15.09</v>
      </c>
      <c r="K461" s="118">
        <v>139</v>
      </c>
      <c r="L461">
        <f t="shared" si="35"/>
        <v>2.4260076602721181</v>
      </c>
      <c r="M461">
        <f t="shared" si="36"/>
        <v>317840.44326799997</v>
      </c>
      <c r="N461" s="63">
        <f t="shared" si="37"/>
        <v>4878855.8352499995</v>
      </c>
      <c r="O461" s="63">
        <f t="shared" si="38"/>
        <v>317850.34319874743</v>
      </c>
      <c r="P461">
        <f t="shared" si="39"/>
        <v>4878844.4466824336</v>
      </c>
    </row>
    <row r="462" spans="1:16" x14ac:dyDescent="0.25">
      <c r="A462" s="106" t="s">
        <v>512</v>
      </c>
      <c r="B462" s="84">
        <v>5</v>
      </c>
      <c r="C462" s="106">
        <v>42</v>
      </c>
      <c r="D462" s="85" t="s">
        <v>94</v>
      </c>
      <c r="E462" s="51" t="s">
        <v>56</v>
      </c>
      <c r="F462" s="51">
        <v>808</v>
      </c>
      <c r="G462" s="51">
        <v>18.2</v>
      </c>
      <c r="H462" s="51"/>
      <c r="I462" s="51" t="s">
        <v>1179</v>
      </c>
      <c r="J462" s="118">
        <v>12.81</v>
      </c>
      <c r="K462" s="118">
        <v>142</v>
      </c>
      <c r="L462">
        <f t="shared" si="35"/>
        <v>2.4783675378319479</v>
      </c>
      <c r="M462">
        <f t="shared" si="36"/>
        <v>317840.44326799997</v>
      </c>
      <c r="N462" s="63">
        <f t="shared" si="37"/>
        <v>4878855.8352499995</v>
      </c>
      <c r="O462" s="63">
        <f t="shared" si="38"/>
        <v>317848.3298914989</v>
      </c>
      <c r="P462">
        <f t="shared" si="39"/>
        <v>4878845.7408322459</v>
      </c>
    </row>
    <row r="463" spans="1:16" x14ac:dyDescent="0.25">
      <c r="A463" s="106" t="s">
        <v>512</v>
      </c>
      <c r="B463" s="84">
        <v>5</v>
      </c>
      <c r="C463" s="106">
        <v>42</v>
      </c>
      <c r="D463" s="85" t="s">
        <v>94</v>
      </c>
      <c r="E463" s="51" t="s">
        <v>56</v>
      </c>
      <c r="F463" s="51">
        <v>809</v>
      </c>
      <c r="G463" s="51">
        <v>17.899999999999999</v>
      </c>
      <c r="H463" s="51"/>
      <c r="I463" s="51" t="s">
        <v>1180</v>
      </c>
      <c r="J463" s="118">
        <v>12.63</v>
      </c>
      <c r="K463" s="118">
        <v>141</v>
      </c>
      <c r="L463">
        <f t="shared" si="35"/>
        <v>2.4609142453120043</v>
      </c>
      <c r="M463">
        <f t="shared" si="36"/>
        <v>317840.44326799997</v>
      </c>
      <c r="N463" s="63">
        <f t="shared" si="37"/>
        <v>4878855.8352499995</v>
      </c>
      <c r="O463" s="63">
        <f t="shared" si="38"/>
        <v>317848.39158453891</v>
      </c>
      <c r="P463">
        <f t="shared" si="39"/>
        <v>4878846.0198965063</v>
      </c>
    </row>
    <row r="464" spans="1:16" x14ac:dyDescent="0.25">
      <c r="A464" s="106" t="s">
        <v>512</v>
      </c>
      <c r="B464" s="84">
        <v>5</v>
      </c>
      <c r="C464" s="106">
        <v>42</v>
      </c>
      <c r="D464" s="85" t="s">
        <v>94</v>
      </c>
      <c r="E464" s="51" t="s">
        <v>56</v>
      </c>
      <c r="F464" s="51">
        <v>810</v>
      </c>
      <c r="G464" s="51">
        <v>20.3</v>
      </c>
      <c r="H464" s="51"/>
      <c r="I464" s="51"/>
      <c r="J464" s="118">
        <v>12.33</v>
      </c>
      <c r="K464" s="118">
        <v>140</v>
      </c>
      <c r="L464">
        <f t="shared" si="35"/>
        <v>2.4434609527920612</v>
      </c>
      <c r="M464">
        <f t="shared" si="36"/>
        <v>317840.44326799997</v>
      </c>
      <c r="N464" s="63">
        <f t="shared" si="37"/>
        <v>4878855.8352499995</v>
      </c>
      <c r="O464" s="63">
        <f t="shared" si="38"/>
        <v>317848.36883922742</v>
      </c>
      <c r="P464">
        <f t="shared" si="39"/>
        <v>4878846.3899220163</v>
      </c>
    </row>
    <row r="465" spans="1:16" x14ac:dyDescent="0.25">
      <c r="A465" s="106" t="s">
        <v>512</v>
      </c>
      <c r="B465" s="84">
        <v>5</v>
      </c>
      <c r="C465" s="106">
        <v>42</v>
      </c>
      <c r="D465" s="85" t="s">
        <v>94</v>
      </c>
      <c r="E465" s="51" t="s">
        <v>56</v>
      </c>
      <c r="F465" s="51">
        <v>811</v>
      </c>
      <c r="G465" s="51">
        <v>23.3</v>
      </c>
      <c r="H465" s="51"/>
      <c r="I465" s="51"/>
      <c r="J465" s="118">
        <v>12.3</v>
      </c>
      <c r="K465" s="118">
        <v>139</v>
      </c>
      <c r="L465">
        <f t="shared" si="35"/>
        <v>2.4260076602721181</v>
      </c>
      <c r="M465">
        <f t="shared" si="36"/>
        <v>317840.44326799997</v>
      </c>
      <c r="N465" s="63">
        <f t="shared" si="37"/>
        <v>4878855.8352499995</v>
      </c>
      <c r="O465" s="63">
        <f t="shared" si="38"/>
        <v>317848.51279405656</v>
      </c>
      <c r="P465">
        <f t="shared" si="39"/>
        <v>4878846.5523221632</v>
      </c>
    </row>
    <row r="466" spans="1:16" x14ac:dyDescent="0.25">
      <c r="A466" s="106" t="s">
        <v>512</v>
      </c>
      <c r="B466" s="84">
        <v>5</v>
      </c>
      <c r="C466" s="106">
        <v>42</v>
      </c>
      <c r="D466" s="85" t="s">
        <v>94</v>
      </c>
      <c r="E466" s="51" t="s">
        <v>56</v>
      </c>
      <c r="F466" s="51">
        <v>812</v>
      </c>
      <c r="G466" s="51">
        <v>15.5</v>
      </c>
      <c r="H466" s="51"/>
      <c r="I466" s="51"/>
      <c r="J466" s="118">
        <v>11.99</v>
      </c>
      <c r="K466" s="118">
        <v>140</v>
      </c>
      <c r="L466">
        <f t="shared" si="35"/>
        <v>2.4434609527920612</v>
      </c>
      <c r="M466">
        <f t="shared" si="36"/>
        <v>317840.44326799997</v>
      </c>
      <c r="N466" s="63">
        <f t="shared" si="37"/>
        <v>4878855.8352499995</v>
      </c>
      <c r="O466" s="63">
        <f t="shared" si="38"/>
        <v>317848.15029144014</v>
      </c>
      <c r="P466">
        <f t="shared" si="39"/>
        <v>4878846.6503771264</v>
      </c>
    </row>
    <row r="467" spans="1:16" x14ac:dyDescent="0.25">
      <c r="A467" s="106" t="s">
        <v>512</v>
      </c>
      <c r="B467" s="84">
        <v>5</v>
      </c>
      <c r="C467" s="106">
        <v>42</v>
      </c>
      <c r="D467" s="85" t="s">
        <v>94</v>
      </c>
      <c r="E467" s="51" t="s">
        <v>56</v>
      </c>
      <c r="F467" s="51">
        <v>813</v>
      </c>
      <c r="G467" s="51">
        <v>12.9</v>
      </c>
      <c r="H467" s="51"/>
      <c r="I467" s="51" t="s">
        <v>1178</v>
      </c>
      <c r="J467" s="118">
        <v>12.24</v>
      </c>
      <c r="K467" s="118">
        <v>140</v>
      </c>
      <c r="L467">
        <f t="shared" si="35"/>
        <v>2.4434609527920612</v>
      </c>
      <c r="M467">
        <f t="shared" si="36"/>
        <v>317840.44326799997</v>
      </c>
      <c r="N467" s="63">
        <f t="shared" si="37"/>
        <v>4878855.8352499995</v>
      </c>
      <c r="O467" s="63">
        <f t="shared" si="38"/>
        <v>317848.31098834256</v>
      </c>
      <c r="P467">
        <f t="shared" si="39"/>
        <v>4878846.458866016</v>
      </c>
    </row>
    <row r="468" spans="1:16" x14ac:dyDescent="0.25">
      <c r="A468" s="91" t="s">
        <v>512</v>
      </c>
      <c r="B468" s="65">
        <v>5</v>
      </c>
      <c r="C468" s="106">
        <v>42</v>
      </c>
      <c r="D468" s="66" t="s">
        <v>94</v>
      </c>
      <c r="E468" s="50" t="s">
        <v>82</v>
      </c>
      <c r="F468" s="50">
        <v>814</v>
      </c>
      <c r="G468" s="50">
        <v>11.1</v>
      </c>
      <c r="H468" s="50"/>
      <c r="I468" s="50"/>
      <c r="J468" s="118">
        <v>9.6</v>
      </c>
      <c r="K468" s="118">
        <v>166</v>
      </c>
      <c r="L468">
        <f t="shared" si="35"/>
        <v>2.8972465583105871</v>
      </c>
      <c r="M468">
        <f t="shared" si="36"/>
        <v>317840.44326799997</v>
      </c>
      <c r="N468" s="63">
        <f t="shared" si="37"/>
        <v>4878855.8352499995</v>
      </c>
      <c r="O468" s="63">
        <f t="shared" si="38"/>
        <v>317842.76571819774</v>
      </c>
      <c r="P468">
        <f t="shared" si="39"/>
        <v>4878846.5204110276</v>
      </c>
    </row>
    <row r="469" spans="1:16" x14ac:dyDescent="0.25">
      <c r="A469" s="91" t="s">
        <v>512</v>
      </c>
      <c r="B469" s="65">
        <v>5</v>
      </c>
      <c r="C469" s="106">
        <v>42</v>
      </c>
      <c r="D469" s="66" t="s">
        <v>94</v>
      </c>
      <c r="E469" s="50" t="s">
        <v>82</v>
      </c>
      <c r="F469" s="50">
        <v>815</v>
      </c>
      <c r="G469" s="50">
        <v>17.2</v>
      </c>
      <c r="H469" s="50"/>
      <c r="I469" s="50"/>
      <c r="J469" s="118">
        <v>6.23</v>
      </c>
      <c r="K469" s="118">
        <v>164</v>
      </c>
      <c r="L469">
        <f t="shared" si="35"/>
        <v>2.8623399732707</v>
      </c>
      <c r="M469">
        <f t="shared" si="36"/>
        <v>317840.44326799997</v>
      </c>
      <c r="N469" s="63">
        <f t="shared" si="37"/>
        <v>4878855.8352499995</v>
      </c>
      <c r="O469" s="63">
        <f t="shared" si="38"/>
        <v>317842.16048872669</v>
      </c>
      <c r="P469">
        <f t="shared" si="39"/>
        <v>4878849.8465896342</v>
      </c>
    </row>
    <row r="470" spans="1:16" x14ac:dyDescent="0.25">
      <c r="A470" s="91" t="s">
        <v>512</v>
      </c>
      <c r="B470" s="65">
        <v>5</v>
      </c>
      <c r="C470" s="106">
        <v>42</v>
      </c>
      <c r="D470" s="66" t="s">
        <v>94</v>
      </c>
      <c r="E470" s="50" t="s">
        <v>82</v>
      </c>
      <c r="F470" s="50">
        <v>816</v>
      </c>
      <c r="G470" s="50">
        <v>15.2</v>
      </c>
      <c r="H470" s="50"/>
      <c r="I470" s="50"/>
      <c r="J470" s="118">
        <v>6.48</v>
      </c>
      <c r="K470" s="118">
        <v>166</v>
      </c>
      <c r="L470">
        <f t="shared" si="35"/>
        <v>2.8972465583105871</v>
      </c>
      <c r="M470">
        <f t="shared" si="36"/>
        <v>317840.44326799997</v>
      </c>
      <c r="N470" s="63">
        <f t="shared" si="37"/>
        <v>4878855.8352499995</v>
      </c>
      <c r="O470" s="63">
        <f t="shared" si="38"/>
        <v>317842.01092188346</v>
      </c>
      <c r="P470">
        <f t="shared" si="39"/>
        <v>4878849.5477336934</v>
      </c>
    </row>
    <row r="471" spans="1:16" x14ac:dyDescent="0.25">
      <c r="A471" s="91" t="s">
        <v>512</v>
      </c>
      <c r="B471" s="65">
        <v>5</v>
      </c>
      <c r="C471" s="106">
        <v>42</v>
      </c>
      <c r="D471" s="66" t="s">
        <v>94</v>
      </c>
      <c r="E471" s="50" t="s">
        <v>82</v>
      </c>
      <c r="F471" s="50">
        <v>817</v>
      </c>
      <c r="G471" s="50">
        <v>20.5</v>
      </c>
      <c r="H471" s="50"/>
      <c r="I471" s="50"/>
      <c r="J471" s="118">
        <v>6.4</v>
      </c>
      <c r="K471" s="118">
        <v>168</v>
      </c>
      <c r="L471">
        <f t="shared" si="35"/>
        <v>2.9321531433504737</v>
      </c>
      <c r="M471">
        <f t="shared" si="36"/>
        <v>317840.44326799997</v>
      </c>
      <c r="N471" s="63">
        <f t="shared" si="37"/>
        <v>4878855.8352499995</v>
      </c>
      <c r="O471" s="63">
        <f t="shared" si="38"/>
        <v>317841.77390282118</v>
      </c>
      <c r="P471">
        <f t="shared" si="39"/>
        <v>4878849.5751053551</v>
      </c>
    </row>
    <row r="472" spans="1:16" x14ac:dyDescent="0.25">
      <c r="A472" s="106" t="s">
        <v>512</v>
      </c>
      <c r="B472" s="84">
        <v>5</v>
      </c>
      <c r="C472" s="106">
        <v>42</v>
      </c>
      <c r="D472" s="85" t="s">
        <v>94</v>
      </c>
      <c r="E472" s="51" t="s">
        <v>17</v>
      </c>
      <c r="F472" s="51">
        <v>818</v>
      </c>
      <c r="G472" s="51">
        <v>21.1</v>
      </c>
      <c r="H472" s="51"/>
      <c r="I472" s="51"/>
      <c r="J472" s="118">
        <v>3.5</v>
      </c>
      <c r="K472" s="118">
        <v>132</v>
      </c>
      <c r="L472">
        <f t="shared" si="35"/>
        <v>2.3038346126325151</v>
      </c>
      <c r="M472">
        <f t="shared" si="36"/>
        <v>317840.44326799997</v>
      </c>
      <c r="N472" s="63">
        <f t="shared" si="37"/>
        <v>4878855.8352499995</v>
      </c>
      <c r="O472" s="63">
        <f t="shared" si="38"/>
        <v>317843.04427488917</v>
      </c>
      <c r="P472">
        <f t="shared" si="39"/>
        <v>4878853.4932928775</v>
      </c>
    </row>
    <row r="473" spans="1:16" x14ac:dyDescent="0.25">
      <c r="A473" s="106" t="s">
        <v>512</v>
      </c>
      <c r="B473" s="84">
        <v>5</v>
      </c>
      <c r="C473" s="106">
        <v>42</v>
      </c>
      <c r="D473" s="85" t="s">
        <v>94</v>
      </c>
      <c r="E473" s="51" t="s">
        <v>41</v>
      </c>
      <c r="F473" s="51">
        <v>819</v>
      </c>
      <c r="G473" s="51">
        <v>35.5</v>
      </c>
      <c r="H473" s="51"/>
      <c r="I473" s="51" t="s">
        <v>1181</v>
      </c>
      <c r="J473" s="118"/>
      <c r="K473" s="118"/>
      <c r="L473">
        <f t="shared" si="35"/>
        <v>0</v>
      </c>
      <c r="M473">
        <f t="shared" si="36"/>
        <v>317840.44326799997</v>
      </c>
      <c r="N473" s="63">
        <f t="shared" si="37"/>
        <v>4878855.8352499995</v>
      </c>
      <c r="O473" s="63">
        <f t="shared" si="38"/>
        <v>317840.44326799997</v>
      </c>
      <c r="P473">
        <f t="shared" si="39"/>
        <v>4878855.8352499995</v>
      </c>
    </row>
    <row r="474" spans="1:16" x14ac:dyDescent="0.25">
      <c r="A474" s="91" t="s">
        <v>512</v>
      </c>
      <c r="B474" s="65">
        <v>5</v>
      </c>
      <c r="C474" s="91">
        <v>43</v>
      </c>
      <c r="D474" s="66" t="s">
        <v>95</v>
      </c>
      <c r="E474" s="50" t="s">
        <v>76</v>
      </c>
      <c r="F474" s="50">
        <v>837</v>
      </c>
      <c r="G474" s="50">
        <v>19.7</v>
      </c>
      <c r="H474" s="50"/>
      <c r="I474" s="50"/>
      <c r="J474" s="118">
        <v>5.98</v>
      </c>
      <c r="K474" s="118">
        <v>170</v>
      </c>
      <c r="L474">
        <f t="shared" si="35"/>
        <v>2.9670597283903604</v>
      </c>
      <c r="M474">
        <f t="shared" si="36"/>
        <v>317820.12978800002</v>
      </c>
      <c r="N474" s="63">
        <f t="shared" si="37"/>
        <v>4878846.4874400003</v>
      </c>
      <c r="O474" s="63">
        <f t="shared" si="38"/>
        <v>317821.16820410249</v>
      </c>
      <c r="P474">
        <f t="shared" si="39"/>
        <v>4878840.5982896369</v>
      </c>
    </row>
    <row r="475" spans="1:16" x14ac:dyDescent="0.25">
      <c r="A475" s="106" t="s">
        <v>512</v>
      </c>
      <c r="B475" s="84">
        <v>5</v>
      </c>
      <c r="C475" s="156">
        <v>43</v>
      </c>
      <c r="D475" s="85" t="s">
        <v>95</v>
      </c>
      <c r="E475" s="51" t="s">
        <v>29</v>
      </c>
      <c r="F475" s="51">
        <v>838</v>
      </c>
      <c r="G475" s="51"/>
      <c r="H475" s="51"/>
      <c r="I475" s="64" t="s">
        <v>1005</v>
      </c>
      <c r="J475" s="118">
        <v>5.72</v>
      </c>
      <c r="K475" s="118">
        <v>152</v>
      </c>
      <c r="L475">
        <f t="shared" si="35"/>
        <v>2.6529004630313806</v>
      </c>
      <c r="M475">
        <f t="shared" si="36"/>
        <v>317820.12978800002</v>
      </c>
      <c r="N475" s="63">
        <f t="shared" si="37"/>
        <v>4878846.4874400003</v>
      </c>
      <c r="O475" s="63">
        <f t="shared" si="38"/>
        <v>317822.81516533915</v>
      </c>
      <c r="P475">
        <f t="shared" si="39"/>
        <v>4878841.4369797688</v>
      </c>
    </row>
    <row r="476" spans="1:16" x14ac:dyDescent="0.25">
      <c r="A476" s="91" t="s">
        <v>512</v>
      </c>
      <c r="B476" s="65">
        <v>5</v>
      </c>
      <c r="C476" s="156">
        <v>43</v>
      </c>
      <c r="D476" s="66" t="s">
        <v>95</v>
      </c>
      <c r="E476" s="50" t="s">
        <v>76</v>
      </c>
      <c r="F476" s="50">
        <v>839</v>
      </c>
      <c r="G476" s="50">
        <v>13.8</v>
      </c>
      <c r="H476" s="50"/>
      <c r="I476" s="50"/>
      <c r="J476" s="118">
        <v>8.25</v>
      </c>
      <c r="K476" s="118">
        <v>174</v>
      </c>
      <c r="L476">
        <f t="shared" si="35"/>
        <v>3.0368728984701332</v>
      </c>
      <c r="M476">
        <f t="shared" si="36"/>
        <v>317820.12978800002</v>
      </c>
      <c r="N476" s="63">
        <f t="shared" si="37"/>
        <v>4878846.4874400003</v>
      </c>
      <c r="O476" s="63">
        <f t="shared" si="38"/>
        <v>317820.99214782199</v>
      </c>
      <c r="P476">
        <f t="shared" si="39"/>
        <v>4878838.2826343635</v>
      </c>
    </row>
    <row r="477" spans="1:16" x14ac:dyDescent="0.25">
      <c r="A477" s="106" t="s">
        <v>512</v>
      </c>
      <c r="B477" s="84">
        <v>5</v>
      </c>
      <c r="C477" s="156">
        <v>43</v>
      </c>
      <c r="D477" s="85" t="s">
        <v>95</v>
      </c>
      <c r="E477" s="51" t="s">
        <v>17</v>
      </c>
      <c r="F477" s="51">
        <v>840</v>
      </c>
      <c r="G477" s="51">
        <v>25.5</v>
      </c>
      <c r="H477" s="51"/>
      <c r="I477" s="50" t="s">
        <v>1182</v>
      </c>
      <c r="J477" s="118">
        <v>10.68</v>
      </c>
      <c r="K477" s="118">
        <v>154</v>
      </c>
      <c r="L477">
        <f t="shared" si="35"/>
        <v>2.6878070480712677</v>
      </c>
      <c r="M477">
        <f t="shared" si="36"/>
        <v>317820.12978800002</v>
      </c>
      <c r="N477" s="63">
        <f t="shared" si="37"/>
        <v>4878846.4874400003</v>
      </c>
      <c r="O477" s="63">
        <f t="shared" si="38"/>
        <v>317824.81159184774</v>
      </c>
      <c r="P477">
        <f t="shared" si="39"/>
        <v>4878836.8883195855</v>
      </c>
    </row>
    <row r="478" spans="1:16" x14ac:dyDescent="0.25">
      <c r="A478" s="106" t="s">
        <v>512</v>
      </c>
      <c r="B478" s="84">
        <v>5</v>
      </c>
      <c r="C478" s="156">
        <v>43</v>
      </c>
      <c r="D478" s="85" t="s">
        <v>95</v>
      </c>
      <c r="E478" s="51" t="s">
        <v>17</v>
      </c>
      <c r="F478" s="51">
        <v>841</v>
      </c>
      <c r="G478" s="51">
        <v>15.7</v>
      </c>
      <c r="H478" s="51"/>
      <c r="I478" s="51"/>
      <c r="J478" s="118">
        <v>10.39</v>
      </c>
      <c r="K478" s="118">
        <v>152</v>
      </c>
      <c r="L478">
        <f t="shared" si="35"/>
        <v>2.6529004630313806</v>
      </c>
      <c r="M478">
        <f t="shared" si="36"/>
        <v>317820.12978800002</v>
      </c>
      <c r="N478" s="63">
        <f t="shared" si="37"/>
        <v>4878846.4874400003</v>
      </c>
      <c r="O478" s="63">
        <f t="shared" si="38"/>
        <v>317825.00759753736</v>
      </c>
      <c r="P478">
        <f t="shared" si="39"/>
        <v>4878837.3136145109</v>
      </c>
    </row>
    <row r="479" spans="1:16" x14ac:dyDescent="0.25">
      <c r="A479" s="106" t="s">
        <v>512</v>
      </c>
      <c r="B479" s="84">
        <v>5</v>
      </c>
      <c r="C479" s="156">
        <v>43</v>
      </c>
      <c r="D479" s="85" t="s">
        <v>95</v>
      </c>
      <c r="E479" s="51" t="s">
        <v>17</v>
      </c>
      <c r="F479" s="51">
        <v>842</v>
      </c>
      <c r="G479" s="51">
        <v>26.9</v>
      </c>
      <c r="H479" s="51"/>
      <c r="I479" s="51"/>
      <c r="J479" s="118">
        <v>10.7</v>
      </c>
      <c r="K479" s="118">
        <v>152</v>
      </c>
      <c r="L479">
        <f t="shared" si="35"/>
        <v>2.6529004630313806</v>
      </c>
      <c r="M479">
        <f t="shared" si="36"/>
        <v>317820.12978800002</v>
      </c>
      <c r="N479" s="63">
        <f t="shared" si="37"/>
        <v>4878846.4874400003</v>
      </c>
      <c r="O479" s="63">
        <f t="shared" si="38"/>
        <v>317825.15313372185</v>
      </c>
      <c r="P479">
        <f t="shared" si="39"/>
        <v>4878837.0399007564</v>
      </c>
    </row>
    <row r="480" spans="1:16" x14ac:dyDescent="0.25">
      <c r="A480" s="106" t="s">
        <v>512</v>
      </c>
      <c r="B480" s="84">
        <v>5</v>
      </c>
      <c r="C480" s="156">
        <v>43</v>
      </c>
      <c r="D480" s="85" t="s">
        <v>95</v>
      </c>
      <c r="E480" s="51" t="s">
        <v>17</v>
      </c>
      <c r="F480" s="51">
        <v>843</v>
      </c>
      <c r="G480" s="51">
        <v>27.6</v>
      </c>
      <c r="H480" s="51"/>
      <c r="I480" s="51"/>
      <c r="J480" s="118">
        <v>10.32</v>
      </c>
      <c r="K480" s="118">
        <v>150</v>
      </c>
      <c r="L480">
        <f t="shared" si="35"/>
        <v>2.6179938779914944</v>
      </c>
      <c r="M480">
        <f t="shared" si="36"/>
        <v>317820.12978800002</v>
      </c>
      <c r="N480" s="63">
        <f t="shared" si="37"/>
        <v>4878846.4874400003</v>
      </c>
      <c r="O480" s="63">
        <f t="shared" si="38"/>
        <v>317825.28978799999</v>
      </c>
      <c r="P480">
        <f t="shared" si="39"/>
        <v>4878837.5500578331</v>
      </c>
    </row>
    <row r="481" spans="1:16" x14ac:dyDescent="0.25">
      <c r="A481" s="106" t="s">
        <v>512</v>
      </c>
      <c r="B481" s="84">
        <v>5</v>
      </c>
      <c r="C481" s="156">
        <v>43</v>
      </c>
      <c r="D481" s="85" t="s">
        <v>95</v>
      </c>
      <c r="E481" s="51" t="s">
        <v>17</v>
      </c>
      <c r="F481" s="51">
        <v>844</v>
      </c>
      <c r="G481" s="51">
        <v>34.9</v>
      </c>
      <c r="H481" s="51"/>
      <c r="I481" s="51"/>
      <c r="J481" s="118">
        <v>10.55</v>
      </c>
      <c r="K481" s="118">
        <v>142</v>
      </c>
      <c r="L481">
        <f t="shared" si="35"/>
        <v>2.4783675378319479</v>
      </c>
      <c r="M481">
        <f t="shared" si="36"/>
        <v>317820.12978800002</v>
      </c>
      <c r="N481" s="63">
        <f t="shared" si="37"/>
        <v>4878846.4874400003</v>
      </c>
      <c r="O481" s="63">
        <f t="shared" si="38"/>
        <v>317826.62501656468</v>
      </c>
      <c r="P481">
        <f t="shared" si="39"/>
        <v>4878838.17392655</v>
      </c>
    </row>
    <row r="482" spans="1:16" x14ac:dyDescent="0.25">
      <c r="A482" s="91" t="s">
        <v>512</v>
      </c>
      <c r="B482" s="65">
        <v>5</v>
      </c>
      <c r="C482" s="156">
        <v>43</v>
      </c>
      <c r="D482" s="66" t="s">
        <v>95</v>
      </c>
      <c r="E482" s="50" t="s">
        <v>82</v>
      </c>
      <c r="F482" s="50">
        <v>845</v>
      </c>
      <c r="G482" s="50">
        <v>13.8</v>
      </c>
      <c r="H482" s="50"/>
      <c r="I482" s="50"/>
      <c r="J482" s="118">
        <v>14.08</v>
      </c>
      <c r="K482" s="118">
        <v>143</v>
      </c>
      <c r="L482">
        <f t="shared" si="35"/>
        <v>2.4958208303518914</v>
      </c>
      <c r="M482">
        <f t="shared" si="36"/>
        <v>317820.12978800002</v>
      </c>
      <c r="N482" s="63">
        <f t="shared" si="37"/>
        <v>4878846.4874400003</v>
      </c>
      <c r="O482" s="63">
        <f t="shared" si="38"/>
        <v>317828.60334352602</v>
      </c>
      <c r="P482">
        <f t="shared" si="39"/>
        <v>4878835.2426520186</v>
      </c>
    </row>
    <row r="483" spans="1:16" x14ac:dyDescent="0.25">
      <c r="A483" s="106" t="s">
        <v>512</v>
      </c>
      <c r="B483" s="84">
        <v>5</v>
      </c>
      <c r="C483" s="156">
        <v>43</v>
      </c>
      <c r="D483" s="85" t="s">
        <v>95</v>
      </c>
      <c r="E483" s="51" t="s">
        <v>17</v>
      </c>
      <c r="F483" s="51">
        <v>1083</v>
      </c>
      <c r="G483" s="51">
        <v>10.3</v>
      </c>
      <c r="H483" s="51"/>
      <c r="I483" s="51"/>
      <c r="J483" s="118">
        <v>9.8699999999999992</v>
      </c>
      <c r="K483" s="118">
        <v>180</v>
      </c>
      <c r="L483">
        <f t="shared" si="35"/>
        <v>3.1415926535897931</v>
      </c>
      <c r="M483">
        <f t="shared" si="36"/>
        <v>317820.12978800002</v>
      </c>
      <c r="N483" s="63">
        <f t="shared" si="37"/>
        <v>4878846.4874400003</v>
      </c>
      <c r="O483" s="63">
        <f t="shared" si="38"/>
        <v>317820.12978800002</v>
      </c>
      <c r="P483">
        <f t="shared" si="39"/>
        <v>4878836.6174400002</v>
      </c>
    </row>
    <row r="484" spans="1:16" x14ac:dyDescent="0.25">
      <c r="A484" s="106" t="s">
        <v>512</v>
      </c>
      <c r="B484" s="84">
        <v>5</v>
      </c>
      <c r="C484" s="156">
        <v>43</v>
      </c>
      <c r="D484" s="85" t="s">
        <v>95</v>
      </c>
      <c r="E484" s="51" t="s">
        <v>29</v>
      </c>
      <c r="F484" s="51">
        <v>836</v>
      </c>
      <c r="G484" s="51">
        <v>19.3</v>
      </c>
      <c r="H484" s="51"/>
      <c r="I484" s="51" t="s">
        <v>1183</v>
      </c>
      <c r="J484" s="118">
        <v>1.96</v>
      </c>
      <c r="K484" s="118">
        <v>136</v>
      </c>
      <c r="L484">
        <f t="shared" si="35"/>
        <v>2.3736477827122884</v>
      </c>
      <c r="M484">
        <f t="shared" si="36"/>
        <v>317820.12978800002</v>
      </c>
      <c r="N484" s="63">
        <f t="shared" si="37"/>
        <v>4878846.4874400003</v>
      </c>
      <c r="O484" s="63">
        <f t="shared" si="38"/>
        <v>317821.49131840613</v>
      </c>
      <c r="P484">
        <f t="shared" si="39"/>
        <v>4878845.077533992</v>
      </c>
    </row>
    <row r="485" spans="1:16" x14ac:dyDescent="0.25">
      <c r="A485" s="106" t="s">
        <v>512</v>
      </c>
      <c r="B485" s="84">
        <v>5</v>
      </c>
      <c r="C485" s="156">
        <v>43</v>
      </c>
      <c r="D485" s="85" t="s">
        <v>95</v>
      </c>
      <c r="E485" s="51" t="s">
        <v>29</v>
      </c>
      <c r="F485" s="51">
        <v>538</v>
      </c>
      <c r="G485" s="51">
        <v>13.4</v>
      </c>
      <c r="H485" s="51"/>
      <c r="I485" s="51" t="s">
        <v>958</v>
      </c>
      <c r="J485" s="118"/>
      <c r="K485" s="118"/>
      <c r="L485">
        <f t="shared" si="35"/>
        <v>0</v>
      </c>
      <c r="M485">
        <f t="shared" si="36"/>
        <v>317820.12978800002</v>
      </c>
      <c r="N485" s="63">
        <f t="shared" si="37"/>
        <v>4878846.4874400003</v>
      </c>
      <c r="O485" s="63">
        <f t="shared" si="38"/>
        <v>317820.12978800002</v>
      </c>
      <c r="P485">
        <f t="shared" si="39"/>
        <v>4878846.4874400003</v>
      </c>
    </row>
    <row r="486" spans="1:16" x14ac:dyDescent="0.25">
      <c r="A486" s="106" t="s">
        <v>512</v>
      </c>
      <c r="B486" s="84">
        <v>5</v>
      </c>
      <c r="C486" s="106">
        <v>44</v>
      </c>
      <c r="D486" s="85" t="s">
        <v>96</v>
      </c>
      <c r="E486" s="51" t="s">
        <v>17</v>
      </c>
      <c r="F486" s="51">
        <v>846</v>
      </c>
      <c r="G486" s="51">
        <v>32.5</v>
      </c>
      <c r="H486" s="51"/>
      <c r="I486" s="51" t="s">
        <v>1184</v>
      </c>
      <c r="J486" s="118">
        <v>6.95</v>
      </c>
      <c r="K486" s="118">
        <v>180</v>
      </c>
      <c r="L486">
        <f t="shared" si="35"/>
        <v>3.1415926535897931</v>
      </c>
      <c r="M486">
        <f t="shared" si="36"/>
        <v>317830.12474300002</v>
      </c>
      <c r="N486" s="63">
        <f t="shared" si="37"/>
        <v>4878846.1638700003</v>
      </c>
      <c r="O486" s="63">
        <f t="shared" si="38"/>
        <v>317830.12474300002</v>
      </c>
      <c r="P486">
        <f t="shared" si="39"/>
        <v>4878839.2138700001</v>
      </c>
    </row>
    <row r="487" spans="1:16" x14ac:dyDescent="0.25">
      <c r="A487" s="91" t="s">
        <v>512</v>
      </c>
      <c r="B487" s="65">
        <v>5</v>
      </c>
      <c r="C487" s="106">
        <v>44</v>
      </c>
      <c r="D487" s="66" t="s">
        <v>96</v>
      </c>
      <c r="E487" s="50" t="s">
        <v>76</v>
      </c>
      <c r="F487" s="50">
        <v>847</v>
      </c>
      <c r="G487" s="50">
        <v>20.5</v>
      </c>
      <c r="H487" s="50"/>
      <c r="I487" s="50"/>
      <c r="J487" s="118">
        <v>6.81</v>
      </c>
      <c r="K487" s="118">
        <v>164</v>
      </c>
      <c r="L487">
        <f t="shared" si="35"/>
        <v>2.8623399732707</v>
      </c>
      <c r="M487">
        <f t="shared" si="36"/>
        <v>317830.12474300002</v>
      </c>
      <c r="N487" s="63">
        <f t="shared" si="37"/>
        <v>4878846.1638700003</v>
      </c>
      <c r="O487" s="63">
        <f t="shared" si="38"/>
        <v>317832.00183339312</v>
      </c>
      <c r="P487">
        <f t="shared" si="39"/>
        <v>4878839.6176778506</v>
      </c>
    </row>
    <row r="488" spans="1:16" x14ac:dyDescent="0.25">
      <c r="A488" s="91" t="s">
        <v>512</v>
      </c>
      <c r="B488" s="65">
        <v>5</v>
      </c>
      <c r="C488" s="106">
        <v>44</v>
      </c>
      <c r="D488" s="66" t="s">
        <v>96</v>
      </c>
      <c r="E488" s="50" t="s">
        <v>65</v>
      </c>
      <c r="F488" s="50">
        <v>848</v>
      </c>
      <c r="G488" s="50">
        <v>18.3</v>
      </c>
      <c r="H488" s="50"/>
      <c r="I488" s="50"/>
      <c r="J488" s="118">
        <v>7.6</v>
      </c>
      <c r="K488" s="118">
        <v>140</v>
      </c>
      <c r="L488">
        <f t="shared" si="35"/>
        <v>2.4434609527920612</v>
      </c>
      <c r="M488">
        <f t="shared" si="36"/>
        <v>317830.12474300002</v>
      </c>
      <c r="N488" s="63">
        <f t="shared" si="37"/>
        <v>4878846.1638700003</v>
      </c>
      <c r="O488" s="63">
        <f t="shared" si="38"/>
        <v>317835.00992883364</v>
      </c>
      <c r="P488">
        <f t="shared" si="39"/>
        <v>4878840.3419322325</v>
      </c>
    </row>
    <row r="489" spans="1:16" x14ac:dyDescent="0.25">
      <c r="A489" s="91" t="s">
        <v>512</v>
      </c>
      <c r="B489" s="65">
        <v>5</v>
      </c>
      <c r="C489" s="106">
        <v>44</v>
      </c>
      <c r="D489" s="66" t="s">
        <v>96</v>
      </c>
      <c r="E489" s="50" t="s">
        <v>76</v>
      </c>
      <c r="F489" s="50">
        <v>850</v>
      </c>
      <c r="G489" s="50">
        <v>17.3</v>
      </c>
      <c r="H489" s="50"/>
      <c r="I489" s="50"/>
      <c r="J489" s="118">
        <v>5.1100000000000003</v>
      </c>
      <c r="K489" s="118">
        <v>104</v>
      </c>
      <c r="L489">
        <f t="shared" si="35"/>
        <v>1.8151424220741028</v>
      </c>
      <c r="M489">
        <f t="shared" si="36"/>
        <v>317830.12474300002</v>
      </c>
      <c r="N489" s="63">
        <f t="shared" si="37"/>
        <v>4878846.1638700003</v>
      </c>
      <c r="O489" s="63">
        <f t="shared" si="38"/>
        <v>317835.08295416128</v>
      </c>
      <c r="P489">
        <f t="shared" si="39"/>
        <v>4878844.9276491133</v>
      </c>
    </row>
    <row r="490" spans="1:16" x14ac:dyDescent="0.25">
      <c r="A490" s="91" t="s">
        <v>512</v>
      </c>
      <c r="B490" s="65">
        <v>5</v>
      </c>
      <c r="C490" s="106">
        <v>44</v>
      </c>
      <c r="D490" s="66" t="s">
        <v>96</v>
      </c>
      <c r="E490" s="50" t="s">
        <v>82</v>
      </c>
      <c r="F490" s="50">
        <v>851</v>
      </c>
      <c r="G490" s="50">
        <v>18</v>
      </c>
      <c r="H490" s="50"/>
      <c r="I490" s="50" t="s">
        <v>1185</v>
      </c>
      <c r="J490" s="118">
        <v>7.5</v>
      </c>
      <c r="K490" s="118">
        <v>96</v>
      </c>
      <c r="L490">
        <f t="shared" si="35"/>
        <v>1.6755160819145563</v>
      </c>
      <c r="M490">
        <f t="shared" si="36"/>
        <v>317830.12474300002</v>
      </c>
      <c r="N490" s="63">
        <f t="shared" si="37"/>
        <v>4878846.1638700003</v>
      </c>
      <c r="O490" s="63">
        <f t="shared" si="38"/>
        <v>317837.58365721529</v>
      </c>
      <c r="P490">
        <f t="shared" si="39"/>
        <v>4878845.3799065258</v>
      </c>
    </row>
    <row r="491" spans="1:16" x14ac:dyDescent="0.25">
      <c r="A491" s="106" t="s">
        <v>512</v>
      </c>
      <c r="B491" s="84">
        <v>5</v>
      </c>
      <c r="C491" s="106">
        <v>44</v>
      </c>
      <c r="D491" s="85" t="s">
        <v>96</v>
      </c>
      <c r="E491" s="51" t="s">
        <v>29</v>
      </c>
      <c r="F491" s="51">
        <v>1070</v>
      </c>
      <c r="G491" s="51">
        <v>14.2</v>
      </c>
      <c r="H491" s="51"/>
      <c r="I491" s="51"/>
      <c r="J491" s="118">
        <v>0.56000000000000005</v>
      </c>
      <c r="K491" s="118">
        <v>138</v>
      </c>
      <c r="L491">
        <f t="shared" si="35"/>
        <v>2.4085543677521746</v>
      </c>
      <c r="M491">
        <f t="shared" si="36"/>
        <v>317830.12474300002</v>
      </c>
      <c r="N491" s="63">
        <f t="shared" si="37"/>
        <v>4878846.1638700003</v>
      </c>
      <c r="O491" s="63">
        <f t="shared" si="38"/>
        <v>317830.49945613957</v>
      </c>
      <c r="P491">
        <f t="shared" si="39"/>
        <v>4878845.747708898</v>
      </c>
    </row>
    <row r="492" spans="1:16" x14ac:dyDescent="0.25">
      <c r="A492" s="106" t="s">
        <v>512</v>
      </c>
      <c r="B492" s="84">
        <v>5</v>
      </c>
      <c r="C492" s="106">
        <v>44</v>
      </c>
      <c r="D492" s="85" t="s">
        <v>96</v>
      </c>
      <c r="E492" s="51" t="s">
        <v>29</v>
      </c>
      <c r="F492" s="51">
        <v>1084</v>
      </c>
      <c r="G492" s="51">
        <v>13.3</v>
      </c>
      <c r="H492" s="51"/>
      <c r="I492" s="51"/>
      <c r="J492" s="118">
        <v>8.65</v>
      </c>
      <c r="K492" s="118">
        <v>176</v>
      </c>
      <c r="L492">
        <f t="shared" si="35"/>
        <v>3.0717794835100198</v>
      </c>
      <c r="M492">
        <f t="shared" si="36"/>
        <v>317830.12474300002</v>
      </c>
      <c r="N492" s="63">
        <f t="shared" si="37"/>
        <v>4878846.1638700003</v>
      </c>
      <c r="O492" s="63">
        <f t="shared" si="38"/>
        <v>317830.7281364979</v>
      </c>
      <c r="P492">
        <f t="shared" si="39"/>
        <v>4878837.5349409655</v>
      </c>
    </row>
    <row r="493" spans="1:16" x14ac:dyDescent="0.25">
      <c r="A493" s="91" t="s">
        <v>512</v>
      </c>
      <c r="B493" s="65">
        <v>5</v>
      </c>
      <c r="C493" s="106">
        <v>44</v>
      </c>
      <c r="D493" s="66" t="s">
        <v>96</v>
      </c>
      <c r="E493" s="50" t="s">
        <v>29</v>
      </c>
      <c r="F493" s="50">
        <v>2783</v>
      </c>
      <c r="G493" s="50">
        <v>10.5</v>
      </c>
      <c r="H493" s="50"/>
      <c r="I493" s="50" t="s">
        <v>1186</v>
      </c>
      <c r="J493" s="118">
        <v>3.46</v>
      </c>
      <c r="K493" s="118">
        <v>138</v>
      </c>
      <c r="L493">
        <f t="shared" si="35"/>
        <v>2.4085543677521746</v>
      </c>
      <c r="M493">
        <f t="shared" si="36"/>
        <v>317830.12474300002</v>
      </c>
      <c r="N493" s="63">
        <f t="shared" si="37"/>
        <v>4878846.1638700003</v>
      </c>
      <c r="O493" s="63">
        <f t="shared" si="38"/>
        <v>317832.43993489805</v>
      </c>
      <c r="P493">
        <f t="shared" si="39"/>
        <v>4878843.5925889043</v>
      </c>
    </row>
    <row r="494" spans="1:16" x14ac:dyDescent="0.25">
      <c r="A494" s="91" t="s">
        <v>512</v>
      </c>
      <c r="B494" s="65">
        <v>5</v>
      </c>
      <c r="C494" s="106">
        <v>44</v>
      </c>
      <c r="D494" s="66" t="s">
        <v>96</v>
      </c>
      <c r="E494" s="50" t="s">
        <v>29</v>
      </c>
      <c r="F494" s="50">
        <v>2778</v>
      </c>
      <c r="G494" s="50">
        <v>10.5</v>
      </c>
      <c r="H494" s="50"/>
      <c r="I494" s="50" t="s">
        <v>964</v>
      </c>
      <c r="J494" s="118">
        <v>3.32</v>
      </c>
      <c r="K494" s="118">
        <v>138</v>
      </c>
      <c r="L494">
        <f t="shared" si="35"/>
        <v>2.4085543677521746</v>
      </c>
      <c r="M494">
        <f t="shared" si="36"/>
        <v>317830.12474300002</v>
      </c>
      <c r="N494" s="63">
        <f t="shared" si="37"/>
        <v>4878846.1638700003</v>
      </c>
      <c r="O494" s="63">
        <f t="shared" si="38"/>
        <v>317832.34625661315</v>
      </c>
      <c r="P494">
        <f t="shared" si="39"/>
        <v>4878843.6966291796</v>
      </c>
    </row>
    <row r="495" spans="1:16" x14ac:dyDescent="0.25">
      <c r="A495" s="106" t="s">
        <v>512</v>
      </c>
      <c r="B495" s="84">
        <v>5</v>
      </c>
      <c r="C495" s="106">
        <v>45</v>
      </c>
      <c r="D495" s="85" t="s">
        <v>97</v>
      </c>
      <c r="E495" s="51" t="s">
        <v>29</v>
      </c>
      <c r="F495" s="51">
        <v>852</v>
      </c>
      <c r="G495" s="51">
        <v>27.2</v>
      </c>
      <c r="H495" s="51"/>
      <c r="I495" s="51"/>
      <c r="J495" s="118">
        <v>8.74</v>
      </c>
      <c r="K495" s="118">
        <v>148</v>
      </c>
      <c r="L495">
        <f t="shared" si="35"/>
        <v>2.5830872929516078</v>
      </c>
      <c r="M495">
        <f t="shared" si="36"/>
        <v>317840.11969899997</v>
      </c>
      <c r="N495" s="63">
        <f t="shared" si="37"/>
        <v>4878845.8403000003</v>
      </c>
      <c r="O495" s="63">
        <f t="shared" si="38"/>
        <v>317844.75119336939</v>
      </c>
      <c r="P495">
        <f t="shared" si="39"/>
        <v>4878838.4283596398</v>
      </c>
    </row>
    <row r="496" spans="1:16" x14ac:dyDescent="0.25">
      <c r="A496" s="91" t="s">
        <v>512</v>
      </c>
      <c r="B496" s="65">
        <v>5</v>
      </c>
      <c r="C496" s="106">
        <v>45</v>
      </c>
      <c r="D496" s="66" t="s">
        <v>97</v>
      </c>
      <c r="E496" s="50" t="s">
        <v>82</v>
      </c>
      <c r="F496" s="50">
        <v>854</v>
      </c>
      <c r="G496" s="50">
        <v>27.9</v>
      </c>
      <c r="H496" s="50"/>
      <c r="I496" s="50"/>
      <c r="J496" s="118">
        <v>6.06</v>
      </c>
      <c r="K496" s="118">
        <v>146</v>
      </c>
      <c r="L496">
        <f t="shared" si="35"/>
        <v>2.5481807079117211</v>
      </c>
      <c r="M496">
        <f t="shared" si="36"/>
        <v>317840.11969899997</v>
      </c>
      <c r="N496" s="63">
        <f t="shared" si="37"/>
        <v>4878845.8403000003</v>
      </c>
      <c r="O496" s="63">
        <f t="shared" si="38"/>
        <v>317843.50840799499</v>
      </c>
      <c r="P496">
        <f t="shared" si="39"/>
        <v>4878840.8163323104</v>
      </c>
    </row>
    <row r="497" spans="1:16" x14ac:dyDescent="0.25">
      <c r="A497" s="91" t="s">
        <v>512</v>
      </c>
      <c r="B497" s="65">
        <v>5</v>
      </c>
      <c r="C497" s="106">
        <v>45</v>
      </c>
      <c r="D497" s="66" t="s">
        <v>97</v>
      </c>
      <c r="E497" s="50" t="s">
        <v>82</v>
      </c>
      <c r="F497" s="50">
        <v>855</v>
      </c>
      <c r="G497" s="50"/>
      <c r="H497" s="50" t="s">
        <v>960</v>
      </c>
      <c r="I497" s="50" t="s">
        <v>969</v>
      </c>
      <c r="J497" s="118">
        <v>67.03</v>
      </c>
      <c r="K497" s="118">
        <v>144</v>
      </c>
      <c r="L497">
        <f t="shared" si="35"/>
        <v>2.5132741228718345</v>
      </c>
      <c r="M497">
        <f t="shared" si="36"/>
        <v>317840.11969899997</v>
      </c>
      <c r="N497" s="63">
        <f t="shared" si="37"/>
        <v>4878845.8403000003</v>
      </c>
      <c r="O497" s="63">
        <f t="shared" si="38"/>
        <v>317879.51894446113</v>
      </c>
      <c r="P497">
        <f t="shared" si="39"/>
        <v>4878791.6118908674</v>
      </c>
    </row>
    <row r="498" spans="1:16" x14ac:dyDescent="0.25">
      <c r="A498" s="106" t="s">
        <v>512</v>
      </c>
      <c r="B498" s="84">
        <v>5</v>
      </c>
      <c r="C498" s="106">
        <v>45</v>
      </c>
      <c r="D498" s="85" t="s">
        <v>97</v>
      </c>
      <c r="E498" s="51" t="s">
        <v>56</v>
      </c>
      <c r="F498" s="51">
        <v>856</v>
      </c>
      <c r="G498" s="51">
        <v>20.9</v>
      </c>
      <c r="H498" s="51"/>
      <c r="I498" s="51"/>
      <c r="J498" s="118">
        <v>4.83</v>
      </c>
      <c r="K498" s="118">
        <v>166</v>
      </c>
      <c r="L498">
        <f t="shared" si="35"/>
        <v>2.8972465583105871</v>
      </c>
      <c r="M498">
        <f t="shared" si="36"/>
        <v>317840.11969899997</v>
      </c>
      <c r="N498" s="63">
        <f t="shared" si="37"/>
        <v>4878845.8403000003</v>
      </c>
      <c r="O498" s="63">
        <f t="shared" si="38"/>
        <v>317841.28818175569</v>
      </c>
      <c r="P498">
        <f t="shared" si="39"/>
        <v>4878841.1537716426</v>
      </c>
    </row>
    <row r="499" spans="1:16" x14ac:dyDescent="0.25">
      <c r="A499" s="91" t="s">
        <v>512</v>
      </c>
      <c r="B499" s="65">
        <v>5</v>
      </c>
      <c r="C499" s="106">
        <v>45</v>
      </c>
      <c r="D499" s="66" t="s">
        <v>97</v>
      </c>
      <c r="E499" s="50" t="s">
        <v>82</v>
      </c>
      <c r="F499" s="50">
        <v>857</v>
      </c>
      <c r="G499" s="50">
        <v>11.5</v>
      </c>
      <c r="H499" s="50"/>
      <c r="I499" s="50"/>
      <c r="J499" s="118">
        <v>4.74</v>
      </c>
      <c r="K499" s="118">
        <v>166</v>
      </c>
      <c r="L499">
        <f t="shared" si="35"/>
        <v>2.8972465583105871</v>
      </c>
      <c r="M499">
        <f t="shared" si="36"/>
        <v>317840.11969899997</v>
      </c>
      <c r="N499" s="63">
        <f t="shared" si="37"/>
        <v>4878845.8403000003</v>
      </c>
      <c r="O499" s="63">
        <f t="shared" si="38"/>
        <v>317841.26640878513</v>
      </c>
      <c r="P499">
        <f t="shared" si="39"/>
        <v>4878841.2410982577</v>
      </c>
    </row>
    <row r="500" spans="1:16" x14ac:dyDescent="0.25">
      <c r="A500" s="91" t="s">
        <v>512</v>
      </c>
      <c r="B500" s="65">
        <v>5</v>
      </c>
      <c r="C500" s="106">
        <v>45</v>
      </c>
      <c r="D500" s="66" t="s">
        <v>97</v>
      </c>
      <c r="E500" s="50" t="s">
        <v>82</v>
      </c>
      <c r="F500" s="50">
        <v>858</v>
      </c>
      <c r="G500" s="50">
        <v>13</v>
      </c>
      <c r="H500" s="50"/>
      <c r="I500" s="50"/>
      <c r="J500" s="118">
        <v>8.66</v>
      </c>
      <c r="K500" s="118">
        <v>90</v>
      </c>
      <c r="L500">
        <f t="shared" si="35"/>
        <v>1.5707963267948966</v>
      </c>
      <c r="M500">
        <f t="shared" si="36"/>
        <v>317840.11969899997</v>
      </c>
      <c r="N500" s="63">
        <f t="shared" si="37"/>
        <v>4878845.8403000003</v>
      </c>
      <c r="O500" s="63">
        <f t="shared" si="38"/>
        <v>317848.77969899995</v>
      </c>
      <c r="P500">
        <f t="shared" si="39"/>
        <v>4878845.8403000003</v>
      </c>
    </row>
    <row r="501" spans="1:16" x14ac:dyDescent="0.25">
      <c r="A501" s="91" t="s">
        <v>512</v>
      </c>
      <c r="B501" s="65">
        <v>5</v>
      </c>
      <c r="C501" s="106">
        <v>45</v>
      </c>
      <c r="D501" s="66" t="s">
        <v>97</v>
      </c>
      <c r="E501" s="50" t="s">
        <v>82</v>
      </c>
      <c r="F501" s="50">
        <v>859</v>
      </c>
      <c r="G501" s="50">
        <v>11.4</v>
      </c>
      <c r="H501" s="50"/>
      <c r="I501" s="50"/>
      <c r="J501" s="118">
        <v>10.23</v>
      </c>
      <c r="K501" s="118">
        <v>132</v>
      </c>
      <c r="L501">
        <f t="shared" si="35"/>
        <v>2.3038346126325151</v>
      </c>
      <c r="M501">
        <f t="shared" si="36"/>
        <v>317840.11969899997</v>
      </c>
      <c r="N501" s="63">
        <f t="shared" si="37"/>
        <v>4878845.8403000003</v>
      </c>
      <c r="O501" s="63">
        <f t="shared" si="38"/>
        <v>317847.72207056463</v>
      </c>
      <c r="P501">
        <f t="shared" si="39"/>
        <v>4878838.995093897</v>
      </c>
    </row>
    <row r="502" spans="1:16" x14ac:dyDescent="0.25">
      <c r="A502" s="106" t="s">
        <v>512</v>
      </c>
      <c r="B502" s="84">
        <v>5</v>
      </c>
      <c r="C502" s="106">
        <v>45</v>
      </c>
      <c r="D502" s="85" t="s">
        <v>97</v>
      </c>
      <c r="E502" s="51" t="s">
        <v>29</v>
      </c>
      <c r="F502" s="51">
        <v>860</v>
      </c>
      <c r="G502" s="51">
        <v>17</v>
      </c>
      <c r="H502" s="51"/>
      <c r="I502" s="51"/>
      <c r="J502" s="118">
        <v>12.14</v>
      </c>
      <c r="K502" s="118">
        <v>145</v>
      </c>
      <c r="L502">
        <f t="shared" si="35"/>
        <v>2.5307274153917776</v>
      </c>
      <c r="M502">
        <f t="shared" si="36"/>
        <v>317840.11969899997</v>
      </c>
      <c r="N502" s="63">
        <f t="shared" si="37"/>
        <v>4878845.8403000003</v>
      </c>
      <c r="O502" s="63">
        <f t="shared" si="38"/>
        <v>317847.0829169373</v>
      </c>
      <c r="P502">
        <f t="shared" si="39"/>
        <v>4878835.895794183</v>
      </c>
    </row>
    <row r="503" spans="1:16" x14ac:dyDescent="0.25">
      <c r="N503" s="51"/>
      <c r="O503" s="51"/>
    </row>
    <row r="504" spans="1:16" x14ac:dyDescent="0.25">
      <c r="N504" s="51"/>
      <c r="O504" s="51"/>
    </row>
    <row r="505" spans="1:16" x14ac:dyDescent="0.25">
      <c r="N505" s="51"/>
      <c r="O505" s="51"/>
    </row>
    <row r="506" spans="1:16" x14ac:dyDescent="0.25">
      <c r="N506" s="51"/>
      <c r="O506" s="51"/>
    </row>
    <row r="507" spans="1:16" x14ac:dyDescent="0.25">
      <c r="N507" s="51"/>
      <c r="O507" s="51"/>
    </row>
    <row r="508" spans="1:16" x14ac:dyDescent="0.25">
      <c r="N508" s="51"/>
      <c r="O508" s="51"/>
    </row>
    <row r="509" spans="1:16" x14ac:dyDescent="0.25">
      <c r="N509" s="51"/>
      <c r="O509" s="51"/>
    </row>
    <row r="510" spans="1:16" x14ac:dyDescent="0.25">
      <c r="N510" s="51"/>
      <c r="O510" s="51"/>
    </row>
    <row r="511" spans="1:16" x14ac:dyDescent="0.25">
      <c r="N511" s="51"/>
      <c r="O511" s="51"/>
    </row>
    <row r="512" spans="1:16" x14ac:dyDescent="0.25">
      <c r="N512" s="51"/>
      <c r="O512" s="51"/>
    </row>
    <row r="513" spans="14:15" x14ac:dyDescent="0.25">
      <c r="N513" s="51"/>
      <c r="O513" s="51"/>
    </row>
    <row r="514" spans="14:15" x14ac:dyDescent="0.25">
      <c r="N514" s="51"/>
      <c r="O514" s="51"/>
    </row>
    <row r="515" spans="14:15" x14ac:dyDescent="0.25">
      <c r="N515" s="51"/>
      <c r="O515" s="51"/>
    </row>
    <row r="516" spans="14:15" x14ac:dyDescent="0.25">
      <c r="N516" s="51"/>
      <c r="O516" s="51"/>
    </row>
    <row r="517" spans="14:15" x14ac:dyDescent="0.25">
      <c r="N517" s="51"/>
      <c r="O517" s="51"/>
    </row>
    <row r="518" spans="14:15" x14ac:dyDescent="0.25">
      <c r="N518" s="51"/>
      <c r="O518" s="51"/>
    </row>
    <row r="519" spans="14:15" x14ac:dyDescent="0.25">
      <c r="N519" s="51"/>
      <c r="O519" s="51"/>
    </row>
    <row r="520" spans="14:15" x14ac:dyDescent="0.25">
      <c r="N520" s="51"/>
      <c r="O520" s="51"/>
    </row>
    <row r="521" spans="14:15" x14ac:dyDescent="0.25">
      <c r="N521" s="51"/>
      <c r="O521" s="51"/>
    </row>
    <row r="522" spans="14:15" x14ac:dyDescent="0.25">
      <c r="N522" s="51"/>
      <c r="O522" s="51"/>
    </row>
    <row r="523" spans="14:15" x14ac:dyDescent="0.25">
      <c r="N523" s="51"/>
      <c r="O523" s="51"/>
    </row>
    <row r="524" spans="14:15" x14ac:dyDescent="0.25">
      <c r="N524" s="51"/>
      <c r="O524" s="51"/>
    </row>
    <row r="525" spans="14:15" x14ac:dyDescent="0.25">
      <c r="N525" s="51"/>
      <c r="O525" s="51"/>
    </row>
    <row r="526" spans="14:15" x14ac:dyDescent="0.25">
      <c r="N526" s="51"/>
      <c r="O526" s="51"/>
    </row>
    <row r="527" spans="14:15" x14ac:dyDescent="0.25">
      <c r="N527" s="51"/>
      <c r="O527" s="51"/>
    </row>
    <row r="528" spans="14:15" x14ac:dyDescent="0.25">
      <c r="N528" s="51"/>
      <c r="O528" s="51"/>
    </row>
    <row r="529" spans="14:15" x14ac:dyDescent="0.25">
      <c r="N529" s="51"/>
      <c r="O529" s="51"/>
    </row>
    <row r="530" spans="14:15" x14ac:dyDescent="0.25">
      <c r="N530" s="51"/>
      <c r="O530" s="51"/>
    </row>
    <row r="531" spans="14:15" x14ac:dyDescent="0.25">
      <c r="N531" s="51"/>
      <c r="O531" s="51"/>
    </row>
    <row r="532" spans="14:15" x14ac:dyDescent="0.25">
      <c r="N532" s="51"/>
      <c r="O532" s="51"/>
    </row>
    <row r="533" spans="14:15" x14ac:dyDescent="0.25">
      <c r="N533" s="51"/>
      <c r="O533" s="51"/>
    </row>
    <row r="534" spans="14:15" x14ac:dyDescent="0.25">
      <c r="N534" s="51"/>
      <c r="O534" s="51"/>
    </row>
    <row r="535" spans="14:15" x14ac:dyDescent="0.25">
      <c r="N535" s="51"/>
      <c r="O535" s="51"/>
    </row>
    <row r="536" spans="14:15" x14ac:dyDescent="0.25">
      <c r="N536" s="51"/>
      <c r="O536" s="51"/>
    </row>
    <row r="537" spans="14:15" x14ac:dyDescent="0.25">
      <c r="N537" s="51"/>
      <c r="O537" s="51"/>
    </row>
    <row r="538" spans="14:15" x14ac:dyDescent="0.25">
      <c r="N538" s="51"/>
      <c r="O538" s="51"/>
    </row>
    <row r="539" spans="14:15" x14ac:dyDescent="0.25">
      <c r="N539" s="51"/>
      <c r="O539" s="51"/>
    </row>
    <row r="540" spans="14:15" x14ac:dyDescent="0.25">
      <c r="N540" s="51"/>
      <c r="O540" s="51"/>
    </row>
    <row r="541" spans="14:15" x14ac:dyDescent="0.25">
      <c r="N541" s="51"/>
      <c r="O541" s="51"/>
    </row>
    <row r="542" spans="14:15" x14ac:dyDescent="0.25">
      <c r="N542" s="51"/>
      <c r="O542" s="51"/>
    </row>
    <row r="543" spans="14:15" x14ac:dyDescent="0.25">
      <c r="N543" s="51"/>
      <c r="O543" s="51"/>
    </row>
    <row r="544" spans="14:15" x14ac:dyDescent="0.25">
      <c r="N544" s="51"/>
      <c r="O544" s="51"/>
    </row>
    <row r="545" spans="14:15" x14ac:dyDescent="0.25">
      <c r="N545" s="51"/>
      <c r="O545" s="51"/>
    </row>
    <row r="546" spans="14:15" x14ac:dyDescent="0.25">
      <c r="N546" s="51"/>
      <c r="O546" s="51"/>
    </row>
    <row r="547" spans="14:15" x14ac:dyDescent="0.25">
      <c r="N547" s="51"/>
      <c r="O547" s="51"/>
    </row>
    <row r="548" spans="14:15" x14ac:dyDescent="0.25">
      <c r="N548" s="51"/>
      <c r="O548" s="51"/>
    </row>
    <row r="549" spans="14:15" x14ac:dyDescent="0.25">
      <c r="N549" s="51"/>
      <c r="O549" s="51"/>
    </row>
    <row r="550" spans="14:15" x14ac:dyDescent="0.25">
      <c r="N550" s="51"/>
      <c r="O550" s="51"/>
    </row>
    <row r="551" spans="14:15" x14ac:dyDescent="0.25">
      <c r="N551" s="51"/>
      <c r="O551" s="51"/>
    </row>
    <row r="552" spans="14:15" x14ac:dyDescent="0.25">
      <c r="N552" s="51"/>
      <c r="O552" s="51"/>
    </row>
    <row r="553" spans="14:15" x14ac:dyDescent="0.25">
      <c r="N553" s="51"/>
      <c r="O553" s="51"/>
    </row>
    <row r="554" spans="14:15" x14ac:dyDescent="0.25">
      <c r="N554" s="51"/>
      <c r="O554" s="51"/>
    </row>
    <row r="555" spans="14:15" x14ac:dyDescent="0.25">
      <c r="N555" s="51"/>
      <c r="O555" s="51"/>
    </row>
    <row r="556" spans="14:15" x14ac:dyDescent="0.25">
      <c r="N556" s="51"/>
      <c r="O556" s="51"/>
    </row>
    <row r="557" spans="14:15" x14ac:dyDescent="0.25">
      <c r="N557" s="51"/>
      <c r="O557" s="51"/>
    </row>
    <row r="558" spans="14:15" x14ac:dyDescent="0.25">
      <c r="N558" s="51"/>
      <c r="O558" s="51"/>
    </row>
    <row r="559" spans="14:15" x14ac:dyDescent="0.25">
      <c r="N559" s="51"/>
      <c r="O559" s="51"/>
    </row>
    <row r="560" spans="14:15" x14ac:dyDescent="0.25">
      <c r="N560" s="51"/>
      <c r="O560" s="51"/>
    </row>
    <row r="561" spans="14:15" x14ac:dyDescent="0.25">
      <c r="N561" s="51"/>
      <c r="O561" s="51"/>
    </row>
    <row r="562" spans="14:15" x14ac:dyDescent="0.25">
      <c r="N562" s="51"/>
      <c r="O562" s="51"/>
    </row>
    <row r="563" spans="14:15" x14ac:dyDescent="0.25">
      <c r="N563" s="51"/>
      <c r="O563" s="51"/>
    </row>
    <row r="564" spans="14:15" x14ac:dyDescent="0.25">
      <c r="N564" s="50"/>
      <c r="O564" s="50"/>
    </row>
    <row r="565" spans="14:15" x14ac:dyDescent="0.25">
      <c r="N565" s="51"/>
      <c r="O565" s="51"/>
    </row>
    <row r="566" spans="14:15" x14ac:dyDescent="0.25">
      <c r="N566" s="51"/>
      <c r="O566" s="51"/>
    </row>
    <row r="567" spans="14:15" x14ac:dyDescent="0.25">
      <c r="N567" s="51"/>
      <c r="O567" s="51"/>
    </row>
    <row r="568" spans="14:15" x14ac:dyDescent="0.25">
      <c r="N568" s="50"/>
      <c r="O568" s="50"/>
    </row>
    <row r="569" spans="14:15" x14ac:dyDescent="0.25">
      <c r="N569" s="51"/>
      <c r="O569" s="51"/>
    </row>
    <row r="570" spans="14:15" x14ac:dyDescent="0.25">
      <c r="N570" s="51"/>
      <c r="O570" s="51"/>
    </row>
    <row r="571" spans="14:15" x14ac:dyDescent="0.25">
      <c r="N571" s="50"/>
      <c r="O571" s="50"/>
    </row>
    <row r="572" spans="14:15" x14ac:dyDescent="0.25">
      <c r="N572" s="50"/>
      <c r="O572" s="50"/>
    </row>
    <row r="573" spans="14:15" x14ac:dyDescent="0.25">
      <c r="N573" s="50"/>
      <c r="O573" s="50"/>
    </row>
    <row r="574" spans="14:15" x14ac:dyDescent="0.25">
      <c r="N574" s="50"/>
      <c r="O574" s="50"/>
    </row>
    <row r="575" spans="14:15" x14ac:dyDescent="0.25">
      <c r="N575" s="51"/>
      <c r="O575" s="51"/>
    </row>
    <row r="576" spans="14:15" x14ac:dyDescent="0.25">
      <c r="N576" s="50"/>
      <c r="O576" s="50"/>
    </row>
    <row r="577" spans="14:15" x14ac:dyDescent="0.25">
      <c r="N577" s="51"/>
      <c r="O577" s="51"/>
    </row>
    <row r="578" spans="14:15" x14ac:dyDescent="0.25">
      <c r="N578" s="51"/>
      <c r="O578" s="51"/>
    </row>
    <row r="579" spans="14:15" x14ac:dyDescent="0.25">
      <c r="N579" s="51"/>
      <c r="O579" s="51"/>
    </row>
    <row r="580" spans="14:15" x14ac:dyDescent="0.25">
      <c r="N580" s="51"/>
      <c r="O580" s="51"/>
    </row>
    <row r="581" spans="14:15" x14ac:dyDescent="0.25">
      <c r="N581" s="51"/>
      <c r="O581" s="51"/>
    </row>
    <row r="582" spans="14:15" x14ac:dyDescent="0.25">
      <c r="N582" s="50"/>
      <c r="O582" s="50"/>
    </row>
    <row r="583" spans="14:15" x14ac:dyDescent="0.25">
      <c r="N583" s="50"/>
      <c r="O583" s="50"/>
    </row>
    <row r="584" spans="14:15" x14ac:dyDescent="0.25">
      <c r="N584" s="51"/>
      <c r="O584" s="51"/>
    </row>
    <row r="585" spans="14:15" x14ac:dyDescent="0.25">
      <c r="N585" s="51"/>
      <c r="O585" s="51"/>
    </row>
    <row r="586" spans="14:15" x14ac:dyDescent="0.25">
      <c r="N586" s="50"/>
      <c r="O586" s="50"/>
    </row>
    <row r="587" spans="14:15" x14ac:dyDescent="0.25">
      <c r="N587" s="51"/>
      <c r="O587" s="51"/>
    </row>
    <row r="588" spans="14:15" x14ac:dyDescent="0.25">
      <c r="N588" s="51"/>
      <c r="O588" s="51"/>
    </row>
    <row r="589" spans="14:15" x14ac:dyDescent="0.25">
      <c r="N589" s="51"/>
      <c r="O589" s="51"/>
    </row>
    <row r="590" spans="14:15" x14ac:dyDescent="0.25">
      <c r="N590" s="51"/>
      <c r="O590" s="51"/>
    </row>
    <row r="591" spans="14:15" x14ac:dyDescent="0.25">
      <c r="N591" s="50"/>
      <c r="O591" s="50"/>
    </row>
    <row r="592" spans="14:15" x14ac:dyDescent="0.25">
      <c r="N592" s="50"/>
      <c r="O592" s="50"/>
    </row>
    <row r="593" spans="14:15" x14ac:dyDescent="0.25">
      <c r="N593" s="51"/>
      <c r="O593" s="51"/>
    </row>
    <row r="594" spans="14:15" x14ac:dyDescent="0.25">
      <c r="N594" s="51"/>
      <c r="O594" s="51"/>
    </row>
    <row r="595" spans="14:15" x14ac:dyDescent="0.25">
      <c r="N595" s="51"/>
      <c r="O595" s="51"/>
    </row>
    <row r="596" spans="14:15" x14ac:dyDescent="0.25">
      <c r="N596" s="51"/>
      <c r="O596" s="51"/>
    </row>
    <row r="597" spans="14:15" x14ac:dyDescent="0.25">
      <c r="N597" s="51"/>
      <c r="O597" s="51"/>
    </row>
    <row r="598" spans="14:15" x14ac:dyDescent="0.25">
      <c r="N598" s="51"/>
      <c r="O598" s="51"/>
    </row>
    <row r="599" spans="14:15" x14ac:dyDescent="0.25">
      <c r="N599" s="50"/>
      <c r="O599" s="50"/>
    </row>
    <row r="600" spans="14:15" x14ac:dyDescent="0.25">
      <c r="N600" s="50"/>
      <c r="O600" s="50"/>
    </row>
    <row r="601" spans="14:15" x14ac:dyDescent="0.25">
      <c r="N601" s="51"/>
      <c r="O601" s="51"/>
    </row>
    <row r="602" spans="14:15" x14ac:dyDescent="0.25">
      <c r="N602" s="50"/>
      <c r="O602" s="50"/>
    </row>
    <row r="603" spans="14:15" x14ac:dyDescent="0.25">
      <c r="N603" s="50"/>
      <c r="O603" s="50"/>
    </row>
    <row r="604" spans="14:15" x14ac:dyDescent="0.25">
      <c r="N604" s="51"/>
      <c r="O604" s="51"/>
    </row>
    <row r="605" spans="14:15" x14ac:dyDescent="0.25">
      <c r="N605" s="51"/>
      <c r="O605" s="51"/>
    </row>
    <row r="606" spans="14:15" x14ac:dyDescent="0.25">
      <c r="N606" s="50"/>
      <c r="O606" s="50"/>
    </row>
    <row r="607" spans="14:15" x14ac:dyDescent="0.25">
      <c r="N607" s="50"/>
      <c r="O607" s="50"/>
    </row>
    <row r="608" spans="14:15" x14ac:dyDescent="0.25">
      <c r="N608" s="51"/>
      <c r="O608" s="51"/>
    </row>
    <row r="609" spans="14:15" x14ac:dyDescent="0.25">
      <c r="N609" s="51"/>
      <c r="O609" s="51"/>
    </row>
    <row r="610" spans="14:15" x14ac:dyDescent="0.25">
      <c r="N610" s="51"/>
      <c r="O610" s="51"/>
    </row>
    <row r="611" spans="14:15" x14ac:dyDescent="0.25">
      <c r="N611" s="51"/>
      <c r="O611" s="51"/>
    </row>
    <row r="612" spans="14:15" x14ac:dyDescent="0.25">
      <c r="N612" s="51"/>
      <c r="O612" s="51"/>
    </row>
    <row r="613" spans="14:15" x14ac:dyDescent="0.25">
      <c r="N613" s="51"/>
      <c r="O613" s="51"/>
    </row>
    <row r="614" spans="14:15" x14ac:dyDescent="0.25">
      <c r="N614" s="51"/>
      <c r="O614" s="51"/>
    </row>
    <row r="615" spans="14:15" x14ac:dyDescent="0.25">
      <c r="N615" s="51"/>
      <c r="O615" s="51"/>
    </row>
    <row r="616" spans="14:15" x14ac:dyDescent="0.25">
      <c r="N616" s="51"/>
      <c r="O616" s="51"/>
    </row>
    <row r="617" spans="14:15" x14ac:dyDescent="0.25">
      <c r="N617" s="51"/>
      <c r="O617" s="51"/>
    </row>
    <row r="618" spans="14:15" x14ac:dyDescent="0.25">
      <c r="N618" s="51"/>
      <c r="O618" s="51"/>
    </row>
    <row r="619" spans="14:15" x14ac:dyDescent="0.25">
      <c r="N619" s="51"/>
      <c r="O619" s="51"/>
    </row>
    <row r="620" spans="14:15" x14ac:dyDescent="0.25">
      <c r="N620" s="51"/>
      <c r="O620" s="51"/>
    </row>
    <row r="621" spans="14:15" x14ac:dyDescent="0.25">
      <c r="N621" s="51"/>
      <c r="O621" s="51"/>
    </row>
    <row r="622" spans="14:15" x14ac:dyDescent="0.25">
      <c r="N622" s="50"/>
      <c r="O622" s="50"/>
    </row>
    <row r="623" spans="14:15" x14ac:dyDescent="0.25">
      <c r="N623" s="50"/>
      <c r="O623" s="50"/>
    </row>
    <row r="624" spans="14:15" x14ac:dyDescent="0.25">
      <c r="N624" s="51"/>
      <c r="O624" s="51"/>
    </row>
    <row r="625" spans="14:15" x14ac:dyDescent="0.25">
      <c r="N625" s="51"/>
      <c r="O625" s="51"/>
    </row>
    <row r="626" spans="14:15" x14ac:dyDescent="0.25">
      <c r="N626" s="51"/>
      <c r="O626" s="51"/>
    </row>
    <row r="627" spans="14:15" x14ac:dyDescent="0.25">
      <c r="N627" s="51"/>
      <c r="O627" s="51"/>
    </row>
    <row r="628" spans="14:15" x14ac:dyDescent="0.25">
      <c r="N628" s="51"/>
      <c r="O628" s="51"/>
    </row>
    <row r="629" spans="14:15" x14ac:dyDescent="0.25">
      <c r="N629" s="51"/>
      <c r="O629" s="51"/>
    </row>
    <row r="630" spans="14:15" x14ac:dyDescent="0.25">
      <c r="N630" s="51"/>
      <c r="O630" s="51"/>
    </row>
    <row r="631" spans="14:15" x14ac:dyDescent="0.25">
      <c r="N631" s="51"/>
      <c r="O631" s="51"/>
    </row>
    <row r="632" spans="14:15" x14ac:dyDescent="0.25">
      <c r="N632" s="51"/>
      <c r="O632" s="51"/>
    </row>
    <row r="633" spans="14:15" x14ac:dyDescent="0.25">
      <c r="N633" s="51"/>
      <c r="O633" s="51"/>
    </row>
    <row r="634" spans="14:15" x14ac:dyDescent="0.25">
      <c r="N634" s="51"/>
      <c r="O634" s="51"/>
    </row>
    <row r="635" spans="14:15" x14ac:dyDescent="0.25">
      <c r="N635" s="51"/>
      <c r="O635" s="51"/>
    </row>
    <row r="636" spans="14:15" x14ac:dyDescent="0.25">
      <c r="N636" s="51"/>
      <c r="O636" s="51"/>
    </row>
    <row r="637" spans="14:15" x14ac:dyDescent="0.25">
      <c r="N637" s="51"/>
      <c r="O637" s="51"/>
    </row>
    <row r="638" spans="14:15" x14ac:dyDescent="0.25">
      <c r="N638" s="50"/>
      <c r="O638" s="50"/>
    </row>
    <row r="639" spans="14:15" x14ac:dyDescent="0.25">
      <c r="N639" s="50"/>
      <c r="O639" s="50"/>
    </row>
    <row r="640" spans="14:15" x14ac:dyDescent="0.25">
      <c r="N640" s="50"/>
      <c r="O640" s="50"/>
    </row>
    <row r="641" spans="14:15" x14ac:dyDescent="0.25">
      <c r="N641" s="50"/>
      <c r="O641" s="50"/>
    </row>
    <row r="642" spans="14:15" x14ac:dyDescent="0.25">
      <c r="N642" s="51"/>
      <c r="O642" s="51"/>
    </row>
    <row r="643" spans="14:15" x14ac:dyDescent="0.25">
      <c r="N643" s="51"/>
      <c r="O643" s="51"/>
    </row>
    <row r="644" spans="14:15" x14ac:dyDescent="0.25">
      <c r="N644" s="51"/>
      <c r="O644" s="51"/>
    </row>
    <row r="645" spans="14:15" x14ac:dyDescent="0.25">
      <c r="N645" s="50"/>
      <c r="O645" s="50"/>
    </row>
    <row r="646" spans="14:15" x14ac:dyDescent="0.25">
      <c r="N646" s="50"/>
      <c r="O646" s="50"/>
    </row>
    <row r="647" spans="14:15" x14ac:dyDescent="0.25">
      <c r="N647" s="51"/>
      <c r="O647" s="51"/>
    </row>
    <row r="648" spans="14:15" x14ac:dyDescent="0.25">
      <c r="N648" s="50"/>
      <c r="O648" s="50"/>
    </row>
    <row r="649" spans="14:15" x14ac:dyDescent="0.25">
      <c r="N649" s="51"/>
      <c r="O649" s="51"/>
    </row>
    <row r="650" spans="14:15" x14ac:dyDescent="0.25">
      <c r="N650" s="51"/>
      <c r="O650" s="51"/>
    </row>
    <row r="651" spans="14:15" x14ac:dyDescent="0.25">
      <c r="N651" s="51"/>
      <c r="O651" s="51"/>
    </row>
    <row r="652" spans="14:15" x14ac:dyDescent="0.25">
      <c r="N652" s="51"/>
      <c r="O652" s="51"/>
    </row>
    <row r="653" spans="14:15" x14ac:dyDescent="0.25">
      <c r="N653" s="51"/>
      <c r="O653" s="51"/>
    </row>
    <row r="654" spans="14:15" x14ac:dyDescent="0.25">
      <c r="N654" s="50"/>
      <c r="O654" s="50"/>
    </row>
    <row r="655" spans="14:15" x14ac:dyDescent="0.25">
      <c r="N655" s="51"/>
      <c r="O655" s="51"/>
    </row>
    <row r="656" spans="14:15" x14ac:dyDescent="0.25">
      <c r="N656" s="51"/>
      <c r="O656" s="51"/>
    </row>
    <row r="657" spans="14:15" x14ac:dyDescent="0.25">
      <c r="N657" s="51"/>
      <c r="O657" s="51"/>
    </row>
    <row r="658" spans="14:15" x14ac:dyDescent="0.25">
      <c r="N658" s="51"/>
      <c r="O658" s="51"/>
    </row>
    <row r="659" spans="14:15" x14ac:dyDescent="0.25">
      <c r="N659" s="50"/>
      <c r="O659" s="50"/>
    </row>
    <row r="660" spans="14:15" x14ac:dyDescent="0.25">
      <c r="N660" s="50"/>
      <c r="O660" s="50"/>
    </row>
    <row r="661" spans="14:15" x14ac:dyDescent="0.25">
      <c r="N661" s="50"/>
      <c r="O661" s="50"/>
    </row>
    <row r="662" spans="14:15" x14ac:dyDescent="0.25">
      <c r="N662" s="50"/>
      <c r="O662" s="50"/>
    </row>
    <row r="663" spans="14:15" x14ac:dyDescent="0.25">
      <c r="N663" s="50"/>
      <c r="O663" s="50"/>
    </row>
    <row r="664" spans="14:15" x14ac:dyDescent="0.25">
      <c r="N664" s="51"/>
      <c r="O664" s="51"/>
    </row>
    <row r="665" spans="14:15" x14ac:dyDescent="0.25">
      <c r="N665" s="51"/>
      <c r="O665" s="51"/>
    </row>
    <row r="666" spans="14:15" x14ac:dyDescent="0.25">
      <c r="N666" s="51"/>
      <c r="O666" s="51"/>
    </row>
    <row r="667" spans="14:15" x14ac:dyDescent="0.25">
      <c r="N667" s="50"/>
      <c r="O667" s="50"/>
    </row>
    <row r="668" spans="14:15" x14ac:dyDescent="0.25">
      <c r="N668" s="50"/>
      <c r="O668" s="50"/>
    </row>
    <row r="669" spans="14:15" x14ac:dyDescent="0.25">
      <c r="N669" s="50"/>
      <c r="O669" s="50"/>
    </row>
    <row r="670" spans="14:15" x14ac:dyDescent="0.25">
      <c r="N670" s="28"/>
      <c r="O670" s="28"/>
    </row>
    <row r="671" spans="14:15" x14ac:dyDescent="0.25">
      <c r="N671" s="28"/>
      <c r="O671" s="28"/>
    </row>
    <row r="672" spans="14:15" x14ac:dyDescent="0.25">
      <c r="N672" s="51"/>
      <c r="O672" s="51"/>
    </row>
    <row r="673" spans="1:15" x14ac:dyDescent="0.25">
      <c r="N673" s="50"/>
      <c r="O673" s="50"/>
    </row>
    <row r="674" spans="1:15" x14ac:dyDescent="0.25">
      <c r="N674" s="50"/>
      <c r="O674" s="50"/>
    </row>
    <row r="675" spans="1:15" x14ac:dyDescent="0.25">
      <c r="N675" s="50"/>
      <c r="O675" s="50"/>
    </row>
    <row r="676" spans="1:15" x14ac:dyDescent="0.25">
      <c r="N676" s="51"/>
      <c r="O676" s="51"/>
    </row>
    <row r="677" spans="1:15" x14ac:dyDescent="0.25">
      <c r="N677" s="50"/>
      <c r="O677" s="50"/>
    </row>
    <row r="678" spans="1:15" x14ac:dyDescent="0.25">
      <c r="A678" s="91"/>
      <c r="B678" s="65"/>
      <c r="C678" s="91"/>
      <c r="D678" s="66"/>
      <c r="E678" s="50"/>
      <c r="F678" s="50"/>
      <c r="G678" s="50"/>
      <c r="H678" s="50"/>
      <c r="I678" s="50"/>
      <c r="J678" s="118"/>
      <c r="K678" s="118"/>
      <c r="N678" s="50"/>
      <c r="O678" s="50"/>
    </row>
    <row r="679" spans="1:15" x14ac:dyDescent="0.25">
      <c r="N679" s="50"/>
      <c r="O679" s="50"/>
    </row>
    <row r="680" spans="1:15" x14ac:dyDescent="0.25">
      <c r="N680" s="51"/>
      <c r="O680" s="51"/>
    </row>
    <row r="681" spans="1:15" x14ac:dyDescent="0.25">
      <c r="N681" s="50"/>
      <c r="O681" s="50"/>
    </row>
  </sheetData>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34"/>
  <sheetViews>
    <sheetView topLeftCell="E1" zoomScale="80" zoomScaleNormal="80" workbookViewId="0">
      <selection activeCell="L6" sqref="L6"/>
    </sheetView>
  </sheetViews>
  <sheetFormatPr defaultRowHeight="15" x14ac:dyDescent="0.25"/>
  <cols>
    <col min="4" max="4" width="9.75" bestFit="1" customWidth="1"/>
    <col min="9" max="9" width="15" customWidth="1"/>
    <col min="10" max="10" width="8.875" customWidth="1"/>
  </cols>
  <sheetData>
    <row r="1" spans="1:26" ht="77.25" x14ac:dyDescent="0.25">
      <c r="A1" s="77" t="s">
        <v>990</v>
      </c>
      <c r="B1" s="78" t="s">
        <v>98</v>
      </c>
      <c r="C1" t="s">
        <v>1492</v>
      </c>
      <c r="D1" s="79" t="s">
        <v>1133</v>
      </c>
      <c r="E1" s="80" t="s">
        <v>99</v>
      </c>
      <c r="F1" s="80" t="s">
        <v>1134</v>
      </c>
      <c r="G1" s="81" t="s">
        <v>991</v>
      </c>
      <c r="H1" s="81" t="s">
        <v>992</v>
      </c>
      <c r="I1" s="82" t="s">
        <v>993</v>
      </c>
      <c r="J1" s="83" t="s">
        <v>994</v>
      </c>
      <c r="K1" s="83" t="s">
        <v>995</v>
      </c>
      <c r="L1" s="75" t="s">
        <v>1136</v>
      </c>
      <c r="M1" s="75" t="s">
        <v>1494</v>
      </c>
      <c r="N1" s="75" t="s">
        <v>1000</v>
      </c>
      <c r="O1" s="75" t="s">
        <v>1142</v>
      </c>
      <c r="P1" s="75" t="s">
        <v>1002</v>
      </c>
    </row>
    <row r="2" spans="1:26" x14ac:dyDescent="0.25">
      <c r="A2" s="62" t="s">
        <v>103</v>
      </c>
      <c r="B2" s="63">
        <v>1</v>
      </c>
      <c r="C2">
        <v>1</v>
      </c>
      <c r="D2" s="62" t="s">
        <v>89</v>
      </c>
      <c r="E2" s="62" t="s">
        <v>29</v>
      </c>
      <c r="F2" s="63">
        <v>264</v>
      </c>
      <c r="G2" s="63">
        <v>11.2</v>
      </c>
      <c r="H2" s="63"/>
      <c r="I2" s="63"/>
      <c r="J2" s="40">
        <v>9.0399999999999991</v>
      </c>
      <c r="K2" s="39">
        <v>134</v>
      </c>
      <c r="L2">
        <f>(PI()*K2)/180</f>
        <v>2.3387411976724013</v>
      </c>
      <c r="M2">
        <f>VLOOKUP(C2,$S$3:$Z$38,7)</f>
        <v>315538.92105200002</v>
      </c>
      <c r="N2">
        <f>VLOOKUP(C2,$S$3:$Z$38,8)</f>
        <v>4880272.5037099998</v>
      </c>
      <c r="O2">
        <f>(M2+(J2*SIN(L2)))</f>
        <v>315545.4238837951</v>
      </c>
      <c r="P2">
        <f>(N2+(J2*COS(L2)))</f>
        <v>4880266.2239983305</v>
      </c>
      <c r="S2" t="s">
        <v>1493</v>
      </c>
      <c r="T2" t="s">
        <v>110</v>
      </c>
      <c r="U2" t="s">
        <v>98</v>
      </c>
      <c r="V2" t="s">
        <v>111</v>
      </c>
      <c r="W2" t="s">
        <v>112</v>
      </c>
      <c r="X2" t="s">
        <v>113</v>
      </c>
      <c r="Y2" t="s">
        <v>114</v>
      </c>
      <c r="Z2" t="s">
        <v>115</v>
      </c>
    </row>
    <row r="3" spans="1:26" x14ac:dyDescent="0.25">
      <c r="A3" s="62" t="s">
        <v>103</v>
      </c>
      <c r="B3" s="63">
        <v>1</v>
      </c>
      <c r="C3">
        <v>1</v>
      </c>
      <c r="D3" s="62" t="s">
        <v>89</v>
      </c>
      <c r="E3" s="62" t="s">
        <v>29</v>
      </c>
      <c r="F3" s="63">
        <v>586</v>
      </c>
      <c r="G3" s="63">
        <v>36.4</v>
      </c>
      <c r="H3" s="63"/>
      <c r="I3" s="63"/>
      <c r="J3" s="40">
        <v>7.02</v>
      </c>
      <c r="K3" s="39">
        <v>179</v>
      </c>
      <c r="L3">
        <f t="shared" ref="L3:L66" si="0">(PI()*K3)/180</f>
        <v>3.12413936106985</v>
      </c>
      <c r="M3">
        <f t="shared" ref="M3:M66" si="1">VLOOKUP(C3,$S$3:$Z$38,7)</f>
        <v>315538.92105200002</v>
      </c>
      <c r="N3">
        <f t="shared" ref="N3:N66" si="2">VLOOKUP(C3,$S$3:$Z$38,8)</f>
        <v>4880272.5037099998</v>
      </c>
      <c r="O3">
        <f t="shared" ref="O3:O66" si="3">(M3+(J3*SIN(L3)))</f>
        <v>315539.04356789321</v>
      </c>
      <c r="P3">
        <f t="shared" ref="P3:P66" si="4">(N3+(J3*COS(L3)))</f>
        <v>4880265.48477918</v>
      </c>
      <c r="S3">
        <v>1</v>
      </c>
      <c r="T3" t="s">
        <v>103</v>
      </c>
      <c r="U3" t="s">
        <v>116</v>
      </c>
      <c r="V3" t="s">
        <v>89</v>
      </c>
      <c r="W3" t="s">
        <v>117</v>
      </c>
      <c r="X3" t="s">
        <v>586</v>
      </c>
      <c r="Y3">
        <v>315538.92105200002</v>
      </c>
      <c r="Z3">
        <v>4880272.5037099998</v>
      </c>
    </row>
    <row r="4" spans="1:26" x14ac:dyDescent="0.25">
      <c r="A4" s="62" t="s">
        <v>103</v>
      </c>
      <c r="B4" s="63">
        <v>1</v>
      </c>
      <c r="C4">
        <v>1</v>
      </c>
      <c r="D4" s="62" t="s">
        <v>89</v>
      </c>
      <c r="E4" s="62" t="s">
        <v>29</v>
      </c>
      <c r="F4" s="63">
        <v>587</v>
      </c>
      <c r="G4" s="63">
        <v>16.399999999999999</v>
      </c>
      <c r="H4" s="63"/>
      <c r="I4" s="63"/>
      <c r="J4" s="40">
        <v>5.21</v>
      </c>
      <c r="K4" s="39">
        <v>104</v>
      </c>
      <c r="L4">
        <f t="shared" si="0"/>
        <v>1.8151424220741028</v>
      </c>
      <c r="M4">
        <f t="shared" si="1"/>
        <v>315538.92105200002</v>
      </c>
      <c r="N4">
        <f t="shared" si="2"/>
        <v>4880272.5037099998</v>
      </c>
      <c r="O4">
        <f t="shared" si="3"/>
        <v>315543.97629273392</v>
      </c>
      <c r="P4">
        <f t="shared" si="4"/>
        <v>4880271.243296924</v>
      </c>
      <c r="S4">
        <v>2</v>
      </c>
      <c r="T4" t="s">
        <v>103</v>
      </c>
      <c r="U4" t="s">
        <v>116</v>
      </c>
      <c r="V4" t="s">
        <v>90</v>
      </c>
      <c r="W4" t="s">
        <v>119</v>
      </c>
      <c r="X4" t="s">
        <v>587</v>
      </c>
      <c r="Y4">
        <v>315538.59740500001</v>
      </c>
      <c r="Z4">
        <v>4880262.5086399997</v>
      </c>
    </row>
    <row r="5" spans="1:26" x14ac:dyDescent="0.25">
      <c r="A5" s="62" t="s">
        <v>103</v>
      </c>
      <c r="B5" s="63">
        <v>1</v>
      </c>
      <c r="C5">
        <v>1</v>
      </c>
      <c r="D5" s="62" t="s">
        <v>89</v>
      </c>
      <c r="E5" s="62" t="s">
        <v>29</v>
      </c>
      <c r="F5" s="63">
        <v>590</v>
      </c>
      <c r="G5" s="63">
        <v>43.8</v>
      </c>
      <c r="H5" s="63"/>
      <c r="I5" s="64" t="s">
        <v>1003</v>
      </c>
      <c r="J5" s="40">
        <v>12.72</v>
      </c>
      <c r="K5" s="39">
        <v>151</v>
      </c>
      <c r="L5">
        <f t="shared" si="0"/>
        <v>2.6354471705114375</v>
      </c>
      <c r="M5">
        <f t="shared" si="1"/>
        <v>315538.92105200002</v>
      </c>
      <c r="N5">
        <f t="shared" si="2"/>
        <v>4880272.5037099998</v>
      </c>
      <c r="O5">
        <f t="shared" si="3"/>
        <v>315545.08783036954</v>
      </c>
      <c r="P5">
        <f t="shared" si="4"/>
        <v>4880261.3785473248</v>
      </c>
      <c r="S5">
        <v>3</v>
      </c>
      <c r="T5" t="s">
        <v>103</v>
      </c>
      <c r="U5" t="s">
        <v>116</v>
      </c>
      <c r="V5" t="s">
        <v>91</v>
      </c>
      <c r="W5" t="s">
        <v>119</v>
      </c>
      <c r="X5" t="s">
        <v>588</v>
      </c>
      <c r="Y5">
        <v>315538.273758</v>
      </c>
      <c r="Z5">
        <v>4880252.5135599999</v>
      </c>
    </row>
    <row r="6" spans="1:26" x14ac:dyDescent="0.25">
      <c r="A6" s="62" t="s">
        <v>103</v>
      </c>
      <c r="B6" s="63">
        <v>1</v>
      </c>
      <c r="C6">
        <v>1</v>
      </c>
      <c r="D6" s="62" t="s">
        <v>89</v>
      </c>
      <c r="E6" s="62" t="s">
        <v>29</v>
      </c>
      <c r="F6" s="63">
        <v>1016</v>
      </c>
      <c r="G6" s="63">
        <v>10.7</v>
      </c>
      <c r="H6" s="63"/>
      <c r="I6" s="64" t="s">
        <v>977</v>
      </c>
      <c r="J6" s="40"/>
      <c r="K6" s="39"/>
      <c r="S6">
        <v>4</v>
      </c>
      <c r="T6" t="s">
        <v>103</v>
      </c>
      <c r="U6" t="s">
        <v>116</v>
      </c>
      <c r="V6" t="s">
        <v>92</v>
      </c>
      <c r="W6" t="s">
        <v>119</v>
      </c>
      <c r="X6" t="s">
        <v>590</v>
      </c>
      <c r="Y6">
        <v>315548.91612499999</v>
      </c>
      <c r="Z6">
        <v>4880272.1800600002</v>
      </c>
    </row>
    <row r="7" spans="1:26" x14ac:dyDescent="0.25">
      <c r="A7" s="62" t="s">
        <v>103</v>
      </c>
      <c r="B7" s="63">
        <v>1</v>
      </c>
      <c r="C7">
        <v>2</v>
      </c>
      <c r="D7" s="62" t="s">
        <v>90</v>
      </c>
      <c r="E7" s="62" t="s">
        <v>65</v>
      </c>
      <c r="F7" s="63">
        <v>2087</v>
      </c>
      <c r="G7" s="63">
        <v>35.299999999999997</v>
      </c>
      <c r="H7" s="63"/>
      <c r="I7" s="64" t="s">
        <v>971</v>
      </c>
      <c r="J7" s="40">
        <v>8.33</v>
      </c>
      <c r="K7" s="39">
        <v>116</v>
      </c>
      <c r="L7">
        <f t="shared" si="0"/>
        <v>2.0245819323134224</v>
      </c>
      <c r="M7">
        <f t="shared" si="1"/>
        <v>315538.59740500001</v>
      </c>
      <c r="N7">
        <f t="shared" si="2"/>
        <v>4880262.5086399997</v>
      </c>
      <c r="O7">
        <f t="shared" si="3"/>
        <v>315546.08435940568</v>
      </c>
      <c r="P7">
        <f t="shared" si="4"/>
        <v>4880258.8570083473</v>
      </c>
      <c r="S7">
        <v>5</v>
      </c>
      <c r="T7" t="s">
        <v>103</v>
      </c>
      <c r="U7" t="s">
        <v>116</v>
      </c>
      <c r="V7" t="s">
        <v>93</v>
      </c>
      <c r="W7" t="s">
        <v>119</v>
      </c>
      <c r="X7" t="s">
        <v>591</v>
      </c>
      <c r="Y7">
        <v>315548.59247799998</v>
      </c>
      <c r="Z7">
        <v>4880262.18499</v>
      </c>
    </row>
    <row r="8" spans="1:26" x14ac:dyDescent="0.25">
      <c r="A8" s="62" t="s">
        <v>103</v>
      </c>
      <c r="B8" s="63">
        <v>1</v>
      </c>
      <c r="C8">
        <v>2</v>
      </c>
      <c r="D8" s="62" t="s">
        <v>90</v>
      </c>
      <c r="E8" s="62" t="s">
        <v>29</v>
      </c>
      <c r="F8" s="63">
        <v>592</v>
      </c>
      <c r="G8" s="63">
        <v>18.3</v>
      </c>
      <c r="H8" s="63"/>
      <c r="I8" s="64" t="s">
        <v>1004</v>
      </c>
      <c r="J8" s="40">
        <v>3.77</v>
      </c>
      <c r="K8" s="39">
        <v>174</v>
      </c>
      <c r="L8">
        <f t="shared" si="0"/>
        <v>3.0368728984701332</v>
      </c>
      <c r="M8">
        <f t="shared" si="1"/>
        <v>315538.59740500001</v>
      </c>
      <c r="N8">
        <f t="shared" si="2"/>
        <v>4880262.5086399997</v>
      </c>
      <c r="O8">
        <f t="shared" si="3"/>
        <v>315538.99147730652</v>
      </c>
      <c r="P8">
        <f t="shared" si="4"/>
        <v>4880258.7592924545</v>
      </c>
      <c r="S8">
        <v>6</v>
      </c>
      <c r="T8" t="s">
        <v>103</v>
      </c>
      <c r="U8" t="s">
        <v>116</v>
      </c>
      <c r="V8" t="s">
        <v>94</v>
      </c>
      <c r="W8" t="s">
        <v>119</v>
      </c>
      <c r="X8" t="s">
        <v>592</v>
      </c>
      <c r="Y8">
        <v>315548.26883100002</v>
      </c>
      <c r="Z8">
        <v>4880252.1899199998</v>
      </c>
    </row>
    <row r="9" spans="1:26" x14ac:dyDescent="0.25">
      <c r="A9" s="62" t="s">
        <v>103</v>
      </c>
      <c r="B9" s="63">
        <v>1</v>
      </c>
      <c r="C9">
        <v>2</v>
      </c>
      <c r="D9" s="62" t="s">
        <v>90</v>
      </c>
      <c r="E9" s="62" t="s">
        <v>29</v>
      </c>
      <c r="F9" s="63">
        <v>593</v>
      </c>
      <c r="G9" s="63">
        <v>34.299999999999997</v>
      </c>
      <c r="H9" s="63" t="s">
        <v>960</v>
      </c>
      <c r="I9" s="63"/>
      <c r="J9" s="40"/>
      <c r="K9" s="39"/>
      <c r="S9">
        <v>7</v>
      </c>
      <c r="T9" t="s">
        <v>103</v>
      </c>
      <c r="U9" t="s">
        <v>116</v>
      </c>
      <c r="V9" t="s">
        <v>95</v>
      </c>
      <c r="W9" t="s">
        <v>119</v>
      </c>
      <c r="X9" t="s">
        <v>588</v>
      </c>
      <c r="Y9">
        <v>315558.91119800002</v>
      </c>
      <c r="Z9">
        <v>4880271.8564099995</v>
      </c>
    </row>
    <row r="10" spans="1:26" x14ac:dyDescent="0.25">
      <c r="A10" s="62" t="s">
        <v>103</v>
      </c>
      <c r="B10" s="63">
        <v>1</v>
      </c>
      <c r="C10">
        <v>2</v>
      </c>
      <c r="D10" s="62" t="s">
        <v>90</v>
      </c>
      <c r="E10" s="62" t="s">
        <v>65</v>
      </c>
      <c r="F10" s="63">
        <v>594</v>
      </c>
      <c r="G10" s="63">
        <v>26</v>
      </c>
      <c r="H10" s="63"/>
      <c r="I10" s="63"/>
      <c r="J10" s="40">
        <v>7.47</v>
      </c>
      <c r="K10" s="39">
        <v>186</v>
      </c>
      <c r="L10">
        <f t="shared" si="0"/>
        <v>3.2463124087094526</v>
      </c>
      <c r="M10">
        <f t="shared" si="1"/>
        <v>315538.59740500001</v>
      </c>
      <c r="N10">
        <f t="shared" si="2"/>
        <v>4880262.5086399997</v>
      </c>
      <c r="O10">
        <f t="shared" si="3"/>
        <v>315537.81657737942</v>
      </c>
      <c r="P10">
        <f t="shared" si="4"/>
        <v>4880255.0795614412</v>
      </c>
      <c r="S10">
        <v>8</v>
      </c>
      <c r="T10" t="s">
        <v>103</v>
      </c>
      <c r="U10" t="s">
        <v>116</v>
      </c>
      <c r="V10" t="s">
        <v>96</v>
      </c>
      <c r="W10" t="s">
        <v>119</v>
      </c>
      <c r="X10" t="s">
        <v>594</v>
      </c>
      <c r="Y10">
        <v>315558.587551</v>
      </c>
      <c r="Z10">
        <v>4880261.8613400003</v>
      </c>
    </row>
    <row r="11" spans="1:26" x14ac:dyDescent="0.25">
      <c r="A11" s="62" t="s">
        <v>103</v>
      </c>
      <c r="B11" s="63">
        <v>1</v>
      </c>
      <c r="C11">
        <v>2</v>
      </c>
      <c r="D11" s="62" t="s">
        <v>90</v>
      </c>
      <c r="E11" s="62" t="s">
        <v>29</v>
      </c>
      <c r="F11" s="63">
        <v>596</v>
      </c>
      <c r="G11" s="63"/>
      <c r="H11" s="63"/>
      <c r="I11" s="64" t="s">
        <v>1005</v>
      </c>
      <c r="J11" s="40"/>
      <c r="K11" s="39"/>
      <c r="S11">
        <v>9</v>
      </c>
      <c r="T11" t="s">
        <v>103</v>
      </c>
      <c r="U11" t="s">
        <v>116</v>
      </c>
      <c r="V11" t="s">
        <v>97</v>
      </c>
      <c r="W11" t="s">
        <v>119</v>
      </c>
      <c r="X11" t="s">
        <v>595</v>
      </c>
      <c r="Y11">
        <v>315558.26390399999</v>
      </c>
      <c r="Z11">
        <v>4880251.8662700001</v>
      </c>
    </row>
    <row r="12" spans="1:26" x14ac:dyDescent="0.25">
      <c r="A12" s="62" t="s">
        <v>103</v>
      </c>
      <c r="B12" s="63">
        <v>1</v>
      </c>
      <c r="C12">
        <v>2</v>
      </c>
      <c r="D12" s="62" t="s">
        <v>90</v>
      </c>
      <c r="E12" s="62" t="s">
        <v>29</v>
      </c>
      <c r="F12" s="63">
        <v>597</v>
      </c>
      <c r="G12" s="63">
        <v>43.2</v>
      </c>
      <c r="H12" s="63"/>
      <c r="I12" s="63"/>
      <c r="J12" s="40">
        <v>10.130000000000001</v>
      </c>
      <c r="K12" s="39">
        <v>148</v>
      </c>
      <c r="L12">
        <f t="shared" si="0"/>
        <v>2.5830872929516078</v>
      </c>
      <c r="M12">
        <f t="shared" si="1"/>
        <v>315538.59740500001</v>
      </c>
      <c r="N12">
        <f t="shared" si="2"/>
        <v>4880262.5086399997</v>
      </c>
      <c r="O12">
        <f t="shared" si="3"/>
        <v>315543.96548714669</v>
      </c>
      <c r="P12">
        <f t="shared" si="4"/>
        <v>4880253.9179127859</v>
      </c>
      <c r="S12">
        <v>10</v>
      </c>
      <c r="T12" t="s">
        <v>103</v>
      </c>
      <c r="U12" t="s">
        <v>146</v>
      </c>
      <c r="V12" t="s">
        <v>89</v>
      </c>
      <c r="W12" t="s">
        <v>117</v>
      </c>
      <c r="X12" t="s">
        <v>604</v>
      </c>
      <c r="Y12">
        <v>315490.56392099999</v>
      </c>
      <c r="Z12">
        <v>4880324.0973300003</v>
      </c>
    </row>
    <row r="13" spans="1:26" x14ac:dyDescent="0.25">
      <c r="A13" s="62" t="s">
        <v>103</v>
      </c>
      <c r="B13" s="63">
        <v>1</v>
      </c>
      <c r="C13">
        <v>2</v>
      </c>
      <c r="D13" s="62" t="s">
        <v>90</v>
      </c>
      <c r="E13" s="62" t="s">
        <v>65</v>
      </c>
      <c r="F13" s="63">
        <v>820</v>
      </c>
      <c r="G13" s="63">
        <v>11</v>
      </c>
      <c r="H13" s="63"/>
      <c r="I13" s="64"/>
      <c r="J13" s="40">
        <v>9.66</v>
      </c>
      <c r="K13" s="39">
        <v>187</v>
      </c>
      <c r="L13">
        <f t="shared" si="0"/>
        <v>3.2637657012293966</v>
      </c>
      <c r="M13">
        <f t="shared" si="1"/>
        <v>315538.59740500001</v>
      </c>
      <c r="N13">
        <f t="shared" si="2"/>
        <v>4880262.5086399997</v>
      </c>
      <c r="O13">
        <f t="shared" si="3"/>
        <v>315537.42014714272</v>
      </c>
      <c r="P13">
        <f t="shared" si="4"/>
        <v>4880252.9206441753</v>
      </c>
      <c r="S13">
        <v>11</v>
      </c>
      <c r="T13" t="s">
        <v>103</v>
      </c>
      <c r="U13" t="s">
        <v>146</v>
      </c>
      <c r="V13" t="s">
        <v>90</v>
      </c>
      <c r="W13" t="s">
        <v>119</v>
      </c>
      <c r="X13" t="s">
        <v>605</v>
      </c>
      <c r="Y13">
        <v>315490.24027100002</v>
      </c>
      <c r="Z13">
        <v>4880314.1022500005</v>
      </c>
    </row>
    <row r="14" spans="1:26" x14ac:dyDescent="0.25">
      <c r="A14" s="62" t="s">
        <v>103</v>
      </c>
      <c r="B14" s="63">
        <v>1</v>
      </c>
      <c r="C14">
        <v>3</v>
      </c>
      <c r="D14" s="62" t="s">
        <v>91</v>
      </c>
      <c r="E14" s="62" t="s">
        <v>65</v>
      </c>
      <c r="F14" s="63">
        <v>595</v>
      </c>
      <c r="G14" s="63">
        <v>36.299999999999997</v>
      </c>
      <c r="H14" s="63"/>
      <c r="I14" s="63"/>
      <c r="J14" s="40">
        <v>1.6</v>
      </c>
      <c r="K14" s="39">
        <v>92</v>
      </c>
      <c r="L14">
        <f t="shared" si="0"/>
        <v>1.605702911834783</v>
      </c>
      <c r="M14">
        <f t="shared" si="1"/>
        <v>315538.273758</v>
      </c>
      <c r="N14">
        <f t="shared" si="2"/>
        <v>4880252.5135599999</v>
      </c>
      <c r="O14">
        <f t="shared" si="3"/>
        <v>315539.87278332323</v>
      </c>
      <c r="P14">
        <f t="shared" si="4"/>
        <v>4880252.457720805</v>
      </c>
      <c r="S14">
        <v>12</v>
      </c>
      <c r="T14" t="s">
        <v>103</v>
      </c>
      <c r="U14" t="s">
        <v>146</v>
      </c>
      <c r="V14" t="s">
        <v>91</v>
      </c>
      <c r="W14" t="s">
        <v>119</v>
      </c>
      <c r="X14" t="s">
        <v>606</v>
      </c>
      <c r="Y14">
        <v>315489.91662199999</v>
      </c>
      <c r="Z14">
        <v>4880304.1071699997</v>
      </c>
    </row>
    <row r="15" spans="1:26" x14ac:dyDescent="0.25">
      <c r="A15" s="62" t="s">
        <v>103</v>
      </c>
      <c r="B15" s="63">
        <v>1</v>
      </c>
      <c r="C15">
        <v>3</v>
      </c>
      <c r="D15" s="62" t="s">
        <v>91</v>
      </c>
      <c r="E15" s="62" t="s">
        <v>65</v>
      </c>
      <c r="F15" s="63">
        <v>598</v>
      </c>
      <c r="G15" s="63">
        <v>11.4</v>
      </c>
      <c r="H15" s="63"/>
      <c r="I15" s="63"/>
      <c r="J15" s="40">
        <v>6.22</v>
      </c>
      <c r="K15" s="39">
        <v>140</v>
      </c>
      <c r="L15">
        <f t="shared" si="0"/>
        <v>2.4434609527920612</v>
      </c>
      <c r="M15">
        <f t="shared" si="1"/>
        <v>315538.273758</v>
      </c>
      <c r="N15">
        <f t="shared" si="2"/>
        <v>4880252.5135599999</v>
      </c>
      <c r="O15">
        <f t="shared" si="3"/>
        <v>315542.27189693227</v>
      </c>
      <c r="P15">
        <f t="shared" si="4"/>
        <v>4880247.748763564</v>
      </c>
      <c r="S15">
        <v>13</v>
      </c>
      <c r="T15" t="s">
        <v>103</v>
      </c>
      <c r="U15" t="s">
        <v>146</v>
      </c>
      <c r="V15" t="s">
        <v>92</v>
      </c>
      <c r="W15" t="s">
        <v>119</v>
      </c>
      <c r="X15" t="s">
        <v>608</v>
      </c>
      <c r="Y15">
        <v>315500.55899599998</v>
      </c>
      <c r="Z15">
        <v>4880323.7736799996</v>
      </c>
    </row>
    <row r="16" spans="1:26" x14ac:dyDescent="0.25">
      <c r="A16" s="62" t="s">
        <v>103</v>
      </c>
      <c r="B16" s="63">
        <v>1</v>
      </c>
      <c r="C16">
        <v>3</v>
      </c>
      <c r="D16" s="62" t="s">
        <v>91</v>
      </c>
      <c r="E16" s="62" t="s">
        <v>65</v>
      </c>
      <c r="F16" s="63">
        <v>599</v>
      </c>
      <c r="G16" s="63">
        <v>10.7</v>
      </c>
      <c r="H16" s="63"/>
      <c r="I16" s="63"/>
      <c r="J16" s="40">
        <v>8.89</v>
      </c>
      <c r="K16" s="39">
        <v>148</v>
      </c>
      <c r="L16">
        <f t="shared" si="0"/>
        <v>2.5830872929516078</v>
      </c>
      <c r="M16">
        <f t="shared" si="1"/>
        <v>315538.273758</v>
      </c>
      <c r="N16">
        <f t="shared" si="2"/>
        <v>4880252.5135599999</v>
      </c>
      <c r="O16">
        <f t="shared" si="3"/>
        <v>315542.98474025901</v>
      </c>
      <c r="P16">
        <f t="shared" si="4"/>
        <v>4880244.9744124254</v>
      </c>
      <c r="S16">
        <v>14</v>
      </c>
      <c r="T16" t="s">
        <v>103</v>
      </c>
      <c r="U16" t="s">
        <v>146</v>
      </c>
      <c r="V16" t="s">
        <v>93</v>
      </c>
      <c r="W16" t="s">
        <v>119</v>
      </c>
      <c r="X16" t="s">
        <v>609</v>
      </c>
      <c r="Y16">
        <v>315500.23534700001</v>
      </c>
      <c r="Z16">
        <v>4880313.7785999998</v>
      </c>
    </row>
    <row r="17" spans="1:26" x14ac:dyDescent="0.25">
      <c r="A17" s="62" t="s">
        <v>103</v>
      </c>
      <c r="B17" s="63">
        <v>1</v>
      </c>
      <c r="C17">
        <v>3</v>
      </c>
      <c r="D17" s="62" t="s">
        <v>91</v>
      </c>
      <c r="E17" s="62" t="s">
        <v>65</v>
      </c>
      <c r="F17" s="63">
        <v>600</v>
      </c>
      <c r="G17" s="63">
        <v>34.4</v>
      </c>
      <c r="H17" s="63"/>
      <c r="I17" s="63"/>
      <c r="J17" s="40">
        <v>11.29</v>
      </c>
      <c r="K17" s="39">
        <v>154</v>
      </c>
      <c r="L17">
        <f t="shared" si="0"/>
        <v>2.6878070480712677</v>
      </c>
      <c r="M17">
        <f t="shared" si="1"/>
        <v>315538.273758</v>
      </c>
      <c r="N17">
        <f t="shared" si="2"/>
        <v>4880252.5135599999</v>
      </c>
      <c r="O17">
        <f t="shared" si="3"/>
        <v>315543.22296824725</v>
      </c>
      <c r="P17">
        <f t="shared" si="4"/>
        <v>4880242.3661752176</v>
      </c>
      <c r="S17">
        <v>15</v>
      </c>
      <c r="T17" t="s">
        <v>103</v>
      </c>
      <c r="U17" t="s">
        <v>146</v>
      </c>
      <c r="V17" t="s">
        <v>94</v>
      </c>
      <c r="W17" t="s">
        <v>119</v>
      </c>
      <c r="X17" t="s">
        <v>610</v>
      </c>
      <c r="Y17">
        <v>315499.91169699997</v>
      </c>
      <c r="Z17">
        <v>4880303.7835299997</v>
      </c>
    </row>
    <row r="18" spans="1:26" x14ac:dyDescent="0.25">
      <c r="A18" s="62" t="s">
        <v>103</v>
      </c>
      <c r="B18" s="63">
        <v>1</v>
      </c>
      <c r="C18">
        <v>3</v>
      </c>
      <c r="D18" s="62" t="s">
        <v>91</v>
      </c>
      <c r="E18" s="62" t="s">
        <v>82</v>
      </c>
      <c r="F18" s="63">
        <v>601</v>
      </c>
      <c r="G18" s="63">
        <v>22.9</v>
      </c>
      <c r="H18" s="63"/>
      <c r="I18" s="63"/>
      <c r="J18" s="40">
        <v>4.38</v>
      </c>
      <c r="K18" s="39">
        <v>178</v>
      </c>
      <c r="L18">
        <f t="shared" si="0"/>
        <v>3.1066860685499069</v>
      </c>
      <c r="M18">
        <f t="shared" si="1"/>
        <v>315538.273758</v>
      </c>
      <c r="N18">
        <f t="shared" si="2"/>
        <v>4880252.5135599999</v>
      </c>
      <c r="O18">
        <f t="shared" si="3"/>
        <v>315538.42661779554</v>
      </c>
      <c r="P18">
        <f t="shared" si="4"/>
        <v>4880248.1362281777</v>
      </c>
      <c r="S18">
        <v>16</v>
      </c>
      <c r="T18" t="s">
        <v>103</v>
      </c>
      <c r="U18" t="s">
        <v>146</v>
      </c>
      <c r="V18" t="s">
        <v>95</v>
      </c>
      <c r="W18" t="s">
        <v>119</v>
      </c>
      <c r="X18" t="s">
        <v>612</v>
      </c>
      <c r="Y18">
        <v>315510.55407200003</v>
      </c>
      <c r="Z18">
        <v>4880323.4500299999</v>
      </c>
    </row>
    <row r="19" spans="1:26" x14ac:dyDescent="0.25">
      <c r="A19" s="62" t="s">
        <v>103</v>
      </c>
      <c r="B19" s="63">
        <v>1</v>
      </c>
      <c r="C19">
        <v>4</v>
      </c>
      <c r="D19" s="62" t="s">
        <v>92</v>
      </c>
      <c r="E19" s="62" t="s">
        <v>29</v>
      </c>
      <c r="F19" s="63">
        <v>588</v>
      </c>
      <c r="G19" s="63">
        <v>13.1</v>
      </c>
      <c r="H19" s="63"/>
      <c r="I19" s="64"/>
      <c r="J19" s="40">
        <v>0.75</v>
      </c>
      <c r="K19" s="39">
        <v>91</v>
      </c>
      <c r="L19">
        <f t="shared" si="0"/>
        <v>1.5882496193148399</v>
      </c>
      <c r="M19">
        <f t="shared" si="1"/>
        <v>315548.91612499999</v>
      </c>
      <c r="N19">
        <f t="shared" si="2"/>
        <v>4880272.1800600002</v>
      </c>
      <c r="O19">
        <f t="shared" si="3"/>
        <v>315549.66601077135</v>
      </c>
      <c r="P19">
        <f t="shared" si="4"/>
        <v>4880272.1669706954</v>
      </c>
      <c r="S19">
        <v>17</v>
      </c>
      <c r="T19" t="s">
        <v>103</v>
      </c>
      <c r="U19" t="s">
        <v>146</v>
      </c>
      <c r="V19" t="s">
        <v>96</v>
      </c>
      <c r="W19" t="s">
        <v>119</v>
      </c>
      <c r="X19" t="s">
        <v>613</v>
      </c>
      <c r="Y19">
        <v>315510.23042199999</v>
      </c>
      <c r="Z19">
        <v>4880313.4549500002</v>
      </c>
    </row>
    <row r="20" spans="1:26" x14ac:dyDescent="0.25">
      <c r="A20" s="62" t="s">
        <v>103</v>
      </c>
      <c r="B20" s="63">
        <v>1</v>
      </c>
      <c r="C20">
        <v>4</v>
      </c>
      <c r="D20" s="62" t="s">
        <v>92</v>
      </c>
      <c r="E20" s="62" t="s">
        <v>82</v>
      </c>
      <c r="F20" s="63">
        <v>589</v>
      </c>
      <c r="G20" s="63">
        <v>32.4</v>
      </c>
      <c r="H20" s="63" t="s">
        <v>960</v>
      </c>
      <c r="I20" s="63"/>
      <c r="J20" s="40"/>
      <c r="K20" s="39"/>
      <c r="S20">
        <v>18</v>
      </c>
      <c r="T20" t="s">
        <v>103</v>
      </c>
      <c r="U20" t="s">
        <v>146</v>
      </c>
      <c r="V20" t="s">
        <v>97</v>
      </c>
      <c r="W20" t="s">
        <v>119</v>
      </c>
      <c r="X20" t="s">
        <v>614</v>
      </c>
      <c r="Y20">
        <v>315509.90677300002</v>
      </c>
      <c r="Z20">
        <v>4880303.45988</v>
      </c>
    </row>
    <row r="21" spans="1:26" x14ac:dyDescent="0.25">
      <c r="A21" s="62" t="s">
        <v>103</v>
      </c>
      <c r="B21" s="63">
        <v>1</v>
      </c>
      <c r="C21">
        <v>4</v>
      </c>
      <c r="D21" s="62" t="s">
        <v>92</v>
      </c>
      <c r="E21" s="62" t="s">
        <v>29</v>
      </c>
      <c r="F21" s="63">
        <v>611</v>
      </c>
      <c r="G21" s="63"/>
      <c r="H21" s="63"/>
      <c r="I21" s="64" t="s">
        <v>1005</v>
      </c>
      <c r="J21" s="40"/>
      <c r="K21" s="39"/>
      <c r="S21">
        <v>19</v>
      </c>
      <c r="T21" t="s">
        <v>103</v>
      </c>
      <c r="U21" t="s">
        <v>167</v>
      </c>
      <c r="V21" t="s">
        <v>89</v>
      </c>
      <c r="W21" t="s">
        <v>117</v>
      </c>
      <c r="X21" t="s">
        <v>621</v>
      </c>
      <c r="Y21">
        <v>315492.18217699998</v>
      </c>
      <c r="Z21">
        <v>4880374.07271</v>
      </c>
    </row>
    <row r="22" spans="1:26" x14ac:dyDescent="0.25">
      <c r="A22" s="62" t="s">
        <v>103</v>
      </c>
      <c r="B22" s="63">
        <v>1</v>
      </c>
      <c r="C22">
        <v>4</v>
      </c>
      <c r="D22" s="62" t="s">
        <v>92</v>
      </c>
      <c r="E22" s="62" t="s">
        <v>29</v>
      </c>
      <c r="F22" s="63">
        <v>612</v>
      </c>
      <c r="G22" s="63">
        <v>22.4</v>
      </c>
      <c r="H22" s="63"/>
      <c r="I22" s="63"/>
      <c r="J22" s="40">
        <v>10.48</v>
      </c>
      <c r="K22" s="39">
        <v>151</v>
      </c>
      <c r="L22">
        <f t="shared" si="0"/>
        <v>2.6354471705114375</v>
      </c>
      <c r="M22">
        <f t="shared" si="1"/>
        <v>315548.91612499999</v>
      </c>
      <c r="N22">
        <f t="shared" si="2"/>
        <v>4880272.1800600002</v>
      </c>
      <c r="O22">
        <f t="shared" si="3"/>
        <v>315553.99692982016</v>
      </c>
      <c r="P22">
        <f t="shared" si="4"/>
        <v>4880263.0140454695</v>
      </c>
      <c r="S22">
        <v>20</v>
      </c>
      <c r="T22" t="s">
        <v>103</v>
      </c>
      <c r="U22" t="s">
        <v>167</v>
      </c>
      <c r="V22" t="s">
        <v>90</v>
      </c>
      <c r="W22" t="s">
        <v>119</v>
      </c>
      <c r="X22" t="s">
        <v>622</v>
      </c>
      <c r="Y22">
        <v>315491.85852499999</v>
      </c>
      <c r="Z22">
        <v>4880364.0776300002</v>
      </c>
    </row>
    <row r="23" spans="1:26" x14ac:dyDescent="0.25">
      <c r="A23" s="62" t="s">
        <v>103</v>
      </c>
      <c r="B23" s="63">
        <v>1</v>
      </c>
      <c r="C23">
        <v>4</v>
      </c>
      <c r="D23" s="62" t="s">
        <v>92</v>
      </c>
      <c r="E23" s="62" t="s">
        <v>29</v>
      </c>
      <c r="F23" s="63">
        <v>613</v>
      </c>
      <c r="G23" s="63">
        <v>26.5</v>
      </c>
      <c r="H23" s="63"/>
      <c r="I23" s="63"/>
      <c r="J23" s="40">
        <v>8.68</v>
      </c>
      <c r="K23" s="39">
        <v>144</v>
      </c>
      <c r="L23">
        <f t="shared" si="0"/>
        <v>2.5132741228718345</v>
      </c>
      <c r="M23">
        <f t="shared" si="1"/>
        <v>315548.91612499999</v>
      </c>
      <c r="N23">
        <f t="shared" si="2"/>
        <v>4880272.1800600002</v>
      </c>
      <c r="O23">
        <f t="shared" si="3"/>
        <v>315554.01810098987</v>
      </c>
      <c r="P23">
        <f t="shared" si="4"/>
        <v>4880265.157792489</v>
      </c>
      <c r="S23">
        <v>21</v>
      </c>
      <c r="T23" t="s">
        <v>103</v>
      </c>
      <c r="U23" t="s">
        <v>167</v>
      </c>
      <c r="V23" t="s">
        <v>91</v>
      </c>
      <c r="W23" t="s">
        <v>119</v>
      </c>
      <c r="X23" t="s">
        <v>623</v>
      </c>
      <c r="Y23">
        <v>315491.534873</v>
      </c>
      <c r="Z23">
        <v>4880354.0825500004</v>
      </c>
    </row>
    <row r="24" spans="1:26" x14ac:dyDescent="0.25">
      <c r="A24" s="62" t="s">
        <v>103</v>
      </c>
      <c r="B24" s="63">
        <v>1</v>
      </c>
      <c r="C24">
        <v>4</v>
      </c>
      <c r="D24" s="62" t="s">
        <v>92</v>
      </c>
      <c r="E24" s="62" t="s">
        <v>29</v>
      </c>
      <c r="F24" s="63">
        <v>614</v>
      </c>
      <c r="G24" s="63">
        <v>30.2</v>
      </c>
      <c r="H24" s="63"/>
      <c r="I24" s="63"/>
      <c r="J24" s="40">
        <v>10.1</v>
      </c>
      <c r="K24" s="39">
        <v>126</v>
      </c>
      <c r="L24">
        <f t="shared" si="0"/>
        <v>2.1991148575128552</v>
      </c>
      <c r="M24">
        <f t="shared" si="1"/>
        <v>315548.91612499999</v>
      </c>
      <c r="N24">
        <f t="shared" si="2"/>
        <v>4880272.1800600002</v>
      </c>
      <c r="O24">
        <f t="shared" si="3"/>
        <v>315557.08719664317</v>
      </c>
      <c r="P24">
        <f t="shared" si="4"/>
        <v>4880266.2434289521</v>
      </c>
      <c r="S24">
        <v>22</v>
      </c>
      <c r="T24" t="s">
        <v>103</v>
      </c>
      <c r="U24" t="s">
        <v>167</v>
      </c>
      <c r="V24" t="s">
        <v>92</v>
      </c>
      <c r="W24" t="s">
        <v>119</v>
      </c>
      <c r="X24" t="s">
        <v>625</v>
      </c>
      <c r="Y24">
        <v>315502.17725299997</v>
      </c>
      <c r="Z24">
        <v>4880373.7490499998</v>
      </c>
    </row>
    <row r="25" spans="1:26" x14ac:dyDescent="0.25">
      <c r="A25" s="62" t="s">
        <v>103</v>
      </c>
      <c r="B25" s="63">
        <v>1</v>
      </c>
      <c r="C25">
        <v>4</v>
      </c>
      <c r="D25" s="62" t="s">
        <v>92</v>
      </c>
      <c r="E25" s="62" t="s">
        <v>29</v>
      </c>
      <c r="F25" s="63">
        <v>615</v>
      </c>
      <c r="G25" s="63">
        <v>18.100000000000001</v>
      </c>
      <c r="H25" s="63"/>
      <c r="I25" s="63"/>
      <c r="J25" s="40">
        <v>11.02</v>
      </c>
      <c r="K25" s="39">
        <v>94</v>
      </c>
      <c r="L25">
        <f t="shared" si="0"/>
        <v>1.6406094968746698</v>
      </c>
      <c r="M25">
        <f t="shared" si="1"/>
        <v>315548.91612499999</v>
      </c>
      <c r="N25">
        <f t="shared" si="2"/>
        <v>4880272.1800600002</v>
      </c>
      <c r="O25">
        <f t="shared" si="3"/>
        <v>315559.90928083385</v>
      </c>
      <c r="P25">
        <f t="shared" si="4"/>
        <v>4880271.4113436593</v>
      </c>
      <c r="S25">
        <v>23</v>
      </c>
      <c r="T25" t="s">
        <v>103</v>
      </c>
      <c r="U25" t="s">
        <v>167</v>
      </c>
      <c r="V25" t="s">
        <v>93</v>
      </c>
      <c r="W25" t="s">
        <v>119</v>
      </c>
      <c r="X25" t="s">
        <v>626</v>
      </c>
      <c r="Y25">
        <v>315501.85360099998</v>
      </c>
      <c r="Z25">
        <v>4880363.7539799996</v>
      </c>
    </row>
    <row r="26" spans="1:26" x14ac:dyDescent="0.25">
      <c r="A26" s="62" t="s">
        <v>103</v>
      </c>
      <c r="B26" s="63">
        <v>1</v>
      </c>
      <c r="C26">
        <v>4</v>
      </c>
      <c r="D26" s="62" t="s">
        <v>92</v>
      </c>
      <c r="E26" s="62" t="s">
        <v>68</v>
      </c>
      <c r="F26" s="63">
        <v>616</v>
      </c>
      <c r="G26" s="63"/>
      <c r="H26" s="63"/>
      <c r="I26" s="64" t="s">
        <v>1005</v>
      </c>
      <c r="J26" s="40"/>
      <c r="K26" s="39"/>
      <c r="S26">
        <v>24</v>
      </c>
      <c r="T26" t="s">
        <v>103</v>
      </c>
      <c r="U26" t="s">
        <v>167</v>
      </c>
      <c r="V26" t="s">
        <v>94</v>
      </c>
      <c r="W26" t="s">
        <v>119</v>
      </c>
      <c r="X26" t="s">
        <v>627</v>
      </c>
      <c r="Y26">
        <v>315501.52994899999</v>
      </c>
      <c r="Z26">
        <v>4880353.7588999998</v>
      </c>
    </row>
    <row r="27" spans="1:26" x14ac:dyDescent="0.25">
      <c r="A27" s="62" t="s">
        <v>103</v>
      </c>
      <c r="B27" s="63">
        <v>1</v>
      </c>
      <c r="C27">
        <v>4</v>
      </c>
      <c r="D27" s="62" t="s">
        <v>92</v>
      </c>
      <c r="E27" s="62" t="s">
        <v>65</v>
      </c>
      <c r="F27" s="63">
        <v>617</v>
      </c>
      <c r="G27" s="63">
        <v>31</v>
      </c>
      <c r="H27" s="63"/>
      <c r="I27" s="63"/>
      <c r="J27" s="40">
        <v>4.12</v>
      </c>
      <c r="K27" s="39">
        <v>106</v>
      </c>
      <c r="L27">
        <f t="shared" si="0"/>
        <v>1.8500490071139892</v>
      </c>
      <c r="M27">
        <f t="shared" si="1"/>
        <v>315548.91612499999</v>
      </c>
      <c r="N27">
        <f t="shared" si="2"/>
        <v>4880272.1800600002</v>
      </c>
      <c r="O27">
        <f t="shared" si="3"/>
        <v>315552.87652318727</v>
      </c>
      <c r="P27">
        <f t="shared" si="4"/>
        <v>4880271.0444340939</v>
      </c>
      <c r="S27">
        <v>25</v>
      </c>
      <c r="T27" t="s">
        <v>103</v>
      </c>
      <c r="U27" t="s">
        <v>167</v>
      </c>
      <c r="V27" t="s">
        <v>95</v>
      </c>
      <c r="W27" t="s">
        <v>119</v>
      </c>
      <c r="X27" t="s">
        <v>629</v>
      </c>
      <c r="Y27">
        <v>315512.17232800002</v>
      </c>
      <c r="Z27">
        <v>4880373.4254000001</v>
      </c>
    </row>
    <row r="28" spans="1:26" x14ac:dyDescent="0.25">
      <c r="A28" s="62" t="s">
        <v>103</v>
      </c>
      <c r="B28" s="63">
        <v>1</v>
      </c>
      <c r="C28">
        <v>5</v>
      </c>
      <c r="D28" s="62" t="s">
        <v>93</v>
      </c>
      <c r="E28" s="62" t="s">
        <v>29</v>
      </c>
      <c r="F28" s="63">
        <v>189</v>
      </c>
      <c r="G28" s="63">
        <v>15.9</v>
      </c>
      <c r="H28" s="63"/>
      <c r="I28" s="63"/>
      <c r="J28" s="40">
        <v>6.28</v>
      </c>
      <c r="K28" s="39">
        <v>178</v>
      </c>
      <c r="L28">
        <f t="shared" si="0"/>
        <v>3.1066860685499069</v>
      </c>
      <c r="M28">
        <f t="shared" si="1"/>
        <v>315548.59247799998</v>
      </c>
      <c r="N28">
        <f t="shared" si="2"/>
        <v>4880262.18499</v>
      </c>
      <c r="O28">
        <f t="shared" si="3"/>
        <v>315548.81164683925</v>
      </c>
      <c r="P28">
        <f t="shared" si="4"/>
        <v>4880255.9088156065</v>
      </c>
      <c r="S28">
        <v>26</v>
      </c>
      <c r="T28" t="s">
        <v>103</v>
      </c>
      <c r="U28" t="s">
        <v>167</v>
      </c>
      <c r="V28" t="s">
        <v>96</v>
      </c>
      <c r="W28" t="s">
        <v>119</v>
      </c>
      <c r="X28" t="s">
        <v>630</v>
      </c>
      <c r="Y28">
        <v>315511.84867600002</v>
      </c>
      <c r="Z28">
        <v>4880363.4303299999</v>
      </c>
    </row>
    <row r="29" spans="1:26" x14ac:dyDescent="0.25">
      <c r="A29" s="62" t="s">
        <v>103</v>
      </c>
      <c r="B29" s="63">
        <v>1</v>
      </c>
      <c r="C29">
        <v>5</v>
      </c>
      <c r="D29" s="62" t="s">
        <v>93</v>
      </c>
      <c r="E29" s="62" t="s">
        <v>29</v>
      </c>
      <c r="F29" s="63">
        <v>606</v>
      </c>
      <c r="G29" s="63">
        <v>45.9</v>
      </c>
      <c r="H29" s="63"/>
      <c r="I29" s="64" t="s">
        <v>1006</v>
      </c>
      <c r="J29" s="40">
        <v>8.1999999999999993</v>
      </c>
      <c r="K29" s="39">
        <v>130</v>
      </c>
      <c r="L29">
        <f t="shared" si="0"/>
        <v>2.2689280275926285</v>
      </c>
      <c r="M29">
        <f t="shared" si="1"/>
        <v>315548.59247799998</v>
      </c>
      <c r="N29">
        <f t="shared" si="2"/>
        <v>4880262.18499</v>
      </c>
      <c r="O29">
        <f t="shared" si="3"/>
        <v>315554.87404243357</v>
      </c>
      <c r="P29">
        <f t="shared" si="4"/>
        <v>4880256.9141316004</v>
      </c>
      <c r="S29">
        <v>27</v>
      </c>
      <c r="T29" t="s">
        <v>103</v>
      </c>
      <c r="U29" t="s">
        <v>167</v>
      </c>
      <c r="V29" t="s">
        <v>97</v>
      </c>
      <c r="W29" t="s">
        <v>119</v>
      </c>
      <c r="X29" t="s">
        <v>631</v>
      </c>
      <c r="Y29">
        <v>315511.52502399997</v>
      </c>
      <c r="Z29">
        <v>4880353.4352500001</v>
      </c>
    </row>
    <row r="30" spans="1:26" x14ac:dyDescent="0.25">
      <c r="A30" s="62" t="s">
        <v>103</v>
      </c>
      <c r="B30" s="63">
        <v>1</v>
      </c>
      <c r="C30">
        <v>5</v>
      </c>
      <c r="D30" s="62" t="s">
        <v>93</v>
      </c>
      <c r="E30" s="62" t="s">
        <v>29</v>
      </c>
      <c r="F30" s="63">
        <v>607</v>
      </c>
      <c r="G30" s="63">
        <v>37</v>
      </c>
      <c r="H30" s="63"/>
      <c r="I30" s="64" t="s">
        <v>1007</v>
      </c>
      <c r="J30" s="40">
        <v>8.3800000000000008</v>
      </c>
      <c r="K30" s="39">
        <v>130</v>
      </c>
      <c r="L30">
        <f t="shared" si="0"/>
        <v>2.2689280275926285</v>
      </c>
      <c r="M30">
        <f t="shared" si="1"/>
        <v>315548.59247799998</v>
      </c>
      <c r="N30">
        <f t="shared" si="2"/>
        <v>4880262.18499</v>
      </c>
      <c r="O30">
        <f t="shared" si="3"/>
        <v>315555.01193043333</v>
      </c>
      <c r="P30">
        <f t="shared" si="4"/>
        <v>4880256.7984298309</v>
      </c>
      <c r="S30">
        <v>28</v>
      </c>
      <c r="T30" t="s">
        <v>103</v>
      </c>
      <c r="U30" t="s">
        <v>192</v>
      </c>
      <c r="V30" t="s">
        <v>89</v>
      </c>
      <c r="W30" t="s">
        <v>117</v>
      </c>
      <c r="X30" t="s">
        <v>639</v>
      </c>
      <c r="Y30">
        <v>315500.29809300002</v>
      </c>
      <c r="Z30">
        <v>4880454.7516799998</v>
      </c>
    </row>
    <row r="31" spans="1:26" x14ac:dyDescent="0.25">
      <c r="A31" s="62" t="s">
        <v>103</v>
      </c>
      <c r="B31" s="63">
        <v>1</v>
      </c>
      <c r="C31">
        <v>5</v>
      </c>
      <c r="D31" s="62" t="s">
        <v>93</v>
      </c>
      <c r="E31" s="62" t="s">
        <v>29</v>
      </c>
      <c r="F31" s="63">
        <v>608</v>
      </c>
      <c r="G31" s="63">
        <v>34.200000000000003</v>
      </c>
      <c r="H31" s="63"/>
      <c r="I31" s="63"/>
      <c r="J31" s="40">
        <v>7.28</v>
      </c>
      <c r="K31" s="39">
        <v>104</v>
      </c>
      <c r="L31">
        <f t="shared" si="0"/>
        <v>1.8151424220741028</v>
      </c>
      <c r="M31">
        <f t="shared" si="1"/>
        <v>315548.59247799998</v>
      </c>
      <c r="N31">
        <f t="shared" si="2"/>
        <v>4880262.18499</v>
      </c>
      <c r="O31">
        <f t="shared" si="3"/>
        <v>315555.65623088728</v>
      </c>
      <c r="P31">
        <f t="shared" si="4"/>
        <v>4880260.4237986002</v>
      </c>
      <c r="S31">
        <v>29</v>
      </c>
      <c r="T31" t="s">
        <v>103</v>
      </c>
      <c r="U31" t="s">
        <v>192</v>
      </c>
      <c r="V31" t="s">
        <v>90</v>
      </c>
      <c r="W31" t="s">
        <v>119</v>
      </c>
      <c r="X31" t="s">
        <v>640</v>
      </c>
      <c r="Y31">
        <v>315499.97443599999</v>
      </c>
      <c r="Z31">
        <v>4880444.7566099996</v>
      </c>
    </row>
    <row r="32" spans="1:26" x14ac:dyDescent="0.25">
      <c r="A32" s="62" t="s">
        <v>103</v>
      </c>
      <c r="B32" s="63">
        <v>1</v>
      </c>
      <c r="C32">
        <v>5</v>
      </c>
      <c r="D32" s="62" t="s">
        <v>93</v>
      </c>
      <c r="E32" s="62" t="s">
        <v>82</v>
      </c>
      <c r="F32" s="63">
        <v>610</v>
      </c>
      <c r="G32" s="63">
        <v>17.100000000000001</v>
      </c>
      <c r="H32" s="63" t="s">
        <v>960</v>
      </c>
      <c r="I32" s="63"/>
      <c r="J32" s="40"/>
      <c r="K32" s="39"/>
      <c r="S32">
        <v>30</v>
      </c>
      <c r="T32" t="s">
        <v>103</v>
      </c>
      <c r="U32" t="s">
        <v>192</v>
      </c>
      <c r="V32" t="s">
        <v>91</v>
      </c>
      <c r="W32" t="s">
        <v>119</v>
      </c>
      <c r="X32" t="s">
        <v>641</v>
      </c>
      <c r="Y32">
        <v>315499.65078000003</v>
      </c>
      <c r="Z32">
        <v>4880434.7615299998</v>
      </c>
    </row>
    <row r="33" spans="1:26" x14ac:dyDescent="0.25">
      <c r="A33" s="62" t="s">
        <v>103</v>
      </c>
      <c r="B33" s="63">
        <v>1</v>
      </c>
      <c r="C33">
        <v>6</v>
      </c>
      <c r="D33" s="62" t="s">
        <v>94</v>
      </c>
      <c r="E33" s="62" t="s">
        <v>65</v>
      </c>
      <c r="F33" s="63">
        <v>198</v>
      </c>
      <c r="G33" s="63">
        <v>10.4</v>
      </c>
      <c r="H33" s="63"/>
      <c r="I33" s="63"/>
      <c r="J33" s="40">
        <v>10.46</v>
      </c>
      <c r="K33" s="39">
        <v>108</v>
      </c>
      <c r="L33">
        <f t="shared" si="0"/>
        <v>1.8849555921538759</v>
      </c>
      <c r="M33">
        <f t="shared" si="1"/>
        <v>315548.26883100002</v>
      </c>
      <c r="N33">
        <f t="shared" si="2"/>
        <v>4880252.1899199998</v>
      </c>
      <c r="O33">
        <f t="shared" si="3"/>
        <v>315558.21688216046</v>
      </c>
      <c r="P33">
        <f t="shared" si="4"/>
        <v>4880248.9576022383</v>
      </c>
      <c r="S33">
        <v>31</v>
      </c>
      <c r="T33" t="s">
        <v>103</v>
      </c>
      <c r="U33" t="s">
        <v>192</v>
      </c>
      <c r="V33" t="s">
        <v>92</v>
      </c>
      <c r="W33" t="s">
        <v>119</v>
      </c>
      <c r="X33" t="s">
        <v>643</v>
      </c>
      <c r="Y33">
        <v>315510.293168</v>
      </c>
      <c r="Z33">
        <v>4880454.4280300001</v>
      </c>
    </row>
    <row r="34" spans="1:26" x14ac:dyDescent="0.25">
      <c r="A34" s="62" t="s">
        <v>103</v>
      </c>
      <c r="B34" s="63">
        <v>1</v>
      </c>
      <c r="C34">
        <v>6</v>
      </c>
      <c r="D34" s="62" t="s">
        <v>94</v>
      </c>
      <c r="E34" s="62" t="s">
        <v>76</v>
      </c>
      <c r="F34" s="63">
        <v>602</v>
      </c>
      <c r="G34" s="63"/>
      <c r="H34" s="63" t="s">
        <v>1008</v>
      </c>
      <c r="I34" s="63"/>
      <c r="J34" s="40"/>
      <c r="K34" s="39"/>
      <c r="S34">
        <v>32</v>
      </c>
      <c r="T34" t="s">
        <v>103</v>
      </c>
      <c r="U34" t="s">
        <v>192</v>
      </c>
      <c r="V34" t="s">
        <v>93</v>
      </c>
      <c r="W34" t="s">
        <v>119</v>
      </c>
      <c r="X34" t="s">
        <v>644</v>
      </c>
      <c r="Y34">
        <v>315509.96951099997</v>
      </c>
      <c r="Z34">
        <v>4880444.4329500003</v>
      </c>
    </row>
    <row r="35" spans="1:26" x14ac:dyDescent="0.25">
      <c r="A35" s="62" t="s">
        <v>103</v>
      </c>
      <c r="B35" s="63">
        <v>1</v>
      </c>
      <c r="C35">
        <v>6</v>
      </c>
      <c r="D35" s="62" t="s">
        <v>94</v>
      </c>
      <c r="E35" s="62" t="s">
        <v>29</v>
      </c>
      <c r="F35" s="63">
        <v>603</v>
      </c>
      <c r="G35" s="63">
        <v>41.4</v>
      </c>
      <c r="H35" s="50"/>
      <c r="I35" s="64" t="s">
        <v>1009</v>
      </c>
      <c r="J35" s="40">
        <v>3.24</v>
      </c>
      <c r="K35" s="39">
        <v>100</v>
      </c>
      <c r="L35">
        <f t="shared" si="0"/>
        <v>1.7453292519943295</v>
      </c>
      <c r="M35">
        <f t="shared" si="1"/>
        <v>315548.26883100002</v>
      </c>
      <c r="N35">
        <f t="shared" si="2"/>
        <v>4880252.1899199998</v>
      </c>
      <c r="O35">
        <f t="shared" si="3"/>
        <v>315551.4596081198</v>
      </c>
      <c r="P35">
        <f t="shared" si="4"/>
        <v>4880251.6272999039</v>
      </c>
      <c r="S35">
        <v>33</v>
      </c>
      <c r="T35" t="s">
        <v>103</v>
      </c>
      <c r="U35" t="s">
        <v>192</v>
      </c>
      <c r="V35" t="s">
        <v>94</v>
      </c>
      <c r="W35" t="s">
        <v>119</v>
      </c>
      <c r="X35" t="s">
        <v>645</v>
      </c>
      <c r="Y35">
        <v>315509.64585500001</v>
      </c>
      <c r="Z35">
        <v>4880434.4378800001</v>
      </c>
    </row>
    <row r="36" spans="1:26" x14ac:dyDescent="0.25">
      <c r="A36" s="62" t="s">
        <v>103</v>
      </c>
      <c r="B36" s="63">
        <v>1</v>
      </c>
      <c r="C36">
        <v>6</v>
      </c>
      <c r="D36" s="62" t="s">
        <v>94</v>
      </c>
      <c r="E36" s="62" t="s">
        <v>29</v>
      </c>
      <c r="F36" s="63">
        <v>604</v>
      </c>
      <c r="G36" s="63">
        <v>15.7</v>
      </c>
      <c r="H36" s="63"/>
      <c r="I36" s="63"/>
      <c r="J36" s="40">
        <v>3.65</v>
      </c>
      <c r="K36" s="39">
        <v>132</v>
      </c>
      <c r="L36">
        <f t="shared" si="0"/>
        <v>2.3038346126325151</v>
      </c>
      <c r="M36">
        <f t="shared" si="1"/>
        <v>315548.26883100002</v>
      </c>
      <c r="N36">
        <f t="shared" si="2"/>
        <v>4880252.1899199998</v>
      </c>
      <c r="O36">
        <f t="shared" si="3"/>
        <v>315550.98130961304</v>
      </c>
      <c r="P36">
        <f t="shared" si="4"/>
        <v>4880249.7475932864</v>
      </c>
      <c r="S36">
        <v>34</v>
      </c>
      <c r="T36" t="s">
        <v>103</v>
      </c>
      <c r="U36" t="s">
        <v>192</v>
      </c>
      <c r="V36" t="s">
        <v>95</v>
      </c>
      <c r="W36" t="s">
        <v>119</v>
      </c>
      <c r="X36" t="s">
        <v>647</v>
      </c>
      <c r="Y36">
        <v>315520.28824199998</v>
      </c>
      <c r="Z36">
        <v>4880454.1043699998</v>
      </c>
    </row>
    <row r="37" spans="1:26" x14ac:dyDescent="0.25">
      <c r="A37" s="62" t="s">
        <v>103</v>
      </c>
      <c r="B37" s="63">
        <v>1</v>
      </c>
      <c r="C37">
        <v>6</v>
      </c>
      <c r="D37" s="62" t="s">
        <v>94</v>
      </c>
      <c r="E37" s="62" t="s">
        <v>29</v>
      </c>
      <c r="F37" s="63">
        <v>605</v>
      </c>
      <c r="G37" s="63">
        <v>12.3</v>
      </c>
      <c r="H37" s="63"/>
      <c r="I37" s="63"/>
      <c r="J37" s="40">
        <v>4.3600000000000003</v>
      </c>
      <c r="K37" s="39">
        <v>158</v>
      </c>
      <c r="L37">
        <f t="shared" si="0"/>
        <v>2.7576202181510405</v>
      </c>
      <c r="M37">
        <f t="shared" si="1"/>
        <v>315548.26883100002</v>
      </c>
      <c r="N37">
        <f t="shared" si="2"/>
        <v>4880252.1899199998</v>
      </c>
      <c r="O37">
        <f t="shared" si="3"/>
        <v>315549.90211574733</v>
      </c>
      <c r="P37">
        <f t="shared" si="4"/>
        <v>4880248.1473983936</v>
      </c>
      <c r="S37">
        <v>35</v>
      </c>
      <c r="T37" t="s">
        <v>103</v>
      </c>
      <c r="U37" t="s">
        <v>192</v>
      </c>
      <c r="V37" t="s">
        <v>96</v>
      </c>
      <c r="W37" t="s">
        <v>119</v>
      </c>
      <c r="X37" t="s">
        <v>648</v>
      </c>
      <c r="Y37">
        <v>315519.96458600002</v>
      </c>
      <c r="Z37">
        <v>4880444.1092999997</v>
      </c>
    </row>
    <row r="38" spans="1:26" x14ac:dyDescent="0.25">
      <c r="A38" s="62" t="s">
        <v>103</v>
      </c>
      <c r="B38" s="63">
        <v>1</v>
      </c>
      <c r="C38">
        <v>6</v>
      </c>
      <c r="D38" s="62" t="s">
        <v>94</v>
      </c>
      <c r="E38" s="62" t="s">
        <v>65</v>
      </c>
      <c r="F38" s="50">
        <v>1096</v>
      </c>
      <c r="G38" s="63">
        <v>54</v>
      </c>
      <c r="H38" s="50"/>
      <c r="I38" s="64" t="s">
        <v>1010</v>
      </c>
      <c r="J38" s="40"/>
      <c r="K38" s="39"/>
      <c r="S38">
        <v>36</v>
      </c>
      <c r="T38" t="s">
        <v>103</v>
      </c>
      <c r="U38" t="s">
        <v>192</v>
      </c>
      <c r="V38" t="s">
        <v>97</v>
      </c>
      <c r="W38" t="s">
        <v>119</v>
      </c>
      <c r="X38" t="s">
        <v>649</v>
      </c>
      <c r="Y38">
        <v>315519.64092999999</v>
      </c>
      <c r="Z38">
        <v>4880434.1142199999</v>
      </c>
    </row>
    <row r="39" spans="1:26" x14ac:dyDescent="0.25">
      <c r="A39" s="62" t="s">
        <v>103</v>
      </c>
      <c r="B39" s="63">
        <v>1</v>
      </c>
      <c r="C39">
        <v>6</v>
      </c>
      <c r="D39" s="62" t="s">
        <v>94</v>
      </c>
      <c r="E39" s="62" t="s">
        <v>29</v>
      </c>
      <c r="F39" s="63">
        <v>1014</v>
      </c>
      <c r="G39" s="63">
        <v>12.2</v>
      </c>
      <c r="H39" s="63"/>
      <c r="I39" s="64" t="s">
        <v>964</v>
      </c>
      <c r="J39" s="40"/>
      <c r="K39" s="39"/>
    </row>
    <row r="40" spans="1:26" x14ac:dyDescent="0.25">
      <c r="A40" s="62" t="s">
        <v>103</v>
      </c>
      <c r="B40" s="63">
        <v>1</v>
      </c>
      <c r="C40">
        <v>7</v>
      </c>
      <c r="D40" s="62" t="s">
        <v>95</v>
      </c>
      <c r="E40" s="62" t="s">
        <v>29</v>
      </c>
      <c r="F40" s="63">
        <v>618</v>
      </c>
      <c r="G40" s="63">
        <v>13.7</v>
      </c>
      <c r="H40" s="63"/>
      <c r="I40" s="63"/>
      <c r="J40" s="40">
        <v>5.28</v>
      </c>
      <c r="K40" s="39">
        <v>144</v>
      </c>
      <c r="L40">
        <f t="shared" si="0"/>
        <v>2.5132741228718345</v>
      </c>
      <c r="M40">
        <f t="shared" si="1"/>
        <v>315558.91119800002</v>
      </c>
      <c r="N40">
        <f t="shared" si="2"/>
        <v>4880271.8564099995</v>
      </c>
      <c r="O40">
        <f t="shared" si="3"/>
        <v>315562.0147041321</v>
      </c>
      <c r="P40">
        <f t="shared" si="4"/>
        <v>4880267.5848002695</v>
      </c>
    </row>
    <row r="41" spans="1:26" x14ac:dyDescent="0.25">
      <c r="A41" s="62" t="s">
        <v>103</v>
      </c>
      <c r="B41" s="63">
        <v>1</v>
      </c>
      <c r="C41">
        <v>7</v>
      </c>
      <c r="D41" s="62" t="s">
        <v>95</v>
      </c>
      <c r="E41" s="62" t="s">
        <v>82</v>
      </c>
      <c r="F41" s="63">
        <v>619</v>
      </c>
      <c r="G41" s="63">
        <v>29.2</v>
      </c>
      <c r="H41" s="64" t="s">
        <v>969</v>
      </c>
      <c r="I41" s="63"/>
      <c r="J41" s="40"/>
      <c r="K41" s="39"/>
    </row>
    <row r="42" spans="1:26" x14ac:dyDescent="0.25">
      <c r="A42" s="62" t="s">
        <v>103</v>
      </c>
      <c r="B42" s="63">
        <v>1</v>
      </c>
      <c r="C42">
        <v>7</v>
      </c>
      <c r="D42" s="62" t="s">
        <v>95</v>
      </c>
      <c r="E42" s="62" t="s">
        <v>65</v>
      </c>
      <c r="F42" s="63">
        <v>620</v>
      </c>
      <c r="G42" s="63">
        <v>15</v>
      </c>
      <c r="H42" s="63"/>
      <c r="I42" s="63"/>
      <c r="J42" s="40">
        <v>8.32</v>
      </c>
      <c r="K42" s="39">
        <v>179</v>
      </c>
      <c r="L42">
        <f t="shared" si="0"/>
        <v>3.12413936106985</v>
      </c>
      <c r="M42">
        <f t="shared" si="1"/>
        <v>315558.91119800002</v>
      </c>
      <c r="N42">
        <f t="shared" si="2"/>
        <v>4880271.8564099995</v>
      </c>
      <c r="O42">
        <f t="shared" si="3"/>
        <v>315559.05640202155</v>
      </c>
      <c r="P42">
        <f t="shared" si="4"/>
        <v>4880263.5376771763</v>
      </c>
    </row>
    <row r="43" spans="1:26" x14ac:dyDescent="0.25">
      <c r="A43" s="62" t="s">
        <v>103</v>
      </c>
      <c r="B43" s="63">
        <v>1</v>
      </c>
      <c r="C43">
        <v>7</v>
      </c>
      <c r="D43" s="62" t="s">
        <v>95</v>
      </c>
      <c r="E43" s="62" t="s">
        <v>29</v>
      </c>
      <c r="F43" s="63">
        <v>621</v>
      </c>
      <c r="G43" s="63">
        <v>14.4</v>
      </c>
      <c r="H43" s="63"/>
      <c r="I43" s="63"/>
      <c r="J43" s="40">
        <v>10.02</v>
      </c>
      <c r="K43" s="39">
        <v>174</v>
      </c>
      <c r="L43">
        <f t="shared" si="0"/>
        <v>3.0368728984701332</v>
      </c>
      <c r="M43">
        <f t="shared" si="1"/>
        <v>315558.91119800002</v>
      </c>
      <c r="N43">
        <f t="shared" si="2"/>
        <v>4880271.8564099995</v>
      </c>
      <c r="O43">
        <f t="shared" si="3"/>
        <v>315559.95857320196</v>
      </c>
      <c r="P43">
        <f t="shared" si="4"/>
        <v>4880261.8913006084</v>
      </c>
    </row>
    <row r="44" spans="1:26" x14ac:dyDescent="0.25">
      <c r="A44" s="62" t="s">
        <v>103</v>
      </c>
      <c r="B44" s="63">
        <v>1</v>
      </c>
      <c r="C44">
        <v>7</v>
      </c>
      <c r="D44" s="62" t="s">
        <v>95</v>
      </c>
      <c r="E44" s="62" t="s">
        <v>29</v>
      </c>
      <c r="F44" s="63">
        <v>622</v>
      </c>
      <c r="G44" s="63">
        <v>31</v>
      </c>
      <c r="H44" s="63"/>
      <c r="I44" s="63"/>
      <c r="J44" s="40">
        <v>10.33</v>
      </c>
      <c r="K44" s="39">
        <v>148</v>
      </c>
      <c r="L44">
        <f t="shared" si="0"/>
        <v>2.5830872929516078</v>
      </c>
      <c r="M44">
        <f t="shared" si="1"/>
        <v>315558.91119800002</v>
      </c>
      <c r="N44">
        <f t="shared" si="2"/>
        <v>4880271.8564099995</v>
      </c>
      <c r="O44">
        <f t="shared" si="3"/>
        <v>315564.38526399952</v>
      </c>
      <c r="P44">
        <f t="shared" si="4"/>
        <v>4880263.0960731665</v>
      </c>
    </row>
    <row r="45" spans="1:26" x14ac:dyDescent="0.25">
      <c r="A45" s="62" t="s">
        <v>103</v>
      </c>
      <c r="B45" s="63">
        <v>1</v>
      </c>
      <c r="C45">
        <v>7</v>
      </c>
      <c r="D45" s="62" t="s">
        <v>95</v>
      </c>
      <c r="E45" s="62" t="s">
        <v>29</v>
      </c>
      <c r="F45" s="63">
        <v>623</v>
      </c>
      <c r="G45" s="63">
        <v>16.8</v>
      </c>
      <c r="H45" s="63"/>
      <c r="I45" s="63"/>
      <c r="J45" s="40">
        <v>10.76</v>
      </c>
      <c r="K45" s="39">
        <v>136</v>
      </c>
      <c r="L45">
        <f t="shared" si="0"/>
        <v>2.3736477827122884</v>
      </c>
      <c r="M45">
        <f t="shared" si="1"/>
        <v>315558.91119800002</v>
      </c>
      <c r="N45">
        <f t="shared" si="2"/>
        <v>4880271.8564099995</v>
      </c>
      <c r="O45">
        <f t="shared" si="3"/>
        <v>315566.38572206616</v>
      </c>
      <c r="P45">
        <f t="shared" si="4"/>
        <v>4880264.1163137481</v>
      </c>
    </row>
    <row r="46" spans="1:26" x14ac:dyDescent="0.25">
      <c r="A46" s="62" t="s">
        <v>103</v>
      </c>
      <c r="B46" s="63">
        <v>1</v>
      </c>
      <c r="C46">
        <v>7</v>
      </c>
      <c r="D46" s="62" t="s">
        <v>95</v>
      </c>
      <c r="E46" s="62" t="s">
        <v>29</v>
      </c>
      <c r="F46" s="63"/>
      <c r="G46" s="63"/>
      <c r="H46" s="63" t="s">
        <v>960</v>
      </c>
      <c r="I46" s="63" t="s">
        <v>1011</v>
      </c>
      <c r="J46" s="40"/>
      <c r="K46" s="39"/>
    </row>
    <row r="47" spans="1:26" x14ac:dyDescent="0.25">
      <c r="A47" s="62" t="s">
        <v>103</v>
      </c>
      <c r="B47" s="63">
        <v>1</v>
      </c>
      <c r="C47">
        <v>8</v>
      </c>
      <c r="D47" s="62" t="s">
        <v>96</v>
      </c>
      <c r="E47" s="62" t="s">
        <v>65</v>
      </c>
      <c r="F47" s="63">
        <v>609</v>
      </c>
      <c r="G47" s="63">
        <v>42.6</v>
      </c>
      <c r="H47" s="63"/>
      <c r="I47" s="63"/>
      <c r="J47" s="40">
        <v>0.1</v>
      </c>
      <c r="K47" s="39">
        <v>29</v>
      </c>
      <c r="L47">
        <f t="shared" si="0"/>
        <v>0.50614548307835561</v>
      </c>
      <c r="M47">
        <f t="shared" si="1"/>
        <v>315558.587551</v>
      </c>
      <c r="N47">
        <f t="shared" si="2"/>
        <v>4880261.8613400003</v>
      </c>
      <c r="O47">
        <f t="shared" si="3"/>
        <v>315558.636031962</v>
      </c>
      <c r="P47">
        <f t="shared" si="4"/>
        <v>4880261.948801971</v>
      </c>
    </row>
    <row r="48" spans="1:26" x14ac:dyDescent="0.25">
      <c r="A48" s="62" t="s">
        <v>103</v>
      </c>
      <c r="B48" s="63">
        <v>1</v>
      </c>
      <c r="C48">
        <v>8</v>
      </c>
      <c r="D48" s="62" t="s">
        <v>96</v>
      </c>
      <c r="E48" s="62" t="s">
        <v>65</v>
      </c>
      <c r="F48" s="63">
        <v>624</v>
      </c>
      <c r="G48" s="63">
        <v>38.700000000000003</v>
      </c>
      <c r="H48" s="63"/>
      <c r="I48" s="63"/>
      <c r="J48" s="40">
        <v>4.95</v>
      </c>
      <c r="K48" s="39">
        <v>98</v>
      </c>
      <c r="L48">
        <f t="shared" si="0"/>
        <v>1.7104226669544429</v>
      </c>
      <c r="M48">
        <f t="shared" si="1"/>
        <v>315558.587551</v>
      </c>
      <c r="N48">
        <f t="shared" si="2"/>
        <v>4880261.8613400003</v>
      </c>
      <c r="O48">
        <f t="shared" si="3"/>
        <v>315563.48937794025</v>
      </c>
      <c r="P48">
        <f t="shared" si="4"/>
        <v>4880261.1724331509</v>
      </c>
    </row>
    <row r="49" spans="1:16" x14ac:dyDescent="0.25">
      <c r="A49" s="62" t="s">
        <v>103</v>
      </c>
      <c r="B49" s="63">
        <v>1</v>
      </c>
      <c r="C49">
        <v>8</v>
      </c>
      <c r="D49" s="62" t="s">
        <v>96</v>
      </c>
      <c r="E49" s="62" t="s">
        <v>41</v>
      </c>
      <c r="F49" s="63">
        <v>625</v>
      </c>
      <c r="G49" s="63">
        <v>14.9</v>
      </c>
      <c r="H49" s="63"/>
      <c r="I49" s="63"/>
      <c r="J49" s="40">
        <v>6.47</v>
      </c>
      <c r="K49" s="39">
        <v>100</v>
      </c>
      <c r="L49">
        <f t="shared" si="0"/>
        <v>1.7453292519943295</v>
      </c>
      <c r="M49">
        <f t="shared" si="1"/>
        <v>315558.587551</v>
      </c>
      <c r="N49">
        <f t="shared" si="2"/>
        <v>4880261.8613400003</v>
      </c>
      <c r="O49">
        <f t="shared" si="3"/>
        <v>315564.959257162</v>
      </c>
      <c r="P49">
        <f t="shared" si="4"/>
        <v>4880260.7378362911</v>
      </c>
    </row>
    <row r="50" spans="1:16" x14ac:dyDescent="0.25">
      <c r="A50" s="62" t="s">
        <v>103</v>
      </c>
      <c r="B50" s="63">
        <v>1</v>
      </c>
      <c r="C50">
        <v>8</v>
      </c>
      <c r="D50" s="62" t="s">
        <v>96</v>
      </c>
      <c r="E50" s="62" t="s">
        <v>29</v>
      </c>
      <c r="F50" s="63">
        <v>626</v>
      </c>
      <c r="G50" s="63">
        <v>21.2</v>
      </c>
      <c r="H50" s="63"/>
      <c r="I50" s="63"/>
      <c r="J50" s="40">
        <v>6.89</v>
      </c>
      <c r="K50" s="39">
        <v>104</v>
      </c>
      <c r="L50">
        <f t="shared" si="0"/>
        <v>1.8151424220741028</v>
      </c>
      <c r="M50">
        <f t="shared" si="1"/>
        <v>315558.587551</v>
      </c>
      <c r="N50">
        <f t="shared" si="2"/>
        <v>4880261.8613400003</v>
      </c>
      <c r="O50">
        <f t="shared" si="3"/>
        <v>315565.27288855403</v>
      </c>
      <c r="P50">
        <f t="shared" si="4"/>
        <v>4880260.1944981394</v>
      </c>
    </row>
    <row r="51" spans="1:16" x14ac:dyDescent="0.25">
      <c r="A51" s="62" t="s">
        <v>103</v>
      </c>
      <c r="B51" s="63">
        <v>1</v>
      </c>
      <c r="C51">
        <v>8</v>
      </c>
      <c r="D51" s="62" t="s">
        <v>96</v>
      </c>
      <c r="E51" s="62" t="s">
        <v>29</v>
      </c>
      <c r="F51" s="63">
        <v>627</v>
      </c>
      <c r="G51" s="63">
        <v>29.3</v>
      </c>
      <c r="H51" s="63"/>
      <c r="I51" s="63"/>
      <c r="J51" s="40">
        <v>9.2100000000000009</v>
      </c>
      <c r="K51" s="39">
        <v>121</v>
      </c>
      <c r="L51">
        <f t="shared" si="0"/>
        <v>2.1118483949131388</v>
      </c>
      <c r="M51">
        <f t="shared" si="1"/>
        <v>315558.587551</v>
      </c>
      <c r="N51">
        <f t="shared" si="2"/>
        <v>4880261.8613400003</v>
      </c>
      <c r="O51">
        <f t="shared" si="3"/>
        <v>315566.48206183949</v>
      </c>
      <c r="P51">
        <f t="shared" si="4"/>
        <v>4880257.1178393308</v>
      </c>
    </row>
    <row r="52" spans="1:16" x14ac:dyDescent="0.25">
      <c r="A52" s="62" t="s">
        <v>103</v>
      </c>
      <c r="B52" s="63">
        <v>1</v>
      </c>
      <c r="C52">
        <v>8</v>
      </c>
      <c r="D52" s="62" t="s">
        <v>96</v>
      </c>
      <c r="E52" s="62" t="s">
        <v>29</v>
      </c>
      <c r="F52" s="63">
        <v>628</v>
      </c>
      <c r="G52" s="63">
        <v>11.7</v>
      </c>
      <c r="H52" s="63"/>
      <c r="I52" s="64"/>
      <c r="J52" s="40">
        <v>6.28</v>
      </c>
      <c r="K52" s="39">
        <v>142</v>
      </c>
      <c r="L52">
        <f t="shared" si="0"/>
        <v>2.4783675378319479</v>
      </c>
      <c r="M52">
        <f t="shared" si="1"/>
        <v>315558.587551</v>
      </c>
      <c r="N52">
        <f t="shared" si="2"/>
        <v>4880261.8613400003</v>
      </c>
      <c r="O52">
        <f t="shared" si="3"/>
        <v>315562.45390506508</v>
      </c>
      <c r="P52">
        <f t="shared" si="4"/>
        <v>4880256.9126324672</v>
      </c>
    </row>
    <row r="53" spans="1:16" x14ac:dyDescent="0.25">
      <c r="A53" s="62" t="s">
        <v>103</v>
      </c>
      <c r="B53" s="63">
        <v>1</v>
      </c>
      <c r="C53">
        <v>8</v>
      </c>
      <c r="D53" s="62" t="s">
        <v>96</v>
      </c>
      <c r="E53" s="62" t="s">
        <v>29</v>
      </c>
      <c r="F53" s="63">
        <v>629</v>
      </c>
      <c r="G53" s="63">
        <v>15.8</v>
      </c>
      <c r="H53" s="63"/>
      <c r="I53" s="63"/>
      <c r="J53" s="40">
        <v>3.11</v>
      </c>
      <c r="K53" s="39">
        <v>156</v>
      </c>
      <c r="L53">
        <f t="shared" si="0"/>
        <v>2.7227136331111539</v>
      </c>
      <c r="M53">
        <f t="shared" si="1"/>
        <v>315558.587551</v>
      </c>
      <c r="N53">
        <f t="shared" si="2"/>
        <v>4880261.8613400003</v>
      </c>
      <c r="O53">
        <f t="shared" si="3"/>
        <v>315559.85250195995</v>
      </c>
      <c r="P53">
        <f t="shared" si="4"/>
        <v>4880259.0202136273</v>
      </c>
    </row>
    <row r="54" spans="1:16" x14ac:dyDescent="0.25">
      <c r="A54" s="62" t="s">
        <v>103</v>
      </c>
      <c r="B54" s="63">
        <v>1</v>
      </c>
      <c r="C54">
        <v>8</v>
      </c>
      <c r="D54" s="62" t="s">
        <v>96</v>
      </c>
      <c r="E54" s="62" t="s">
        <v>29</v>
      </c>
      <c r="F54" s="63">
        <v>630</v>
      </c>
      <c r="G54" s="63">
        <v>25</v>
      </c>
      <c r="H54" s="63"/>
      <c r="I54" s="63"/>
      <c r="J54" s="40">
        <v>6.36</v>
      </c>
      <c r="K54" s="39">
        <v>160</v>
      </c>
      <c r="L54">
        <f t="shared" si="0"/>
        <v>2.7925268031909272</v>
      </c>
      <c r="M54">
        <f t="shared" si="1"/>
        <v>315558.587551</v>
      </c>
      <c r="N54">
        <f t="shared" si="2"/>
        <v>4880261.8613400003</v>
      </c>
      <c r="O54">
        <f t="shared" si="3"/>
        <v>315560.76279911154</v>
      </c>
      <c r="P54">
        <f t="shared" si="4"/>
        <v>4880255.8848949317</v>
      </c>
    </row>
    <row r="55" spans="1:16" x14ac:dyDescent="0.25">
      <c r="A55" s="62" t="s">
        <v>103</v>
      </c>
      <c r="B55" s="63">
        <v>1</v>
      </c>
      <c r="C55">
        <v>8</v>
      </c>
      <c r="D55" s="62" t="s">
        <v>96</v>
      </c>
      <c r="E55" s="62" t="s">
        <v>29</v>
      </c>
      <c r="F55" s="63">
        <v>631</v>
      </c>
      <c r="G55" s="63">
        <v>22.2</v>
      </c>
      <c r="H55" s="63"/>
      <c r="I55" s="64" t="s">
        <v>1012</v>
      </c>
      <c r="J55" s="40">
        <v>8.57</v>
      </c>
      <c r="K55" s="39">
        <v>156</v>
      </c>
      <c r="L55">
        <f t="shared" si="0"/>
        <v>2.7227136331111539</v>
      </c>
      <c r="M55">
        <f t="shared" si="1"/>
        <v>315558.587551</v>
      </c>
      <c r="N55">
        <f t="shared" si="2"/>
        <v>4880261.8613400003</v>
      </c>
      <c r="O55">
        <f t="shared" si="3"/>
        <v>315562.07328403118</v>
      </c>
      <c r="P55">
        <f t="shared" si="4"/>
        <v>4880254.0322554279</v>
      </c>
    </row>
    <row r="56" spans="1:16" x14ac:dyDescent="0.25">
      <c r="A56" s="62" t="s">
        <v>103</v>
      </c>
      <c r="B56" s="63">
        <v>1</v>
      </c>
      <c r="C56">
        <v>8</v>
      </c>
      <c r="D56" s="62" t="s">
        <v>96</v>
      </c>
      <c r="E56" s="62" t="s">
        <v>29</v>
      </c>
      <c r="F56" s="63">
        <v>632</v>
      </c>
      <c r="G56" s="63"/>
      <c r="H56" s="63" t="s">
        <v>960</v>
      </c>
      <c r="I56" s="63" t="s">
        <v>1011</v>
      </c>
      <c r="J56" s="40"/>
      <c r="K56" s="39"/>
    </row>
    <row r="57" spans="1:16" x14ac:dyDescent="0.25">
      <c r="A57" s="62" t="s">
        <v>103</v>
      </c>
      <c r="B57" s="63">
        <v>1</v>
      </c>
      <c r="C57">
        <v>8</v>
      </c>
      <c r="D57" s="62" t="s">
        <v>96</v>
      </c>
      <c r="E57" s="62" t="s">
        <v>29</v>
      </c>
      <c r="F57" s="63">
        <v>633</v>
      </c>
      <c r="G57" s="63">
        <v>22.4</v>
      </c>
      <c r="H57" s="63"/>
      <c r="I57" s="63"/>
      <c r="J57" s="40">
        <v>12.65</v>
      </c>
      <c r="K57" s="39">
        <v>147</v>
      </c>
      <c r="L57">
        <f t="shared" si="0"/>
        <v>2.5656340004316647</v>
      </c>
      <c r="M57">
        <f t="shared" si="1"/>
        <v>315558.587551</v>
      </c>
      <c r="N57">
        <f t="shared" si="2"/>
        <v>4880261.8613400003</v>
      </c>
      <c r="O57">
        <f t="shared" si="3"/>
        <v>315565.47723479295</v>
      </c>
      <c r="P57">
        <f t="shared" si="4"/>
        <v>4880251.2521573156</v>
      </c>
    </row>
    <row r="58" spans="1:16" x14ac:dyDescent="0.25">
      <c r="A58" s="62" t="s">
        <v>103</v>
      </c>
      <c r="B58" s="63">
        <v>1</v>
      </c>
      <c r="C58">
        <v>9</v>
      </c>
      <c r="D58" s="62" t="s">
        <v>97</v>
      </c>
      <c r="E58" s="62" t="s">
        <v>29</v>
      </c>
      <c r="F58" s="63">
        <v>634</v>
      </c>
      <c r="G58" s="63"/>
      <c r="H58" s="63" t="s">
        <v>1008</v>
      </c>
      <c r="I58" s="63"/>
      <c r="J58" s="40"/>
      <c r="K58" s="39"/>
    </row>
    <row r="59" spans="1:16" x14ac:dyDescent="0.25">
      <c r="A59" s="62" t="s">
        <v>103</v>
      </c>
      <c r="B59" s="63">
        <v>1</v>
      </c>
      <c r="C59">
        <v>9</v>
      </c>
      <c r="D59" s="62" t="s">
        <v>97</v>
      </c>
      <c r="E59" s="62" t="s">
        <v>29</v>
      </c>
      <c r="F59" s="63">
        <v>2091</v>
      </c>
      <c r="G59" s="63">
        <v>26.9</v>
      </c>
      <c r="H59" s="63"/>
      <c r="I59" s="63"/>
      <c r="J59" s="40">
        <v>7.51</v>
      </c>
      <c r="K59" s="39">
        <v>108</v>
      </c>
      <c r="L59">
        <f t="shared" si="0"/>
        <v>1.8849555921538759</v>
      </c>
      <c r="M59">
        <f t="shared" si="1"/>
        <v>315558.26390399999</v>
      </c>
      <c r="N59">
        <f t="shared" si="2"/>
        <v>4880251.8662700001</v>
      </c>
      <c r="O59">
        <f t="shared" si="3"/>
        <v>315565.40633843734</v>
      </c>
      <c r="P59">
        <f t="shared" si="4"/>
        <v>4880249.545552372</v>
      </c>
    </row>
    <row r="60" spans="1:16" x14ac:dyDescent="0.25">
      <c r="A60" s="62" t="s">
        <v>103</v>
      </c>
      <c r="B60" s="63">
        <v>1</v>
      </c>
      <c r="C60">
        <v>9</v>
      </c>
      <c r="D60" s="62" t="s">
        <v>97</v>
      </c>
      <c r="E60" s="62" t="s">
        <v>29</v>
      </c>
      <c r="F60" s="63">
        <v>636</v>
      </c>
      <c r="G60" s="63">
        <v>11</v>
      </c>
      <c r="H60" s="63"/>
      <c r="I60" s="64" t="s">
        <v>1013</v>
      </c>
      <c r="J60" s="40">
        <v>7.03</v>
      </c>
      <c r="K60" s="39">
        <v>100</v>
      </c>
      <c r="L60">
        <f t="shared" si="0"/>
        <v>1.7453292519943295</v>
      </c>
      <c r="M60">
        <f t="shared" si="1"/>
        <v>315558.26390399999</v>
      </c>
      <c r="N60">
        <f t="shared" si="2"/>
        <v>4880251.8662700001</v>
      </c>
      <c r="O60">
        <f t="shared" si="3"/>
        <v>315565.18710250367</v>
      </c>
      <c r="P60">
        <f t="shared" si="4"/>
        <v>4880250.6455233116</v>
      </c>
    </row>
    <row r="61" spans="1:16" x14ac:dyDescent="0.25">
      <c r="A61" s="62" t="s">
        <v>103</v>
      </c>
      <c r="B61" s="63">
        <v>1</v>
      </c>
      <c r="C61">
        <v>9</v>
      </c>
      <c r="D61" s="62" t="s">
        <v>97</v>
      </c>
      <c r="E61" s="62" t="s">
        <v>29</v>
      </c>
      <c r="F61" s="63">
        <v>637</v>
      </c>
      <c r="G61" s="63">
        <v>23.7</v>
      </c>
      <c r="H61" s="63"/>
      <c r="I61" s="63"/>
      <c r="J61" s="40">
        <v>5.98</v>
      </c>
      <c r="K61" s="39">
        <v>106</v>
      </c>
      <c r="L61">
        <f t="shared" si="0"/>
        <v>1.8500490071139892</v>
      </c>
      <c r="M61">
        <f t="shared" si="1"/>
        <v>315558.26390399999</v>
      </c>
      <c r="N61">
        <f t="shared" si="2"/>
        <v>4880251.8662700001</v>
      </c>
      <c r="O61">
        <f t="shared" si="3"/>
        <v>315564.0122489417</v>
      </c>
      <c r="P61">
        <f t="shared" si="4"/>
        <v>4880250.2179586124</v>
      </c>
    </row>
    <row r="62" spans="1:16" x14ac:dyDescent="0.25">
      <c r="A62" s="62" t="s">
        <v>103</v>
      </c>
      <c r="B62" s="63">
        <v>1</v>
      </c>
      <c r="C62">
        <v>9</v>
      </c>
      <c r="D62" s="62" t="s">
        <v>97</v>
      </c>
      <c r="E62" s="62" t="s">
        <v>29</v>
      </c>
      <c r="F62" s="63">
        <v>638</v>
      </c>
      <c r="G62" s="63">
        <v>17.100000000000001</v>
      </c>
      <c r="H62" s="63"/>
      <c r="I62" s="63"/>
      <c r="J62" s="40">
        <v>2</v>
      </c>
      <c r="K62" s="39">
        <v>134</v>
      </c>
      <c r="L62">
        <f t="shared" si="0"/>
        <v>2.3387411976724013</v>
      </c>
      <c r="M62">
        <f t="shared" si="1"/>
        <v>315558.26390399999</v>
      </c>
      <c r="N62">
        <f t="shared" si="2"/>
        <v>4880251.8662700001</v>
      </c>
      <c r="O62">
        <f t="shared" si="3"/>
        <v>315559.70258360065</v>
      </c>
      <c r="P62">
        <f t="shared" si="4"/>
        <v>4880250.4769532587</v>
      </c>
    </row>
    <row r="63" spans="1:16" x14ac:dyDescent="0.25">
      <c r="A63" s="62" t="s">
        <v>103</v>
      </c>
      <c r="B63" s="63">
        <v>1</v>
      </c>
      <c r="C63">
        <v>9</v>
      </c>
      <c r="D63" s="62" t="s">
        <v>97</v>
      </c>
      <c r="E63" s="62" t="s">
        <v>76</v>
      </c>
      <c r="F63" s="63">
        <v>639</v>
      </c>
      <c r="G63" s="63"/>
      <c r="H63" s="63" t="s">
        <v>1008</v>
      </c>
      <c r="I63" s="63"/>
      <c r="J63" s="40">
        <v>7.5</v>
      </c>
      <c r="K63" s="39">
        <v>160</v>
      </c>
      <c r="L63">
        <f t="shared" si="0"/>
        <v>2.7925268031909272</v>
      </c>
      <c r="M63">
        <f t="shared" si="1"/>
        <v>315558.26390399999</v>
      </c>
      <c r="N63">
        <f t="shared" si="2"/>
        <v>4880251.8662700001</v>
      </c>
      <c r="O63">
        <f t="shared" si="3"/>
        <v>315560.82905507495</v>
      </c>
      <c r="P63">
        <f t="shared" si="4"/>
        <v>4880244.818575344</v>
      </c>
    </row>
    <row r="64" spans="1:16" x14ac:dyDescent="0.25">
      <c r="A64" s="62" t="s">
        <v>103</v>
      </c>
      <c r="B64" s="63">
        <v>1</v>
      </c>
      <c r="C64">
        <v>9</v>
      </c>
      <c r="D64" s="62" t="s">
        <v>97</v>
      </c>
      <c r="E64" s="62" t="s">
        <v>76</v>
      </c>
      <c r="F64" s="63">
        <v>640</v>
      </c>
      <c r="G64" s="63"/>
      <c r="H64" s="63" t="s">
        <v>960</v>
      </c>
      <c r="I64" s="63"/>
      <c r="J64" s="40"/>
      <c r="K64" s="39"/>
    </row>
    <row r="65" spans="1:16" x14ac:dyDescent="0.25">
      <c r="A65" s="62" t="s">
        <v>103</v>
      </c>
      <c r="B65" s="63">
        <v>1</v>
      </c>
      <c r="C65">
        <v>9</v>
      </c>
      <c r="D65" s="62" t="s">
        <v>97</v>
      </c>
      <c r="E65" s="62" t="s">
        <v>29</v>
      </c>
      <c r="F65" s="63">
        <v>641</v>
      </c>
      <c r="G65" s="63">
        <v>12.2</v>
      </c>
      <c r="H65" s="63"/>
      <c r="I65" s="63"/>
      <c r="J65" s="40">
        <v>12.39</v>
      </c>
      <c r="K65" s="39">
        <v>150</v>
      </c>
      <c r="L65">
        <f t="shared" si="0"/>
        <v>2.6179938779914944</v>
      </c>
      <c r="M65">
        <f t="shared" si="1"/>
        <v>315558.26390399999</v>
      </c>
      <c r="N65">
        <f t="shared" si="2"/>
        <v>4880251.8662700001</v>
      </c>
      <c r="O65">
        <f t="shared" si="3"/>
        <v>315564.458904</v>
      </c>
      <c r="P65">
        <f t="shared" si="4"/>
        <v>4880241.1362152472</v>
      </c>
    </row>
    <row r="66" spans="1:16" x14ac:dyDescent="0.25">
      <c r="A66" s="62" t="s">
        <v>103</v>
      </c>
      <c r="B66" s="63">
        <v>1</v>
      </c>
      <c r="C66">
        <v>9</v>
      </c>
      <c r="D66" s="62" t="s">
        <v>97</v>
      </c>
      <c r="E66" s="62" t="s">
        <v>29</v>
      </c>
      <c r="F66" s="63">
        <v>944</v>
      </c>
      <c r="G66" s="63">
        <v>11.5</v>
      </c>
      <c r="H66" s="63"/>
      <c r="I66" s="63"/>
      <c r="J66" s="40">
        <v>2.13</v>
      </c>
      <c r="K66" s="39">
        <v>116</v>
      </c>
      <c r="L66">
        <f t="shared" si="0"/>
        <v>2.0245819323134224</v>
      </c>
      <c r="M66">
        <f t="shared" si="1"/>
        <v>315558.26390399999</v>
      </c>
      <c r="N66">
        <f t="shared" si="2"/>
        <v>4880251.8662700001</v>
      </c>
      <c r="O66">
        <f t="shared" si="3"/>
        <v>315560.17833531863</v>
      </c>
      <c r="P66">
        <f t="shared" si="4"/>
        <v>4880250.9325394575</v>
      </c>
    </row>
    <row r="67" spans="1:16" x14ac:dyDescent="0.25">
      <c r="A67" s="62" t="s">
        <v>103</v>
      </c>
      <c r="B67" s="63">
        <v>2</v>
      </c>
      <c r="C67">
        <v>10</v>
      </c>
      <c r="D67" s="62" t="s">
        <v>89</v>
      </c>
      <c r="E67" s="62" t="s">
        <v>29</v>
      </c>
      <c r="F67" s="63">
        <v>529</v>
      </c>
      <c r="G67" s="63">
        <v>21.5</v>
      </c>
      <c r="H67" s="63"/>
      <c r="I67" s="63"/>
      <c r="J67" s="40">
        <v>7.25</v>
      </c>
      <c r="K67" s="39">
        <v>154</v>
      </c>
      <c r="L67">
        <f t="shared" ref="L67:L130" si="5">(PI()*K67)/180</f>
        <v>2.6878070480712677</v>
      </c>
      <c r="M67">
        <f t="shared" ref="M67:M130" si="6">VLOOKUP(C67,$S$3:$Z$38,7)</f>
        <v>315490.56392099999</v>
      </c>
      <c r="N67">
        <f t="shared" ref="N67:N130" si="7">VLOOKUP(C67,$S$3:$Z$38,8)</f>
        <v>4880324.0973300003</v>
      </c>
      <c r="O67">
        <f t="shared" ref="O67:O130" si="8">(M67+(J67*SIN(L67)))</f>
        <v>315493.74211181421</v>
      </c>
      <c r="P67">
        <f t="shared" ref="P67:P130" si="9">(N67+(J67*COS(L67)))</f>
        <v>4880317.5810731649</v>
      </c>
    </row>
    <row r="68" spans="1:16" x14ac:dyDescent="0.25">
      <c r="A68" s="62" t="s">
        <v>103</v>
      </c>
      <c r="B68" s="63">
        <v>2</v>
      </c>
      <c r="C68">
        <v>10</v>
      </c>
      <c r="D68" s="62" t="s">
        <v>89</v>
      </c>
      <c r="E68" s="62" t="s">
        <v>29</v>
      </c>
      <c r="F68" s="63">
        <v>530</v>
      </c>
      <c r="G68" s="63">
        <v>42.9</v>
      </c>
      <c r="H68" s="63"/>
      <c r="I68" s="63"/>
      <c r="J68" s="40">
        <v>7.27</v>
      </c>
      <c r="K68" s="39">
        <v>129</v>
      </c>
      <c r="L68">
        <f t="shared" si="5"/>
        <v>2.2514747350726849</v>
      </c>
      <c r="M68">
        <f t="shared" si="6"/>
        <v>315490.56392099999</v>
      </c>
      <c r="N68">
        <f t="shared" si="7"/>
        <v>4880324.0973300003</v>
      </c>
      <c r="O68">
        <f t="shared" si="8"/>
        <v>315496.2137721398</v>
      </c>
      <c r="P68">
        <f t="shared" si="9"/>
        <v>4880319.5221707569</v>
      </c>
    </row>
    <row r="69" spans="1:16" x14ac:dyDescent="0.25">
      <c r="A69" s="62" t="s">
        <v>103</v>
      </c>
      <c r="B69" s="63">
        <v>2</v>
      </c>
      <c r="C69">
        <v>11</v>
      </c>
      <c r="D69" s="62" t="s">
        <v>90</v>
      </c>
      <c r="E69" s="62" t="s">
        <v>29</v>
      </c>
      <c r="F69" s="63">
        <v>524</v>
      </c>
      <c r="G69" s="63">
        <v>15.2</v>
      </c>
      <c r="H69" s="63"/>
      <c r="I69" s="64" t="s">
        <v>1014</v>
      </c>
      <c r="J69" s="40">
        <v>9.6199999999999992</v>
      </c>
      <c r="K69" s="39">
        <v>134</v>
      </c>
      <c r="L69">
        <f t="shared" si="5"/>
        <v>2.3387411976724013</v>
      </c>
      <c r="M69">
        <f t="shared" si="6"/>
        <v>315490.24027100002</v>
      </c>
      <c r="N69">
        <f t="shared" si="7"/>
        <v>4880314.1022500005</v>
      </c>
      <c r="O69">
        <f t="shared" si="8"/>
        <v>315497.1603198793</v>
      </c>
      <c r="P69">
        <f t="shared" si="9"/>
        <v>4880307.4196364768</v>
      </c>
    </row>
    <row r="70" spans="1:16" x14ac:dyDescent="0.25">
      <c r="A70" s="62" t="s">
        <v>103</v>
      </c>
      <c r="B70" s="63">
        <v>2</v>
      </c>
      <c r="C70">
        <v>11</v>
      </c>
      <c r="D70" s="62" t="s">
        <v>90</v>
      </c>
      <c r="E70" s="62" t="s">
        <v>29</v>
      </c>
      <c r="F70" s="63">
        <v>525</v>
      </c>
      <c r="G70" s="63">
        <v>23.6</v>
      </c>
      <c r="H70" s="63"/>
      <c r="I70" s="63"/>
      <c r="J70" s="40">
        <v>6.95</v>
      </c>
      <c r="K70" s="39">
        <v>134</v>
      </c>
      <c r="L70">
        <f t="shared" si="5"/>
        <v>2.3387411976724013</v>
      </c>
      <c r="M70">
        <f t="shared" si="6"/>
        <v>315490.24027100002</v>
      </c>
      <c r="N70">
        <f t="shared" si="7"/>
        <v>4880314.1022500005</v>
      </c>
      <c r="O70">
        <f t="shared" si="8"/>
        <v>315495.23968261236</v>
      </c>
      <c r="P70">
        <f t="shared" si="9"/>
        <v>4880309.2743743258</v>
      </c>
    </row>
    <row r="71" spans="1:16" x14ac:dyDescent="0.25">
      <c r="A71" s="62" t="s">
        <v>103</v>
      </c>
      <c r="B71" s="63">
        <v>2</v>
      </c>
      <c r="C71">
        <v>11</v>
      </c>
      <c r="D71" s="62" t="s">
        <v>90</v>
      </c>
      <c r="E71" s="62" t="s">
        <v>29</v>
      </c>
      <c r="F71" s="63">
        <v>526</v>
      </c>
      <c r="G71" s="63"/>
      <c r="H71" s="63"/>
      <c r="I71" s="64" t="s">
        <v>1005</v>
      </c>
      <c r="J71" s="40"/>
      <c r="K71" s="39"/>
    </row>
    <row r="72" spans="1:16" x14ac:dyDescent="0.25">
      <c r="A72" s="62" t="s">
        <v>103</v>
      </c>
      <c r="B72" s="63">
        <v>2</v>
      </c>
      <c r="C72">
        <v>11</v>
      </c>
      <c r="D72" s="62" t="s">
        <v>90</v>
      </c>
      <c r="E72" s="62" t="s">
        <v>29</v>
      </c>
      <c r="F72" s="63">
        <v>527</v>
      </c>
      <c r="G72" s="63">
        <v>45.2</v>
      </c>
      <c r="H72" s="63"/>
      <c r="I72" s="63"/>
      <c r="J72" s="40">
        <v>1.61</v>
      </c>
      <c r="K72" s="39">
        <v>154</v>
      </c>
      <c r="L72">
        <f t="shared" si="5"/>
        <v>2.6878070480712677</v>
      </c>
      <c r="M72">
        <f t="shared" si="6"/>
        <v>315490.24027100002</v>
      </c>
      <c r="N72">
        <f t="shared" si="7"/>
        <v>4880314.1022500005</v>
      </c>
      <c r="O72">
        <f t="shared" si="8"/>
        <v>315490.94604854635</v>
      </c>
      <c r="P72">
        <f t="shared" si="9"/>
        <v>4880312.6551915864</v>
      </c>
    </row>
    <row r="73" spans="1:16" x14ac:dyDescent="0.25">
      <c r="A73" s="62" t="s">
        <v>103</v>
      </c>
      <c r="B73" s="63">
        <v>2</v>
      </c>
      <c r="C73">
        <v>11</v>
      </c>
      <c r="D73" s="62" t="s">
        <v>90</v>
      </c>
      <c r="E73" s="62" t="s">
        <v>29</v>
      </c>
      <c r="F73" s="63">
        <v>528</v>
      </c>
      <c r="G73" s="63">
        <v>12.9</v>
      </c>
      <c r="H73" s="63"/>
      <c r="I73" s="63"/>
      <c r="J73" s="40">
        <v>9.8699999999999992</v>
      </c>
      <c r="K73" s="39">
        <v>171</v>
      </c>
      <c r="L73">
        <f t="shared" si="5"/>
        <v>2.9845130209103035</v>
      </c>
      <c r="M73">
        <f t="shared" si="6"/>
        <v>315490.24027100002</v>
      </c>
      <c r="N73">
        <f t="shared" si="7"/>
        <v>4880314.1022500005</v>
      </c>
      <c r="O73">
        <f t="shared" si="8"/>
        <v>315491.78427916998</v>
      </c>
      <c r="P73">
        <f t="shared" si="9"/>
        <v>4880304.3537660791</v>
      </c>
    </row>
    <row r="74" spans="1:16" x14ac:dyDescent="0.25">
      <c r="A74" s="62" t="s">
        <v>103</v>
      </c>
      <c r="B74" s="63">
        <v>2</v>
      </c>
      <c r="C74">
        <v>11</v>
      </c>
      <c r="D74" s="62" t="s">
        <v>90</v>
      </c>
      <c r="E74" s="62" t="s">
        <v>29</v>
      </c>
      <c r="F74" s="63">
        <v>998</v>
      </c>
      <c r="G74" s="63">
        <v>11.6</v>
      </c>
      <c r="H74" s="63"/>
      <c r="I74" s="63"/>
      <c r="J74" s="40">
        <v>6.44</v>
      </c>
      <c r="K74" s="39">
        <v>182</v>
      </c>
      <c r="L74">
        <f t="shared" si="5"/>
        <v>3.1764992386296798</v>
      </c>
      <c r="M74">
        <f t="shared" si="6"/>
        <v>315490.24027100002</v>
      </c>
      <c r="N74">
        <f t="shared" si="7"/>
        <v>4880314.1022500005</v>
      </c>
      <c r="O74">
        <f t="shared" si="8"/>
        <v>315490.01551824127</v>
      </c>
      <c r="P74">
        <f t="shared" si="9"/>
        <v>4880307.6661730744</v>
      </c>
    </row>
    <row r="75" spans="1:16" x14ac:dyDescent="0.25">
      <c r="A75" s="62" t="s">
        <v>103</v>
      </c>
      <c r="B75" s="63">
        <v>2</v>
      </c>
      <c r="C75">
        <v>11</v>
      </c>
      <c r="D75" s="62" t="s">
        <v>90</v>
      </c>
      <c r="E75" s="62" t="s">
        <v>29</v>
      </c>
      <c r="F75" s="63"/>
      <c r="G75" s="63"/>
      <c r="H75" s="63" t="s">
        <v>960</v>
      </c>
      <c r="I75" s="63"/>
      <c r="J75" s="40"/>
      <c r="K75" s="39"/>
    </row>
    <row r="76" spans="1:16" x14ac:dyDescent="0.25">
      <c r="A76" s="62" t="s">
        <v>103</v>
      </c>
      <c r="B76" s="63">
        <v>2</v>
      </c>
      <c r="C76">
        <v>11</v>
      </c>
      <c r="D76" s="62" t="s">
        <v>90</v>
      </c>
      <c r="E76" s="62" t="s">
        <v>29</v>
      </c>
      <c r="F76" s="63">
        <v>1019</v>
      </c>
      <c r="G76" s="63">
        <v>25.3</v>
      </c>
      <c r="H76" s="63" t="s">
        <v>960</v>
      </c>
      <c r="I76" s="64" t="s">
        <v>969</v>
      </c>
      <c r="J76" s="40"/>
      <c r="K76" s="39"/>
    </row>
    <row r="77" spans="1:16" x14ac:dyDescent="0.25">
      <c r="A77" s="62" t="s">
        <v>103</v>
      </c>
      <c r="B77" s="63">
        <v>2</v>
      </c>
      <c r="C77">
        <v>11</v>
      </c>
      <c r="D77" s="62" t="s">
        <v>90</v>
      </c>
      <c r="E77" s="62" t="s">
        <v>65</v>
      </c>
      <c r="F77" s="63">
        <v>1017</v>
      </c>
      <c r="G77" s="63">
        <v>10</v>
      </c>
      <c r="H77" s="63"/>
      <c r="I77" s="64" t="s">
        <v>964</v>
      </c>
      <c r="J77" s="40"/>
      <c r="K77" s="39"/>
    </row>
    <row r="78" spans="1:16" x14ac:dyDescent="0.25">
      <c r="A78" s="62" t="s">
        <v>103</v>
      </c>
      <c r="B78" s="63">
        <v>2</v>
      </c>
      <c r="C78">
        <v>12</v>
      </c>
      <c r="D78" s="62" t="s">
        <v>91</v>
      </c>
      <c r="E78" s="62" t="s">
        <v>65</v>
      </c>
      <c r="F78" s="63">
        <v>501</v>
      </c>
      <c r="G78" s="63">
        <v>15.4</v>
      </c>
      <c r="H78" s="63"/>
      <c r="I78" s="63"/>
      <c r="J78" s="40">
        <v>2.9</v>
      </c>
      <c r="K78" s="39">
        <v>198</v>
      </c>
      <c r="L78">
        <f t="shared" si="5"/>
        <v>3.4557519189487729</v>
      </c>
      <c r="M78">
        <f t="shared" si="6"/>
        <v>315489.91662199999</v>
      </c>
      <c r="N78">
        <f t="shared" si="7"/>
        <v>4880304.1071699997</v>
      </c>
      <c r="O78">
        <f t="shared" si="8"/>
        <v>315489.02047271631</v>
      </c>
      <c r="P78">
        <f t="shared" si="9"/>
        <v>4880301.3491061023</v>
      </c>
    </row>
    <row r="79" spans="1:16" x14ac:dyDescent="0.25">
      <c r="A79" s="62" t="s">
        <v>103</v>
      </c>
      <c r="B79" s="63">
        <v>2</v>
      </c>
      <c r="C79">
        <v>12</v>
      </c>
      <c r="D79" s="62" t="s">
        <v>91</v>
      </c>
      <c r="E79" s="62" t="s">
        <v>17</v>
      </c>
      <c r="F79" s="63">
        <v>502</v>
      </c>
      <c r="G79" s="63">
        <v>39.799999999999997</v>
      </c>
      <c r="H79" s="63"/>
      <c r="I79" s="63"/>
      <c r="J79" s="40">
        <v>1.69</v>
      </c>
      <c r="K79" s="39">
        <v>134</v>
      </c>
      <c r="L79">
        <f t="shared" si="5"/>
        <v>2.3387411976724013</v>
      </c>
      <c r="M79">
        <f t="shared" si="6"/>
        <v>315489.91662199999</v>
      </c>
      <c r="N79">
        <f t="shared" si="7"/>
        <v>4880304.1071699997</v>
      </c>
      <c r="O79">
        <f t="shared" si="8"/>
        <v>315491.13230626256</v>
      </c>
      <c r="P79">
        <f t="shared" si="9"/>
        <v>4880302.933197354</v>
      </c>
    </row>
    <row r="80" spans="1:16" x14ac:dyDescent="0.25">
      <c r="A80" s="62" t="s">
        <v>103</v>
      </c>
      <c r="B80" s="63">
        <v>2</v>
      </c>
      <c r="C80">
        <v>12</v>
      </c>
      <c r="D80" s="62" t="s">
        <v>91</v>
      </c>
      <c r="E80" s="62" t="s">
        <v>29</v>
      </c>
      <c r="F80" s="63">
        <v>503</v>
      </c>
      <c r="G80" s="63">
        <v>41.6</v>
      </c>
      <c r="H80" s="63"/>
      <c r="I80" s="63"/>
      <c r="J80" s="40">
        <v>5.67</v>
      </c>
      <c r="K80" s="39">
        <v>110</v>
      </c>
      <c r="L80">
        <f t="shared" si="5"/>
        <v>1.9198621771937625</v>
      </c>
      <c r="M80">
        <f t="shared" si="6"/>
        <v>315489.91662199999</v>
      </c>
      <c r="N80">
        <f t="shared" si="7"/>
        <v>4880304.1071699997</v>
      </c>
      <c r="O80">
        <f t="shared" si="8"/>
        <v>315495.24467915983</v>
      </c>
      <c r="P80">
        <f t="shared" si="9"/>
        <v>4880302.1679157875</v>
      </c>
    </row>
    <row r="81" spans="1:16" x14ac:dyDescent="0.25">
      <c r="A81" s="62" t="s">
        <v>103</v>
      </c>
      <c r="B81" s="63">
        <v>2</v>
      </c>
      <c r="C81">
        <v>12</v>
      </c>
      <c r="D81" s="62" t="s">
        <v>91</v>
      </c>
      <c r="E81" s="62" t="s">
        <v>17</v>
      </c>
      <c r="F81" s="63">
        <v>1300</v>
      </c>
      <c r="G81" s="63">
        <v>31.3</v>
      </c>
      <c r="H81" s="63"/>
      <c r="I81" s="64" t="s">
        <v>1015</v>
      </c>
      <c r="J81" s="40">
        <v>9.86</v>
      </c>
      <c r="K81" s="39">
        <v>132</v>
      </c>
      <c r="L81">
        <f t="shared" si="5"/>
        <v>2.3038346126325151</v>
      </c>
      <c r="M81">
        <f t="shared" si="6"/>
        <v>315489.91662199999</v>
      </c>
      <c r="N81">
        <f t="shared" si="7"/>
        <v>4880304.1071699997</v>
      </c>
      <c r="O81">
        <f t="shared" si="8"/>
        <v>315497.24402997922</v>
      </c>
      <c r="P81">
        <f t="shared" si="9"/>
        <v>4880297.5095422212</v>
      </c>
    </row>
    <row r="82" spans="1:16" x14ac:dyDescent="0.25">
      <c r="A82" s="62" t="s">
        <v>103</v>
      </c>
      <c r="B82" s="63">
        <v>2</v>
      </c>
      <c r="C82">
        <v>12</v>
      </c>
      <c r="D82" s="62" t="s">
        <v>91</v>
      </c>
      <c r="E82" s="62" t="s">
        <v>65</v>
      </c>
      <c r="F82" s="63">
        <v>505</v>
      </c>
      <c r="G82" s="63">
        <v>29</v>
      </c>
      <c r="H82" s="63"/>
      <c r="I82" s="64" t="s">
        <v>1016</v>
      </c>
      <c r="J82" s="40">
        <v>8.6300000000000008</v>
      </c>
      <c r="K82" s="39">
        <v>196</v>
      </c>
      <c r="L82">
        <f t="shared" si="5"/>
        <v>3.4208453339088858</v>
      </c>
      <c r="M82">
        <f t="shared" si="6"/>
        <v>315489.91662199999</v>
      </c>
      <c r="N82">
        <f t="shared" si="7"/>
        <v>4880304.1071699997</v>
      </c>
      <c r="O82">
        <f t="shared" si="8"/>
        <v>315487.53787161928</v>
      </c>
      <c r="P82">
        <f t="shared" si="9"/>
        <v>4880295.8114815634</v>
      </c>
    </row>
    <row r="83" spans="1:16" x14ac:dyDescent="0.25">
      <c r="A83" s="62" t="s">
        <v>103</v>
      </c>
      <c r="B83" s="63">
        <v>2</v>
      </c>
      <c r="C83">
        <v>12</v>
      </c>
      <c r="D83" s="62" t="s">
        <v>91</v>
      </c>
      <c r="E83" s="62" t="s">
        <v>29</v>
      </c>
      <c r="F83" s="63">
        <v>506</v>
      </c>
      <c r="G83" s="63">
        <v>12.1</v>
      </c>
      <c r="H83" s="63"/>
      <c r="I83" s="64" t="s">
        <v>1016</v>
      </c>
      <c r="J83" s="40">
        <v>7.23</v>
      </c>
      <c r="K83" s="39">
        <v>196</v>
      </c>
      <c r="L83">
        <f t="shared" si="5"/>
        <v>3.4208453339088858</v>
      </c>
      <c r="M83">
        <f t="shared" si="6"/>
        <v>315489.91662199999</v>
      </c>
      <c r="N83">
        <f t="shared" si="7"/>
        <v>4880304.1071699997</v>
      </c>
      <c r="O83">
        <f t="shared" si="8"/>
        <v>315487.92376391741</v>
      </c>
      <c r="P83">
        <f t="shared" si="9"/>
        <v>4880297.1572479382</v>
      </c>
    </row>
    <row r="84" spans="1:16" x14ac:dyDescent="0.25">
      <c r="A84" s="62" t="s">
        <v>103</v>
      </c>
      <c r="B84" s="63">
        <v>2</v>
      </c>
      <c r="C84">
        <v>13</v>
      </c>
      <c r="D84" s="62" t="s">
        <v>92</v>
      </c>
      <c r="E84" s="62" t="s">
        <v>65</v>
      </c>
      <c r="F84" s="63">
        <v>2093</v>
      </c>
      <c r="G84" s="63">
        <v>28.7</v>
      </c>
      <c r="H84" s="63"/>
      <c r="I84" s="63"/>
      <c r="J84" s="40">
        <v>9.43</v>
      </c>
      <c r="K84" s="39">
        <v>126</v>
      </c>
      <c r="L84">
        <f t="shared" si="5"/>
        <v>2.1991148575128552</v>
      </c>
      <c r="M84">
        <f t="shared" si="6"/>
        <v>315500.55899599998</v>
      </c>
      <c r="N84">
        <f t="shared" si="7"/>
        <v>4880323.7736799996</v>
      </c>
      <c r="O84">
        <f t="shared" si="8"/>
        <v>315508.18802625692</v>
      </c>
      <c r="P84">
        <f t="shared" si="9"/>
        <v>4880318.2308650706</v>
      </c>
    </row>
    <row r="85" spans="1:16" x14ac:dyDescent="0.25">
      <c r="A85" s="62" t="s">
        <v>103</v>
      </c>
      <c r="B85" s="63">
        <v>2</v>
      </c>
      <c r="C85">
        <v>13</v>
      </c>
      <c r="D85" s="62" t="s">
        <v>92</v>
      </c>
      <c r="E85" s="62" t="s">
        <v>29</v>
      </c>
      <c r="F85" s="63">
        <v>808</v>
      </c>
      <c r="G85" s="63">
        <v>29.1</v>
      </c>
      <c r="H85" s="63"/>
      <c r="I85" s="63"/>
      <c r="J85" s="40">
        <v>2.95</v>
      </c>
      <c r="K85" s="39">
        <v>175</v>
      </c>
      <c r="L85">
        <f t="shared" si="5"/>
        <v>3.0543261909900763</v>
      </c>
      <c r="M85">
        <f t="shared" si="6"/>
        <v>315500.55899599998</v>
      </c>
      <c r="N85">
        <f t="shared" si="7"/>
        <v>4880323.7736799996</v>
      </c>
      <c r="O85">
        <f t="shared" si="8"/>
        <v>315500.81610544107</v>
      </c>
      <c r="P85">
        <f t="shared" si="9"/>
        <v>4880320.8349056402</v>
      </c>
    </row>
    <row r="86" spans="1:16" x14ac:dyDescent="0.25">
      <c r="A86" s="62" t="s">
        <v>103</v>
      </c>
      <c r="B86" s="63">
        <v>2</v>
      </c>
      <c r="C86">
        <v>13</v>
      </c>
      <c r="D86" s="62" t="s">
        <v>92</v>
      </c>
      <c r="E86" s="62" t="s">
        <v>29</v>
      </c>
      <c r="F86" s="63">
        <v>2090</v>
      </c>
      <c r="G86" s="63">
        <v>18.100000000000001</v>
      </c>
      <c r="H86" s="63"/>
      <c r="I86" s="63"/>
      <c r="J86" s="40">
        <v>6.59</v>
      </c>
      <c r="K86" s="39">
        <v>151</v>
      </c>
      <c r="L86">
        <f t="shared" si="5"/>
        <v>2.6354471705114375</v>
      </c>
      <c r="M86">
        <f t="shared" si="6"/>
        <v>315500.55899599998</v>
      </c>
      <c r="N86">
        <f t="shared" si="7"/>
        <v>4880323.7736799996</v>
      </c>
      <c r="O86">
        <f t="shared" si="8"/>
        <v>315503.75389139738</v>
      </c>
      <c r="P86">
        <f t="shared" si="9"/>
        <v>4880318.0099361297</v>
      </c>
    </row>
    <row r="87" spans="1:16" x14ac:dyDescent="0.25">
      <c r="A87" s="62" t="s">
        <v>103</v>
      </c>
      <c r="B87" s="63">
        <v>2</v>
      </c>
      <c r="C87">
        <v>14</v>
      </c>
      <c r="D87" s="62" t="s">
        <v>93</v>
      </c>
      <c r="E87" s="62" t="s">
        <v>29</v>
      </c>
      <c r="F87" s="63">
        <v>518</v>
      </c>
      <c r="G87" s="63">
        <v>50.6</v>
      </c>
      <c r="H87" s="63" t="s">
        <v>960</v>
      </c>
      <c r="I87" s="63"/>
      <c r="J87" s="40"/>
      <c r="K87" s="39"/>
    </row>
    <row r="88" spans="1:16" x14ac:dyDescent="0.25">
      <c r="A88" s="62" t="s">
        <v>103</v>
      </c>
      <c r="B88" s="63">
        <v>2</v>
      </c>
      <c r="C88">
        <v>14</v>
      </c>
      <c r="D88" s="62" t="s">
        <v>93</v>
      </c>
      <c r="E88" s="62" t="s">
        <v>29</v>
      </c>
      <c r="F88" s="63">
        <v>519</v>
      </c>
      <c r="G88" s="63">
        <v>16.3</v>
      </c>
      <c r="H88" s="63"/>
      <c r="I88" s="63"/>
      <c r="J88" s="40">
        <v>8.17</v>
      </c>
      <c r="K88" s="39">
        <v>104</v>
      </c>
      <c r="L88">
        <f t="shared" si="5"/>
        <v>1.8151424220741028</v>
      </c>
      <c r="M88">
        <f t="shared" si="6"/>
        <v>315500.23534700001</v>
      </c>
      <c r="N88">
        <f t="shared" si="7"/>
        <v>4880313.7785999998</v>
      </c>
      <c r="O88">
        <f t="shared" si="8"/>
        <v>315508.1626630837</v>
      </c>
      <c r="P88">
        <f t="shared" si="9"/>
        <v>4880311.8020981131</v>
      </c>
    </row>
    <row r="89" spans="1:16" x14ac:dyDescent="0.25">
      <c r="A89" s="62" t="s">
        <v>103</v>
      </c>
      <c r="B89" s="63">
        <v>2</v>
      </c>
      <c r="C89">
        <v>14</v>
      </c>
      <c r="D89" s="62" t="s">
        <v>93</v>
      </c>
      <c r="E89" s="62" t="s">
        <v>29</v>
      </c>
      <c r="F89" s="63">
        <v>520</v>
      </c>
      <c r="G89" s="63">
        <v>20.100000000000001</v>
      </c>
      <c r="H89" s="63"/>
      <c r="I89" s="63"/>
      <c r="J89" s="40">
        <v>6.85</v>
      </c>
      <c r="K89" s="39">
        <v>112</v>
      </c>
      <c r="L89">
        <f t="shared" si="5"/>
        <v>1.9547687622336491</v>
      </c>
      <c r="M89">
        <f t="shared" si="6"/>
        <v>315500.23534700001</v>
      </c>
      <c r="N89">
        <f t="shared" si="7"/>
        <v>4880313.7785999998</v>
      </c>
      <c r="O89">
        <f t="shared" si="8"/>
        <v>315506.58655640378</v>
      </c>
      <c r="P89">
        <f t="shared" si="9"/>
        <v>4880311.2125448352</v>
      </c>
    </row>
    <row r="90" spans="1:16" x14ac:dyDescent="0.25">
      <c r="A90" s="62" t="s">
        <v>103</v>
      </c>
      <c r="B90" s="63">
        <v>2</v>
      </c>
      <c r="C90">
        <v>14</v>
      </c>
      <c r="D90" s="62" t="s">
        <v>93</v>
      </c>
      <c r="E90" s="62" t="s">
        <v>29</v>
      </c>
      <c r="F90" s="63">
        <v>521</v>
      </c>
      <c r="G90" s="63">
        <v>32.5</v>
      </c>
      <c r="H90" s="63"/>
      <c r="I90" s="63"/>
      <c r="J90" s="40">
        <v>10.61</v>
      </c>
      <c r="K90" s="39">
        <v>155</v>
      </c>
      <c r="L90">
        <f t="shared" si="5"/>
        <v>2.7052603405912108</v>
      </c>
      <c r="M90">
        <f t="shared" si="6"/>
        <v>315500.23534700001</v>
      </c>
      <c r="N90">
        <f t="shared" si="7"/>
        <v>4880313.7785999998</v>
      </c>
      <c r="O90">
        <f t="shared" si="8"/>
        <v>315504.71932675707</v>
      </c>
      <c r="P90">
        <f t="shared" si="9"/>
        <v>4880304.1626743795</v>
      </c>
    </row>
    <row r="91" spans="1:16" x14ac:dyDescent="0.25">
      <c r="A91" s="62" t="s">
        <v>103</v>
      </c>
      <c r="B91" s="63">
        <v>2</v>
      </c>
      <c r="C91">
        <v>14</v>
      </c>
      <c r="D91" s="62" t="s">
        <v>93</v>
      </c>
      <c r="E91" s="62" t="s">
        <v>29</v>
      </c>
      <c r="F91" s="63">
        <v>522</v>
      </c>
      <c r="G91" s="63">
        <v>47.4</v>
      </c>
      <c r="H91" s="63"/>
      <c r="I91" s="63"/>
      <c r="J91" s="40">
        <v>8.5500000000000007</v>
      </c>
      <c r="K91" s="39">
        <v>182</v>
      </c>
      <c r="L91">
        <f t="shared" si="5"/>
        <v>3.1764992386296798</v>
      </c>
      <c r="M91">
        <f t="shared" si="6"/>
        <v>315500.23534700001</v>
      </c>
      <c r="N91">
        <f t="shared" si="7"/>
        <v>4880313.7785999998</v>
      </c>
      <c r="O91">
        <f t="shared" si="8"/>
        <v>315499.93695630319</v>
      </c>
      <c r="P91">
        <f t="shared" si="9"/>
        <v>4880305.233808429</v>
      </c>
    </row>
    <row r="92" spans="1:16" x14ac:dyDescent="0.25">
      <c r="A92" s="62" t="s">
        <v>103</v>
      </c>
      <c r="B92" s="63">
        <v>2</v>
      </c>
      <c r="C92">
        <v>14</v>
      </c>
      <c r="D92" s="62" t="s">
        <v>93</v>
      </c>
      <c r="E92" s="62" t="s">
        <v>29</v>
      </c>
      <c r="F92" s="63">
        <v>523</v>
      </c>
      <c r="G92" s="63">
        <v>43.8</v>
      </c>
      <c r="H92" s="63"/>
      <c r="I92" s="63"/>
      <c r="J92" s="40">
        <v>8.01</v>
      </c>
      <c r="K92" s="39">
        <v>190</v>
      </c>
      <c r="L92">
        <f t="shared" si="5"/>
        <v>3.3161255787892263</v>
      </c>
      <c r="M92">
        <f t="shared" si="6"/>
        <v>315500.23534700001</v>
      </c>
      <c r="N92">
        <f t="shared" si="7"/>
        <v>4880313.7785999998</v>
      </c>
      <c r="O92">
        <f t="shared" si="8"/>
        <v>315498.84442509688</v>
      </c>
      <c r="P92">
        <f t="shared" si="9"/>
        <v>4880305.890289898</v>
      </c>
    </row>
    <row r="93" spans="1:16" x14ac:dyDescent="0.25">
      <c r="A93" s="62" t="s">
        <v>103</v>
      </c>
      <c r="B93" s="63">
        <v>2</v>
      </c>
      <c r="C93">
        <v>15</v>
      </c>
      <c r="D93" s="62" t="s">
        <v>94</v>
      </c>
      <c r="E93" s="62" t="s">
        <v>17</v>
      </c>
      <c r="F93" s="63">
        <v>507</v>
      </c>
      <c r="G93" s="63">
        <v>36.5</v>
      </c>
      <c r="H93" s="63"/>
      <c r="I93" s="63"/>
      <c r="J93" s="40">
        <v>7.21</v>
      </c>
      <c r="K93" s="39">
        <v>142</v>
      </c>
      <c r="L93">
        <f t="shared" si="5"/>
        <v>2.4783675378319479</v>
      </c>
      <c r="M93">
        <f t="shared" si="6"/>
        <v>315499.91169699997</v>
      </c>
      <c r="N93">
        <f t="shared" si="7"/>
        <v>4880303.7835299997</v>
      </c>
      <c r="O93">
        <f t="shared" si="8"/>
        <v>315504.35061623709</v>
      </c>
      <c r="P93">
        <f t="shared" si="9"/>
        <v>4880298.1019724663</v>
      </c>
    </row>
    <row r="94" spans="1:16" x14ac:dyDescent="0.25">
      <c r="A94" s="62" t="s">
        <v>103</v>
      </c>
      <c r="B94" s="63">
        <v>2</v>
      </c>
      <c r="C94">
        <v>15</v>
      </c>
      <c r="D94" s="62" t="s">
        <v>94</v>
      </c>
      <c r="E94" s="62" t="s">
        <v>29</v>
      </c>
      <c r="F94" s="63">
        <v>508</v>
      </c>
      <c r="G94" s="63">
        <v>18</v>
      </c>
      <c r="H94" s="63"/>
      <c r="I94" s="63"/>
      <c r="J94" s="40">
        <v>10.09</v>
      </c>
      <c r="K94" s="39">
        <v>168</v>
      </c>
      <c r="L94">
        <f t="shared" si="5"/>
        <v>2.9321531433504737</v>
      </c>
      <c r="M94">
        <f t="shared" si="6"/>
        <v>315499.91169699997</v>
      </c>
      <c r="N94">
        <f t="shared" si="7"/>
        <v>4880303.7835299997</v>
      </c>
      <c r="O94">
        <f t="shared" si="8"/>
        <v>315502.00952596031</v>
      </c>
      <c r="P94">
        <f t="shared" si="9"/>
        <v>4880293.9140207078</v>
      </c>
    </row>
    <row r="95" spans="1:16" x14ac:dyDescent="0.25">
      <c r="A95" s="62" t="s">
        <v>103</v>
      </c>
      <c r="B95" s="63">
        <v>2</v>
      </c>
      <c r="C95">
        <v>15</v>
      </c>
      <c r="D95" s="62" t="s">
        <v>94</v>
      </c>
      <c r="E95" s="62" t="s">
        <v>29</v>
      </c>
      <c r="F95" s="63">
        <v>510</v>
      </c>
      <c r="G95" s="63"/>
      <c r="H95" s="63" t="s">
        <v>1008</v>
      </c>
      <c r="I95" s="64" t="s">
        <v>968</v>
      </c>
      <c r="J95" s="40"/>
      <c r="K95" s="39"/>
    </row>
    <row r="96" spans="1:16" x14ac:dyDescent="0.25">
      <c r="A96" s="62" t="s">
        <v>103</v>
      </c>
      <c r="B96" s="63">
        <v>2</v>
      </c>
      <c r="C96">
        <v>15</v>
      </c>
      <c r="D96" s="62" t="s">
        <v>94</v>
      </c>
      <c r="E96" s="62" t="s">
        <v>29</v>
      </c>
      <c r="F96" s="63">
        <v>1299</v>
      </c>
      <c r="G96" s="63">
        <v>41</v>
      </c>
      <c r="H96" s="63"/>
      <c r="I96" s="63"/>
      <c r="J96" s="40">
        <v>10.55</v>
      </c>
      <c r="K96" s="39">
        <v>115</v>
      </c>
      <c r="L96">
        <f t="shared" si="5"/>
        <v>2.0071286397934789</v>
      </c>
      <c r="M96">
        <f t="shared" si="6"/>
        <v>315499.91169699997</v>
      </c>
      <c r="N96">
        <f t="shared" si="7"/>
        <v>4880303.7835299997</v>
      </c>
      <c r="O96">
        <f t="shared" si="8"/>
        <v>315509.4732441532</v>
      </c>
      <c r="P96">
        <f t="shared" si="9"/>
        <v>4880299.3249073382</v>
      </c>
    </row>
    <row r="97" spans="1:16" x14ac:dyDescent="0.25">
      <c r="A97" s="62" t="s">
        <v>103</v>
      </c>
      <c r="B97" s="63">
        <v>2</v>
      </c>
      <c r="C97">
        <v>15</v>
      </c>
      <c r="D97" s="62" t="s">
        <v>94</v>
      </c>
      <c r="E97" s="62" t="s">
        <v>65</v>
      </c>
      <c r="F97" s="63"/>
      <c r="G97" s="63"/>
      <c r="H97" s="64" t="s">
        <v>969</v>
      </c>
      <c r="I97" s="63"/>
      <c r="J97" s="40"/>
      <c r="K97" s="39"/>
    </row>
    <row r="98" spans="1:16" x14ac:dyDescent="0.25">
      <c r="A98" s="62" t="s">
        <v>103</v>
      </c>
      <c r="B98" s="63">
        <v>2</v>
      </c>
      <c r="C98">
        <v>15</v>
      </c>
      <c r="D98" s="62" t="s">
        <v>94</v>
      </c>
      <c r="E98" s="62" t="s">
        <v>29</v>
      </c>
      <c r="F98" s="63">
        <v>1022</v>
      </c>
      <c r="G98" s="63">
        <v>10</v>
      </c>
      <c r="H98" s="64"/>
      <c r="I98" s="64" t="s">
        <v>964</v>
      </c>
      <c r="J98" s="40"/>
      <c r="K98" s="39"/>
    </row>
    <row r="99" spans="1:16" x14ac:dyDescent="0.25">
      <c r="A99" s="62" t="s">
        <v>103</v>
      </c>
      <c r="B99" s="63">
        <v>2</v>
      </c>
      <c r="C99">
        <v>16</v>
      </c>
      <c r="D99" s="62" t="s">
        <v>95</v>
      </c>
      <c r="E99" s="62" t="s">
        <v>29</v>
      </c>
      <c r="F99" s="63">
        <v>534</v>
      </c>
      <c r="G99" s="63">
        <v>32.200000000000003</v>
      </c>
      <c r="H99" s="63"/>
      <c r="I99" s="63"/>
      <c r="J99" s="40">
        <v>4.8600000000000003</v>
      </c>
      <c r="K99" s="39">
        <v>179</v>
      </c>
      <c r="L99">
        <f t="shared" si="5"/>
        <v>3.12413936106985</v>
      </c>
      <c r="M99">
        <f t="shared" si="6"/>
        <v>315510.55407200003</v>
      </c>
      <c r="N99">
        <f t="shared" si="7"/>
        <v>4880323.4500299999</v>
      </c>
      <c r="O99">
        <f t="shared" si="8"/>
        <v>315510.63889069529</v>
      </c>
      <c r="P99">
        <f t="shared" si="9"/>
        <v>4880318.5907702018</v>
      </c>
    </row>
    <row r="100" spans="1:16" x14ac:dyDescent="0.25">
      <c r="A100" s="62" t="s">
        <v>103</v>
      </c>
      <c r="B100" s="63">
        <v>2</v>
      </c>
      <c r="C100">
        <v>16</v>
      </c>
      <c r="D100" s="62" t="s">
        <v>95</v>
      </c>
      <c r="E100" s="62" t="s">
        <v>65</v>
      </c>
      <c r="F100" s="63">
        <v>535</v>
      </c>
      <c r="G100" s="63">
        <v>40.4</v>
      </c>
      <c r="H100" s="63"/>
      <c r="I100" s="64" t="s">
        <v>1003</v>
      </c>
      <c r="J100" s="40">
        <v>10.24</v>
      </c>
      <c r="K100" s="39">
        <v>127</v>
      </c>
      <c r="L100">
        <f t="shared" si="5"/>
        <v>2.2165681500327987</v>
      </c>
      <c r="M100">
        <f t="shared" si="6"/>
        <v>315510.55407200003</v>
      </c>
      <c r="N100">
        <f t="shared" si="7"/>
        <v>4880323.4500299999</v>
      </c>
      <c r="O100">
        <f t="shared" si="8"/>
        <v>315518.7320996229</v>
      </c>
      <c r="P100">
        <f t="shared" si="9"/>
        <v>4880317.2874441631</v>
      </c>
    </row>
    <row r="101" spans="1:16" x14ac:dyDescent="0.25">
      <c r="A101" s="62" t="s">
        <v>103</v>
      </c>
      <c r="B101" s="63">
        <v>2</v>
      </c>
      <c r="C101">
        <v>16</v>
      </c>
      <c r="D101" s="62" t="s">
        <v>95</v>
      </c>
      <c r="E101" s="62" t="s">
        <v>17</v>
      </c>
      <c r="F101" s="63">
        <v>536</v>
      </c>
      <c r="G101" s="63">
        <v>27.3</v>
      </c>
      <c r="H101" s="63"/>
      <c r="I101" s="63"/>
      <c r="J101" s="40">
        <v>10.85</v>
      </c>
      <c r="K101" s="39">
        <v>141</v>
      </c>
      <c r="L101">
        <f t="shared" si="5"/>
        <v>2.4609142453120043</v>
      </c>
      <c r="M101">
        <f t="shared" si="6"/>
        <v>315510.55407200003</v>
      </c>
      <c r="N101">
        <f t="shared" si="7"/>
        <v>4880323.4500299999</v>
      </c>
      <c r="O101">
        <f t="shared" si="8"/>
        <v>315517.38219824294</v>
      </c>
      <c r="P101">
        <f t="shared" si="9"/>
        <v>4880315.0179963177</v>
      </c>
    </row>
    <row r="102" spans="1:16" x14ac:dyDescent="0.25">
      <c r="A102" s="62" t="s">
        <v>103</v>
      </c>
      <c r="B102" s="63">
        <v>2</v>
      </c>
      <c r="C102">
        <v>16</v>
      </c>
      <c r="D102" s="62" t="s">
        <v>95</v>
      </c>
      <c r="E102" s="62" t="s">
        <v>29</v>
      </c>
      <c r="F102" s="63">
        <v>1298</v>
      </c>
      <c r="G102" s="63">
        <v>11.5</v>
      </c>
      <c r="H102" s="63"/>
      <c r="I102" s="63"/>
      <c r="J102" s="40">
        <v>5.79</v>
      </c>
      <c r="K102" s="39">
        <v>178</v>
      </c>
      <c r="L102">
        <f t="shared" si="5"/>
        <v>3.1066860685499069</v>
      </c>
      <c r="M102">
        <f t="shared" si="6"/>
        <v>315510.55407200003</v>
      </c>
      <c r="N102">
        <f t="shared" si="7"/>
        <v>4880323.4500299999</v>
      </c>
      <c r="O102">
        <f t="shared" si="8"/>
        <v>315510.75614008593</v>
      </c>
      <c r="P102">
        <f t="shared" si="9"/>
        <v>4880317.6635571113</v>
      </c>
    </row>
    <row r="103" spans="1:16" x14ac:dyDescent="0.25">
      <c r="A103" s="62" t="s">
        <v>103</v>
      </c>
      <c r="B103" s="63">
        <v>2</v>
      </c>
      <c r="C103">
        <v>17</v>
      </c>
      <c r="D103" s="62" t="s">
        <v>96</v>
      </c>
      <c r="E103" s="62" t="s">
        <v>29</v>
      </c>
      <c r="F103" s="63">
        <v>204</v>
      </c>
      <c r="G103" s="63"/>
      <c r="H103" s="63"/>
      <c r="I103" s="64" t="s">
        <v>1017</v>
      </c>
      <c r="J103" s="40"/>
      <c r="K103" s="39"/>
    </row>
    <row r="104" spans="1:16" x14ac:dyDescent="0.25">
      <c r="A104" s="62" t="s">
        <v>103</v>
      </c>
      <c r="B104" s="63">
        <v>2</v>
      </c>
      <c r="C104">
        <v>17</v>
      </c>
      <c r="D104" s="62" t="s">
        <v>96</v>
      </c>
      <c r="E104" s="62" t="s">
        <v>82</v>
      </c>
      <c r="F104" s="63">
        <v>517</v>
      </c>
      <c r="G104" s="63">
        <v>17.100000000000001</v>
      </c>
      <c r="H104" s="63" t="s">
        <v>960</v>
      </c>
      <c r="I104" s="63"/>
      <c r="J104" s="40"/>
      <c r="K104" s="39"/>
    </row>
    <row r="105" spans="1:16" x14ac:dyDescent="0.25">
      <c r="A105" s="62" t="s">
        <v>103</v>
      </c>
      <c r="B105" s="63">
        <v>2</v>
      </c>
      <c r="C105">
        <v>17</v>
      </c>
      <c r="D105" s="62" t="s">
        <v>96</v>
      </c>
      <c r="E105" s="62" t="s">
        <v>29</v>
      </c>
      <c r="F105" s="63">
        <v>975</v>
      </c>
      <c r="G105" s="63">
        <v>20.5</v>
      </c>
      <c r="H105" s="63"/>
      <c r="I105" s="63"/>
      <c r="J105" s="40">
        <v>11.98</v>
      </c>
      <c r="K105" s="39">
        <v>141</v>
      </c>
      <c r="L105">
        <f t="shared" si="5"/>
        <v>2.4609142453120043</v>
      </c>
      <c r="M105">
        <f t="shared" si="6"/>
        <v>315510.23042199999</v>
      </c>
      <c r="N105">
        <f t="shared" si="7"/>
        <v>4880313.4549500002</v>
      </c>
      <c r="O105">
        <f t="shared" si="8"/>
        <v>315517.76968028478</v>
      </c>
      <c r="P105">
        <f t="shared" si="9"/>
        <v>4880304.1447413815</v>
      </c>
    </row>
    <row r="106" spans="1:16" x14ac:dyDescent="0.25">
      <c r="A106" s="62" t="s">
        <v>103</v>
      </c>
      <c r="B106" s="63">
        <v>2</v>
      </c>
      <c r="C106">
        <v>17</v>
      </c>
      <c r="D106" s="62" t="s">
        <v>96</v>
      </c>
      <c r="E106" s="62" t="s">
        <v>65</v>
      </c>
      <c r="F106" s="50">
        <v>1297</v>
      </c>
      <c r="G106" s="63">
        <v>49.3</v>
      </c>
      <c r="H106" s="63"/>
      <c r="I106" s="63"/>
      <c r="J106" s="41">
        <v>7.63</v>
      </c>
      <c r="K106" s="39">
        <v>148</v>
      </c>
      <c r="L106">
        <f t="shared" si="5"/>
        <v>2.5830872929516078</v>
      </c>
      <c r="M106">
        <f t="shared" si="6"/>
        <v>315510.23042199999</v>
      </c>
      <c r="N106">
        <f t="shared" si="7"/>
        <v>4880313.4549500002</v>
      </c>
      <c r="O106">
        <f t="shared" si="8"/>
        <v>315514.2737059861</v>
      </c>
      <c r="P106">
        <f t="shared" si="9"/>
        <v>4880306.9843430268</v>
      </c>
    </row>
    <row r="107" spans="1:16" x14ac:dyDescent="0.25">
      <c r="A107" s="62" t="s">
        <v>103</v>
      </c>
      <c r="B107" s="63">
        <v>2</v>
      </c>
      <c r="C107">
        <v>18</v>
      </c>
      <c r="D107" s="62" t="s">
        <v>97</v>
      </c>
      <c r="E107" s="62" t="s">
        <v>17</v>
      </c>
      <c r="F107" s="63">
        <v>511</v>
      </c>
      <c r="G107" s="63">
        <v>21.3</v>
      </c>
      <c r="H107" s="63"/>
      <c r="I107" s="63"/>
      <c r="J107" s="40">
        <v>0.85</v>
      </c>
      <c r="K107" s="39">
        <v>173</v>
      </c>
      <c r="L107">
        <f t="shared" si="5"/>
        <v>3.0194196059501901</v>
      </c>
      <c r="M107">
        <f t="shared" si="6"/>
        <v>315509.90677300002</v>
      </c>
      <c r="N107">
        <f t="shared" si="7"/>
        <v>4880303.45988</v>
      </c>
      <c r="O107">
        <f t="shared" si="8"/>
        <v>315510.01036194194</v>
      </c>
      <c r="P107">
        <f t="shared" si="9"/>
        <v>4880302.6162157711</v>
      </c>
    </row>
    <row r="108" spans="1:16" x14ac:dyDescent="0.25">
      <c r="A108" s="62" t="s">
        <v>103</v>
      </c>
      <c r="B108" s="63">
        <v>2</v>
      </c>
      <c r="C108">
        <v>18</v>
      </c>
      <c r="D108" s="62" t="s">
        <v>97</v>
      </c>
      <c r="E108" s="62" t="s">
        <v>17</v>
      </c>
      <c r="F108" s="63">
        <v>2094</v>
      </c>
      <c r="G108" s="63">
        <v>13.2</v>
      </c>
      <c r="H108" s="63"/>
      <c r="I108" s="64" t="s">
        <v>1003</v>
      </c>
      <c r="J108" s="40">
        <v>10.35</v>
      </c>
      <c r="K108" s="39">
        <v>174</v>
      </c>
      <c r="L108">
        <f t="shared" si="5"/>
        <v>3.0368728984701332</v>
      </c>
      <c r="M108">
        <f t="shared" si="6"/>
        <v>315509.90677300002</v>
      </c>
      <c r="N108">
        <f t="shared" si="7"/>
        <v>4880303.45988</v>
      </c>
      <c r="O108">
        <f t="shared" si="8"/>
        <v>315510.98864259484</v>
      </c>
      <c r="P108">
        <f t="shared" si="9"/>
        <v>4880293.1665783832</v>
      </c>
    </row>
    <row r="109" spans="1:16" x14ac:dyDescent="0.25">
      <c r="A109" s="62" t="s">
        <v>103</v>
      </c>
      <c r="B109" s="63">
        <v>2</v>
      </c>
      <c r="C109">
        <v>18</v>
      </c>
      <c r="D109" s="62" t="s">
        <v>97</v>
      </c>
      <c r="E109" s="62" t="s">
        <v>29</v>
      </c>
      <c r="F109" s="50">
        <v>1018</v>
      </c>
      <c r="G109" s="63">
        <v>33.200000000000003</v>
      </c>
      <c r="H109" s="63"/>
      <c r="I109" s="64" t="s">
        <v>1018</v>
      </c>
      <c r="J109" s="40">
        <v>9.06</v>
      </c>
      <c r="K109" s="39">
        <v>159</v>
      </c>
      <c r="L109">
        <f t="shared" si="5"/>
        <v>2.7750735106709841</v>
      </c>
      <c r="M109">
        <f t="shared" si="6"/>
        <v>315509.90677300002</v>
      </c>
      <c r="N109">
        <f t="shared" si="7"/>
        <v>4880303.45988</v>
      </c>
      <c r="O109">
        <f t="shared" si="8"/>
        <v>315513.15358662291</v>
      </c>
      <c r="P109">
        <f t="shared" si="9"/>
        <v>4880295.0016413359</v>
      </c>
    </row>
    <row r="110" spans="1:16" x14ac:dyDescent="0.25">
      <c r="A110" s="62" t="s">
        <v>103</v>
      </c>
      <c r="B110" s="63">
        <v>2</v>
      </c>
      <c r="C110">
        <v>18</v>
      </c>
      <c r="D110" s="62" t="s">
        <v>97</v>
      </c>
      <c r="E110" s="62" t="s">
        <v>29</v>
      </c>
      <c r="F110" s="50">
        <v>2092</v>
      </c>
      <c r="G110" s="63">
        <v>30</v>
      </c>
      <c r="H110" s="63"/>
      <c r="I110" s="63"/>
      <c r="J110" s="40">
        <v>12.96</v>
      </c>
      <c r="K110" s="39">
        <v>143</v>
      </c>
      <c r="L110">
        <f t="shared" si="5"/>
        <v>2.4958208303518914</v>
      </c>
      <c r="M110">
        <f t="shared" si="6"/>
        <v>315509.90677300002</v>
      </c>
      <c r="N110">
        <f t="shared" si="7"/>
        <v>4880303.45988</v>
      </c>
      <c r="O110">
        <f t="shared" si="8"/>
        <v>315517.7062957001</v>
      </c>
      <c r="P110">
        <f t="shared" si="9"/>
        <v>4880293.1095637893</v>
      </c>
    </row>
    <row r="111" spans="1:16" x14ac:dyDescent="0.25">
      <c r="A111" s="62" t="s">
        <v>103</v>
      </c>
      <c r="B111" s="63">
        <v>3</v>
      </c>
      <c r="C111">
        <v>19</v>
      </c>
      <c r="D111" s="62" t="s">
        <v>89</v>
      </c>
      <c r="E111" s="62" t="s">
        <v>29</v>
      </c>
      <c r="F111" s="63">
        <v>581</v>
      </c>
      <c r="G111" s="63"/>
      <c r="H111" s="63" t="s">
        <v>1008</v>
      </c>
      <c r="I111" s="63"/>
      <c r="J111" s="40"/>
      <c r="K111" s="39"/>
    </row>
    <row r="112" spans="1:16" x14ac:dyDescent="0.25">
      <c r="A112" s="62" t="s">
        <v>103</v>
      </c>
      <c r="B112" s="63">
        <v>3</v>
      </c>
      <c r="C112">
        <v>19</v>
      </c>
      <c r="D112" s="62" t="s">
        <v>89</v>
      </c>
      <c r="E112" s="62" t="s">
        <v>29</v>
      </c>
      <c r="F112" s="63">
        <v>582</v>
      </c>
      <c r="G112" s="63">
        <v>29</v>
      </c>
      <c r="H112" s="63"/>
      <c r="I112" s="63"/>
      <c r="J112" s="40">
        <v>4.08</v>
      </c>
      <c r="K112" s="39">
        <v>106</v>
      </c>
      <c r="L112">
        <f t="shared" si="5"/>
        <v>1.8500490071139892</v>
      </c>
      <c r="M112">
        <f t="shared" si="6"/>
        <v>315492.18217699998</v>
      </c>
      <c r="N112">
        <f t="shared" si="7"/>
        <v>4880374.07271</v>
      </c>
      <c r="O112">
        <f t="shared" si="8"/>
        <v>315496.10412471939</v>
      </c>
      <c r="P112">
        <f t="shared" si="9"/>
        <v>4880372.9481095886</v>
      </c>
    </row>
    <row r="113" spans="1:16" x14ac:dyDescent="0.25">
      <c r="A113" s="62" t="s">
        <v>103</v>
      </c>
      <c r="B113" s="63">
        <v>3</v>
      </c>
      <c r="C113">
        <v>19</v>
      </c>
      <c r="D113" s="62" t="s">
        <v>89</v>
      </c>
      <c r="E113" s="62" t="s">
        <v>29</v>
      </c>
      <c r="F113" s="63">
        <v>583</v>
      </c>
      <c r="G113" s="63">
        <v>21</v>
      </c>
      <c r="H113" s="63"/>
      <c r="I113" s="63"/>
      <c r="J113" s="40">
        <v>8.83</v>
      </c>
      <c r="K113" s="39">
        <v>153</v>
      </c>
      <c r="L113">
        <f t="shared" si="5"/>
        <v>2.6703537555513241</v>
      </c>
      <c r="M113">
        <f t="shared" si="6"/>
        <v>315492.18217699998</v>
      </c>
      <c r="N113">
        <f t="shared" si="7"/>
        <v>4880374.07271</v>
      </c>
      <c r="O113">
        <f t="shared" si="8"/>
        <v>315496.19091311266</v>
      </c>
      <c r="P113">
        <f t="shared" si="9"/>
        <v>4880366.2051223917</v>
      </c>
    </row>
    <row r="114" spans="1:16" x14ac:dyDescent="0.25">
      <c r="A114" s="62" t="s">
        <v>103</v>
      </c>
      <c r="B114" s="63">
        <v>3</v>
      </c>
      <c r="C114">
        <v>19</v>
      </c>
      <c r="D114" s="62" t="s">
        <v>89</v>
      </c>
      <c r="E114" s="62" t="s">
        <v>65</v>
      </c>
      <c r="F114" s="63">
        <v>584</v>
      </c>
      <c r="G114" s="63">
        <v>48.7</v>
      </c>
      <c r="H114" s="63"/>
      <c r="I114" s="64" t="s">
        <v>1003</v>
      </c>
      <c r="J114" s="40">
        <v>11.91</v>
      </c>
      <c r="K114" s="39">
        <v>143</v>
      </c>
      <c r="L114">
        <f t="shared" si="5"/>
        <v>2.4958208303518914</v>
      </c>
      <c r="M114">
        <f t="shared" si="6"/>
        <v>315492.18217699998</v>
      </c>
      <c r="N114">
        <f t="shared" si="7"/>
        <v>4880374.07271</v>
      </c>
      <c r="O114">
        <f t="shared" si="8"/>
        <v>315499.34979392571</v>
      </c>
      <c r="P114">
        <f t="shared" si="9"/>
        <v>4880364.5609610751</v>
      </c>
    </row>
    <row r="115" spans="1:16" x14ac:dyDescent="0.25">
      <c r="A115" s="62" t="s">
        <v>103</v>
      </c>
      <c r="B115" s="63">
        <v>3</v>
      </c>
      <c r="C115">
        <v>19</v>
      </c>
      <c r="D115" s="62" t="s">
        <v>89</v>
      </c>
      <c r="E115" s="62" t="s">
        <v>29</v>
      </c>
      <c r="F115" s="63">
        <v>585</v>
      </c>
      <c r="G115" s="63">
        <v>17.899999999999999</v>
      </c>
      <c r="H115" s="63"/>
      <c r="I115" s="63"/>
      <c r="J115" s="40">
        <v>12.18</v>
      </c>
      <c r="K115" s="39">
        <v>138</v>
      </c>
      <c r="L115">
        <f t="shared" si="5"/>
        <v>2.4085543677521746</v>
      </c>
      <c r="M115">
        <f t="shared" si="6"/>
        <v>315492.18217699998</v>
      </c>
      <c r="N115">
        <f t="shared" si="7"/>
        <v>4880374.07271</v>
      </c>
      <c r="O115">
        <f t="shared" si="8"/>
        <v>315500.33218778542</v>
      </c>
      <c r="P115">
        <f t="shared" si="9"/>
        <v>4880365.021206026</v>
      </c>
    </row>
    <row r="116" spans="1:16" x14ac:dyDescent="0.25">
      <c r="A116" s="62" t="s">
        <v>103</v>
      </c>
      <c r="B116" s="63">
        <v>3</v>
      </c>
      <c r="C116">
        <v>20</v>
      </c>
      <c r="D116" s="62" t="s">
        <v>90</v>
      </c>
      <c r="E116" s="62" t="s">
        <v>29</v>
      </c>
      <c r="F116" s="63">
        <v>553</v>
      </c>
      <c r="G116" s="63">
        <v>36.4</v>
      </c>
      <c r="H116" s="63" t="s">
        <v>960</v>
      </c>
      <c r="I116" s="63"/>
      <c r="J116" s="40"/>
      <c r="K116" s="39"/>
    </row>
    <row r="117" spans="1:16" x14ac:dyDescent="0.25">
      <c r="A117" s="62" t="s">
        <v>103</v>
      </c>
      <c r="B117" s="63">
        <v>3</v>
      </c>
      <c r="C117">
        <v>20</v>
      </c>
      <c r="D117" s="62" t="s">
        <v>90</v>
      </c>
      <c r="E117" s="62" t="s">
        <v>29</v>
      </c>
      <c r="F117" s="63">
        <v>554</v>
      </c>
      <c r="G117" s="63">
        <v>29.4</v>
      </c>
      <c r="H117" s="63"/>
      <c r="I117" s="63"/>
      <c r="J117" s="40">
        <v>6.05</v>
      </c>
      <c r="K117" s="39">
        <v>105</v>
      </c>
      <c r="L117">
        <f t="shared" si="5"/>
        <v>1.8325957145940461</v>
      </c>
      <c r="M117">
        <f t="shared" si="6"/>
        <v>315491.85852499999</v>
      </c>
      <c r="N117">
        <f t="shared" si="7"/>
        <v>4880364.0776300002</v>
      </c>
      <c r="O117">
        <f t="shared" si="8"/>
        <v>315497.70237624901</v>
      </c>
      <c r="P117">
        <f t="shared" si="9"/>
        <v>4880362.5117747774</v>
      </c>
    </row>
    <row r="118" spans="1:16" x14ac:dyDescent="0.25">
      <c r="A118" s="62" t="s">
        <v>103</v>
      </c>
      <c r="B118" s="63">
        <v>3</v>
      </c>
      <c r="C118">
        <v>20</v>
      </c>
      <c r="D118" s="62" t="s">
        <v>90</v>
      </c>
      <c r="E118" s="62" t="s">
        <v>65</v>
      </c>
      <c r="F118" s="63">
        <v>555</v>
      </c>
      <c r="G118" s="63">
        <v>46.6</v>
      </c>
      <c r="H118" s="63"/>
      <c r="I118" s="64" t="s">
        <v>1019</v>
      </c>
      <c r="J118" s="40">
        <v>8.1199999999999992</v>
      </c>
      <c r="K118" s="39">
        <v>109</v>
      </c>
      <c r="L118">
        <f t="shared" si="5"/>
        <v>1.902408884673819</v>
      </c>
      <c r="M118">
        <f t="shared" si="6"/>
        <v>315491.85852499999</v>
      </c>
      <c r="N118">
        <f t="shared" si="7"/>
        <v>4880364.0776300002</v>
      </c>
      <c r="O118">
        <f t="shared" si="8"/>
        <v>315499.53613583383</v>
      </c>
      <c r="P118">
        <f t="shared" si="9"/>
        <v>4880361.4340165863</v>
      </c>
    </row>
    <row r="119" spans="1:16" x14ac:dyDescent="0.25">
      <c r="A119" s="62" t="s">
        <v>103</v>
      </c>
      <c r="B119" s="63">
        <v>3</v>
      </c>
      <c r="C119">
        <v>20</v>
      </c>
      <c r="D119" s="62" t="s">
        <v>90</v>
      </c>
      <c r="E119" s="62" t="s">
        <v>29</v>
      </c>
      <c r="F119" s="63">
        <v>556</v>
      </c>
      <c r="G119" s="63">
        <v>47.8</v>
      </c>
      <c r="H119" s="63"/>
      <c r="I119" s="64" t="s">
        <v>1020</v>
      </c>
      <c r="J119" s="40">
        <v>12.3</v>
      </c>
      <c r="K119" s="39">
        <v>138</v>
      </c>
      <c r="L119">
        <f t="shared" si="5"/>
        <v>2.4085543677521746</v>
      </c>
      <c r="M119">
        <f t="shared" si="6"/>
        <v>315491.85852499999</v>
      </c>
      <c r="N119">
        <f t="shared" si="7"/>
        <v>4880364.0776300002</v>
      </c>
      <c r="O119">
        <f t="shared" si="8"/>
        <v>315500.08883145818</v>
      </c>
      <c r="P119">
        <f t="shared" si="9"/>
        <v>4880354.9369486468</v>
      </c>
    </row>
    <row r="120" spans="1:16" x14ac:dyDescent="0.25">
      <c r="A120" s="62" t="s">
        <v>103</v>
      </c>
      <c r="B120" s="63">
        <v>3</v>
      </c>
      <c r="C120">
        <v>20</v>
      </c>
      <c r="D120" s="62" t="s">
        <v>90</v>
      </c>
      <c r="E120" s="62" t="s">
        <v>29</v>
      </c>
      <c r="F120" s="63">
        <v>1029</v>
      </c>
      <c r="G120" s="63">
        <v>11.1</v>
      </c>
      <c r="H120" s="63"/>
      <c r="I120" s="64" t="s">
        <v>964</v>
      </c>
      <c r="J120" s="40"/>
      <c r="K120" s="39"/>
    </row>
    <row r="121" spans="1:16" x14ac:dyDescent="0.25">
      <c r="A121" s="62" t="s">
        <v>103</v>
      </c>
      <c r="B121" s="63">
        <v>3</v>
      </c>
      <c r="C121">
        <v>21</v>
      </c>
      <c r="D121" s="62" t="s">
        <v>91</v>
      </c>
      <c r="E121" s="62" t="s">
        <v>29</v>
      </c>
      <c r="F121" s="63">
        <v>548</v>
      </c>
      <c r="G121" s="63">
        <v>24.9</v>
      </c>
      <c r="H121" s="63"/>
      <c r="I121" s="63"/>
      <c r="J121" s="40">
        <v>12.73</v>
      </c>
      <c r="K121" s="39">
        <v>139</v>
      </c>
      <c r="L121">
        <f t="shared" si="5"/>
        <v>2.4260076602721181</v>
      </c>
      <c r="M121">
        <f t="shared" si="6"/>
        <v>315491.534873</v>
      </c>
      <c r="N121">
        <f t="shared" si="7"/>
        <v>4880354.0825500004</v>
      </c>
      <c r="O121">
        <f t="shared" si="8"/>
        <v>315499.88650443905</v>
      </c>
      <c r="P121">
        <f t="shared" si="9"/>
        <v>4880344.4750970444</v>
      </c>
    </row>
    <row r="122" spans="1:16" x14ac:dyDescent="0.25">
      <c r="A122" s="62" t="s">
        <v>103</v>
      </c>
      <c r="B122" s="63">
        <v>3</v>
      </c>
      <c r="C122">
        <v>21</v>
      </c>
      <c r="D122" s="62" t="s">
        <v>91</v>
      </c>
      <c r="E122" s="62" t="s">
        <v>29</v>
      </c>
      <c r="F122" s="63">
        <v>549</v>
      </c>
      <c r="G122" s="63">
        <v>23</v>
      </c>
      <c r="H122" s="63"/>
      <c r="I122" s="63"/>
      <c r="J122" s="40">
        <v>9.64</v>
      </c>
      <c r="K122" s="39">
        <v>126</v>
      </c>
      <c r="L122">
        <f t="shared" si="5"/>
        <v>2.1991148575128552</v>
      </c>
      <c r="M122">
        <f t="shared" si="6"/>
        <v>315491.534873</v>
      </c>
      <c r="N122">
        <f t="shared" si="7"/>
        <v>4880354.0825500004</v>
      </c>
      <c r="O122">
        <f t="shared" si="8"/>
        <v>315499.33379682578</v>
      </c>
      <c r="P122">
        <f t="shared" si="9"/>
        <v>4880348.4163001683</v>
      </c>
    </row>
    <row r="123" spans="1:16" x14ac:dyDescent="0.25">
      <c r="A123" s="62" t="s">
        <v>103</v>
      </c>
      <c r="B123" s="63">
        <v>3</v>
      </c>
      <c r="C123">
        <v>21</v>
      </c>
      <c r="D123" s="62" t="s">
        <v>91</v>
      </c>
      <c r="E123" s="62" t="s">
        <v>29</v>
      </c>
      <c r="F123" s="63">
        <v>551</v>
      </c>
      <c r="G123" s="63">
        <v>15</v>
      </c>
      <c r="H123" s="63"/>
      <c r="I123" s="63"/>
      <c r="J123" s="40">
        <v>6.23</v>
      </c>
      <c r="K123" s="39">
        <v>163</v>
      </c>
      <c r="L123">
        <f t="shared" si="5"/>
        <v>2.8448866807507569</v>
      </c>
      <c r="M123">
        <f t="shared" si="6"/>
        <v>315491.534873</v>
      </c>
      <c r="N123">
        <f t="shared" si="7"/>
        <v>4880354.0825500004</v>
      </c>
      <c r="O123">
        <f t="shared" si="8"/>
        <v>315493.35634872044</v>
      </c>
      <c r="P123">
        <f t="shared" si="9"/>
        <v>4880348.1247713706</v>
      </c>
    </row>
    <row r="124" spans="1:16" x14ac:dyDescent="0.25">
      <c r="A124" s="62" t="s">
        <v>103</v>
      </c>
      <c r="B124" s="63">
        <v>3</v>
      </c>
      <c r="C124">
        <v>21</v>
      </c>
      <c r="D124" s="62" t="s">
        <v>91</v>
      </c>
      <c r="E124" s="62" t="s">
        <v>29</v>
      </c>
      <c r="F124" s="63">
        <v>552</v>
      </c>
      <c r="G124" s="63">
        <v>13.4</v>
      </c>
      <c r="H124" s="63"/>
      <c r="I124" s="63"/>
      <c r="J124" s="40">
        <v>7.78</v>
      </c>
      <c r="K124" s="39">
        <v>138</v>
      </c>
      <c r="L124">
        <f t="shared" si="5"/>
        <v>2.4085543677521746</v>
      </c>
      <c r="M124">
        <f t="shared" si="6"/>
        <v>315491.534873</v>
      </c>
      <c r="N124">
        <f t="shared" si="7"/>
        <v>4880354.0825500004</v>
      </c>
      <c r="O124">
        <f t="shared" si="8"/>
        <v>315496.7407091175</v>
      </c>
      <c r="P124">
        <f t="shared" si="9"/>
        <v>4880348.3008832578</v>
      </c>
    </row>
    <row r="125" spans="1:16" x14ac:dyDescent="0.25">
      <c r="A125" s="62" t="s">
        <v>103</v>
      </c>
      <c r="B125" s="63">
        <v>3</v>
      </c>
      <c r="C125">
        <v>21</v>
      </c>
      <c r="D125" s="62" t="s">
        <v>91</v>
      </c>
      <c r="E125" s="62" t="s">
        <v>41</v>
      </c>
      <c r="F125" s="50">
        <v>1090</v>
      </c>
      <c r="G125" s="63">
        <v>75</v>
      </c>
      <c r="H125" s="63"/>
      <c r="I125" s="63"/>
      <c r="J125" s="41">
        <v>8.24</v>
      </c>
      <c r="K125" s="39">
        <v>144</v>
      </c>
      <c r="L125">
        <f t="shared" si="5"/>
        <v>2.5132741228718345</v>
      </c>
      <c r="M125">
        <f t="shared" si="6"/>
        <v>315491.534873</v>
      </c>
      <c r="N125">
        <f t="shared" si="7"/>
        <v>4880354.0825500004</v>
      </c>
      <c r="O125">
        <f t="shared" si="8"/>
        <v>315496.37822347891</v>
      </c>
      <c r="P125">
        <f t="shared" si="9"/>
        <v>4880347.4162499672</v>
      </c>
    </row>
    <row r="126" spans="1:16" x14ac:dyDescent="0.25">
      <c r="A126" s="62" t="s">
        <v>103</v>
      </c>
      <c r="B126" s="63">
        <v>3</v>
      </c>
      <c r="C126">
        <v>22</v>
      </c>
      <c r="D126" s="62" t="s">
        <v>92</v>
      </c>
      <c r="E126" s="62" t="s">
        <v>29</v>
      </c>
      <c r="F126" s="63">
        <v>576</v>
      </c>
      <c r="G126" s="63">
        <v>11.5</v>
      </c>
      <c r="H126" s="63"/>
      <c r="I126" s="63"/>
      <c r="J126" s="40">
        <v>9.14</v>
      </c>
      <c r="K126" s="39">
        <v>141</v>
      </c>
      <c r="L126">
        <f t="shared" si="5"/>
        <v>2.4609142453120043</v>
      </c>
      <c r="M126">
        <f t="shared" si="6"/>
        <v>315502.17725299997</v>
      </c>
      <c r="N126">
        <f t="shared" si="7"/>
        <v>4880373.7490499998</v>
      </c>
      <c r="O126">
        <f t="shared" si="8"/>
        <v>315507.92924137419</v>
      </c>
      <c r="P126">
        <f t="shared" si="9"/>
        <v>4880366.6459359117</v>
      </c>
    </row>
    <row r="127" spans="1:16" x14ac:dyDescent="0.25">
      <c r="A127" s="62" t="s">
        <v>103</v>
      </c>
      <c r="B127" s="63">
        <v>3</v>
      </c>
      <c r="C127">
        <v>22</v>
      </c>
      <c r="D127" s="62" t="s">
        <v>92</v>
      </c>
      <c r="E127" s="62" t="s">
        <v>41</v>
      </c>
      <c r="F127" s="63">
        <v>577</v>
      </c>
      <c r="G127" s="63">
        <v>21.4</v>
      </c>
      <c r="H127" s="63"/>
      <c r="I127" s="63"/>
      <c r="J127" s="40">
        <v>12.46</v>
      </c>
      <c r="K127" s="39">
        <v>149</v>
      </c>
      <c r="L127">
        <f t="shared" si="5"/>
        <v>2.6005405854715509</v>
      </c>
      <c r="M127">
        <f t="shared" si="6"/>
        <v>315502.17725299997</v>
      </c>
      <c r="N127">
        <f t="shared" si="7"/>
        <v>4880373.7490499998</v>
      </c>
      <c r="O127">
        <f t="shared" si="8"/>
        <v>315508.59462741337</v>
      </c>
      <c r="P127">
        <f t="shared" si="9"/>
        <v>4880363.0687454334</v>
      </c>
    </row>
    <row r="128" spans="1:16" x14ac:dyDescent="0.25">
      <c r="A128" s="62" t="s">
        <v>103</v>
      </c>
      <c r="B128" s="63">
        <v>3</v>
      </c>
      <c r="C128">
        <v>22</v>
      </c>
      <c r="D128" s="62" t="s">
        <v>92</v>
      </c>
      <c r="E128" s="62" t="s">
        <v>29</v>
      </c>
      <c r="F128" s="63">
        <v>578</v>
      </c>
      <c r="G128" s="63"/>
      <c r="H128" s="63" t="s">
        <v>1008</v>
      </c>
      <c r="I128" s="63"/>
      <c r="J128" s="40"/>
      <c r="K128" s="39"/>
    </row>
    <row r="129" spans="1:16" x14ac:dyDescent="0.25">
      <c r="A129" s="62" t="s">
        <v>103</v>
      </c>
      <c r="B129" s="63">
        <v>3</v>
      </c>
      <c r="C129">
        <v>22</v>
      </c>
      <c r="D129" s="62" t="s">
        <v>92</v>
      </c>
      <c r="E129" s="62" t="s">
        <v>29</v>
      </c>
      <c r="F129" s="63">
        <v>579</v>
      </c>
      <c r="G129" s="63"/>
      <c r="H129" s="63" t="s">
        <v>1008</v>
      </c>
      <c r="I129" s="63"/>
      <c r="J129" s="40"/>
      <c r="K129" s="39"/>
    </row>
    <row r="130" spans="1:16" x14ac:dyDescent="0.25">
      <c r="A130" s="62" t="s">
        <v>103</v>
      </c>
      <c r="B130" s="63">
        <v>3</v>
      </c>
      <c r="C130">
        <v>22</v>
      </c>
      <c r="D130" s="62" t="s">
        <v>92</v>
      </c>
      <c r="E130" s="62" t="s">
        <v>56</v>
      </c>
      <c r="F130" s="63">
        <v>580</v>
      </c>
      <c r="G130" s="63"/>
      <c r="H130" s="63" t="s">
        <v>1008</v>
      </c>
      <c r="I130" s="63"/>
      <c r="J130" s="40"/>
      <c r="K130" s="39"/>
    </row>
    <row r="131" spans="1:16" x14ac:dyDescent="0.25">
      <c r="A131" s="62" t="s">
        <v>103</v>
      </c>
      <c r="B131" s="63">
        <v>3</v>
      </c>
      <c r="C131">
        <v>23</v>
      </c>
      <c r="D131" s="62" t="s">
        <v>93</v>
      </c>
      <c r="E131" s="62" t="s">
        <v>29</v>
      </c>
      <c r="F131" s="63">
        <v>557</v>
      </c>
      <c r="G131" s="63">
        <v>22.3</v>
      </c>
      <c r="H131" s="50"/>
      <c r="I131" s="63"/>
      <c r="J131" s="40">
        <v>4.6500000000000004</v>
      </c>
      <c r="K131" s="39">
        <v>172</v>
      </c>
      <c r="L131">
        <f t="shared" ref="L131:L194" si="10">(PI()*K131)/180</f>
        <v>3.0019663134302466</v>
      </c>
      <c r="M131">
        <f t="shared" ref="M131:M194" si="11">VLOOKUP(C131,$S$3:$Z$38,7)</f>
        <v>315501.85360099998</v>
      </c>
      <c r="N131">
        <f t="shared" ref="N131:N194" si="12">VLOOKUP(C131,$S$3:$Z$38,8)</f>
        <v>4880363.7539799996</v>
      </c>
      <c r="O131">
        <f t="shared" ref="O131:O194" si="13">(M131+(J131*SIN(L131)))</f>
        <v>315502.50075591943</v>
      </c>
      <c r="P131">
        <f t="shared" ref="P131:P194" si="14">(N131+(J131*COS(L131)))</f>
        <v>4880359.14923348</v>
      </c>
    </row>
    <row r="132" spans="1:16" x14ac:dyDescent="0.25">
      <c r="A132" s="62" t="s">
        <v>103</v>
      </c>
      <c r="B132" s="63">
        <v>3</v>
      </c>
      <c r="C132">
        <v>23</v>
      </c>
      <c r="D132" s="62" t="s">
        <v>93</v>
      </c>
      <c r="E132" s="62" t="s">
        <v>29</v>
      </c>
      <c r="F132" s="63">
        <v>558</v>
      </c>
      <c r="G132" s="63">
        <v>31</v>
      </c>
      <c r="H132" s="50"/>
      <c r="I132" s="63"/>
      <c r="J132" s="40">
        <v>8.4700000000000006</v>
      </c>
      <c r="K132" s="39">
        <v>156</v>
      </c>
      <c r="L132">
        <f t="shared" si="10"/>
        <v>2.7227136331111539</v>
      </c>
      <c r="M132">
        <f t="shared" si="11"/>
        <v>315501.85360099998</v>
      </c>
      <c r="N132">
        <f t="shared" si="12"/>
        <v>4880363.7539799996</v>
      </c>
      <c r="O132">
        <f t="shared" si="13"/>
        <v>315505.29866036685</v>
      </c>
      <c r="P132">
        <f t="shared" si="14"/>
        <v>4880356.0162499733</v>
      </c>
    </row>
    <row r="133" spans="1:16" x14ac:dyDescent="0.25">
      <c r="A133" s="62" t="s">
        <v>103</v>
      </c>
      <c r="B133" s="63">
        <v>3</v>
      </c>
      <c r="C133">
        <v>23</v>
      </c>
      <c r="D133" s="62" t="s">
        <v>93</v>
      </c>
      <c r="E133" s="62" t="s">
        <v>29</v>
      </c>
      <c r="F133" s="63">
        <v>559</v>
      </c>
      <c r="G133" s="63">
        <v>19.3</v>
      </c>
      <c r="H133" s="63"/>
      <c r="I133" s="63"/>
      <c r="J133" s="40">
        <v>7.8</v>
      </c>
      <c r="K133" s="39">
        <v>128</v>
      </c>
      <c r="L133">
        <f t="shared" si="10"/>
        <v>2.2340214425527418</v>
      </c>
      <c r="M133">
        <f t="shared" si="11"/>
        <v>315501.85360099998</v>
      </c>
      <c r="N133">
        <f t="shared" si="12"/>
        <v>4880363.7539799996</v>
      </c>
      <c r="O133">
        <f t="shared" si="13"/>
        <v>315508.00008487812</v>
      </c>
      <c r="P133">
        <f t="shared" si="14"/>
        <v>4880358.9518204918</v>
      </c>
    </row>
    <row r="134" spans="1:16" x14ac:dyDescent="0.25">
      <c r="A134" s="62" t="s">
        <v>103</v>
      </c>
      <c r="B134" s="63">
        <v>3</v>
      </c>
      <c r="C134">
        <v>23</v>
      </c>
      <c r="D134" s="62" t="s">
        <v>93</v>
      </c>
      <c r="E134" s="62" t="s">
        <v>65</v>
      </c>
      <c r="F134" s="63">
        <v>560</v>
      </c>
      <c r="G134" s="63">
        <v>24.9</v>
      </c>
      <c r="H134" s="63"/>
      <c r="I134" s="63"/>
      <c r="J134" s="40">
        <v>12.16</v>
      </c>
      <c r="K134" s="39">
        <v>144</v>
      </c>
      <c r="L134">
        <f t="shared" si="10"/>
        <v>2.5132741228718345</v>
      </c>
      <c r="M134">
        <f t="shared" si="11"/>
        <v>315501.85360099998</v>
      </c>
      <c r="N134">
        <f t="shared" si="12"/>
        <v>4880363.7539799996</v>
      </c>
      <c r="O134">
        <f t="shared" si="13"/>
        <v>315509.00106966787</v>
      </c>
      <c r="P134">
        <f t="shared" si="14"/>
        <v>4880353.9163333476</v>
      </c>
    </row>
    <row r="135" spans="1:16" x14ac:dyDescent="0.25">
      <c r="A135" s="62" t="s">
        <v>103</v>
      </c>
      <c r="B135" s="63">
        <v>3</v>
      </c>
      <c r="C135">
        <v>23</v>
      </c>
      <c r="D135" s="62" t="s">
        <v>93</v>
      </c>
      <c r="E135" s="62" t="s">
        <v>65</v>
      </c>
      <c r="F135" s="63">
        <v>561</v>
      </c>
      <c r="G135" s="63">
        <v>60.1</v>
      </c>
      <c r="H135" s="63"/>
      <c r="I135" s="63"/>
      <c r="J135" s="40">
        <v>8.0399999999999991</v>
      </c>
      <c r="K135" s="39">
        <v>124</v>
      </c>
      <c r="L135">
        <f t="shared" si="10"/>
        <v>2.1642082724729685</v>
      </c>
      <c r="M135">
        <f t="shared" si="11"/>
        <v>315501.85360099998</v>
      </c>
      <c r="N135">
        <f t="shared" si="12"/>
        <v>4880363.7539799996</v>
      </c>
      <c r="O135">
        <f t="shared" si="13"/>
        <v>315508.51906308334</v>
      </c>
      <c r="P135">
        <f t="shared" si="14"/>
        <v>4880359.2580690561</v>
      </c>
    </row>
    <row r="136" spans="1:16" x14ac:dyDescent="0.25">
      <c r="A136" s="62" t="s">
        <v>103</v>
      </c>
      <c r="B136" s="63">
        <v>3</v>
      </c>
      <c r="C136">
        <v>23</v>
      </c>
      <c r="D136" s="62" t="s">
        <v>93</v>
      </c>
      <c r="E136" s="62" t="s">
        <v>29</v>
      </c>
      <c r="F136" s="63">
        <v>1028</v>
      </c>
      <c r="G136" s="63">
        <v>10.1</v>
      </c>
      <c r="H136" s="63"/>
      <c r="I136" s="64" t="s">
        <v>977</v>
      </c>
      <c r="J136" s="40"/>
      <c r="K136" s="39"/>
    </row>
    <row r="137" spans="1:16" x14ac:dyDescent="0.25">
      <c r="A137" s="62" t="s">
        <v>103</v>
      </c>
      <c r="B137" s="63">
        <v>3</v>
      </c>
      <c r="C137">
        <v>23</v>
      </c>
      <c r="D137" s="62" t="s">
        <v>93</v>
      </c>
      <c r="E137" s="62" t="s">
        <v>29</v>
      </c>
      <c r="F137" s="63">
        <v>1027</v>
      </c>
      <c r="G137" s="63">
        <v>10</v>
      </c>
      <c r="H137" s="63"/>
      <c r="I137" s="64" t="s">
        <v>986</v>
      </c>
      <c r="J137" s="40"/>
      <c r="K137" s="39"/>
    </row>
    <row r="138" spans="1:16" x14ac:dyDescent="0.25">
      <c r="A138" s="62" t="s">
        <v>103</v>
      </c>
      <c r="B138" s="63">
        <v>3</v>
      </c>
      <c r="C138">
        <v>24</v>
      </c>
      <c r="D138" s="62" t="s">
        <v>94</v>
      </c>
      <c r="E138" s="62" t="s">
        <v>76</v>
      </c>
      <c r="F138" s="63">
        <v>543</v>
      </c>
      <c r="G138" s="63"/>
      <c r="H138" s="63" t="s">
        <v>1008</v>
      </c>
      <c r="I138" s="64" t="s">
        <v>968</v>
      </c>
      <c r="J138" s="40"/>
      <c r="K138" s="39"/>
    </row>
    <row r="139" spans="1:16" x14ac:dyDescent="0.25">
      <c r="A139" s="62" t="s">
        <v>103</v>
      </c>
      <c r="B139" s="63">
        <v>3</v>
      </c>
      <c r="C139">
        <v>24</v>
      </c>
      <c r="D139" s="62" t="s">
        <v>94</v>
      </c>
      <c r="E139" s="62" t="s">
        <v>29</v>
      </c>
      <c r="F139" s="63">
        <v>545</v>
      </c>
      <c r="G139" s="63">
        <v>15.3</v>
      </c>
      <c r="H139" s="63"/>
      <c r="I139" s="63"/>
      <c r="J139" s="40">
        <v>9.67</v>
      </c>
      <c r="K139" s="39">
        <v>100</v>
      </c>
      <c r="L139">
        <f t="shared" si="10"/>
        <v>1.7453292519943295</v>
      </c>
      <c r="M139">
        <f t="shared" si="11"/>
        <v>315501.52994899999</v>
      </c>
      <c r="N139">
        <f t="shared" si="12"/>
        <v>4880353.7588999998</v>
      </c>
      <c r="O139">
        <f t="shared" si="13"/>
        <v>315511.05303997162</v>
      </c>
      <c r="P139">
        <f t="shared" si="14"/>
        <v>4880352.0797221214</v>
      </c>
    </row>
    <row r="140" spans="1:16" x14ac:dyDescent="0.25">
      <c r="A140" s="62" t="s">
        <v>103</v>
      </c>
      <c r="B140" s="63">
        <v>3</v>
      </c>
      <c r="C140">
        <v>24</v>
      </c>
      <c r="D140" s="62" t="s">
        <v>94</v>
      </c>
      <c r="E140" s="62" t="s">
        <v>82</v>
      </c>
      <c r="F140" s="63">
        <v>546</v>
      </c>
      <c r="G140" s="63">
        <v>40.6</v>
      </c>
      <c r="H140" s="63"/>
      <c r="I140" s="63" t="s">
        <v>978</v>
      </c>
      <c r="J140" s="40">
        <v>4.46</v>
      </c>
      <c r="K140" s="39">
        <v>169</v>
      </c>
      <c r="L140">
        <f t="shared" si="10"/>
        <v>2.9496064358704168</v>
      </c>
      <c r="M140">
        <f t="shared" si="11"/>
        <v>315501.52994899999</v>
      </c>
      <c r="N140">
        <f t="shared" si="12"/>
        <v>4880353.7588999998</v>
      </c>
      <c r="O140">
        <f t="shared" si="13"/>
        <v>315502.38095711934</v>
      </c>
      <c r="P140">
        <f t="shared" si="14"/>
        <v>4880349.3808427621</v>
      </c>
    </row>
    <row r="141" spans="1:16" x14ac:dyDescent="0.25">
      <c r="A141" s="62" t="s">
        <v>103</v>
      </c>
      <c r="B141" s="63">
        <v>3</v>
      </c>
      <c r="C141">
        <v>24</v>
      </c>
      <c r="D141" s="62" t="s">
        <v>94</v>
      </c>
      <c r="E141" s="62" t="s">
        <v>29</v>
      </c>
      <c r="F141" s="63">
        <v>547</v>
      </c>
      <c r="G141" s="63">
        <v>12.5</v>
      </c>
      <c r="H141" s="63"/>
      <c r="I141" s="63"/>
      <c r="J141" s="40">
        <v>11.62</v>
      </c>
      <c r="K141" s="39">
        <v>166</v>
      </c>
      <c r="L141">
        <f t="shared" si="10"/>
        <v>2.8972465583105871</v>
      </c>
      <c r="M141">
        <f t="shared" si="11"/>
        <v>315501.52994899999</v>
      </c>
      <c r="N141">
        <f t="shared" si="12"/>
        <v>4880353.7588999998</v>
      </c>
      <c r="O141">
        <f t="shared" si="13"/>
        <v>315504.34108142683</v>
      </c>
      <c r="P141">
        <f t="shared" si="14"/>
        <v>4880342.4840636607</v>
      </c>
    </row>
    <row r="142" spans="1:16" x14ac:dyDescent="0.25">
      <c r="A142" s="62" t="s">
        <v>103</v>
      </c>
      <c r="B142" s="63">
        <v>3</v>
      </c>
      <c r="C142">
        <v>24</v>
      </c>
      <c r="D142" s="62" t="s">
        <v>94</v>
      </c>
      <c r="E142" s="62" t="s">
        <v>65</v>
      </c>
      <c r="F142" s="63">
        <v>695</v>
      </c>
      <c r="G142" s="63">
        <v>39.9</v>
      </c>
      <c r="H142" s="63"/>
      <c r="I142" s="64"/>
      <c r="J142" s="40">
        <v>8.2100000000000009</v>
      </c>
      <c r="K142" s="39">
        <v>167</v>
      </c>
      <c r="L142">
        <f t="shared" si="10"/>
        <v>2.9146998508305306</v>
      </c>
      <c r="M142">
        <f t="shared" si="11"/>
        <v>315501.52994899999</v>
      </c>
      <c r="N142">
        <f t="shared" si="12"/>
        <v>4880353.7588999998</v>
      </c>
      <c r="O142">
        <f t="shared" si="13"/>
        <v>315503.37679715618</v>
      </c>
      <c r="P142">
        <f t="shared" si="14"/>
        <v>4880345.7593217678</v>
      </c>
    </row>
    <row r="143" spans="1:16" x14ac:dyDescent="0.25">
      <c r="A143" s="62" t="s">
        <v>103</v>
      </c>
      <c r="B143" s="63">
        <v>3</v>
      </c>
      <c r="C143">
        <v>24</v>
      </c>
      <c r="D143" s="62" t="s">
        <v>94</v>
      </c>
      <c r="E143" s="62" t="s">
        <v>29</v>
      </c>
      <c r="F143" s="50">
        <v>1093</v>
      </c>
      <c r="G143" s="63">
        <v>25</v>
      </c>
      <c r="H143" s="63"/>
      <c r="I143" s="63"/>
      <c r="J143" s="41">
        <v>11.77</v>
      </c>
      <c r="K143" s="39">
        <v>131</v>
      </c>
      <c r="L143">
        <f t="shared" si="10"/>
        <v>2.286381320112572</v>
      </c>
      <c r="M143">
        <f t="shared" si="11"/>
        <v>315501.52994899999</v>
      </c>
      <c r="N143">
        <f t="shared" si="12"/>
        <v>4880353.7588999998</v>
      </c>
      <c r="O143">
        <f t="shared" si="13"/>
        <v>315510.41288075922</v>
      </c>
      <c r="P143">
        <f t="shared" si="14"/>
        <v>4880346.0370852286</v>
      </c>
    </row>
    <row r="144" spans="1:16" x14ac:dyDescent="0.25">
      <c r="A144" s="62" t="s">
        <v>103</v>
      </c>
      <c r="B144" s="63">
        <v>3</v>
      </c>
      <c r="C144">
        <v>25</v>
      </c>
      <c r="D144" s="62" t="s">
        <v>95</v>
      </c>
      <c r="E144" s="62" t="s">
        <v>29</v>
      </c>
      <c r="F144" s="63">
        <v>283</v>
      </c>
      <c r="G144" s="63">
        <v>19.5</v>
      </c>
      <c r="H144" s="63"/>
      <c r="I144" s="64" t="s">
        <v>1021</v>
      </c>
      <c r="J144" s="40">
        <v>12.49</v>
      </c>
      <c r="K144" s="39">
        <v>142</v>
      </c>
      <c r="L144">
        <f t="shared" si="10"/>
        <v>2.4783675378319479</v>
      </c>
      <c r="M144">
        <f t="shared" si="11"/>
        <v>315512.17232800002</v>
      </c>
      <c r="N144">
        <f t="shared" si="12"/>
        <v>4880373.4254000001</v>
      </c>
      <c r="O144">
        <f t="shared" si="13"/>
        <v>315519.86193982681</v>
      </c>
      <c r="P144">
        <f t="shared" si="14"/>
        <v>4880363.5831456874</v>
      </c>
    </row>
    <row r="145" spans="1:16" x14ac:dyDescent="0.25">
      <c r="A145" s="62" t="s">
        <v>103</v>
      </c>
      <c r="B145" s="63">
        <v>3</v>
      </c>
      <c r="C145">
        <v>25</v>
      </c>
      <c r="D145" s="62" t="s">
        <v>95</v>
      </c>
      <c r="E145" s="62" t="s">
        <v>65</v>
      </c>
      <c r="F145" s="63">
        <v>571</v>
      </c>
      <c r="G145" s="63">
        <v>64.5</v>
      </c>
      <c r="H145" s="63"/>
      <c r="I145" s="63"/>
      <c r="J145" s="40">
        <v>13</v>
      </c>
      <c r="K145" s="39">
        <v>148</v>
      </c>
      <c r="L145">
        <f t="shared" si="10"/>
        <v>2.5830872929516078</v>
      </c>
      <c r="M145">
        <f t="shared" si="11"/>
        <v>315512.17232800002</v>
      </c>
      <c r="N145">
        <f t="shared" si="12"/>
        <v>4880373.4254000001</v>
      </c>
      <c r="O145">
        <f t="shared" si="13"/>
        <v>315519.06127843505</v>
      </c>
      <c r="P145">
        <f t="shared" si="14"/>
        <v>4880362.4007747499</v>
      </c>
    </row>
    <row r="146" spans="1:16" x14ac:dyDescent="0.25">
      <c r="A146" s="62" t="s">
        <v>103</v>
      </c>
      <c r="B146" s="63">
        <v>3</v>
      </c>
      <c r="C146">
        <v>25</v>
      </c>
      <c r="D146" s="62" t="s">
        <v>95</v>
      </c>
      <c r="E146" s="62" t="s">
        <v>82</v>
      </c>
      <c r="F146" s="63">
        <v>572</v>
      </c>
      <c r="G146" s="63">
        <v>24</v>
      </c>
      <c r="H146" s="63" t="s">
        <v>960</v>
      </c>
      <c r="I146" s="64"/>
      <c r="J146" s="40"/>
      <c r="K146" s="39"/>
    </row>
    <row r="147" spans="1:16" x14ac:dyDescent="0.25">
      <c r="A147" s="62" t="s">
        <v>103</v>
      </c>
      <c r="B147" s="63">
        <v>3</v>
      </c>
      <c r="C147">
        <v>25</v>
      </c>
      <c r="D147" s="62" t="s">
        <v>95</v>
      </c>
      <c r="E147" s="62" t="s">
        <v>82</v>
      </c>
      <c r="F147" s="63">
        <v>574</v>
      </c>
      <c r="G147" s="63">
        <v>36</v>
      </c>
      <c r="H147" s="63" t="s">
        <v>960</v>
      </c>
      <c r="I147" s="63"/>
      <c r="J147" s="40"/>
      <c r="K147" s="39"/>
    </row>
    <row r="148" spans="1:16" x14ac:dyDescent="0.25">
      <c r="A148" s="62" t="s">
        <v>103</v>
      </c>
      <c r="B148" s="63">
        <v>3</v>
      </c>
      <c r="C148">
        <v>25</v>
      </c>
      <c r="D148" s="62" t="s">
        <v>95</v>
      </c>
      <c r="E148" s="62" t="s">
        <v>29</v>
      </c>
      <c r="F148" s="63">
        <v>575</v>
      </c>
      <c r="G148" s="63">
        <v>24.7</v>
      </c>
      <c r="H148" s="50"/>
      <c r="I148" s="63"/>
      <c r="J148" s="40">
        <v>10.81</v>
      </c>
      <c r="K148" s="39">
        <v>164</v>
      </c>
      <c r="L148">
        <f t="shared" si="10"/>
        <v>2.8623399732707</v>
      </c>
      <c r="M148">
        <f t="shared" si="11"/>
        <v>315512.17232800002</v>
      </c>
      <c r="N148">
        <f t="shared" si="12"/>
        <v>4880373.4254000001</v>
      </c>
      <c r="O148">
        <f t="shared" si="13"/>
        <v>315515.1519678164</v>
      </c>
      <c r="P148">
        <f t="shared" si="14"/>
        <v>4880363.0341610666</v>
      </c>
    </row>
    <row r="149" spans="1:16" x14ac:dyDescent="0.25">
      <c r="A149" s="62" t="s">
        <v>103</v>
      </c>
      <c r="B149" s="63">
        <v>3</v>
      </c>
      <c r="C149">
        <v>25</v>
      </c>
      <c r="D149" s="62" t="s">
        <v>95</v>
      </c>
      <c r="E149" s="62" t="s">
        <v>29</v>
      </c>
      <c r="F149" s="63">
        <v>1023</v>
      </c>
      <c r="G149" s="63">
        <v>10</v>
      </c>
      <c r="H149" s="63"/>
      <c r="I149" s="64" t="s">
        <v>977</v>
      </c>
      <c r="J149" s="40"/>
      <c r="K149" s="39"/>
    </row>
    <row r="150" spans="1:16" x14ac:dyDescent="0.25">
      <c r="A150" s="62" t="s">
        <v>103</v>
      </c>
      <c r="B150" s="63">
        <v>3</v>
      </c>
      <c r="C150">
        <v>26</v>
      </c>
      <c r="D150" s="62" t="s">
        <v>96</v>
      </c>
      <c r="E150" s="62" t="s">
        <v>76</v>
      </c>
      <c r="F150" s="63">
        <v>562</v>
      </c>
      <c r="G150" s="63"/>
      <c r="H150" s="63" t="s">
        <v>1008</v>
      </c>
      <c r="I150" s="63"/>
      <c r="J150" s="40"/>
      <c r="K150" s="39"/>
    </row>
    <row r="151" spans="1:16" x14ac:dyDescent="0.25">
      <c r="A151" s="62" t="s">
        <v>103</v>
      </c>
      <c r="B151" s="63">
        <v>3</v>
      </c>
      <c r="C151">
        <v>26</v>
      </c>
      <c r="D151" s="62" t="s">
        <v>96</v>
      </c>
      <c r="E151" s="62" t="s">
        <v>29</v>
      </c>
      <c r="F151" s="63">
        <v>563</v>
      </c>
      <c r="G151" s="63">
        <v>15</v>
      </c>
      <c r="H151" s="63"/>
      <c r="I151" s="63"/>
      <c r="J151" s="40">
        <v>7.52</v>
      </c>
      <c r="K151" s="39">
        <v>170</v>
      </c>
      <c r="L151">
        <f t="shared" si="10"/>
        <v>2.9670597283903604</v>
      </c>
      <c r="M151">
        <f t="shared" si="11"/>
        <v>315511.84867600002</v>
      </c>
      <c r="N151">
        <f t="shared" si="12"/>
        <v>4880363.4303299999</v>
      </c>
      <c r="O151">
        <f t="shared" si="13"/>
        <v>315513.15451029607</v>
      </c>
      <c r="P151">
        <f t="shared" si="14"/>
        <v>4880356.0245756973</v>
      </c>
    </row>
    <row r="152" spans="1:16" x14ac:dyDescent="0.25">
      <c r="A152" s="62" t="s">
        <v>103</v>
      </c>
      <c r="B152" s="63">
        <v>3</v>
      </c>
      <c r="C152">
        <v>26</v>
      </c>
      <c r="D152" s="62" t="s">
        <v>96</v>
      </c>
      <c r="E152" s="62" t="s">
        <v>29</v>
      </c>
      <c r="F152" s="63">
        <v>564</v>
      </c>
      <c r="G152" s="63">
        <v>17.2</v>
      </c>
      <c r="H152" s="63"/>
      <c r="I152" s="64" t="s">
        <v>1022</v>
      </c>
      <c r="J152" s="40">
        <v>10</v>
      </c>
      <c r="K152" s="39">
        <v>162</v>
      </c>
      <c r="L152">
        <f t="shared" si="10"/>
        <v>2.8274333882308138</v>
      </c>
      <c r="M152">
        <f t="shared" si="11"/>
        <v>315511.84867600002</v>
      </c>
      <c r="N152">
        <f t="shared" si="12"/>
        <v>4880363.4303299999</v>
      </c>
      <c r="O152">
        <f t="shared" si="13"/>
        <v>315514.93884594378</v>
      </c>
      <c r="P152">
        <f t="shared" si="14"/>
        <v>4880353.9197648373</v>
      </c>
    </row>
    <row r="153" spans="1:16" x14ac:dyDescent="0.25">
      <c r="A153" s="62" t="s">
        <v>103</v>
      </c>
      <c r="B153" s="63">
        <v>3</v>
      </c>
      <c r="C153">
        <v>26</v>
      </c>
      <c r="D153" s="62" t="s">
        <v>96</v>
      </c>
      <c r="E153" s="62" t="s">
        <v>82</v>
      </c>
      <c r="F153" s="63">
        <v>565</v>
      </c>
      <c r="G153" s="63"/>
      <c r="H153" s="63" t="s">
        <v>960</v>
      </c>
      <c r="I153" s="63"/>
      <c r="J153" s="40"/>
      <c r="K153" s="39"/>
    </row>
    <row r="154" spans="1:16" x14ac:dyDescent="0.25">
      <c r="A154" s="62" t="s">
        <v>103</v>
      </c>
      <c r="B154" s="63">
        <v>3</v>
      </c>
      <c r="C154">
        <v>26</v>
      </c>
      <c r="D154" s="62" t="s">
        <v>96</v>
      </c>
      <c r="E154" s="62" t="s">
        <v>29</v>
      </c>
      <c r="F154" s="63">
        <v>566</v>
      </c>
      <c r="G154" s="63">
        <v>31.5</v>
      </c>
      <c r="H154" s="63"/>
      <c r="I154" s="63"/>
      <c r="J154" s="40">
        <v>8.68</v>
      </c>
      <c r="K154" s="39">
        <v>142</v>
      </c>
      <c r="L154">
        <f t="shared" si="10"/>
        <v>2.4783675378319479</v>
      </c>
      <c r="M154">
        <f t="shared" si="11"/>
        <v>315511.84867600002</v>
      </c>
      <c r="N154">
        <f t="shared" si="12"/>
        <v>4880363.4303299999</v>
      </c>
      <c r="O154">
        <f t="shared" si="13"/>
        <v>315517.19261760585</v>
      </c>
      <c r="P154">
        <f t="shared" si="14"/>
        <v>4880356.5903966585</v>
      </c>
    </row>
    <row r="155" spans="1:16" x14ac:dyDescent="0.25">
      <c r="A155" s="62" t="s">
        <v>103</v>
      </c>
      <c r="B155" s="63">
        <v>3</v>
      </c>
      <c r="C155">
        <v>26</v>
      </c>
      <c r="D155" s="62" t="s">
        <v>96</v>
      </c>
      <c r="E155" s="62" t="s">
        <v>29</v>
      </c>
      <c r="F155" s="63">
        <v>568</v>
      </c>
      <c r="G155" s="63">
        <v>15.8</v>
      </c>
      <c r="H155" s="63"/>
      <c r="I155" s="63"/>
      <c r="J155" s="40">
        <v>9.5399999999999991</v>
      </c>
      <c r="K155" s="39">
        <v>103</v>
      </c>
      <c r="L155">
        <f t="shared" si="10"/>
        <v>1.7976891295541593</v>
      </c>
      <c r="M155">
        <f t="shared" si="11"/>
        <v>315511.84867600002</v>
      </c>
      <c r="N155">
        <f t="shared" si="12"/>
        <v>4880363.4303299999</v>
      </c>
      <c r="O155">
        <f t="shared" si="13"/>
        <v>315521.14416641806</v>
      </c>
      <c r="P155">
        <f t="shared" si="14"/>
        <v>4880361.284296941</v>
      </c>
    </row>
    <row r="156" spans="1:16" x14ac:dyDescent="0.25">
      <c r="A156" s="62" t="s">
        <v>103</v>
      </c>
      <c r="B156" s="63">
        <v>3</v>
      </c>
      <c r="C156">
        <v>26</v>
      </c>
      <c r="D156" s="62" t="s">
        <v>96</v>
      </c>
      <c r="E156" s="62" t="s">
        <v>76</v>
      </c>
      <c r="F156" s="63">
        <v>569</v>
      </c>
      <c r="G156" s="63"/>
      <c r="H156" s="63" t="s">
        <v>1008</v>
      </c>
      <c r="I156" s="63"/>
      <c r="J156" s="40"/>
      <c r="K156" s="39"/>
    </row>
    <row r="157" spans="1:16" x14ac:dyDescent="0.25">
      <c r="A157" s="62" t="s">
        <v>103</v>
      </c>
      <c r="B157" s="63">
        <v>3</v>
      </c>
      <c r="C157">
        <v>26</v>
      </c>
      <c r="D157" s="62" t="s">
        <v>96</v>
      </c>
      <c r="E157" s="62" t="s">
        <v>29</v>
      </c>
      <c r="F157" s="63">
        <v>570</v>
      </c>
      <c r="G157" s="63">
        <v>16.600000000000001</v>
      </c>
      <c r="H157" s="63"/>
      <c r="I157" s="63"/>
      <c r="J157" s="40">
        <v>9.3800000000000008</v>
      </c>
      <c r="K157" s="39">
        <v>132</v>
      </c>
      <c r="L157">
        <f t="shared" si="10"/>
        <v>2.3038346126325151</v>
      </c>
      <c r="M157">
        <f t="shared" si="11"/>
        <v>315511.84867600002</v>
      </c>
      <c r="N157">
        <f t="shared" si="12"/>
        <v>4880363.4303299999</v>
      </c>
      <c r="O157">
        <f t="shared" si="13"/>
        <v>315518.819374463</v>
      </c>
      <c r="P157">
        <f t="shared" si="14"/>
        <v>4880357.1538849119</v>
      </c>
    </row>
    <row r="158" spans="1:16" x14ac:dyDescent="0.25">
      <c r="A158" s="62" t="s">
        <v>103</v>
      </c>
      <c r="B158" s="63">
        <v>3</v>
      </c>
      <c r="C158">
        <v>26</v>
      </c>
      <c r="D158" s="62" t="s">
        <v>96</v>
      </c>
      <c r="E158" s="62" t="s">
        <v>29</v>
      </c>
      <c r="F158" s="63">
        <v>810</v>
      </c>
      <c r="G158" s="63">
        <v>30.8</v>
      </c>
      <c r="H158" s="63"/>
      <c r="I158" s="63"/>
      <c r="J158" s="40">
        <v>7.79</v>
      </c>
      <c r="K158" s="39">
        <v>135</v>
      </c>
      <c r="L158">
        <f t="shared" si="10"/>
        <v>2.3561944901923448</v>
      </c>
      <c r="M158">
        <f t="shared" si="11"/>
        <v>315511.84867600002</v>
      </c>
      <c r="N158">
        <f t="shared" si="12"/>
        <v>4880363.4303299999</v>
      </c>
      <c r="O158">
        <f t="shared" si="13"/>
        <v>315517.35703782545</v>
      </c>
      <c r="P158">
        <f t="shared" si="14"/>
        <v>4880357.9219681742</v>
      </c>
    </row>
    <row r="159" spans="1:16" x14ac:dyDescent="0.25">
      <c r="A159" s="62" t="s">
        <v>103</v>
      </c>
      <c r="B159" s="63">
        <v>3</v>
      </c>
      <c r="C159">
        <v>27</v>
      </c>
      <c r="D159" s="62" t="s">
        <v>97</v>
      </c>
      <c r="E159" s="62" t="s">
        <v>29</v>
      </c>
      <c r="F159" s="63">
        <v>537</v>
      </c>
      <c r="G159" s="63">
        <v>30.3</v>
      </c>
      <c r="H159" s="63"/>
      <c r="I159" s="63"/>
      <c r="J159" s="40">
        <v>14.17</v>
      </c>
      <c r="K159" s="39">
        <v>141</v>
      </c>
      <c r="L159">
        <f t="shared" si="10"/>
        <v>2.4609142453120043</v>
      </c>
      <c r="M159">
        <f t="shared" si="11"/>
        <v>315511.52502399997</v>
      </c>
      <c r="N159">
        <f t="shared" si="12"/>
        <v>4880353.4352500001</v>
      </c>
      <c r="O159">
        <f t="shared" si="13"/>
        <v>315520.44249394117</v>
      </c>
      <c r="P159">
        <f t="shared" si="14"/>
        <v>4880342.4230917264</v>
      </c>
    </row>
    <row r="160" spans="1:16" x14ac:dyDescent="0.25">
      <c r="A160" s="62" t="s">
        <v>103</v>
      </c>
      <c r="B160" s="63">
        <v>3</v>
      </c>
      <c r="C160">
        <v>27</v>
      </c>
      <c r="D160" s="62" t="s">
        <v>97</v>
      </c>
      <c r="E160" s="62" t="s">
        <v>29</v>
      </c>
      <c r="F160" s="63">
        <v>538</v>
      </c>
      <c r="G160" s="63"/>
      <c r="H160" s="63" t="s">
        <v>1008</v>
      </c>
      <c r="I160" s="63"/>
      <c r="J160" s="40"/>
      <c r="K160" s="39"/>
    </row>
    <row r="161" spans="1:16" x14ac:dyDescent="0.25">
      <c r="A161" s="62" t="s">
        <v>103</v>
      </c>
      <c r="B161" s="63">
        <v>3</v>
      </c>
      <c r="C161">
        <v>27</v>
      </c>
      <c r="D161" s="62" t="s">
        <v>97</v>
      </c>
      <c r="E161" s="62" t="s">
        <v>82</v>
      </c>
      <c r="F161" s="63">
        <v>539</v>
      </c>
      <c r="G161" s="63">
        <v>42.9</v>
      </c>
      <c r="H161" s="63"/>
      <c r="I161" s="64"/>
      <c r="J161" s="40">
        <v>10.64</v>
      </c>
      <c r="K161" s="39">
        <v>112</v>
      </c>
      <c r="L161">
        <f t="shared" si="10"/>
        <v>1.9547687622336491</v>
      </c>
      <c r="M161">
        <f t="shared" si="11"/>
        <v>315511.52502399997</v>
      </c>
      <c r="N161">
        <f t="shared" si="12"/>
        <v>4880353.4352500001</v>
      </c>
      <c r="O161">
        <f t="shared" si="13"/>
        <v>315521.39026021259</v>
      </c>
      <c r="P161">
        <f t="shared" si="14"/>
        <v>4880349.4494358459</v>
      </c>
    </row>
    <row r="162" spans="1:16" x14ac:dyDescent="0.25">
      <c r="A162" s="62" t="s">
        <v>103</v>
      </c>
      <c r="B162" s="63">
        <v>3</v>
      </c>
      <c r="C162">
        <v>27</v>
      </c>
      <c r="D162" s="62" t="s">
        <v>97</v>
      </c>
      <c r="E162" s="62" t="s">
        <v>82</v>
      </c>
      <c r="F162" s="63">
        <v>540</v>
      </c>
      <c r="G162" s="63"/>
      <c r="H162" s="63" t="s">
        <v>1008</v>
      </c>
      <c r="I162" s="63"/>
      <c r="J162" s="40"/>
      <c r="K162" s="39"/>
    </row>
    <row r="163" spans="1:16" x14ac:dyDescent="0.25">
      <c r="A163" s="62" t="s">
        <v>103</v>
      </c>
      <c r="B163" s="63">
        <v>3</v>
      </c>
      <c r="C163">
        <v>27</v>
      </c>
      <c r="D163" s="62" t="s">
        <v>97</v>
      </c>
      <c r="E163" s="62" t="s">
        <v>41</v>
      </c>
      <c r="F163" s="63">
        <v>541</v>
      </c>
      <c r="G163" s="63">
        <v>14.2</v>
      </c>
      <c r="H163" s="63"/>
      <c r="I163" s="63"/>
      <c r="J163" s="40">
        <v>2.76</v>
      </c>
      <c r="K163" s="39">
        <v>124</v>
      </c>
      <c r="L163">
        <f t="shared" si="10"/>
        <v>2.1642082724729685</v>
      </c>
      <c r="M163">
        <f t="shared" si="11"/>
        <v>315511.52502399997</v>
      </c>
      <c r="N163">
        <f t="shared" si="12"/>
        <v>4880353.4352500001</v>
      </c>
      <c r="O163">
        <f t="shared" si="13"/>
        <v>315513.81316770025</v>
      </c>
      <c r="P163">
        <f t="shared" si="14"/>
        <v>4880351.891877587</v>
      </c>
    </row>
    <row r="164" spans="1:16" x14ac:dyDescent="0.25">
      <c r="A164" s="62" t="s">
        <v>103</v>
      </c>
      <c r="B164" s="63">
        <v>3</v>
      </c>
      <c r="C164">
        <v>27</v>
      </c>
      <c r="D164" s="62" t="s">
        <v>97</v>
      </c>
      <c r="E164" s="62" t="s">
        <v>29</v>
      </c>
      <c r="F164" s="63">
        <v>1025</v>
      </c>
      <c r="G164" s="63">
        <v>11.7</v>
      </c>
      <c r="H164" s="63"/>
      <c r="I164" s="64" t="s">
        <v>977</v>
      </c>
      <c r="J164" s="40"/>
      <c r="K164" s="39"/>
    </row>
    <row r="165" spans="1:16" x14ac:dyDescent="0.25">
      <c r="A165" s="62" t="s">
        <v>103</v>
      </c>
      <c r="B165" s="63">
        <v>3</v>
      </c>
      <c r="C165">
        <v>27</v>
      </c>
      <c r="D165" s="62" t="s">
        <v>97</v>
      </c>
      <c r="E165" s="62" t="s">
        <v>29</v>
      </c>
      <c r="F165" s="63">
        <v>1026</v>
      </c>
      <c r="G165" s="63">
        <v>10.5</v>
      </c>
      <c r="H165" s="63"/>
      <c r="I165" s="64" t="s">
        <v>977</v>
      </c>
      <c r="J165" s="40"/>
      <c r="K165" s="39"/>
    </row>
    <row r="166" spans="1:16" x14ac:dyDescent="0.25">
      <c r="A166" s="51" t="s">
        <v>103</v>
      </c>
      <c r="B166" s="84">
        <v>4</v>
      </c>
      <c r="C166">
        <v>28</v>
      </c>
      <c r="D166" s="85" t="s">
        <v>89</v>
      </c>
      <c r="E166" s="51" t="s">
        <v>29</v>
      </c>
      <c r="F166" s="51">
        <v>274</v>
      </c>
      <c r="G166" s="51">
        <v>21.5</v>
      </c>
      <c r="H166" s="51"/>
      <c r="I166" s="51"/>
      <c r="J166" s="86">
        <v>9.7899999999999991</v>
      </c>
      <c r="K166" s="39">
        <v>141</v>
      </c>
      <c r="L166">
        <f t="shared" si="10"/>
        <v>2.4609142453120043</v>
      </c>
      <c r="M166">
        <f t="shared" si="11"/>
        <v>315500.29809300002</v>
      </c>
      <c r="N166">
        <f t="shared" si="12"/>
        <v>4880454.7516799998</v>
      </c>
      <c r="O166">
        <f t="shared" si="13"/>
        <v>315506.45913962839</v>
      </c>
      <c r="P166">
        <f t="shared" si="14"/>
        <v>4880447.1434210371</v>
      </c>
    </row>
    <row r="167" spans="1:16" x14ac:dyDescent="0.25">
      <c r="A167" s="51" t="s">
        <v>103</v>
      </c>
      <c r="B167" s="84">
        <v>4</v>
      </c>
      <c r="C167">
        <v>28</v>
      </c>
      <c r="D167" s="85" t="s">
        <v>89</v>
      </c>
      <c r="E167" s="51" t="s">
        <v>29</v>
      </c>
      <c r="F167" s="51">
        <v>428</v>
      </c>
      <c r="G167" s="51">
        <v>15.4</v>
      </c>
      <c r="H167" s="51"/>
      <c r="I167" s="51"/>
      <c r="J167" s="86">
        <v>5.09</v>
      </c>
      <c r="K167" s="39">
        <v>149</v>
      </c>
      <c r="L167">
        <f t="shared" si="10"/>
        <v>2.6005405854715509</v>
      </c>
      <c r="M167">
        <f t="shared" si="11"/>
        <v>315500.29809300002</v>
      </c>
      <c r="N167">
        <f t="shared" si="12"/>
        <v>4880454.7516799998</v>
      </c>
      <c r="O167">
        <f t="shared" si="13"/>
        <v>315502.91963680129</v>
      </c>
      <c r="P167">
        <f t="shared" si="14"/>
        <v>4880450.3886984391</v>
      </c>
    </row>
    <row r="168" spans="1:16" x14ac:dyDescent="0.25">
      <c r="A168" s="51" t="s">
        <v>103</v>
      </c>
      <c r="B168" s="84">
        <v>4</v>
      </c>
      <c r="C168">
        <v>28</v>
      </c>
      <c r="D168" s="85" t="s">
        <v>89</v>
      </c>
      <c r="E168" s="51" t="s">
        <v>65</v>
      </c>
      <c r="F168" s="51">
        <v>431</v>
      </c>
      <c r="G168" s="51">
        <v>21.8</v>
      </c>
      <c r="H168" s="51"/>
      <c r="I168" s="51"/>
      <c r="J168" s="86">
        <v>10.83</v>
      </c>
      <c r="K168" s="39">
        <v>178</v>
      </c>
      <c r="L168">
        <f t="shared" si="10"/>
        <v>3.1066860685499069</v>
      </c>
      <c r="M168">
        <f t="shared" si="11"/>
        <v>315500.29809300002</v>
      </c>
      <c r="N168">
        <f t="shared" si="12"/>
        <v>4880454.7516799998</v>
      </c>
      <c r="O168">
        <f t="shared" si="13"/>
        <v>315500.67605454929</v>
      </c>
      <c r="P168">
        <f t="shared" si="14"/>
        <v>4880443.9282773435</v>
      </c>
    </row>
    <row r="169" spans="1:16" x14ac:dyDescent="0.25">
      <c r="A169" s="51" t="s">
        <v>103</v>
      </c>
      <c r="B169" s="84">
        <v>4</v>
      </c>
      <c r="C169">
        <v>28</v>
      </c>
      <c r="D169" s="85" t="s">
        <v>89</v>
      </c>
      <c r="E169" s="51" t="s">
        <v>29</v>
      </c>
      <c r="F169" s="51">
        <v>432</v>
      </c>
      <c r="G169" s="51">
        <v>18.899999999999999</v>
      </c>
      <c r="H169" s="51"/>
      <c r="I169" s="51"/>
      <c r="J169" s="86">
        <v>9.76</v>
      </c>
      <c r="K169" s="39">
        <v>144</v>
      </c>
      <c r="L169">
        <f t="shared" si="10"/>
        <v>2.5132741228718345</v>
      </c>
      <c r="M169">
        <f t="shared" si="11"/>
        <v>315500.29809300002</v>
      </c>
      <c r="N169">
        <f t="shared" si="12"/>
        <v>4880454.7516799998</v>
      </c>
      <c r="O169">
        <f t="shared" si="13"/>
        <v>315506.03487706237</v>
      </c>
      <c r="P169">
        <f t="shared" si="14"/>
        <v>4880446.8556741346</v>
      </c>
    </row>
    <row r="170" spans="1:16" x14ac:dyDescent="0.25">
      <c r="A170" s="51" t="s">
        <v>103</v>
      </c>
      <c r="B170" s="84">
        <v>4</v>
      </c>
      <c r="C170">
        <v>28</v>
      </c>
      <c r="D170" s="85" t="s">
        <v>89</v>
      </c>
      <c r="E170" s="51" t="s">
        <v>29</v>
      </c>
      <c r="F170" s="51">
        <v>433</v>
      </c>
      <c r="G170" s="51">
        <v>16.3</v>
      </c>
      <c r="H170" s="51"/>
      <c r="I170" s="51"/>
      <c r="J170" s="86">
        <v>10.91</v>
      </c>
      <c r="K170" s="39">
        <v>198</v>
      </c>
      <c r="L170">
        <f t="shared" si="10"/>
        <v>3.4557519189487729</v>
      </c>
      <c r="M170">
        <f t="shared" si="11"/>
        <v>315500.29809300002</v>
      </c>
      <c r="N170">
        <f t="shared" si="12"/>
        <v>4880454.7516799998</v>
      </c>
      <c r="O170">
        <f t="shared" si="13"/>
        <v>315496.92671759141</v>
      </c>
      <c r="P170">
        <f t="shared" si="14"/>
        <v>4880444.3756534066</v>
      </c>
    </row>
    <row r="171" spans="1:16" x14ac:dyDescent="0.25">
      <c r="A171" s="51" t="s">
        <v>103</v>
      </c>
      <c r="B171" s="84">
        <v>4</v>
      </c>
      <c r="C171">
        <v>28</v>
      </c>
      <c r="D171" s="85" t="s">
        <v>89</v>
      </c>
      <c r="E171" s="51" t="s">
        <v>82</v>
      </c>
      <c r="F171" s="51">
        <v>434</v>
      </c>
      <c r="G171" s="51">
        <v>38.200000000000003</v>
      </c>
      <c r="H171" s="51" t="s">
        <v>960</v>
      </c>
      <c r="I171" s="51" t="s">
        <v>969</v>
      </c>
      <c r="J171" s="86"/>
      <c r="K171" s="39"/>
    </row>
    <row r="172" spans="1:16" x14ac:dyDescent="0.25">
      <c r="A172" s="51" t="s">
        <v>103</v>
      </c>
      <c r="B172" s="84">
        <v>4</v>
      </c>
      <c r="C172">
        <v>28</v>
      </c>
      <c r="D172" s="85" t="s">
        <v>89</v>
      </c>
      <c r="E172" s="51" t="s">
        <v>29</v>
      </c>
      <c r="F172" s="51">
        <v>435</v>
      </c>
      <c r="G172" s="51">
        <v>10.8</v>
      </c>
      <c r="H172" s="51"/>
      <c r="I172" s="51"/>
      <c r="J172" s="86">
        <v>14.7</v>
      </c>
      <c r="K172" s="39">
        <v>166</v>
      </c>
      <c r="L172">
        <f t="shared" si="10"/>
        <v>2.8972465583105871</v>
      </c>
      <c r="M172">
        <f t="shared" si="11"/>
        <v>315500.29809300002</v>
      </c>
      <c r="N172">
        <f t="shared" si="12"/>
        <v>4880454.7516799998</v>
      </c>
      <c r="O172">
        <f t="shared" si="13"/>
        <v>315503.85434486531</v>
      </c>
      <c r="P172">
        <f t="shared" si="14"/>
        <v>4880440.4883328239</v>
      </c>
    </row>
    <row r="173" spans="1:16" x14ac:dyDescent="0.25">
      <c r="A173" s="51" t="s">
        <v>103</v>
      </c>
      <c r="B173" s="84">
        <v>4</v>
      </c>
      <c r="C173">
        <v>28</v>
      </c>
      <c r="D173" s="85" t="s">
        <v>89</v>
      </c>
      <c r="E173" s="51" t="s">
        <v>29</v>
      </c>
      <c r="F173" s="51">
        <v>574</v>
      </c>
      <c r="G173" s="51">
        <v>33.200000000000003</v>
      </c>
      <c r="H173" s="51"/>
      <c r="I173" s="51"/>
      <c r="J173" s="86">
        <v>7.36</v>
      </c>
      <c r="K173" s="39">
        <v>150</v>
      </c>
      <c r="L173">
        <f t="shared" si="10"/>
        <v>2.6179938779914944</v>
      </c>
      <c r="M173">
        <f t="shared" si="11"/>
        <v>315500.29809300002</v>
      </c>
      <c r="N173">
        <f t="shared" si="12"/>
        <v>4880454.7516799998</v>
      </c>
      <c r="O173">
        <f t="shared" si="13"/>
        <v>315503.97809300001</v>
      </c>
      <c r="P173">
        <f t="shared" si="14"/>
        <v>4880448.3777330276</v>
      </c>
    </row>
    <row r="174" spans="1:16" x14ac:dyDescent="0.25">
      <c r="A174" s="51" t="s">
        <v>103</v>
      </c>
      <c r="B174" s="84">
        <v>4</v>
      </c>
      <c r="C174">
        <v>28</v>
      </c>
      <c r="D174" s="85" t="s">
        <v>89</v>
      </c>
      <c r="E174" s="51" t="s">
        <v>29</v>
      </c>
      <c r="F174" s="51">
        <v>1100</v>
      </c>
      <c r="G174" s="51">
        <v>33.299999999999997</v>
      </c>
      <c r="H174" s="51"/>
      <c r="I174" s="51"/>
      <c r="J174" s="86">
        <v>9.8800000000000008</v>
      </c>
      <c r="K174" s="39">
        <v>200</v>
      </c>
      <c r="L174">
        <f t="shared" si="10"/>
        <v>3.4906585039886591</v>
      </c>
      <c r="M174">
        <f t="shared" si="11"/>
        <v>315500.29809300002</v>
      </c>
      <c r="N174">
        <f t="shared" si="12"/>
        <v>4880454.7516799998</v>
      </c>
      <c r="O174">
        <f t="shared" si="13"/>
        <v>315496.91893398395</v>
      </c>
      <c r="P174">
        <f t="shared" si="14"/>
        <v>4880445.4675169066</v>
      </c>
    </row>
    <row r="175" spans="1:16" x14ac:dyDescent="0.25">
      <c r="A175" s="51" t="s">
        <v>103</v>
      </c>
      <c r="B175" s="84">
        <v>4</v>
      </c>
      <c r="C175">
        <v>29</v>
      </c>
      <c r="D175" s="85" t="s">
        <v>90</v>
      </c>
      <c r="E175" s="51" t="s">
        <v>29</v>
      </c>
      <c r="F175" s="51">
        <v>143</v>
      </c>
      <c r="G175" s="51">
        <v>18.100000000000001</v>
      </c>
      <c r="H175" s="51"/>
      <c r="I175" s="51"/>
      <c r="J175" s="86">
        <v>10.68</v>
      </c>
      <c r="K175" s="39">
        <v>160</v>
      </c>
      <c r="L175">
        <f t="shared" si="10"/>
        <v>2.7925268031909272</v>
      </c>
      <c r="M175">
        <f t="shared" si="11"/>
        <v>315499.97443599999</v>
      </c>
      <c r="N175">
        <f t="shared" si="12"/>
        <v>4880444.7566099996</v>
      </c>
      <c r="O175">
        <f t="shared" si="13"/>
        <v>315503.62721113069</v>
      </c>
      <c r="P175">
        <f t="shared" si="14"/>
        <v>4880434.7206928097</v>
      </c>
    </row>
    <row r="176" spans="1:16" x14ac:dyDescent="0.25">
      <c r="A176" s="51" t="s">
        <v>103</v>
      </c>
      <c r="B176" s="84">
        <v>4</v>
      </c>
      <c r="C176">
        <v>29</v>
      </c>
      <c r="D176" s="85" t="s">
        <v>90</v>
      </c>
      <c r="E176" s="51" t="s">
        <v>29</v>
      </c>
      <c r="F176" s="51">
        <v>438</v>
      </c>
      <c r="G176" s="51">
        <v>17.8</v>
      </c>
      <c r="H176" s="51"/>
      <c r="I176" s="51"/>
      <c r="J176" s="86">
        <v>7.57</v>
      </c>
      <c r="K176" s="39">
        <v>142</v>
      </c>
      <c r="L176">
        <f t="shared" si="10"/>
        <v>2.4783675378319479</v>
      </c>
      <c r="M176">
        <f t="shared" si="11"/>
        <v>315499.97443599999</v>
      </c>
      <c r="N176">
        <f t="shared" si="12"/>
        <v>4880444.7566099996</v>
      </c>
      <c r="O176">
        <f t="shared" si="13"/>
        <v>315504.63499336818</v>
      </c>
      <c r="P176">
        <f t="shared" si="14"/>
        <v>4880438.7913685944</v>
      </c>
    </row>
    <row r="177" spans="1:16" x14ac:dyDescent="0.25">
      <c r="A177" s="51" t="s">
        <v>103</v>
      </c>
      <c r="B177" s="84">
        <v>4</v>
      </c>
      <c r="C177">
        <v>29</v>
      </c>
      <c r="D177" s="85" t="s">
        <v>90</v>
      </c>
      <c r="E177" s="51" t="s">
        <v>29</v>
      </c>
      <c r="F177" s="51">
        <v>439</v>
      </c>
      <c r="G177" s="51">
        <v>24.2</v>
      </c>
      <c r="H177" s="51" t="s">
        <v>960</v>
      </c>
      <c r="I177" s="51" t="s">
        <v>969</v>
      </c>
      <c r="J177" s="86"/>
      <c r="K177" s="39"/>
    </row>
    <row r="178" spans="1:16" x14ac:dyDescent="0.25">
      <c r="A178" s="51" t="s">
        <v>103</v>
      </c>
      <c r="B178" s="84">
        <v>4</v>
      </c>
      <c r="C178">
        <v>29</v>
      </c>
      <c r="D178" s="85" t="s">
        <v>90</v>
      </c>
      <c r="E178" s="51" t="s">
        <v>29</v>
      </c>
      <c r="F178" s="51">
        <v>441</v>
      </c>
      <c r="G178" s="51">
        <v>31.3</v>
      </c>
      <c r="H178" s="51"/>
      <c r="I178" s="51"/>
      <c r="J178" s="86">
        <v>4.6900000000000004</v>
      </c>
      <c r="K178" s="39">
        <v>124</v>
      </c>
      <c r="L178">
        <f t="shared" si="10"/>
        <v>2.1642082724729685</v>
      </c>
      <c r="M178">
        <f t="shared" si="11"/>
        <v>315499.97443599999</v>
      </c>
      <c r="N178">
        <f t="shared" si="12"/>
        <v>4880444.7566099996</v>
      </c>
      <c r="O178">
        <f t="shared" si="13"/>
        <v>315503.8626222153</v>
      </c>
      <c r="P178">
        <f t="shared" si="14"/>
        <v>4880442.1339952825</v>
      </c>
    </row>
    <row r="179" spans="1:16" x14ac:dyDescent="0.25">
      <c r="A179" s="51" t="s">
        <v>103</v>
      </c>
      <c r="B179" s="84">
        <v>4</v>
      </c>
      <c r="C179">
        <v>29</v>
      </c>
      <c r="D179" s="85" t="s">
        <v>90</v>
      </c>
      <c r="E179" s="51" t="s">
        <v>29</v>
      </c>
      <c r="F179" s="51">
        <v>516</v>
      </c>
      <c r="G179" s="51">
        <v>19</v>
      </c>
      <c r="H179" s="51"/>
      <c r="I179" s="51"/>
      <c r="J179" s="86">
        <v>10.050000000000001</v>
      </c>
      <c r="K179" s="39">
        <v>168</v>
      </c>
      <c r="L179">
        <f t="shared" si="10"/>
        <v>2.9321531433504737</v>
      </c>
      <c r="M179">
        <f t="shared" si="11"/>
        <v>315499.97443599999</v>
      </c>
      <c r="N179">
        <f t="shared" si="12"/>
        <v>4880444.7566099996</v>
      </c>
      <c r="O179">
        <f t="shared" si="13"/>
        <v>315502.06394849269</v>
      </c>
      <c r="P179">
        <f t="shared" si="14"/>
        <v>4880434.9262266122</v>
      </c>
    </row>
    <row r="180" spans="1:16" x14ac:dyDescent="0.25">
      <c r="A180" s="51" t="s">
        <v>103</v>
      </c>
      <c r="B180" s="84">
        <v>4</v>
      </c>
      <c r="C180">
        <v>29</v>
      </c>
      <c r="D180" s="85" t="s">
        <v>90</v>
      </c>
      <c r="E180" s="51" t="s">
        <v>29</v>
      </c>
      <c r="F180" s="50">
        <v>1097</v>
      </c>
      <c r="G180" s="51">
        <v>20</v>
      </c>
      <c r="H180" s="51"/>
      <c r="I180" s="51"/>
      <c r="J180" s="41">
        <v>12.85</v>
      </c>
      <c r="K180" s="39">
        <v>156</v>
      </c>
      <c r="L180">
        <f t="shared" si="10"/>
        <v>2.7227136331111539</v>
      </c>
      <c r="M180">
        <f t="shared" si="11"/>
        <v>315499.97443599999</v>
      </c>
      <c r="N180">
        <f t="shared" si="12"/>
        <v>4880444.7566099996</v>
      </c>
      <c r="O180">
        <f t="shared" si="13"/>
        <v>315505.20100186352</v>
      </c>
      <c r="P180">
        <f t="shared" si="14"/>
        <v>4880433.0175508689</v>
      </c>
    </row>
    <row r="181" spans="1:16" x14ac:dyDescent="0.25">
      <c r="A181" s="51" t="s">
        <v>103</v>
      </c>
      <c r="B181" s="84">
        <v>4</v>
      </c>
      <c r="C181">
        <v>29</v>
      </c>
      <c r="D181" s="85" t="s">
        <v>90</v>
      </c>
      <c r="E181" s="51" t="s">
        <v>29</v>
      </c>
      <c r="F181" s="51">
        <v>1098</v>
      </c>
      <c r="G181" s="51">
        <v>45.6</v>
      </c>
      <c r="H181" s="51"/>
      <c r="I181" s="51"/>
      <c r="J181" s="86">
        <v>2.95</v>
      </c>
      <c r="K181" s="39">
        <v>110</v>
      </c>
      <c r="L181">
        <f t="shared" si="10"/>
        <v>1.9198621771937625</v>
      </c>
      <c r="M181">
        <f t="shared" si="11"/>
        <v>315499.97443599999</v>
      </c>
      <c r="N181">
        <f t="shared" si="12"/>
        <v>4880444.7566099996</v>
      </c>
      <c r="O181">
        <f t="shared" si="13"/>
        <v>315502.74652923131</v>
      </c>
      <c r="P181">
        <f t="shared" si="14"/>
        <v>4880443.7476505768</v>
      </c>
    </row>
    <row r="182" spans="1:16" x14ac:dyDescent="0.25">
      <c r="A182" s="51" t="s">
        <v>103</v>
      </c>
      <c r="B182" s="84">
        <v>4</v>
      </c>
      <c r="C182">
        <v>29</v>
      </c>
      <c r="D182" s="85" t="s">
        <v>90</v>
      </c>
      <c r="E182" s="51" t="s">
        <v>82</v>
      </c>
      <c r="F182" s="51">
        <v>1099</v>
      </c>
      <c r="G182" s="51">
        <v>47.5</v>
      </c>
      <c r="H182" s="51"/>
      <c r="I182" s="51"/>
      <c r="J182" s="86">
        <v>9.8000000000000007</v>
      </c>
      <c r="K182" s="39">
        <v>98</v>
      </c>
      <c r="L182">
        <f t="shared" si="10"/>
        <v>1.7104226669544429</v>
      </c>
      <c r="M182">
        <f t="shared" si="11"/>
        <v>315499.97443599999</v>
      </c>
      <c r="N182">
        <f t="shared" si="12"/>
        <v>4880444.7566099996</v>
      </c>
      <c r="O182">
        <f t="shared" si="13"/>
        <v>315509.67906307365</v>
      </c>
      <c r="P182">
        <f t="shared" si="14"/>
        <v>4880443.3927136101</v>
      </c>
    </row>
    <row r="183" spans="1:16" x14ac:dyDescent="0.25">
      <c r="A183" s="51" t="s">
        <v>103</v>
      </c>
      <c r="B183" s="84">
        <v>4</v>
      </c>
      <c r="C183">
        <v>29</v>
      </c>
      <c r="D183" s="85" t="s">
        <v>90</v>
      </c>
      <c r="E183" s="51" t="s">
        <v>29</v>
      </c>
      <c r="F183" s="51">
        <v>1030</v>
      </c>
      <c r="G183" s="51">
        <v>10</v>
      </c>
      <c r="H183" s="51"/>
      <c r="I183" s="64" t="s">
        <v>964</v>
      </c>
      <c r="J183" s="86"/>
      <c r="K183" s="39"/>
    </row>
    <row r="184" spans="1:16" x14ac:dyDescent="0.25">
      <c r="A184" s="51" t="s">
        <v>103</v>
      </c>
      <c r="B184" s="84">
        <v>4</v>
      </c>
      <c r="C184">
        <v>30</v>
      </c>
      <c r="D184" s="85" t="s">
        <v>91</v>
      </c>
      <c r="E184" s="51" t="s">
        <v>29</v>
      </c>
      <c r="F184" s="51">
        <v>126</v>
      </c>
      <c r="G184" s="51">
        <v>12.2</v>
      </c>
      <c r="H184" s="51"/>
      <c r="I184" s="51"/>
      <c r="J184" s="86">
        <v>3.7</v>
      </c>
      <c r="K184" s="39">
        <v>104</v>
      </c>
      <c r="L184">
        <f t="shared" si="10"/>
        <v>1.8151424220741028</v>
      </c>
      <c r="M184">
        <f t="shared" si="11"/>
        <v>315499.65078000003</v>
      </c>
      <c r="N184">
        <f t="shared" si="12"/>
        <v>4880434.7615299998</v>
      </c>
      <c r="O184">
        <f t="shared" si="13"/>
        <v>315503.24087418726</v>
      </c>
      <c r="P184">
        <f t="shared" si="14"/>
        <v>4880433.8664189856</v>
      </c>
    </row>
    <row r="185" spans="1:16" x14ac:dyDescent="0.25">
      <c r="A185" s="51" t="s">
        <v>103</v>
      </c>
      <c r="B185" s="84">
        <v>4</v>
      </c>
      <c r="C185">
        <v>30</v>
      </c>
      <c r="D185" s="85" t="s">
        <v>91</v>
      </c>
      <c r="E185" s="51" t="s">
        <v>29</v>
      </c>
      <c r="F185" s="51">
        <v>426</v>
      </c>
      <c r="G185" s="51">
        <v>19.100000000000001</v>
      </c>
      <c r="H185" s="51" t="s">
        <v>960</v>
      </c>
      <c r="I185" s="51" t="s">
        <v>969</v>
      </c>
      <c r="J185" s="86"/>
      <c r="K185" s="39"/>
    </row>
    <row r="186" spans="1:16" x14ac:dyDescent="0.25">
      <c r="A186" s="51" t="s">
        <v>103</v>
      </c>
      <c r="B186" s="84">
        <v>4</v>
      </c>
      <c r="C186">
        <v>30</v>
      </c>
      <c r="D186" s="85" t="s">
        <v>91</v>
      </c>
      <c r="E186" s="51" t="s">
        <v>29</v>
      </c>
      <c r="F186" s="51">
        <v>427</v>
      </c>
      <c r="G186" s="51">
        <v>12.2</v>
      </c>
      <c r="H186" s="51"/>
      <c r="I186" s="51"/>
      <c r="J186" s="86">
        <v>7</v>
      </c>
      <c r="K186" s="39">
        <v>134</v>
      </c>
      <c r="L186">
        <f t="shared" si="10"/>
        <v>2.3387411976724013</v>
      </c>
      <c r="M186">
        <f t="shared" si="11"/>
        <v>315499.65078000003</v>
      </c>
      <c r="N186">
        <f t="shared" si="12"/>
        <v>4880434.7615299998</v>
      </c>
      <c r="O186">
        <f t="shared" si="13"/>
        <v>315504.68615860242</v>
      </c>
      <c r="P186">
        <f t="shared" si="14"/>
        <v>4880429.8989214068</v>
      </c>
    </row>
    <row r="187" spans="1:16" x14ac:dyDescent="0.25">
      <c r="A187" s="51" t="s">
        <v>103</v>
      </c>
      <c r="B187" s="84">
        <v>4</v>
      </c>
      <c r="C187">
        <v>30</v>
      </c>
      <c r="D187" s="85" t="s">
        <v>91</v>
      </c>
      <c r="E187" s="51" t="s">
        <v>29</v>
      </c>
      <c r="F187" s="51">
        <v>444</v>
      </c>
      <c r="G187" s="51">
        <v>18.3</v>
      </c>
      <c r="H187" s="51"/>
      <c r="I187" s="51"/>
      <c r="J187" s="86">
        <v>1.45</v>
      </c>
      <c r="K187" s="39">
        <v>162</v>
      </c>
      <c r="L187">
        <f t="shared" si="10"/>
        <v>2.8274333882308138</v>
      </c>
      <c r="M187">
        <f t="shared" si="11"/>
        <v>315499.65078000003</v>
      </c>
      <c r="N187">
        <f t="shared" si="12"/>
        <v>4880434.7615299998</v>
      </c>
      <c r="O187">
        <f t="shared" si="13"/>
        <v>315500.0988546419</v>
      </c>
      <c r="P187">
        <f t="shared" si="14"/>
        <v>4880433.382498051</v>
      </c>
    </row>
    <row r="188" spans="1:16" x14ac:dyDescent="0.25">
      <c r="A188" s="51" t="s">
        <v>103</v>
      </c>
      <c r="B188" s="84">
        <v>4</v>
      </c>
      <c r="C188">
        <v>30</v>
      </c>
      <c r="D188" s="85" t="s">
        <v>91</v>
      </c>
      <c r="E188" s="51" t="s">
        <v>29</v>
      </c>
      <c r="F188" s="51">
        <v>819</v>
      </c>
      <c r="G188" s="51">
        <v>15.3</v>
      </c>
      <c r="H188" s="51"/>
      <c r="I188" s="51"/>
      <c r="J188" s="86">
        <v>8.9700000000000006</v>
      </c>
      <c r="K188" s="39">
        <v>140</v>
      </c>
      <c r="L188">
        <f t="shared" si="10"/>
        <v>2.4434609527920612</v>
      </c>
      <c r="M188">
        <f t="shared" si="11"/>
        <v>315499.65078000003</v>
      </c>
      <c r="N188">
        <f t="shared" si="12"/>
        <v>4880434.7615299998</v>
      </c>
      <c r="O188">
        <f t="shared" si="13"/>
        <v>315505.4165848589</v>
      </c>
      <c r="P188">
        <f t="shared" si="14"/>
        <v>4880427.8901113449</v>
      </c>
    </row>
    <row r="189" spans="1:16" x14ac:dyDescent="0.25">
      <c r="A189" s="51" t="s">
        <v>103</v>
      </c>
      <c r="B189" s="84">
        <v>4</v>
      </c>
      <c r="C189">
        <v>30</v>
      </c>
      <c r="D189" s="85" t="s">
        <v>91</v>
      </c>
      <c r="E189" s="51" t="s">
        <v>29</v>
      </c>
      <c r="F189" s="51">
        <v>950</v>
      </c>
      <c r="G189" s="51">
        <v>26</v>
      </c>
      <c r="H189" s="51"/>
      <c r="I189" s="51"/>
      <c r="J189" s="86">
        <v>10.55</v>
      </c>
      <c r="K189" s="39">
        <v>112</v>
      </c>
      <c r="L189">
        <f t="shared" si="10"/>
        <v>1.9547687622336491</v>
      </c>
      <c r="M189">
        <f t="shared" si="11"/>
        <v>315499.65078000003</v>
      </c>
      <c r="N189">
        <f t="shared" si="12"/>
        <v>4880434.7615299998</v>
      </c>
      <c r="O189">
        <f t="shared" si="13"/>
        <v>315509.43256966572</v>
      </c>
      <c r="P189">
        <f t="shared" si="14"/>
        <v>4880430.809430439</v>
      </c>
    </row>
    <row r="190" spans="1:16" x14ac:dyDescent="0.25">
      <c r="A190" s="51" t="s">
        <v>103</v>
      </c>
      <c r="B190" s="84">
        <v>4</v>
      </c>
      <c r="C190">
        <v>30</v>
      </c>
      <c r="D190" s="85" t="s">
        <v>91</v>
      </c>
      <c r="E190" s="51" t="s">
        <v>65</v>
      </c>
      <c r="F190" s="50">
        <v>1095</v>
      </c>
      <c r="G190" s="51">
        <v>48.1</v>
      </c>
      <c r="H190" s="51"/>
      <c r="I190" s="51"/>
      <c r="J190" s="41">
        <v>10.14</v>
      </c>
      <c r="K190" s="39">
        <v>162</v>
      </c>
      <c r="L190">
        <f t="shared" si="10"/>
        <v>2.8274333882308138</v>
      </c>
      <c r="M190">
        <f t="shared" si="11"/>
        <v>315499.65078000003</v>
      </c>
      <c r="N190">
        <f t="shared" si="12"/>
        <v>4880434.7615299998</v>
      </c>
      <c r="O190">
        <f t="shared" si="13"/>
        <v>315502.78421232296</v>
      </c>
      <c r="P190">
        <f t="shared" si="14"/>
        <v>4880425.1178169241</v>
      </c>
    </row>
    <row r="191" spans="1:16" x14ac:dyDescent="0.25">
      <c r="A191" s="87" t="s">
        <v>103</v>
      </c>
      <c r="B191" s="88">
        <v>4</v>
      </c>
      <c r="C191">
        <v>30</v>
      </c>
      <c r="D191" s="89" t="s">
        <v>91</v>
      </c>
      <c r="E191" s="87" t="s">
        <v>29</v>
      </c>
      <c r="F191" s="87">
        <v>1096</v>
      </c>
      <c r="G191" s="87">
        <v>9.3000000000000007</v>
      </c>
      <c r="H191" s="87"/>
      <c r="I191" s="90" t="s">
        <v>1023</v>
      </c>
      <c r="J191" s="86">
        <v>7.76</v>
      </c>
      <c r="K191" s="39">
        <v>102</v>
      </c>
      <c r="L191">
        <f t="shared" si="10"/>
        <v>1.780235837034216</v>
      </c>
      <c r="M191">
        <f t="shared" si="11"/>
        <v>315499.65078000003</v>
      </c>
      <c r="N191">
        <f t="shared" si="12"/>
        <v>4880434.7615299998</v>
      </c>
      <c r="O191">
        <f t="shared" si="13"/>
        <v>315507.2412053817</v>
      </c>
      <c r="P191">
        <f t="shared" si="14"/>
        <v>4880433.1481352793</v>
      </c>
    </row>
    <row r="192" spans="1:16" x14ac:dyDescent="0.25">
      <c r="A192" s="51" t="s">
        <v>103</v>
      </c>
      <c r="B192" s="84">
        <v>4</v>
      </c>
      <c r="C192">
        <v>31</v>
      </c>
      <c r="D192" s="85" t="s">
        <v>92</v>
      </c>
      <c r="E192" s="51" t="s">
        <v>65</v>
      </c>
      <c r="F192" s="51">
        <v>464</v>
      </c>
      <c r="G192" s="51">
        <v>17.5</v>
      </c>
      <c r="H192" s="51"/>
      <c r="I192" s="51"/>
      <c r="J192" s="86">
        <v>10.050000000000001</v>
      </c>
      <c r="K192" s="39">
        <v>155</v>
      </c>
      <c r="L192">
        <f t="shared" si="10"/>
        <v>2.7052603405912108</v>
      </c>
      <c r="M192">
        <f t="shared" si="11"/>
        <v>315510.293168</v>
      </c>
      <c r="N192">
        <f t="shared" si="12"/>
        <v>4880454.4280300001</v>
      </c>
      <c r="O192">
        <f t="shared" si="13"/>
        <v>315514.54048153048</v>
      </c>
      <c r="P192">
        <f t="shared" si="14"/>
        <v>4880445.3196367407</v>
      </c>
    </row>
    <row r="193" spans="1:16" x14ac:dyDescent="0.25">
      <c r="A193" s="51" t="s">
        <v>103</v>
      </c>
      <c r="B193" s="84">
        <v>4</v>
      </c>
      <c r="C193">
        <v>31</v>
      </c>
      <c r="D193" s="85" t="s">
        <v>92</v>
      </c>
      <c r="E193" s="51" t="s">
        <v>29</v>
      </c>
      <c r="F193" s="51">
        <v>465</v>
      </c>
      <c r="G193" s="51">
        <v>34.200000000000003</v>
      </c>
      <c r="H193" s="51"/>
      <c r="I193" s="51"/>
      <c r="J193" s="86">
        <v>10.78</v>
      </c>
      <c r="K193" s="39">
        <v>116</v>
      </c>
      <c r="L193">
        <f t="shared" si="10"/>
        <v>2.0245819323134224</v>
      </c>
      <c r="M193">
        <f t="shared" si="11"/>
        <v>315510.293168</v>
      </c>
      <c r="N193">
        <f t="shared" si="12"/>
        <v>4880454.4280300001</v>
      </c>
      <c r="O193">
        <f t="shared" si="13"/>
        <v>315519.98216781911</v>
      </c>
      <c r="P193">
        <f t="shared" si="14"/>
        <v>4880449.7023890372</v>
      </c>
    </row>
    <row r="194" spans="1:16" x14ac:dyDescent="0.25">
      <c r="A194" s="51" t="s">
        <v>103</v>
      </c>
      <c r="B194" s="84">
        <v>4</v>
      </c>
      <c r="C194">
        <v>31</v>
      </c>
      <c r="D194" s="85" t="s">
        <v>92</v>
      </c>
      <c r="E194" s="51" t="s">
        <v>29</v>
      </c>
      <c r="F194" s="51">
        <v>466</v>
      </c>
      <c r="G194" s="51">
        <v>20.6</v>
      </c>
      <c r="H194" s="51"/>
      <c r="I194" s="51"/>
      <c r="J194" s="86">
        <v>10.050000000000001</v>
      </c>
      <c r="K194" s="39">
        <v>116</v>
      </c>
      <c r="L194">
        <f t="shared" si="10"/>
        <v>2.0245819323134224</v>
      </c>
      <c r="M194">
        <f t="shared" si="11"/>
        <v>315510.293168</v>
      </c>
      <c r="N194">
        <f t="shared" si="12"/>
        <v>4880454.4280300001</v>
      </c>
      <c r="O194">
        <f t="shared" si="13"/>
        <v>315519.32604816533</v>
      </c>
      <c r="P194">
        <f t="shared" si="14"/>
        <v>4880450.022399975</v>
      </c>
    </row>
    <row r="195" spans="1:16" x14ac:dyDescent="0.25">
      <c r="A195" s="51" t="s">
        <v>103</v>
      </c>
      <c r="B195" s="84">
        <v>4</v>
      </c>
      <c r="C195">
        <v>31</v>
      </c>
      <c r="D195" s="85" t="s">
        <v>92</v>
      </c>
      <c r="E195" s="51" t="s">
        <v>29</v>
      </c>
      <c r="F195" s="51">
        <v>467</v>
      </c>
      <c r="G195" s="51">
        <v>32.200000000000003</v>
      </c>
      <c r="H195" s="51"/>
      <c r="I195" s="51"/>
      <c r="J195" s="86">
        <v>2.6</v>
      </c>
      <c r="K195" s="39">
        <v>102</v>
      </c>
      <c r="L195">
        <f t="shared" ref="L195:L232" si="15">(PI()*K195)/180</f>
        <v>1.780235837034216</v>
      </c>
      <c r="M195">
        <f t="shared" ref="M195:M232" si="16">VLOOKUP(C195,$S$3:$Z$38,7)</f>
        <v>315510.293168</v>
      </c>
      <c r="N195">
        <f t="shared" ref="N195:N232" si="17">VLOOKUP(C195,$S$3:$Z$38,8)</f>
        <v>4880454.4280300001</v>
      </c>
      <c r="O195">
        <f t="shared" ref="O195:O232" si="18">(M195+(J195*SIN(L195)))</f>
        <v>315512.83635176189</v>
      </c>
      <c r="P195">
        <f t="shared" ref="P195:P232" si="19">(N195+(J195*COS(L195)))</f>
        <v>4880453.8874596041</v>
      </c>
    </row>
    <row r="196" spans="1:16" x14ac:dyDescent="0.25">
      <c r="A196" s="51" t="s">
        <v>103</v>
      </c>
      <c r="B196" s="84">
        <v>4</v>
      </c>
      <c r="C196">
        <v>31</v>
      </c>
      <c r="D196" s="85" t="s">
        <v>92</v>
      </c>
      <c r="E196" s="51" t="s">
        <v>29</v>
      </c>
      <c r="F196" s="51">
        <v>1094</v>
      </c>
      <c r="G196" s="51">
        <v>10.6</v>
      </c>
      <c r="H196" s="51"/>
      <c r="I196" s="51"/>
      <c r="J196" s="86">
        <v>2.4300000000000002</v>
      </c>
      <c r="K196" s="39">
        <v>188</v>
      </c>
      <c r="L196">
        <f t="shared" si="15"/>
        <v>3.2812189937493397</v>
      </c>
      <c r="M196">
        <f t="shared" si="16"/>
        <v>315510.293168</v>
      </c>
      <c r="N196">
        <f t="shared" si="17"/>
        <v>4880454.4280300001</v>
      </c>
      <c r="O196">
        <f t="shared" si="18"/>
        <v>315509.95497736469</v>
      </c>
      <c r="P196">
        <f t="shared" si="19"/>
        <v>4880452.021678593</v>
      </c>
    </row>
    <row r="197" spans="1:16" x14ac:dyDescent="0.25">
      <c r="A197" s="51" t="s">
        <v>103</v>
      </c>
      <c r="B197" s="84">
        <v>4</v>
      </c>
      <c r="C197">
        <v>32</v>
      </c>
      <c r="D197" s="85" t="s">
        <v>93</v>
      </c>
      <c r="E197" s="51" t="s">
        <v>56</v>
      </c>
      <c r="F197" s="51">
        <v>455</v>
      </c>
      <c r="G197" s="51"/>
      <c r="H197" s="51" t="s">
        <v>1008</v>
      </c>
      <c r="I197" s="51"/>
      <c r="J197" s="86"/>
      <c r="K197" s="39"/>
    </row>
    <row r="198" spans="1:16" x14ac:dyDescent="0.25">
      <c r="A198" s="51" t="s">
        <v>103</v>
      </c>
      <c r="B198" s="84">
        <v>4</v>
      </c>
      <c r="C198">
        <v>32</v>
      </c>
      <c r="D198" s="85" t="s">
        <v>93</v>
      </c>
      <c r="E198" s="51" t="s">
        <v>65</v>
      </c>
      <c r="F198" s="51">
        <v>457</v>
      </c>
      <c r="G198" s="51">
        <v>21.3</v>
      </c>
      <c r="H198" s="51"/>
      <c r="I198" s="51"/>
      <c r="J198" s="86">
        <v>9.86</v>
      </c>
      <c r="K198" s="39">
        <v>174</v>
      </c>
      <c r="L198">
        <f t="shared" si="15"/>
        <v>3.0368728984701332</v>
      </c>
      <c r="M198">
        <f t="shared" si="16"/>
        <v>315509.96951099997</v>
      </c>
      <c r="N198">
        <f t="shared" si="17"/>
        <v>4880444.4329500003</v>
      </c>
      <c r="O198">
        <f t="shared" si="18"/>
        <v>315511.0001616478</v>
      </c>
      <c r="P198">
        <f t="shared" si="19"/>
        <v>4880434.6269641118</v>
      </c>
    </row>
    <row r="199" spans="1:16" x14ac:dyDescent="0.25">
      <c r="A199" s="51" t="s">
        <v>103</v>
      </c>
      <c r="B199" s="84">
        <v>4</v>
      </c>
      <c r="C199">
        <v>32</v>
      </c>
      <c r="D199" s="85" t="s">
        <v>93</v>
      </c>
      <c r="E199" s="51" t="s">
        <v>65</v>
      </c>
      <c r="F199" s="51">
        <v>458</v>
      </c>
      <c r="G199" s="51">
        <v>19</v>
      </c>
      <c r="H199" s="51"/>
      <c r="I199" s="51"/>
      <c r="J199" s="86">
        <v>8.9700000000000006</v>
      </c>
      <c r="K199" s="39">
        <v>169</v>
      </c>
      <c r="L199">
        <f t="shared" si="15"/>
        <v>2.9496064358704168</v>
      </c>
      <c r="M199">
        <f t="shared" si="16"/>
        <v>315509.96951099997</v>
      </c>
      <c r="N199">
        <f t="shared" si="17"/>
        <v>4880444.4329500003</v>
      </c>
      <c r="O199">
        <f t="shared" si="18"/>
        <v>315511.68106768851</v>
      </c>
      <c r="P199">
        <f t="shared" si="19"/>
        <v>4880435.6277541649</v>
      </c>
    </row>
    <row r="200" spans="1:16" x14ac:dyDescent="0.25">
      <c r="A200" s="51" t="s">
        <v>103</v>
      </c>
      <c r="B200" s="84">
        <v>4</v>
      </c>
      <c r="C200">
        <v>32</v>
      </c>
      <c r="D200" s="85" t="s">
        <v>93</v>
      </c>
      <c r="E200" s="51" t="s">
        <v>56</v>
      </c>
      <c r="F200" s="51">
        <v>459</v>
      </c>
      <c r="G200" s="51"/>
      <c r="H200" s="51"/>
      <c r="I200" s="64" t="s">
        <v>1005</v>
      </c>
      <c r="J200" s="86"/>
      <c r="K200" s="39"/>
    </row>
    <row r="201" spans="1:16" x14ac:dyDescent="0.25">
      <c r="A201" s="51" t="s">
        <v>103</v>
      </c>
      <c r="B201" s="84">
        <v>4</v>
      </c>
      <c r="C201">
        <v>32</v>
      </c>
      <c r="D201" s="85" t="s">
        <v>93</v>
      </c>
      <c r="E201" s="51" t="s">
        <v>65</v>
      </c>
      <c r="F201" s="51">
        <v>460</v>
      </c>
      <c r="G201" s="51">
        <v>14.2</v>
      </c>
      <c r="H201" s="51"/>
      <c r="I201" s="51"/>
      <c r="J201" s="86">
        <v>7.22</v>
      </c>
      <c r="K201" s="39">
        <v>124</v>
      </c>
      <c r="L201">
        <f t="shared" si="15"/>
        <v>2.1642082724729685</v>
      </c>
      <c r="M201">
        <f t="shared" si="16"/>
        <v>315509.96951099997</v>
      </c>
      <c r="N201">
        <f t="shared" si="17"/>
        <v>4880444.4329500003</v>
      </c>
      <c r="O201">
        <f t="shared" si="18"/>
        <v>315515.95516227384</v>
      </c>
      <c r="P201">
        <f t="shared" si="19"/>
        <v>4880440.395577237</v>
      </c>
    </row>
    <row r="202" spans="1:16" x14ac:dyDescent="0.25">
      <c r="A202" s="51" t="s">
        <v>103</v>
      </c>
      <c r="B202" s="84">
        <v>4</v>
      </c>
      <c r="C202">
        <v>32</v>
      </c>
      <c r="D202" s="85" t="s">
        <v>93</v>
      </c>
      <c r="E202" s="51" t="s">
        <v>65</v>
      </c>
      <c r="F202" s="51">
        <v>462</v>
      </c>
      <c r="G202" s="51">
        <v>21</v>
      </c>
      <c r="H202" s="51"/>
      <c r="I202" s="51"/>
      <c r="J202" s="86">
        <v>6.72</v>
      </c>
      <c r="K202" s="39">
        <v>155</v>
      </c>
      <c r="L202">
        <f t="shared" si="15"/>
        <v>2.7052603405912108</v>
      </c>
      <c r="M202">
        <f t="shared" si="16"/>
        <v>315509.96951099997</v>
      </c>
      <c r="N202">
        <f t="shared" si="17"/>
        <v>4880444.4329500003</v>
      </c>
      <c r="O202">
        <f t="shared" si="18"/>
        <v>315512.80950571888</v>
      </c>
      <c r="P202">
        <f t="shared" si="19"/>
        <v>4880438.3425616715</v>
      </c>
    </row>
    <row r="203" spans="1:16" x14ac:dyDescent="0.25">
      <c r="A203" s="51" t="s">
        <v>103</v>
      </c>
      <c r="B203" s="84">
        <v>4</v>
      </c>
      <c r="C203">
        <v>32</v>
      </c>
      <c r="D203" s="85" t="s">
        <v>93</v>
      </c>
      <c r="E203" s="51" t="s">
        <v>65</v>
      </c>
      <c r="F203" s="51">
        <v>463</v>
      </c>
      <c r="G203" s="51">
        <v>14.4</v>
      </c>
      <c r="H203" s="51"/>
      <c r="I203" s="64" t="s">
        <v>1024</v>
      </c>
      <c r="J203" s="86">
        <v>4.0599999999999996</v>
      </c>
      <c r="K203" s="39">
        <v>98</v>
      </c>
      <c r="L203">
        <f t="shared" si="15"/>
        <v>1.7104226669544429</v>
      </c>
      <c r="M203">
        <f t="shared" si="16"/>
        <v>315509.96951099997</v>
      </c>
      <c r="N203">
        <f t="shared" si="17"/>
        <v>4880444.4329500003</v>
      </c>
      <c r="O203">
        <f t="shared" si="18"/>
        <v>315513.98999935907</v>
      </c>
      <c r="P203">
        <f t="shared" si="19"/>
        <v>4880443.8679072103</v>
      </c>
    </row>
    <row r="204" spans="1:16" x14ac:dyDescent="0.25">
      <c r="A204" s="51" t="s">
        <v>103</v>
      </c>
      <c r="B204" s="84">
        <v>4</v>
      </c>
      <c r="C204">
        <v>32</v>
      </c>
      <c r="D204" s="85" t="s">
        <v>93</v>
      </c>
      <c r="E204" s="51" t="s">
        <v>65</v>
      </c>
      <c r="F204" s="51">
        <v>771</v>
      </c>
      <c r="G204" s="51">
        <v>36.5</v>
      </c>
      <c r="H204" s="51"/>
      <c r="I204" s="51"/>
      <c r="J204" s="86">
        <v>5.55</v>
      </c>
      <c r="K204" s="39">
        <v>180</v>
      </c>
      <c r="L204">
        <f t="shared" si="15"/>
        <v>3.1415926535897931</v>
      </c>
      <c r="M204">
        <f t="shared" si="16"/>
        <v>315509.96951099997</v>
      </c>
      <c r="N204">
        <f t="shared" si="17"/>
        <v>4880444.4329500003</v>
      </c>
      <c r="O204">
        <f t="shared" si="18"/>
        <v>315509.96951099997</v>
      </c>
      <c r="P204">
        <f t="shared" si="19"/>
        <v>4880438.8829500005</v>
      </c>
    </row>
    <row r="205" spans="1:16" x14ac:dyDescent="0.25">
      <c r="A205" s="51" t="s">
        <v>103</v>
      </c>
      <c r="B205" s="84">
        <v>4</v>
      </c>
      <c r="C205">
        <v>32</v>
      </c>
      <c r="D205" s="85" t="s">
        <v>93</v>
      </c>
      <c r="E205" s="51" t="s">
        <v>65</v>
      </c>
      <c r="F205" s="51">
        <v>981</v>
      </c>
      <c r="G205" s="51">
        <v>48.9</v>
      </c>
      <c r="H205" s="51"/>
      <c r="I205" s="51" t="s">
        <v>1019</v>
      </c>
      <c r="J205" s="86">
        <v>6.08</v>
      </c>
      <c r="K205" s="39">
        <v>110</v>
      </c>
      <c r="L205">
        <f t="shared" si="15"/>
        <v>1.9198621771937625</v>
      </c>
      <c r="M205">
        <f t="shared" si="16"/>
        <v>315509.96951099997</v>
      </c>
      <c r="N205">
        <f t="shared" si="17"/>
        <v>4880444.4329500003</v>
      </c>
      <c r="O205">
        <f t="shared" si="18"/>
        <v>315515.68284213432</v>
      </c>
      <c r="P205">
        <f t="shared" si="19"/>
        <v>4880442.3534675287</v>
      </c>
    </row>
    <row r="206" spans="1:16" x14ac:dyDescent="0.25">
      <c r="A206" s="51" t="s">
        <v>103</v>
      </c>
      <c r="B206" s="84">
        <v>4</v>
      </c>
      <c r="C206">
        <v>33</v>
      </c>
      <c r="D206" s="85" t="s">
        <v>94</v>
      </c>
      <c r="E206" s="51" t="s">
        <v>29</v>
      </c>
      <c r="F206" s="51">
        <v>285</v>
      </c>
      <c r="G206" s="51">
        <v>20.6</v>
      </c>
      <c r="H206" s="51"/>
      <c r="I206" s="51"/>
      <c r="J206" s="86">
        <v>10.18</v>
      </c>
      <c r="K206" s="39">
        <v>116</v>
      </c>
      <c r="L206">
        <f t="shared" si="15"/>
        <v>2.0245819323134224</v>
      </c>
      <c r="M206">
        <f t="shared" si="16"/>
        <v>315509.64585500001</v>
      </c>
      <c r="N206">
        <f t="shared" si="17"/>
        <v>4880434.4378800001</v>
      </c>
      <c r="O206">
        <f t="shared" si="18"/>
        <v>315518.79557839135</v>
      </c>
      <c r="P206">
        <f t="shared" si="19"/>
        <v>4880429.9752617255</v>
      </c>
    </row>
    <row r="207" spans="1:16" x14ac:dyDescent="0.25">
      <c r="A207" s="51" t="s">
        <v>103</v>
      </c>
      <c r="B207" s="84">
        <v>4</v>
      </c>
      <c r="C207">
        <v>33</v>
      </c>
      <c r="D207" s="85" t="s">
        <v>94</v>
      </c>
      <c r="E207" s="51" t="s">
        <v>29</v>
      </c>
      <c r="F207" s="51">
        <v>449</v>
      </c>
      <c r="G207" s="51"/>
      <c r="H207" s="51" t="s">
        <v>960</v>
      </c>
      <c r="I207" s="51" t="s">
        <v>968</v>
      </c>
      <c r="J207" s="86"/>
      <c r="K207" s="39"/>
    </row>
    <row r="208" spans="1:16" x14ac:dyDescent="0.25">
      <c r="A208" s="51" t="s">
        <v>103</v>
      </c>
      <c r="B208" s="84">
        <v>4</v>
      </c>
      <c r="C208">
        <v>33</v>
      </c>
      <c r="D208" s="85" t="s">
        <v>94</v>
      </c>
      <c r="E208" s="51" t="s">
        <v>65</v>
      </c>
      <c r="F208" s="51">
        <v>451</v>
      </c>
      <c r="G208" s="51">
        <v>23.4</v>
      </c>
      <c r="H208" s="51"/>
      <c r="I208" s="51"/>
      <c r="J208" s="86">
        <v>14.02</v>
      </c>
      <c r="K208" s="39">
        <v>142</v>
      </c>
      <c r="L208">
        <f t="shared" si="15"/>
        <v>2.4783675378319479</v>
      </c>
      <c r="M208">
        <f t="shared" si="16"/>
        <v>315509.64585500001</v>
      </c>
      <c r="N208">
        <f t="shared" si="17"/>
        <v>4880434.4378800001</v>
      </c>
      <c r="O208">
        <f t="shared" si="18"/>
        <v>315518.27742888406</v>
      </c>
      <c r="P208">
        <f t="shared" si="19"/>
        <v>4880423.3899692344</v>
      </c>
    </row>
    <row r="209" spans="1:16" x14ac:dyDescent="0.25">
      <c r="A209" s="51" t="s">
        <v>103</v>
      </c>
      <c r="B209" s="84">
        <v>4</v>
      </c>
      <c r="C209">
        <v>33</v>
      </c>
      <c r="D209" s="85" t="s">
        <v>94</v>
      </c>
      <c r="E209" s="51" t="s">
        <v>29</v>
      </c>
      <c r="F209" s="51">
        <v>452</v>
      </c>
      <c r="G209" s="51">
        <v>31</v>
      </c>
      <c r="H209" s="51"/>
      <c r="I209" s="51"/>
      <c r="J209" s="86">
        <v>6.87</v>
      </c>
      <c r="K209" s="39">
        <v>128</v>
      </c>
      <c r="L209">
        <f t="shared" si="15"/>
        <v>2.2340214425527418</v>
      </c>
      <c r="M209">
        <f t="shared" si="16"/>
        <v>315509.64585500001</v>
      </c>
      <c r="N209">
        <f t="shared" si="17"/>
        <v>4880434.4378800001</v>
      </c>
      <c r="O209">
        <f t="shared" si="18"/>
        <v>315515.0594888773</v>
      </c>
      <c r="P209">
        <f t="shared" si="19"/>
        <v>4880430.2082856642</v>
      </c>
    </row>
    <row r="210" spans="1:16" x14ac:dyDescent="0.25">
      <c r="A210" s="51" t="s">
        <v>103</v>
      </c>
      <c r="B210" s="84">
        <v>4</v>
      </c>
      <c r="C210">
        <v>33</v>
      </c>
      <c r="D210" s="85" t="s">
        <v>94</v>
      </c>
      <c r="E210" s="51" t="s">
        <v>65</v>
      </c>
      <c r="F210" s="51">
        <v>550</v>
      </c>
      <c r="G210" s="51">
        <v>28.4</v>
      </c>
      <c r="H210" s="51"/>
      <c r="I210" s="51"/>
      <c r="J210" s="86">
        <v>11.59</v>
      </c>
      <c r="K210" s="39">
        <v>152</v>
      </c>
      <c r="L210">
        <f t="shared" si="15"/>
        <v>2.6529004630313806</v>
      </c>
      <c r="M210">
        <f t="shared" si="16"/>
        <v>315509.64585500001</v>
      </c>
      <c r="N210">
        <f t="shared" si="17"/>
        <v>4880434.4378800001</v>
      </c>
      <c r="O210">
        <f t="shared" si="18"/>
        <v>315515.08703041269</v>
      </c>
      <c r="P210">
        <f t="shared" si="19"/>
        <v>4880424.204517399</v>
      </c>
    </row>
    <row r="211" spans="1:16" x14ac:dyDescent="0.25">
      <c r="A211" s="51" t="s">
        <v>103</v>
      </c>
      <c r="B211" s="84">
        <v>4</v>
      </c>
      <c r="C211">
        <v>33</v>
      </c>
      <c r="D211" s="85" t="s">
        <v>94</v>
      </c>
      <c r="E211" s="51" t="s">
        <v>29</v>
      </c>
      <c r="F211" s="51">
        <v>905</v>
      </c>
      <c r="G211" s="51">
        <v>20.2</v>
      </c>
      <c r="H211" s="51"/>
      <c r="I211" s="51"/>
      <c r="J211" s="86">
        <v>9.49</v>
      </c>
      <c r="K211" s="39">
        <v>120</v>
      </c>
      <c r="L211">
        <f t="shared" si="15"/>
        <v>2.0943951023931953</v>
      </c>
      <c r="M211">
        <f t="shared" si="16"/>
        <v>315509.64585500001</v>
      </c>
      <c r="N211">
        <f t="shared" si="17"/>
        <v>4880434.4378800001</v>
      </c>
      <c r="O211">
        <f t="shared" si="18"/>
        <v>315517.8644360819</v>
      </c>
      <c r="P211">
        <f t="shared" si="19"/>
        <v>4880429.69288</v>
      </c>
    </row>
    <row r="212" spans="1:16" x14ac:dyDescent="0.25">
      <c r="A212" s="51" t="s">
        <v>103</v>
      </c>
      <c r="B212" s="84">
        <v>4</v>
      </c>
      <c r="C212">
        <v>34</v>
      </c>
      <c r="D212" s="85" t="s">
        <v>95</v>
      </c>
      <c r="E212" s="51" t="s">
        <v>29</v>
      </c>
      <c r="F212" s="51">
        <v>468</v>
      </c>
      <c r="G212" s="51">
        <v>19.899999999999999</v>
      </c>
      <c r="H212" s="51"/>
      <c r="I212" s="51"/>
      <c r="J212" s="86">
        <v>6.1</v>
      </c>
      <c r="K212" s="39">
        <v>92</v>
      </c>
      <c r="L212">
        <f t="shared" si="15"/>
        <v>1.605702911834783</v>
      </c>
      <c r="M212">
        <f t="shared" si="16"/>
        <v>315520.28824199998</v>
      </c>
      <c r="N212">
        <f t="shared" si="17"/>
        <v>4880454.1043699998</v>
      </c>
      <c r="O212">
        <f t="shared" si="18"/>
        <v>315526.38452604477</v>
      </c>
      <c r="P212">
        <f t="shared" si="19"/>
        <v>4880453.8914830703</v>
      </c>
    </row>
    <row r="213" spans="1:16" x14ac:dyDescent="0.25">
      <c r="A213" s="51" t="s">
        <v>103</v>
      </c>
      <c r="B213" s="84">
        <v>4</v>
      </c>
      <c r="C213">
        <v>34</v>
      </c>
      <c r="D213" s="85" t="s">
        <v>95</v>
      </c>
      <c r="E213" s="51" t="s">
        <v>29</v>
      </c>
      <c r="F213" s="51">
        <v>469</v>
      </c>
      <c r="G213" s="51">
        <v>31.8</v>
      </c>
      <c r="H213" s="51"/>
      <c r="I213" s="51"/>
      <c r="J213" s="86">
        <v>3.85</v>
      </c>
      <c r="K213" s="39">
        <v>126</v>
      </c>
      <c r="L213">
        <f t="shared" si="15"/>
        <v>2.1991148575128552</v>
      </c>
      <c r="M213">
        <f t="shared" si="16"/>
        <v>315520.28824199998</v>
      </c>
      <c r="N213">
        <f t="shared" si="17"/>
        <v>4880454.1043699998</v>
      </c>
      <c r="O213">
        <f t="shared" si="18"/>
        <v>315523.4029574283</v>
      </c>
      <c r="P213">
        <f t="shared" si="19"/>
        <v>4880451.8413967788</v>
      </c>
    </row>
    <row r="214" spans="1:16" x14ac:dyDescent="0.25">
      <c r="A214" s="51" t="s">
        <v>103</v>
      </c>
      <c r="B214" s="84">
        <v>4</v>
      </c>
      <c r="C214">
        <v>34</v>
      </c>
      <c r="D214" s="85" t="s">
        <v>95</v>
      </c>
      <c r="E214" s="51" t="s">
        <v>65</v>
      </c>
      <c r="F214" s="51">
        <v>470</v>
      </c>
      <c r="G214" s="51"/>
      <c r="H214" s="51" t="s">
        <v>1008</v>
      </c>
      <c r="I214" s="51"/>
      <c r="J214" s="86"/>
      <c r="K214" s="39"/>
    </row>
    <row r="215" spans="1:16" x14ac:dyDescent="0.25">
      <c r="A215" s="51" t="s">
        <v>103</v>
      </c>
      <c r="B215" s="84">
        <v>4</v>
      </c>
      <c r="C215">
        <v>34</v>
      </c>
      <c r="D215" s="85" t="s">
        <v>95</v>
      </c>
      <c r="E215" s="51" t="s">
        <v>65</v>
      </c>
      <c r="F215" s="51">
        <v>471</v>
      </c>
      <c r="G215" s="51">
        <v>57.5</v>
      </c>
      <c r="H215" s="51"/>
      <c r="I215" s="51"/>
      <c r="J215" s="86">
        <v>6.56</v>
      </c>
      <c r="K215" s="39">
        <v>139</v>
      </c>
      <c r="L215">
        <f t="shared" si="15"/>
        <v>2.4260076602721181</v>
      </c>
      <c r="M215">
        <f t="shared" si="16"/>
        <v>315520.28824199998</v>
      </c>
      <c r="N215">
        <f t="shared" si="17"/>
        <v>4880454.1043699998</v>
      </c>
      <c r="O215">
        <f t="shared" si="18"/>
        <v>315524.59198923013</v>
      </c>
      <c r="P215">
        <f t="shared" si="19"/>
        <v>4880449.1534751533</v>
      </c>
    </row>
    <row r="216" spans="1:16" x14ac:dyDescent="0.25">
      <c r="A216" s="51" t="s">
        <v>103</v>
      </c>
      <c r="B216" s="84">
        <v>4</v>
      </c>
      <c r="C216">
        <v>34</v>
      </c>
      <c r="D216" s="85" t="s">
        <v>95</v>
      </c>
      <c r="E216" s="51" t="s">
        <v>29</v>
      </c>
      <c r="F216" s="51">
        <v>473</v>
      </c>
      <c r="G216" s="51">
        <v>39.299999999999997</v>
      </c>
      <c r="H216" s="51" t="s">
        <v>960</v>
      </c>
      <c r="I216" s="51"/>
      <c r="J216" s="86"/>
      <c r="K216" s="39"/>
    </row>
    <row r="217" spans="1:16" x14ac:dyDescent="0.25">
      <c r="A217" s="51" t="s">
        <v>103</v>
      </c>
      <c r="B217" s="84">
        <v>4</v>
      </c>
      <c r="C217">
        <v>34</v>
      </c>
      <c r="D217" s="85" t="s">
        <v>95</v>
      </c>
      <c r="E217" s="51" t="s">
        <v>29</v>
      </c>
      <c r="F217" s="51">
        <v>515</v>
      </c>
      <c r="G217" s="51">
        <v>37.5</v>
      </c>
      <c r="H217" s="51"/>
      <c r="I217" s="51"/>
      <c r="J217" s="86">
        <v>7.96</v>
      </c>
      <c r="K217" s="39">
        <v>146</v>
      </c>
      <c r="L217">
        <f t="shared" si="15"/>
        <v>2.5481807079117211</v>
      </c>
      <c r="M217">
        <f t="shared" si="16"/>
        <v>315520.28824199998</v>
      </c>
      <c r="N217">
        <f t="shared" si="17"/>
        <v>4880454.1043699998</v>
      </c>
      <c r="O217">
        <f t="shared" si="18"/>
        <v>315524.73941751162</v>
      </c>
      <c r="P217">
        <f t="shared" si="19"/>
        <v>4880447.5052309223</v>
      </c>
    </row>
    <row r="218" spans="1:16" x14ac:dyDescent="0.25">
      <c r="A218" s="51" t="s">
        <v>103</v>
      </c>
      <c r="B218" s="84">
        <v>4</v>
      </c>
      <c r="C218">
        <v>34</v>
      </c>
      <c r="D218" s="85" t="s">
        <v>95</v>
      </c>
      <c r="E218" s="51" t="s">
        <v>29</v>
      </c>
      <c r="F218" s="51">
        <v>825</v>
      </c>
      <c r="G218" s="51">
        <v>11.4</v>
      </c>
      <c r="H218" s="51"/>
      <c r="I218" s="51"/>
      <c r="J218" s="86">
        <v>11.79</v>
      </c>
      <c r="K218" s="39">
        <v>118</v>
      </c>
      <c r="L218">
        <f t="shared" si="15"/>
        <v>2.0594885173533086</v>
      </c>
      <c r="M218">
        <f t="shared" si="16"/>
        <v>315520.28824199998</v>
      </c>
      <c r="N218">
        <f t="shared" si="17"/>
        <v>4880454.1043699998</v>
      </c>
      <c r="O218">
        <f t="shared" si="18"/>
        <v>315530.69819411979</v>
      </c>
      <c r="P218">
        <f t="shared" si="19"/>
        <v>4880448.5693002744</v>
      </c>
    </row>
    <row r="219" spans="1:16" x14ac:dyDescent="0.25">
      <c r="A219" s="51" t="s">
        <v>103</v>
      </c>
      <c r="B219" s="84">
        <v>4</v>
      </c>
      <c r="C219">
        <v>35</v>
      </c>
      <c r="D219" s="85" t="s">
        <v>96</v>
      </c>
      <c r="E219" s="51" t="s">
        <v>29</v>
      </c>
      <c r="F219" s="51">
        <v>257</v>
      </c>
      <c r="G219" s="51">
        <v>12.8</v>
      </c>
      <c r="H219" s="51"/>
      <c r="I219" s="51"/>
      <c r="J219" s="86">
        <v>6.03</v>
      </c>
      <c r="K219" s="39">
        <v>176</v>
      </c>
      <c r="L219">
        <f t="shared" si="15"/>
        <v>3.0717794835100198</v>
      </c>
      <c r="M219">
        <f t="shared" si="16"/>
        <v>315519.96458600002</v>
      </c>
      <c r="N219">
        <f t="shared" si="17"/>
        <v>4880444.1092999997</v>
      </c>
      <c r="O219">
        <f t="shared" si="18"/>
        <v>315520.38521753671</v>
      </c>
      <c r="P219">
        <f t="shared" si="19"/>
        <v>4880438.0939887762</v>
      </c>
    </row>
    <row r="220" spans="1:16" x14ac:dyDescent="0.25">
      <c r="A220" s="51" t="s">
        <v>103</v>
      </c>
      <c r="B220" s="84">
        <v>4</v>
      </c>
      <c r="C220">
        <v>35</v>
      </c>
      <c r="D220" s="85" t="s">
        <v>96</v>
      </c>
      <c r="E220" s="51" t="s">
        <v>68</v>
      </c>
      <c r="F220" s="51">
        <v>474</v>
      </c>
      <c r="G220" s="51"/>
      <c r="H220" s="51" t="s">
        <v>1008</v>
      </c>
      <c r="I220" s="51"/>
      <c r="J220" s="86"/>
      <c r="K220" s="39"/>
    </row>
    <row r="221" spans="1:16" x14ac:dyDescent="0.25">
      <c r="A221" s="51" t="s">
        <v>103</v>
      </c>
      <c r="B221" s="84">
        <v>4</v>
      </c>
      <c r="C221">
        <v>35</v>
      </c>
      <c r="D221" s="85" t="s">
        <v>96</v>
      </c>
      <c r="E221" s="51" t="s">
        <v>29</v>
      </c>
      <c r="F221" s="51">
        <v>476</v>
      </c>
      <c r="G221" s="51">
        <v>18.399999999999999</v>
      </c>
      <c r="H221" s="51"/>
      <c r="I221" s="51"/>
      <c r="J221" s="86">
        <v>1.85</v>
      </c>
      <c r="K221" s="39">
        <v>144</v>
      </c>
      <c r="L221">
        <f t="shared" si="15"/>
        <v>2.5132741228718345</v>
      </c>
      <c r="M221">
        <f t="shared" si="16"/>
        <v>315519.96458600002</v>
      </c>
      <c r="N221">
        <f t="shared" si="17"/>
        <v>4880444.1092999997</v>
      </c>
      <c r="O221">
        <f t="shared" si="18"/>
        <v>315521.05198871676</v>
      </c>
      <c r="P221">
        <f t="shared" si="19"/>
        <v>4880442.61261856</v>
      </c>
    </row>
    <row r="222" spans="1:16" x14ac:dyDescent="0.25">
      <c r="A222" s="51" t="s">
        <v>103</v>
      </c>
      <c r="B222" s="84">
        <v>4</v>
      </c>
      <c r="C222">
        <v>35</v>
      </c>
      <c r="D222" s="85" t="s">
        <v>96</v>
      </c>
      <c r="E222" s="51" t="s">
        <v>29</v>
      </c>
      <c r="F222" s="51">
        <v>477</v>
      </c>
      <c r="G222" s="51">
        <v>35.6</v>
      </c>
      <c r="H222" s="51" t="s">
        <v>960</v>
      </c>
      <c r="I222" s="51" t="s">
        <v>1025</v>
      </c>
      <c r="J222" s="86"/>
      <c r="K222" s="39"/>
    </row>
    <row r="223" spans="1:16" x14ac:dyDescent="0.25">
      <c r="A223" s="51" t="s">
        <v>103</v>
      </c>
      <c r="B223" s="84">
        <v>4</v>
      </c>
      <c r="C223">
        <v>35</v>
      </c>
      <c r="D223" s="85" t="s">
        <v>96</v>
      </c>
      <c r="E223" s="51" t="s">
        <v>65</v>
      </c>
      <c r="F223" s="51">
        <v>479</v>
      </c>
      <c r="G223" s="51">
        <v>25.3</v>
      </c>
      <c r="H223" s="51"/>
      <c r="I223" s="51"/>
      <c r="J223" s="86">
        <v>7.86</v>
      </c>
      <c r="K223" s="39">
        <v>161</v>
      </c>
      <c r="L223">
        <f t="shared" si="15"/>
        <v>2.8099800957108703</v>
      </c>
      <c r="M223">
        <f t="shared" si="16"/>
        <v>315519.96458600002</v>
      </c>
      <c r="N223">
        <f t="shared" si="17"/>
        <v>4880444.1092999997</v>
      </c>
      <c r="O223">
        <f t="shared" si="18"/>
        <v>315522.52355169406</v>
      </c>
      <c r="P223">
        <f t="shared" si="19"/>
        <v>4880436.6775239957</v>
      </c>
    </row>
    <row r="224" spans="1:16" x14ac:dyDescent="0.25">
      <c r="A224" s="51" t="s">
        <v>103</v>
      </c>
      <c r="B224" s="84">
        <v>4</v>
      </c>
      <c r="C224">
        <v>35</v>
      </c>
      <c r="D224" s="85" t="s">
        <v>96</v>
      </c>
      <c r="E224" s="51" t="s">
        <v>65</v>
      </c>
      <c r="F224" s="51">
        <v>480</v>
      </c>
      <c r="G224" s="51">
        <v>59.3</v>
      </c>
      <c r="H224" s="51"/>
      <c r="I224" s="51"/>
      <c r="J224" s="86">
        <v>6.2</v>
      </c>
      <c r="K224" s="39">
        <v>156</v>
      </c>
      <c r="L224">
        <f t="shared" si="15"/>
        <v>2.7227136331111539</v>
      </c>
      <c r="M224">
        <f t="shared" si="16"/>
        <v>315519.96458600002</v>
      </c>
      <c r="N224">
        <f t="shared" si="17"/>
        <v>4880444.1092999997</v>
      </c>
      <c r="O224">
        <f t="shared" si="18"/>
        <v>315522.48635318707</v>
      </c>
      <c r="P224">
        <f t="shared" si="19"/>
        <v>4880438.4453181624</v>
      </c>
    </row>
    <row r="225" spans="1:16" x14ac:dyDescent="0.25">
      <c r="A225" s="51" t="s">
        <v>103</v>
      </c>
      <c r="B225" s="84">
        <v>4</v>
      </c>
      <c r="C225">
        <v>35</v>
      </c>
      <c r="D225" s="85" t="s">
        <v>96</v>
      </c>
      <c r="E225" s="51" t="s">
        <v>65</v>
      </c>
      <c r="F225" s="51">
        <v>481</v>
      </c>
      <c r="G225" s="51">
        <v>14</v>
      </c>
      <c r="H225" s="51"/>
      <c r="I225" s="51"/>
      <c r="J225" s="86">
        <v>7.61</v>
      </c>
      <c r="K225" s="39">
        <v>162</v>
      </c>
      <c r="L225">
        <f t="shared" si="15"/>
        <v>2.8274333882308138</v>
      </c>
      <c r="M225">
        <f t="shared" si="16"/>
        <v>315519.96458600002</v>
      </c>
      <c r="N225">
        <f t="shared" si="17"/>
        <v>4880444.1092999997</v>
      </c>
      <c r="O225">
        <f t="shared" si="18"/>
        <v>315522.31620532722</v>
      </c>
      <c r="P225">
        <f t="shared" si="19"/>
        <v>4880436.8717599111</v>
      </c>
    </row>
    <row r="226" spans="1:16" x14ac:dyDescent="0.25">
      <c r="A226" s="51" t="s">
        <v>103</v>
      </c>
      <c r="B226" s="84">
        <v>4</v>
      </c>
      <c r="C226">
        <v>35</v>
      </c>
      <c r="D226" s="85" t="s">
        <v>96</v>
      </c>
      <c r="E226" s="51" t="s">
        <v>29</v>
      </c>
      <c r="F226" s="51">
        <v>482</v>
      </c>
      <c r="G226" s="51">
        <v>19.399999999999999</v>
      </c>
      <c r="H226" s="51"/>
      <c r="I226" s="51"/>
      <c r="J226" s="86">
        <v>9.49</v>
      </c>
      <c r="K226" s="39">
        <v>192</v>
      </c>
      <c r="L226">
        <f t="shared" si="15"/>
        <v>3.3510321638291125</v>
      </c>
      <c r="M226">
        <f t="shared" si="16"/>
        <v>315519.96458600002</v>
      </c>
      <c r="N226">
        <f t="shared" si="17"/>
        <v>4880444.1092999997</v>
      </c>
      <c r="O226">
        <f t="shared" si="18"/>
        <v>315517.99150405417</v>
      </c>
      <c r="P226">
        <f t="shared" si="19"/>
        <v>4880434.8266792689</v>
      </c>
    </row>
    <row r="227" spans="1:16" x14ac:dyDescent="0.25">
      <c r="A227" s="51" t="s">
        <v>103</v>
      </c>
      <c r="B227" s="84">
        <v>4</v>
      </c>
      <c r="C227">
        <v>35</v>
      </c>
      <c r="D227" s="85" t="s">
        <v>96</v>
      </c>
      <c r="E227" s="51" t="s">
        <v>29</v>
      </c>
      <c r="F227" s="51">
        <v>818</v>
      </c>
      <c r="G227" s="51">
        <v>28.7</v>
      </c>
      <c r="H227" s="51"/>
      <c r="I227" s="51"/>
      <c r="J227" s="86">
        <v>11.04</v>
      </c>
      <c r="K227" s="39">
        <v>136</v>
      </c>
      <c r="L227">
        <f t="shared" si="15"/>
        <v>2.3736477827122884</v>
      </c>
      <c r="M227">
        <f t="shared" si="16"/>
        <v>315519.96458600002</v>
      </c>
      <c r="N227">
        <f t="shared" si="17"/>
        <v>4880444.1092999997</v>
      </c>
      <c r="O227">
        <f t="shared" si="18"/>
        <v>315527.63361440989</v>
      </c>
      <c r="P227">
        <f t="shared" si="19"/>
        <v>4880436.1677886043</v>
      </c>
    </row>
    <row r="228" spans="1:16" x14ac:dyDescent="0.25">
      <c r="A228" s="51" t="s">
        <v>103</v>
      </c>
      <c r="B228" s="84">
        <v>4</v>
      </c>
      <c r="C228">
        <v>35</v>
      </c>
      <c r="D228" s="85" t="s">
        <v>96</v>
      </c>
      <c r="E228" s="51" t="s">
        <v>29</v>
      </c>
      <c r="F228" s="51">
        <v>1031</v>
      </c>
      <c r="G228" s="51">
        <v>11.4</v>
      </c>
      <c r="H228" s="51"/>
      <c r="I228" s="64" t="s">
        <v>964</v>
      </c>
      <c r="J228" s="86"/>
      <c r="K228" s="39"/>
    </row>
    <row r="229" spans="1:16" x14ac:dyDescent="0.25">
      <c r="A229" s="51" t="s">
        <v>103</v>
      </c>
      <c r="B229" s="84">
        <v>4</v>
      </c>
      <c r="C229">
        <v>36</v>
      </c>
      <c r="D229" s="85" t="s">
        <v>97</v>
      </c>
      <c r="E229" s="51" t="s">
        <v>29</v>
      </c>
      <c r="F229" s="51">
        <v>483</v>
      </c>
      <c r="G229" s="51">
        <v>46.1</v>
      </c>
      <c r="H229" s="51"/>
      <c r="I229" s="51"/>
      <c r="J229" s="86">
        <v>3.44</v>
      </c>
      <c r="K229" s="39">
        <v>106</v>
      </c>
      <c r="L229">
        <f t="shared" si="15"/>
        <v>1.8500490071139892</v>
      </c>
      <c r="M229">
        <f t="shared" si="16"/>
        <v>315519.64092999999</v>
      </c>
      <c r="N229">
        <f t="shared" si="17"/>
        <v>4880434.1142199999</v>
      </c>
      <c r="O229">
        <f t="shared" si="18"/>
        <v>315522.94767023402</v>
      </c>
      <c r="P229">
        <f t="shared" si="19"/>
        <v>4880433.1660274956</v>
      </c>
    </row>
    <row r="230" spans="1:16" x14ac:dyDescent="0.25">
      <c r="A230" s="51" t="s">
        <v>103</v>
      </c>
      <c r="B230" s="84">
        <v>4</v>
      </c>
      <c r="C230">
        <v>36</v>
      </c>
      <c r="D230" s="85" t="s">
        <v>97</v>
      </c>
      <c r="E230" s="51" t="s">
        <v>29</v>
      </c>
      <c r="F230" s="51">
        <v>484</v>
      </c>
      <c r="G230" s="51">
        <v>25</v>
      </c>
      <c r="H230" s="51"/>
      <c r="I230" s="51"/>
      <c r="J230" s="86">
        <v>5.01</v>
      </c>
      <c r="K230" s="39">
        <v>170</v>
      </c>
      <c r="L230">
        <f t="shared" si="15"/>
        <v>2.9670597283903604</v>
      </c>
      <c r="M230">
        <f t="shared" si="16"/>
        <v>315519.64092999999</v>
      </c>
      <c r="N230">
        <f t="shared" si="17"/>
        <v>4880434.1142199999</v>
      </c>
      <c r="O230">
        <f t="shared" si="18"/>
        <v>315520.51090737013</v>
      </c>
      <c r="P230">
        <f t="shared" si="19"/>
        <v>4880429.1803331571</v>
      </c>
    </row>
    <row r="231" spans="1:16" x14ac:dyDescent="0.25">
      <c r="A231" s="51" t="s">
        <v>103</v>
      </c>
      <c r="B231" s="84">
        <v>4</v>
      </c>
      <c r="C231">
        <v>36</v>
      </c>
      <c r="D231" s="85" t="s">
        <v>97</v>
      </c>
      <c r="E231" s="51" t="s">
        <v>29</v>
      </c>
      <c r="F231" s="51">
        <v>485</v>
      </c>
      <c r="G231" s="51">
        <v>16.899999999999999</v>
      </c>
      <c r="H231" s="51"/>
      <c r="I231" s="51"/>
      <c r="J231" s="86">
        <v>10.029999999999999</v>
      </c>
      <c r="K231" s="39">
        <v>178</v>
      </c>
      <c r="L231">
        <f t="shared" si="15"/>
        <v>3.1066860685499069</v>
      </c>
      <c r="M231">
        <f t="shared" si="16"/>
        <v>315519.64092999999</v>
      </c>
      <c r="N231">
        <f t="shared" si="17"/>
        <v>4880434.1142199999</v>
      </c>
      <c r="O231">
        <f t="shared" si="18"/>
        <v>315519.99097195192</v>
      </c>
      <c r="P231">
        <f t="shared" si="19"/>
        <v>4880424.0903300047</v>
      </c>
    </row>
    <row r="232" spans="1:16" x14ac:dyDescent="0.25">
      <c r="A232" s="51" t="s">
        <v>103</v>
      </c>
      <c r="B232" s="84">
        <v>4</v>
      </c>
      <c r="C232">
        <v>36</v>
      </c>
      <c r="D232" s="85" t="s">
        <v>97</v>
      </c>
      <c r="E232" s="51" t="s">
        <v>29</v>
      </c>
      <c r="F232" s="51">
        <v>486</v>
      </c>
      <c r="G232" s="51">
        <v>31.8</v>
      </c>
      <c r="H232" s="51"/>
      <c r="I232" s="51"/>
      <c r="J232" s="86">
        <v>10.97</v>
      </c>
      <c r="K232" s="39">
        <v>127</v>
      </c>
      <c r="L232">
        <f t="shared" si="15"/>
        <v>2.2165681500327987</v>
      </c>
      <c r="M232">
        <f t="shared" si="16"/>
        <v>315519.64092999999</v>
      </c>
      <c r="N232">
        <f t="shared" si="17"/>
        <v>4880434.1142199999</v>
      </c>
      <c r="O232">
        <f t="shared" si="18"/>
        <v>315528.40196154523</v>
      </c>
      <c r="P232">
        <f t="shared" si="19"/>
        <v>4880427.5123091955</v>
      </c>
    </row>
    <row r="233" spans="1:16" x14ac:dyDescent="0.25">
      <c r="A233" s="38" t="s">
        <v>103</v>
      </c>
      <c r="B233" s="42"/>
      <c r="C233" s="43"/>
      <c r="D233" s="41"/>
      <c r="E233" s="41"/>
      <c r="F233" s="39"/>
      <c r="G233" s="39"/>
      <c r="H233" s="191"/>
      <c r="I233" s="192"/>
    </row>
    <row r="234" spans="1:16" x14ac:dyDescent="0.25">
      <c r="A234" s="38" t="s">
        <v>103</v>
      </c>
      <c r="B234" s="42"/>
      <c r="C234" s="43"/>
      <c r="D234" s="41"/>
      <c r="E234" s="41"/>
      <c r="F234" s="39"/>
      <c r="G234" s="39"/>
      <c r="H234" s="193"/>
      <c r="I234" s="194"/>
    </row>
  </sheetData>
  <mergeCells count="2">
    <mergeCell ref="H233:I233"/>
    <mergeCell ref="H234:I234"/>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63"/>
  <sheetViews>
    <sheetView topLeftCell="D1" zoomScale="70" zoomScaleNormal="70" workbookViewId="0">
      <pane ySplit="1050" topLeftCell="A220" activePane="bottomLeft"/>
      <selection activeCell="O175" sqref="O175"/>
      <selection pane="bottomLeft" activeCell="O244" sqref="O244"/>
    </sheetView>
  </sheetViews>
  <sheetFormatPr defaultRowHeight="15" x14ac:dyDescent="0.25"/>
  <cols>
    <col min="9" max="9" width="12.125" customWidth="1"/>
    <col min="10" max="10" width="18" customWidth="1"/>
    <col min="11" max="11" width="8.375" customWidth="1"/>
    <col min="12" max="12" width="17.875" bestFit="1" customWidth="1"/>
    <col min="13" max="13" width="10.625" bestFit="1" customWidth="1"/>
    <col min="14" max="14" width="17.875" bestFit="1" customWidth="1"/>
    <col min="15" max="15" width="18.875" bestFit="1" customWidth="1"/>
    <col min="18" max="19" width="9.125" style="28"/>
    <col min="21" max="21" width="14.75" bestFit="1" customWidth="1"/>
    <col min="22" max="22" width="15.75" bestFit="1" customWidth="1"/>
    <col min="29" max="29" width="15.75" bestFit="1" customWidth="1"/>
    <col min="30" max="30" width="16.75" bestFit="1" customWidth="1"/>
  </cols>
  <sheetData>
    <row r="1" spans="1:31" x14ac:dyDescent="0.25">
      <c r="A1" t="s">
        <v>948</v>
      </c>
      <c r="G1" t="s">
        <v>949</v>
      </c>
      <c r="K1" s="69"/>
      <c r="L1" s="69"/>
      <c r="M1" s="70"/>
      <c r="N1" s="71"/>
      <c r="O1" s="72"/>
      <c r="P1" s="73"/>
      <c r="Q1" s="73"/>
      <c r="R1" s="74"/>
      <c r="S1" s="74"/>
      <c r="T1" s="69"/>
      <c r="U1" s="69"/>
      <c r="V1" s="73"/>
      <c r="W1" s="75"/>
      <c r="X1" s="76"/>
      <c r="AB1" s="67"/>
      <c r="AC1" s="67"/>
      <c r="AD1" s="67"/>
      <c r="AE1" s="67"/>
    </row>
    <row r="2" spans="1:31" ht="45.75" customHeight="1" x14ac:dyDescent="0.25">
      <c r="A2" s="77" t="s">
        <v>98</v>
      </c>
      <c r="B2" t="s">
        <v>1493</v>
      </c>
      <c r="C2" s="78" t="s">
        <v>98</v>
      </c>
      <c r="D2" s="79" t="s">
        <v>996</v>
      </c>
      <c r="E2" s="80" t="s">
        <v>99</v>
      </c>
      <c r="F2" s="80" t="s">
        <v>997</v>
      </c>
      <c r="G2" s="81" t="s">
        <v>991</v>
      </c>
      <c r="H2" s="81" t="s">
        <v>992</v>
      </c>
      <c r="I2" s="82" t="s">
        <v>993</v>
      </c>
      <c r="J2" s="83" t="s">
        <v>104</v>
      </c>
      <c r="K2" s="83" t="s">
        <v>998</v>
      </c>
      <c r="L2" s="75" t="s">
        <v>999</v>
      </c>
      <c r="M2" s="57" t="s">
        <v>1000</v>
      </c>
      <c r="N2" s="58" t="s">
        <v>1001</v>
      </c>
      <c r="O2" s="57" t="s">
        <v>1002</v>
      </c>
      <c r="P2" t="s">
        <v>1136</v>
      </c>
      <c r="Q2">
        <v>1</v>
      </c>
      <c r="R2" t="s">
        <v>89</v>
      </c>
      <c r="S2" t="s">
        <v>117</v>
      </c>
      <c r="T2" t="s">
        <v>661</v>
      </c>
      <c r="U2" s="108">
        <v>315969.76212299999</v>
      </c>
      <c r="V2" s="108">
        <v>4880447.6502900003</v>
      </c>
      <c r="W2" s="58"/>
      <c r="X2" s="58"/>
      <c r="AC2" s="108"/>
    </row>
    <row r="3" spans="1:31" x14ac:dyDescent="0.25">
      <c r="A3" s="57" t="s">
        <v>88</v>
      </c>
      <c r="B3">
        <v>1</v>
      </c>
      <c r="C3" s="58">
        <v>1</v>
      </c>
      <c r="D3" s="57" t="s">
        <v>89</v>
      </c>
      <c r="E3" s="57" t="s">
        <v>29</v>
      </c>
      <c r="F3" s="58">
        <v>218</v>
      </c>
      <c r="G3" s="58">
        <v>40.5</v>
      </c>
      <c r="H3" s="58"/>
      <c r="I3" s="60" t="s">
        <v>951</v>
      </c>
      <c r="J3" s="39">
        <v>7.8</v>
      </c>
      <c r="K3" s="39">
        <v>250</v>
      </c>
      <c r="L3">
        <f>VLOOKUP(B3,$Q$2:$V$46,5)</f>
        <v>315969.76212299999</v>
      </c>
      <c r="M3" s="57">
        <f>VLOOKUP(C3,$Q$2:$V$46,6)</f>
        <v>4880447.6502900003</v>
      </c>
      <c r="N3" s="58">
        <f>(L3+(J3*SIN(P3)))</f>
        <v>315962.43252055784</v>
      </c>
      <c r="O3" s="57">
        <f>(M3+(J3*COS(P3)))</f>
        <v>4880444.9825328821</v>
      </c>
      <c r="P3">
        <f>(PI()*K3)/180</f>
        <v>4.3633231299858233</v>
      </c>
      <c r="Q3">
        <v>2</v>
      </c>
      <c r="R3" t="s">
        <v>90</v>
      </c>
      <c r="S3" t="s">
        <v>119</v>
      </c>
      <c r="T3" t="s">
        <v>662</v>
      </c>
      <c r="U3" s="108">
        <v>315977.62681799999</v>
      </c>
      <c r="V3" s="108">
        <v>4880453.8270500004</v>
      </c>
      <c r="W3" s="58"/>
      <c r="X3" s="58"/>
      <c r="AC3" s="108"/>
      <c r="AD3" s="108"/>
    </row>
    <row r="4" spans="1:31" x14ac:dyDescent="0.25">
      <c r="A4" s="57" t="s">
        <v>88</v>
      </c>
      <c r="B4">
        <v>1</v>
      </c>
      <c r="C4" s="58">
        <v>1</v>
      </c>
      <c r="D4" s="57" t="s">
        <v>89</v>
      </c>
      <c r="E4" s="57" t="s">
        <v>29</v>
      </c>
      <c r="F4" s="58">
        <v>219</v>
      </c>
      <c r="G4" s="58">
        <v>38</v>
      </c>
      <c r="H4" s="58"/>
      <c r="I4" s="60" t="s">
        <v>952</v>
      </c>
      <c r="J4" s="39">
        <v>8.6999999999999993</v>
      </c>
      <c r="K4" s="39">
        <v>249</v>
      </c>
      <c r="L4">
        <f>VLOOKUP(B4,$Q$2:$V$46,5)</f>
        <v>315969.76212299999</v>
      </c>
      <c r="M4" s="57">
        <f t="shared" ref="M4:M67" si="0">VLOOKUP(C4,$Q$2:$V$46,6)</f>
        <v>4880447.6502900003</v>
      </c>
      <c r="N4" s="58">
        <f t="shared" ref="N4:N67" si="1">(L4+(J4*SIN(P4)))</f>
        <v>315961.63997328945</v>
      </c>
      <c r="O4" s="57">
        <f t="shared" ref="O4:O67" si="2">(M4+(J4*COS(P4)))</f>
        <v>4880444.5324888388</v>
      </c>
      <c r="P4">
        <f t="shared" ref="P4:P67" si="3">(PI()*K4)/180</f>
        <v>4.3458698374658802</v>
      </c>
      <c r="Q4">
        <v>3</v>
      </c>
      <c r="R4" t="s">
        <v>91</v>
      </c>
      <c r="S4" t="s">
        <v>119</v>
      </c>
      <c r="T4" t="s">
        <v>663</v>
      </c>
      <c r="U4" s="108">
        <v>315985.49151299999</v>
      </c>
      <c r="V4" s="108">
        <v>4880460.0038099997</v>
      </c>
      <c r="W4" s="58"/>
      <c r="X4" s="60"/>
      <c r="AC4" s="108"/>
      <c r="AD4" s="108"/>
    </row>
    <row r="5" spans="1:31" x14ac:dyDescent="0.25">
      <c r="A5" s="57" t="s">
        <v>88</v>
      </c>
      <c r="B5">
        <v>1</v>
      </c>
      <c r="C5" s="58">
        <v>1</v>
      </c>
      <c r="D5" s="57" t="s">
        <v>89</v>
      </c>
      <c r="E5" s="57" t="s">
        <v>65</v>
      </c>
      <c r="F5" s="58">
        <v>220</v>
      </c>
      <c r="G5" s="58">
        <v>14.1</v>
      </c>
      <c r="H5" s="58"/>
      <c r="I5" s="58"/>
      <c r="J5" s="39">
        <v>4.8</v>
      </c>
      <c r="K5" s="39">
        <v>232</v>
      </c>
      <c r="L5">
        <f t="shared" ref="L5:L67" si="4">VLOOKUP(B5,$Q$2:$V$46,5)</f>
        <v>315969.76212299999</v>
      </c>
      <c r="M5" s="57">
        <f t="shared" si="0"/>
        <v>4880447.6502900003</v>
      </c>
      <c r="N5" s="58">
        <f t="shared" si="1"/>
        <v>315965.97967138269</v>
      </c>
      <c r="O5" s="57">
        <f t="shared" si="2"/>
        <v>4880444.695114919</v>
      </c>
      <c r="P5">
        <f t="shared" si="3"/>
        <v>4.0491638646268449</v>
      </c>
      <c r="Q5">
        <v>4</v>
      </c>
      <c r="R5" t="s">
        <v>92</v>
      </c>
      <c r="S5" t="s">
        <v>119</v>
      </c>
      <c r="T5" t="s">
        <v>665</v>
      </c>
      <c r="U5" s="108">
        <v>315975.938883</v>
      </c>
      <c r="V5" s="108">
        <v>4880439.7855900005</v>
      </c>
      <c r="W5" s="63"/>
      <c r="X5" s="63"/>
      <c r="AC5" s="108"/>
      <c r="AD5" s="108"/>
    </row>
    <row r="6" spans="1:31" x14ac:dyDescent="0.25">
      <c r="A6" s="57" t="s">
        <v>88</v>
      </c>
      <c r="B6">
        <v>2</v>
      </c>
      <c r="C6" s="58">
        <v>1</v>
      </c>
      <c r="D6" s="57" t="s">
        <v>90</v>
      </c>
      <c r="E6" s="57" t="s">
        <v>65</v>
      </c>
      <c r="F6" s="58">
        <v>243</v>
      </c>
      <c r="G6" s="58">
        <v>37.5</v>
      </c>
      <c r="H6" s="58"/>
      <c r="I6" s="58"/>
      <c r="J6" s="39">
        <v>13.3</v>
      </c>
      <c r="K6" s="39">
        <v>243</v>
      </c>
      <c r="L6">
        <f t="shared" si="4"/>
        <v>315977.62681799999</v>
      </c>
      <c r="M6" s="57">
        <f t="shared" si="0"/>
        <v>4880447.6502900003</v>
      </c>
      <c r="N6" s="58">
        <f t="shared" si="1"/>
        <v>315965.77643122827</v>
      </c>
      <c r="O6" s="57">
        <f t="shared" si="2"/>
        <v>4880441.6122163534</v>
      </c>
      <c r="P6">
        <f t="shared" si="3"/>
        <v>4.2411500823462207</v>
      </c>
      <c r="Q6">
        <v>5</v>
      </c>
      <c r="R6" t="s">
        <v>93</v>
      </c>
      <c r="S6" t="s">
        <v>119</v>
      </c>
      <c r="T6" t="s">
        <v>666</v>
      </c>
      <c r="U6" s="108">
        <v>315983.80357699998</v>
      </c>
      <c r="V6" s="108">
        <v>4880445.9623499997</v>
      </c>
      <c r="W6" s="58"/>
      <c r="X6" s="60"/>
      <c r="AC6" s="108"/>
      <c r="AD6" s="108"/>
    </row>
    <row r="7" spans="1:31" x14ac:dyDescent="0.25">
      <c r="A7" s="57" t="s">
        <v>88</v>
      </c>
      <c r="B7">
        <v>2</v>
      </c>
      <c r="C7" s="58">
        <v>1</v>
      </c>
      <c r="D7" s="57" t="s">
        <v>90</v>
      </c>
      <c r="E7" s="57" t="s">
        <v>65</v>
      </c>
      <c r="F7" s="58">
        <v>244</v>
      </c>
      <c r="G7" s="58">
        <v>34.6</v>
      </c>
      <c r="H7" s="58"/>
      <c r="I7" s="60" t="s">
        <v>953</v>
      </c>
      <c r="J7" s="39">
        <v>10.9</v>
      </c>
      <c r="K7" s="39">
        <v>244</v>
      </c>
      <c r="L7">
        <f t="shared" si="4"/>
        <v>315977.62681799999</v>
      </c>
      <c r="M7" s="57">
        <f t="shared" si="0"/>
        <v>4880447.6502900003</v>
      </c>
      <c r="N7" s="58">
        <f t="shared" si="1"/>
        <v>315967.82996289531</v>
      </c>
      <c r="O7" s="57">
        <f t="shared" si="2"/>
        <v>4880442.8720445</v>
      </c>
      <c r="P7">
        <f t="shared" si="3"/>
        <v>4.2586033748661638</v>
      </c>
      <c r="Q7">
        <v>6</v>
      </c>
      <c r="R7" t="s">
        <v>94</v>
      </c>
      <c r="S7" t="s">
        <v>119</v>
      </c>
      <c r="T7" t="s">
        <v>667</v>
      </c>
      <c r="U7" s="108">
        <v>315991.66827199998</v>
      </c>
      <c r="V7" s="108">
        <v>4880452.1391099999</v>
      </c>
      <c r="W7" s="58"/>
      <c r="X7" s="58"/>
      <c r="AC7" s="108"/>
      <c r="AD7" s="108"/>
    </row>
    <row r="8" spans="1:31" x14ac:dyDescent="0.25">
      <c r="A8" s="57" t="s">
        <v>88</v>
      </c>
      <c r="B8">
        <v>2</v>
      </c>
      <c r="C8" s="58">
        <v>1</v>
      </c>
      <c r="D8" s="57" t="s">
        <v>90</v>
      </c>
      <c r="E8" s="57" t="s">
        <v>65</v>
      </c>
      <c r="F8" s="58">
        <v>245</v>
      </c>
      <c r="G8" s="58">
        <v>39.5</v>
      </c>
      <c r="H8" s="58"/>
      <c r="I8" s="58"/>
      <c r="J8" s="39">
        <v>9.6999999999999993</v>
      </c>
      <c r="K8" s="39">
        <v>227</v>
      </c>
      <c r="L8">
        <f t="shared" si="4"/>
        <v>315977.62681799999</v>
      </c>
      <c r="M8" s="57">
        <f t="shared" si="0"/>
        <v>4880447.6502900003</v>
      </c>
      <c r="N8" s="58">
        <f t="shared" si="1"/>
        <v>315970.5326870943</v>
      </c>
      <c r="O8" s="57">
        <f t="shared" si="2"/>
        <v>4880441.0349059077</v>
      </c>
      <c r="P8">
        <f t="shared" si="3"/>
        <v>3.9618974020271276</v>
      </c>
      <c r="Q8">
        <v>7</v>
      </c>
      <c r="R8" t="s">
        <v>95</v>
      </c>
      <c r="S8" t="s">
        <v>119</v>
      </c>
      <c r="T8" t="s">
        <v>669</v>
      </c>
      <c r="U8" s="108">
        <v>315982.115643</v>
      </c>
      <c r="V8" s="108">
        <v>4880431.9209000003</v>
      </c>
      <c r="W8" s="58"/>
      <c r="X8" s="58"/>
      <c r="AC8" s="108"/>
      <c r="AD8" s="108"/>
    </row>
    <row r="9" spans="1:31" x14ac:dyDescent="0.25">
      <c r="A9" s="57" t="s">
        <v>88</v>
      </c>
      <c r="B9">
        <v>2</v>
      </c>
      <c r="C9" s="58">
        <v>1</v>
      </c>
      <c r="D9" s="57" t="s">
        <v>90</v>
      </c>
      <c r="E9" s="57" t="s">
        <v>29</v>
      </c>
      <c r="F9" s="58">
        <v>246</v>
      </c>
      <c r="G9" s="58">
        <v>13.5</v>
      </c>
      <c r="H9" s="58"/>
      <c r="I9" s="58"/>
      <c r="J9" s="39">
        <v>5.4</v>
      </c>
      <c r="K9" s="39">
        <v>270</v>
      </c>
      <c r="L9">
        <f t="shared" si="4"/>
        <v>315977.62681799999</v>
      </c>
      <c r="M9" s="57">
        <f t="shared" si="0"/>
        <v>4880447.6502900003</v>
      </c>
      <c r="N9" s="58">
        <f t="shared" si="1"/>
        <v>315972.22681799997</v>
      </c>
      <c r="O9" s="57">
        <f t="shared" si="2"/>
        <v>4880447.6502900003</v>
      </c>
      <c r="P9">
        <f t="shared" si="3"/>
        <v>4.7123889803846897</v>
      </c>
      <c r="Q9">
        <v>8</v>
      </c>
      <c r="R9" t="s">
        <v>96</v>
      </c>
      <c r="S9" t="s">
        <v>119</v>
      </c>
      <c r="T9" t="s">
        <v>670</v>
      </c>
      <c r="U9" s="108">
        <v>315989.98033699999</v>
      </c>
      <c r="V9" s="108">
        <v>4880438.0976600004</v>
      </c>
      <c r="W9" s="58"/>
      <c r="X9" s="63"/>
      <c r="AC9" s="108"/>
      <c r="AD9" s="108"/>
    </row>
    <row r="10" spans="1:31" x14ac:dyDescent="0.25">
      <c r="A10" s="62" t="s">
        <v>88</v>
      </c>
      <c r="B10">
        <v>2</v>
      </c>
      <c r="C10" s="63">
        <v>1</v>
      </c>
      <c r="D10" s="62" t="s">
        <v>90</v>
      </c>
      <c r="E10" s="62" t="s">
        <v>65</v>
      </c>
      <c r="F10" s="63">
        <v>249</v>
      </c>
      <c r="G10" s="63">
        <v>49.5</v>
      </c>
      <c r="H10" s="63"/>
      <c r="I10" s="64" t="s">
        <v>954</v>
      </c>
      <c r="J10" s="39">
        <v>9.8000000000000007</v>
      </c>
      <c r="K10" s="39">
        <v>271</v>
      </c>
      <c r="L10">
        <f t="shared" si="4"/>
        <v>315977.62681799999</v>
      </c>
      <c r="M10" s="57">
        <f t="shared" si="0"/>
        <v>4880447.6502900003</v>
      </c>
      <c r="N10" s="58">
        <f t="shared" si="1"/>
        <v>315967.82831058744</v>
      </c>
      <c r="O10" s="57">
        <f t="shared" si="2"/>
        <v>4880447.8213235829</v>
      </c>
      <c r="P10">
        <f t="shared" si="3"/>
        <v>4.7298422729046328</v>
      </c>
      <c r="Q10">
        <v>9</v>
      </c>
      <c r="R10" t="s">
        <v>97</v>
      </c>
      <c r="S10" t="s">
        <v>119</v>
      </c>
      <c r="T10" t="s">
        <v>671</v>
      </c>
      <c r="U10" s="108">
        <v>315997.84503099998</v>
      </c>
      <c r="V10" s="108">
        <v>4880444.2744199997</v>
      </c>
      <c r="W10" s="58"/>
      <c r="X10" s="58"/>
      <c r="AC10" s="108"/>
      <c r="AD10" s="108"/>
    </row>
    <row r="11" spans="1:31" x14ac:dyDescent="0.25">
      <c r="A11" s="57" t="s">
        <v>88</v>
      </c>
      <c r="B11">
        <v>2</v>
      </c>
      <c r="C11" s="58">
        <v>1</v>
      </c>
      <c r="D11" s="57" t="s">
        <v>90</v>
      </c>
      <c r="E11" s="57" t="s">
        <v>65</v>
      </c>
      <c r="F11" s="58">
        <v>509</v>
      </c>
      <c r="G11" s="58">
        <v>55.5</v>
      </c>
      <c r="H11" s="58"/>
      <c r="I11" s="58"/>
      <c r="J11" s="39">
        <v>9.4</v>
      </c>
      <c r="K11" s="39">
        <v>278</v>
      </c>
      <c r="L11">
        <f t="shared" si="4"/>
        <v>315977.62681799999</v>
      </c>
      <c r="M11" s="57">
        <f t="shared" si="0"/>
        <v>4880447.6502900003</v>
      </c>
      <c r="N11" s="58">
        <f t="shared" si="1"/>
        <v>315968.31829815381</v>
      </c>
      <c r="O11" s="57">
        <f t="shared" si="2"/>
        <v>4880448.9585171491</v>
      </c>
      <c r="P11">
        <f t="shared" si="3"/>
        <v>4.8520153205442362</v>
      </c>
      <c r="Q11">
        <v>10</v>
      </c>
      <c r="R11" t="s">
        <v>89</v>
      </c>
      <c r="S11" t="s">
        <v>117</v>
      </c>
      <c r="T11" t="s">
        <v>679</v>
      </c>
      <c r="U11" s="108">
        <v>315930.438646</v>
      </c>
      <c r="V11" s="108">
        <v>4880416.7664799998</v>
      </c>
      <c r="W11" s="63"/>
      <c r="X11" s="58"/>
      <c r="AC11" s="108"/>
      <c r="AD11" s="108"/>
    </row>
    <row r="12" spans="1:31" x14ac:dyDescent="0.25">
      <c r="A12" s="57" t="s">
        <v>88</v>
      </c>
      <c r="B12">
        <v>2</v>
      </c>
      <c r="C12" s="58">
        <v>1</v>
      </c>
      <c r="D12" s="57" t="s">
        <v>90</v>
      </c>
      <c r="E12" s="57" t="s">
        <v>29</v>
      </c>
      <c r="F12" s="50">
        <v>1161</v>
      </c>
      <c r="G12" s="58">
        <v>25.2</v>
      </c>
      <c r="H12" s="58"/>
      <c r="I12" s="58"/>
      <c r="J12" s="39">
        <v>7.6</v>
      </c>
      <c r="K12" s="39">
        <v>290</v>
      </c>
      <c r="L12">
        <f t="shared" si="4"/>
        <v>315977.62681799999</v>
      </c>
      <c r="M12" s="57">
        <f t="shared" si="0"/>
        <v>4880447.6502900003</v>
      </c>
      <c r="N12" s="58">
        <f t="shared" si="1"/>
        <v>315970.48515408201</v>
      </c>
      <c r="O12" s="57">
        <f t="shared" si="2"/>
        <v>4880450.2496430892</v>
      </c>
      <c r="P12">
        <f t="shared" si="3"/>
        <v>5.0614548307835552</v>
      </c>
      <c r="Q12">
        <v>11</v>
      </c>
      <c r="R12" t="s">
        <v>90</v>
      </c>
      <c r="S12" t="s">
        <v>119</v>
      </c>
      <c r="T12" t="s">
        <v>680</v>
      </c>
      <c r="U12" s="108">
        <v>315938.303342</v>
      </c>
      <c r="V12" s="108">
        <v>4880422.9432399999</v>
      </c>
      <c r="W12" s="58"/>
      <c r="X12" s="58"/>
      <c r="AC12" s="108"/>
      <c r="AD12" s="108"/>
    </row>
    <row r="13" spans="1:31" x14ac:dyDescent="0.25">
      <c r="A13" s="62" t="s">
        <v>88</v>
      </c>
      <c r="B13">
        <v>2</v>
      </c>
      <c r="C13" s="63">
        <v>1</v>
      </c>
      <c r="D13" s="62" t="s">
        <v>90</v>
      </c>
      <c r="E13" s="62" t="s">
        <v>29</v>
      </c>
      <c r="F13" s="50">
        <v>1375</v>
      </c>
      <c r="G13" s="63">
        <v>11.8</v>
      </c>
      <c r="H13" s="63"/>
      <c r="I13" s="63"/>
      <c r="J13" s="39">
        <v>8.1999999999999993</v>
      </c>
      <c r="K13" s="39">
        <v>260</v>
      </c>
      <c r="L13">
        <f t="shared" si="4"/>
        <v>315977.62681799999</v>
      </c>
      <c r="M13" s="57">
        <f t="shared" si="0"/>
        <v>4880447.6502900003</v>
      </c>
      <c r="N13" s="58">
        <f t="shared" si="1"/>
        <v>315969.55139442527</v>
      </c>
      <c r="O13" s="57">
        <f t="shared" si="2"/>
        <v>4880446.2263749437</v>
      </c>
      <c r="P13">
        <f t="shared" si="3"/>
        <v>4.5378560551852569</v>
      </c>
      <c r="Q13">
        <v>12</v>
      </c>
      <c r="R13" t="s">
        <v>91</v>
      </c>
      <c r="S13" t="s">
        <v>119</v>
      </c>
      <c r="T13" t="s">
        <v>681</v>
      </c>
      <c r="U13" s="108">
        <v>315946.168037</v>
      </c>
      <c r="V13" s="108">
        <v>4880429.12</v>
      </c>
      <c r="W13" s="58"/>
      <c r="X13" s="60"/>
      <c r="AC13" s="108"/>
      <c r="AD13" s="108"/>
    </row>
    <row r="14" spans="1:31" x14ac:dyDescent="0.25">
      <c r="A14" s="57" t="s">
        <v>88</v>
      </c>
      <c r="B14">
        <v>3</v>
      </c>
      <c r="C14" s="58">
        <v>1</v>
      </c>
      <c r="D14" s="57" t="s">
        <v>91</v>
      </c>
      <c r="E14" s="57" t="s">
        <v>29</v>
      </c>
      <c r="F14" s="58">
        <v>97</v>
      </c>
      <c r="G14" s="58">
        <v>19.7</v>
      </c>
      <c r="H14" s="58"/>
      <c r="I14" s="58"/>
      <c r="J14" s="39">
        <v>7.3</v>
      </c>
      <c r="K14" s="39">
        <v>267</v>
      </c>
      <c r="L14">
        <f t="shared" si="4"/>
        <v>315985.49151299999</v>
      </c>
      <c r="M14" s="57">
        <f t="shared" si="0"/>
        <v>4880447.6502900003</v>
      </c>
      <c r="N14" s="58">
        <f t="shared" si="1"/>
        <v>315978.20151739626</v>
      </c>
      <c r="O14" s="57">
        <f t="shared" si="2"/>
        <v>4880447.26823752</v>
      </c>
      <c r="P14">
        <f t="shared" si="3"/>
        <v>4.6600291028248595</v>
      </c>
      <c r="Q14">
        <v>13</v>
      </c>
      <c r="R14" t="s">
        <v>92</v>
      </c>
      <c r="S14" t="s">
        <v>119</v>
      </c>
      <c r="T14" t="s">
        <v>683</v>
      </c>
      <c r="U14" s="108">
        <v>315936.61540900002</v>
      </c>
      <c r="V14" s="108">
        <v>4880408.90178</v>
      </c>
      <c r="W14" s="58"/>
      <c r="X14" s="60"/>
      <c r="AC14" s="108"/>
      <c r="AD14" s="108"/>
    </row>
    <row r="15" spans="1:31" x14ac:dyDescent="0.25">
      <c r="A15" s="57" t="s">
        <v>88</v>
      </c>
      <c r="B15">
        <v>3</v>
      </c>
      <c r="C15" s="58">
        <v>1</v>
      </c>
      <c r="D15" s="57" t="s">
        <v>91</v>
      </c>
      <c r="E15" s="57" t="s">
        <v>29</v>
      </c>
      <c r="F15" s="58">
        <v>201</v>
      </c>
      <c r="G15" s="58">
        <v>19.5</v>
      </c>
      <c r="H15" s="58"/>
      <c r="I15" s="60" t="s">
        <v>955</v>
      </c>
      <c r="J15" s="39">
        <v>3.6</v>
      </c>
      <c r="K15" s="39">
        <v>232</v>
      </c>
      <c r="L15">
        <f t="shared" si="4"/>
        <v>315985.49151299999</v>
      </c>
      <c r="M15" s="57">
        <f t="shared" si="0"/>
        <v>4880447.6502900003</v>
      </c>
      <c r="N15" s="58">
        <f t="shared" si="1"/>
        <v>315982.65467428701</v>
      </c>
      <c r="O15" s="57">
        <f t="shared" si="2"/>
        <v>4880445.4339086888</v>
      </c>
      <c r="P15">
        <f t="shared" si="3"/>
        <v>4.0491638646268449</v>
      </c>
      <c r="Q15">
        <v>14</v>
      </c>
      <c r="R15" t="s">
        <v>93</v>
      </c>
      <c r="S15" t="s">
        <v>119</v>
      </c>
      <c r="T15" t="s">
        <v>684</v>
      </c>
      <c r="U15" s="108">
        <v>315944.48010400002</v>
      </c>
      <c r="V15" s="108">
        <v>4880415.0785499997</v>
      </c>
      <c r="W15" s="58"/>
      <c r="X15" s="57"/>
      <c r="AC15" s="108"/>
      <c r="AD15" s="108"/>
    </row>
    <row r="16" spans="1:31" x14ac:dyDescent="0.25">
      <c r="A16" s="57" t="s">
        <v>88</v>
      </c>
      <c r="B16">
        <v>3</v>
      </c>
      <c r="C16" s="58">
        <v>1</v>
      </c>
      <c r="D16" s="57" t="s">
        <v>91</v>
      </c>
      <c r="E16" s="57" t="s">
        <v>29</v>
      </c>
      <c r="F16" s="58">
        <v>202</v>
      </c>
      <c r="G16" s="58">
        <v>14.5</v>
      </c>
      <c r="H16" s="58"/>
      <c r="I16" s="60" t="s">
        <v>956</v>
      </c>
      <c r="J16" s="39">
        <v>7.9</v>
      </c>
      <c r="K16" s="39">
        <v>238</v>
      </c>
      <c r="L16">
        <f t="shared" si="4"/>
        <v>315985.49151299999</v>
      </c>
      <c r="M16" s="57">
        <f t="shared" si="0"/>
        <v>4880447.6502900003</v>
      </c>
      <c r="N16" s="58">
        <f t="shared" si="1"/>
        <v>315978.79193304037</v>
      </c>
      <c r="O16" s="57">
        <f t="shared" si="2"/>
        <v>4880443.4639278129</v>
      </c>
      <c r="P16">
        <f t="shared" si="3"/>
        <v>4.1538836197465043</v>
      </c>
      <c r="Q16">
        <v>15</v>
      </c>
      <c r="R16" t="s">
        <v>94</v>
      </c>
      <c r="S16" t="s">
        <v>119</v>
      </c>
      <c r="T16" t="s">
        <v>685</v>
      </c>
      <c r="U16" s="108">
        <v>315952.34479900001</v>
      </c>
      <c r="V16" s="108">
        <v>4880421.2553099999</v>
      </c>
      <c r="W16" s="58"/>
      <c r="X16" s="63"/>
      <c r="AC16" s="108"/>
      <c r="AD16" s="108"/>
    </row>
    <row r="17" spans="1:30" x14ac:dyDescent="0.25">
      <c r="A17" s="57" t="s">
        <v>88</v>
      </c>
      <c r="B17">
        <v>3</v>
      </c>
      <c r="C17" s="58">
        <v>1</v>
      </c>
      <c r="D17" s="57" t="s">
        <v>91</v>
      </c>
      <c r="E17" s="57" t="s">
        <v>29</v>
      </c>
      <c r="F17" s="58">
        <v>203</v>
      </c>
      <c r="G17" s="58">
        <v>12.1</v>
      </c>
      <c r="H17" s="58"/>
      <c r="I17" s="60" t="s">
        <v>957</v>
      </c>
      <c r="J17" s="39">
        <v>7.4</v>
      </c>
      <c r="K17" s="39">
        <v>301</v>
      </c>
      <c r="L17">
        <f t="shared" si="4"/>
        <v>315985.49151299999</v>
      </c>
      <c r="M17" s="57">
        <f t="shared" si="0"/>
        <v>4880447.6502900003</v>
      </c>
      <c r="N17" s="58">
        <f t="shared" si="1"/>
        <v>315979.14847497479</v>
      </c>
      <c r="O17" s="57">
        <f t="shared" si="2"/>
        <v>4880451.4615717549</v>
      </c>
      <c r="P17">
        <f t="shared" si="3"/>
        <v>5.2534410485029319</v>
      </c>
      <c r="Q17">
        <v>16</v>
      </c>
      <c r="R17" t="s">
        <v>95</v>
      </c>
      <c r="S17" t="s">
        <v>119</v>
      </c>
      <c r="T17" t="s">
        <v>687</v>
      </c>
      <c r="U17" s="108">
        <v>315942.79217199999</v>
      </c>
      <c r="V17" s="108">
        <v>4880401.0370899998</v>
      </c>
      <c r="W17" s="58"/>
      <c r="X17" s="60"/>
      <c r="AC17" s="108"/>
      <c r="AD17" s="108"/>
    </row>
    <row r="18" spans="1:30" x14ac:dyDescent="0.25">
      <c r="A18" s="57" t="s">
        <v>88</v>
      </c>
      <c r="B18">
        <v>3</v>
      </c>
      <c r="C18" s="58">
        <v>1</v>
      </c>
      <c r="D18" s="57" t="s">
        <v>91</v>
      </c>
      <c r="E18" s="57" t="s">
        <v>65</v>
      </c>
      <c r="F18" s="58">
        <v>205</v>
      </c>
      <c r="G18" s="58">
        <v>44.4</v>
      </c>
      <c r="H18" s="58"/>
      <c r="I18" s="58"/>
      <c r="J18" s="39">
        <v>10.7</v>
      </c>
      <c r="K18" s="39">
        <v>235</v>
      </c>
      <c r="L18">
        <f t="shared" si="4"/>
        <v>315985.49151299999</v>
      </c>
      <c r="M18" s="57">
        <f t="shared" si="0"/>
        <v>4880447.6502900003</v>
      </c>
      <c r="N18" s="58">
        <f t="shared" si="1"/>
        <v>315976.72658612608</v>
      </c>
      <c r="O18" s="57">
        <f t="shared" si="2"/>
        <v>4880441.5130221313</v>
      </c>
      <c r="P18">
        <f t="shared" si="3"/>
        <v>4.1015237421866741</v>
      </c>
      <c r="Q18">
        <v>17</v>
      </c>
      <c r="R18" t="s">
        <v>96</v>
      </c>
      <c r="S18" t="s">
        <v>119</v>
      </c>
      <c r="T18" t="s">
        <v>688</v>
      </c>
      <c r="U18" s="108">
        <v>315950.65686599998</v>
      </c>
      <c r="V18" s="108">
        <v>4880407.2138499999</v>
      </c>
      <c r="W18" s="58"/>
      <c r="X18" s="58"/>
      <c r="AC18" s="108"/>
      <c r="AD18" s="108"/>
    </row>
    <row r="19" spans="1:30" x14ac:dyDescent="0.25">
      <c r="A19" s="57" t="s">
        <v>88</v>
      </c>
      <c r="B19">
        <v>3</v>
      </c>
      <c r="C19" s="58">
        <v>1</v>
      </c>
      <c r="D19" s="57" t="s">
        <v>91</v>
      </c>
      <c r="E19" s="57" t="s">
        <v>29</v>
      </c>
      <c r="F19" s="58">
        <v>206</v>
      </c>
      <c r="G19" s="58">
        <v>30</v>
      </c>
      <c r="H19" s="58"/>
      <c r="I19" s="58"/>
      <c r="J19" s="39">
        <v>13.3</v>
      </c>
      <c r="K19" s="39">
        <v>259</v>
      </c>
      <c r="L19">
        <f t="shared" si="4"/>
        <v>315985.49151299999</v>
      </c>
      <c r="M19" s="57">
        <f t="shared" si="0"/>
        <v>4880447.6502900003</v>
      </c>
      <c r="N19" s="58">
        <f t="shared" si="1"/>
        <v>315972.43587146013</v>
      </c>
      <c r="O19" s="57">
        <f t="shared" si="2"/>
        <v>4880445.1125303619</v>
      </c>
      <c r="P19">
        <f t="shared" si="3"/>
        <v>4.5204027626653129</v>
      </c>
      <c r="Q19">
        <v>18</v>
      </c>
      <c r="R19" t="s">
        <v>97</v>
      </c>
      <c r="S19" t="s">
        <v>119</v>
      </c>
      <c r="T19" t="s">
        <v>689</v>
      </c>
      <c r="U19" s="108">
        <v>315958.52156099997</v>
      </c>
      <c r="V19" s="108">
        <v>4880413.3906100001</v>
      </c>
      <c r="W19" s="58"/>
      <c r="X19" s="63"/>
      <c r="AC19" s="108"/>
      <c r="AD19" s="108"/>
    </row>
    <row r="20" spans="1:30" x14ac:dyDescent="0.25">
      <c r="A20" s="57" t="s">
        <v>88</v>
      </c>
      <c r="B20">
        <v>3</v>
      </c>
      <c r="C20" s="58">
        <v>1</v>
      </c>
      <c r="D20" s="57" t="s">
        <v>91</v>
      </c>
      <c r="E20" s="57" t="s">
        <v>29</v>
      </c>
      <c r="F20" s="58">
        <v>614</v>
      </c>
      <c r="G20" s="58">
        <v>11.2</v>
      </c>
      <c r="H20" s="58"/>
      <c r="I20" s="58"/>
      <c r="J20" s="39">
        <v>12.9</v>
      </c>
      <c r="K20" s="39">
        <v>252</v>
      </c>
      <c r="L20">
        <f t="shared" si="4"/>
        <v>315985.49151299999</v>
      </c>
      <c r="M20" s="57">
        <f t="shared" si="0"/>
        <v>4880447.6502900003</v>
      </c>
      <c r="N20" s="58">
        <f t="shared" si="1"/>
        <v>315973.2228839398</v>
      </c>
      <c r="O20" s="57">
        <f t="shared" si="2"/>
        <v>4880443.6639707731</v>
      </c>
      <c r="P20">
        <f t="shared" si="3"/>
        <v>4.3982297150257104</v>
      </c>
      <c r="Q20">
        <v>19</v>
      </c>
      <c r="R20" t="s">
        <v>89</v>
      </c>
      <c r="S20" t="s">
        <v>117</v>
      </c>
      <c r="T20" t="s">
        <v>696</v>
      </c>
      <c r="U20" s="108">
        <v>315945.70963400003</v>
      </c>
      <c r="V20" s="108">
        <v>4880365.18463</v>
      </c>
      <c r="W20" s="58"/>
      <c r="X20" s="60"/>
      <c r="AC20" s="108"/>
      <c r="AD20" s="108"/>
    </row>
    <row r="21" spans="1:30" x14ac:dyDescent="0.25">
      <c r="A21" s="57" t="s">
        <v>88</v>
      </c>
      <c r="B21">
        <v>3</v>
      </c>
      <c r="C21" s="58">
        <v>1</v>
      </c>
      <c r="D21" s="57" t="s">
        <v>91</v>
      </c>
      <c r="E21" s="57" t="s">
        <v>29</v>
      </c>
      <c r="F21" s="58">
        <v>690</v>
      </c>
      <c r="G21" s="58">
        <v>11</v>
      </c>
      <c r="H21" s="58"/>
      <c r="I21" s="58"/>
      <c r="J21" s="39">
        <v>7.5</v>
      </c>
      <c r="K21" s="39">
        <v>222</v>
      </c>
      <c r="L21">
        <f t="shared" si="4"/>
        <v>315985.49151299999</v>
      </c>
      <c r="M21" s="57">
        <f t="shared" si="0"/>
        <v>4880447.6502900003</v>
      </c>
      <c r="N21" s="58">
        <f t="shared" si="1"/>
        <v>315980.47303345229</v>
      </c>
      <c r="O21" s="57">
        <f t="shared" si="2"/>
        <v>4880442.0767038092</v>
      </c>
      <c r="P21">
        <f t="shared" si="3"/>
        <v>3.8746309394274117</v>
      </c>
      <c r="Q21">
        <v>20</v>
      </c>
      <c r="R21" t="s">
        <v>90</v>
      </c>
      <c r="S21" t="s">
        <v>119</v>
      </c>
      <c r="T21" t="s">
        <v>697</v>
      </c>
      <c r="U21" s="108">
        <v>315953.57432800002</v>
      </c>
      <c r="V21" s="108">
        <v>4880371.3613999998</v>
      </c>
      <c r="W21" s="58"/>
      <c r="X21" s="64"/>
      <c r="AC21" s="108"/>
      <c r="AD21" s="108"/>
    </row>
    <row r="22" spans="1:30" x14ac:dyDescent="0.25">
      <c r="A22" s="62" t="s">
        <v>88</v>
      </c>
      <c r="B22">
        <v>3</v>
      </c>
      <c r="C22" s="63">
        <v>1</v>
      </c>
      <c r="D22" s="62" t="s">
        <v>91</v>
      </c>
      <c r="E22" s="62" t="s">
        <v>29</v>
      </c>
      <c r="F22" s="63">
        <v>1379</v>
      </c>
      <c r="G22" s="63">
        <v>10.9</v>
      </c>
      <c r="H22" s="63"/>
      <c r="I22" s="63"/>
      <c r="J22" s="39">
        <v>6.7</v>
      </c>
      <c r="K22" s="39">
        <v>214</v>
      </c>
      <c r="L22">
        <f t="shared" si="4"/>
        <v>315985.49151299999</v>
      </c>
      <c r="M22" s="57">
        <f t="shared" si="0"/>
        <v>4880447.6502900003</v>
      </c>
      <c r="N22" s="58">
        <f t="shared" si="1"/>
        <v>315981.74492054671</v>
      </c>
      <c r="O22" s="57">
        <f t="shared" si="2"/>
        <v>4880442.0957382638</v>
      </c>
      <c r="P22">
        <f t="shared" si="3"/>
        <v>3.7350045992678651</v>
      </c>
      <c r="Q22">
        <v>21</v>
      </c>
      <c r="R22" t="s">
        <v>91</v>
      </c>
      <c r="S22" t="s">
        <v>119</v>
      </c>
      <c r="T22" t="s">
        <v>698</v>
      </c>
      <c r="U22" s="108">
        <v>315961.439021</v>
      </c>
      <c r="V22" s="108">
        <v>4880377.53816</v>
      </c>
      <c r="W22" s="58"/>
      <c r="X22" s="58"/>
      <c r="AC22" s="108"/>
      <c r="AD22" s="108"/>
    </row>
    <row r="23" spans="1:30" x14ac:dyDescent="0.25">
      <c r="A23" s="62" t="s">
        <v>88</v>
      </c>
      <c r="B23">
        <v>3</v>
      </c>
      <c r="C23" s="63">
        <v>1</v>
      </c>
      <c r="D23" s="62" t="s">
        <v>91</v>
      </c>
      <c r="E23" s="62" t="s">
        <v>29</v>
      </c>
      <c r="F23" s="63">
        <v>2086</v>
      </c>
      <c r="G23" s="63">
        <v>11.1</v>
      </c>
      <c r="H23" s="63"/>
      <c r="I23" s="64" t="s">
        <v>958</v>
      </c>
      <c r="J23" s="39"/>
      <c r="K23" s="39"/>
      <c r="L23">
        <f t="shared" si="4"/>
        <v>315985.49151299999</v>
      </c>
      <c r="M23" s="57">
        <f t="shared" si="0"/>
        <v>4880447.6502900003</v>
      </c>
      <c r="N23" s="58">
        <f t="shared" si="1"/>
        <v>315985.49151299999</v>
      </c>
      <c r="O23" s="57">
        <f t="shared" si="2"/>
        <v>4880447.6502900003</v>
      </c>
      <c r="P23">
        <f t="shared" si="3"/>
        <v>0</v>
      </c>
      <c r="Q23">
        <v>22</v>
      </c>
      <c r="R23" t="s">
        <v>92</v>
      </c>
      <c r="S23" t="s">
        <v>119</v>
      </c>
      <c r="T23" t="s">
        <v>700</v>
      </c>
      <c r="U23" s="108">
        <v>315951.88639900001</v>
      </c>
      <c r="V23" s="108">
        <v>4880357.3199399998</v>
      </c>
      <c r="W23" s="58"/>
      <c r="X23" s="58"/>
      <c r="AC23" s="108"/>
      <c r="AD23" s="108"/>
    </row>
    <row r="24" spans="1:30" x14ac:dyDescent="0.25">
      <c r="A24" s="57" t="s">
        <v>88</v>
      </c>
      <c r="B24">
        <v>4</v>
      </c>
      <c r="C24" s="58">
        <v>1</v>
      </c>
      <c r="D24" s="57" t="s">
        <v>92</v>
      </c>
      <c r="E24" s="57" t="s">
        <v>29</v>
      </c>
      <c r="F24" s="58">
        <v>225</v>
      </c>
      <c r="G24" s="58">
        <v>17</v>
      </c>
      <c r="H24" s="58"/>
      <c r="I24" s="58"/>
      <c r="J24" s="39">
        <v>0.7</v>
      </c>
      <c r="K24" s="39">
        <v>228</v>
      </c>
      <c r="L24">
        <f t="shared" si="4"/>
        <v>315975.938883</v>
      </c>
      <c r="M24" s="57">
        <f t="shared" si="0"/>
        <v>4880447.6502900003</v>
      </c>
      <c r="N24" s="58">
        <f t="shared" si="1"/>
        <v>315975.41868162213</v>
      </c>
      <c r="O24" s="57">
        <f t="shared" si="2"/>
        <v>4880447.1818985762</v>
      </c>
      <c r="P24">
        <f t="shared" si="3"/>
        <v>3.9793506945470711</v>
      </c>
      <c r="Q24">
        <v>23</v>
      </c>
      <c r="R24" t="s">
        <v>93</v>
      </c>
      <c r="S24" t="s">
        <v>119</v>
      </c>
      <c r="T24" t="s">
        <v>701</v>
      </c>
      <c r="U24" s="108">
        <v>315959.75109099998</v>
      </c>
      <c r="V24" s="108">
        <v>4880363.4967</v>
      </c>
      <c r="W24" s="63"/>
      <c r="X24" s="58"/>
      <c r="AC24" s="108"/>
      <c r="AD24" s="108"/>
    </row>
    <row r="25" spans="1:30" x14ac:dyDescent="0.25">
      <c r="A25" s="57" t="s">
        <v>88</v>
      </c>
      <c r="B25">
        <v>4</v>
      </c>
      <c r="C25" s="58">
        <v>1</v>
      </c>
      <c r="D25" s="57" t="s">
        <v>92</v>
      </c>
      <c r="E25" s="57" t="s">
        <v>29</v>
      </c>
      <c r="F25" s="58">
        <v>226</v>
      </c>
      <c r="G25" s="58">
        <v>29.3</v>
      </c>
      <c r="H25" s="58"/>
      <c r="I25" s="58"/>
      <c r="J25" s="39">
        <v>7.6</v>
      </c>
      <c r="K25" s="39">
        <v>283</v>
      </c>
      <c r="L25">
        <f t="shared" si="4"/>
        <v>315975.938883</v>
      </c>
      <c r="M25" s="57">
        <f t="shared" si="0"/>
        <v>4880447.6502900003</v>
      </c>
      <c r="N25" s="58">
        <f t="shared" si="1"/>
        <v>315968.5336705076</v>
      </c>
      <c r="O25" s="57">
        <f t="shared" si="2"/>
        <v>4880449.3599180132</v>
      </c>
      <c r="P25">
        <f t="shared" si="3"/>
        <v>4.9392817831439526</v>
      </c>
      <c r="Q25">
        <v>24</v>
      </c>
      <c r="R25" t="s">
        <v>94</v>
      </c>
      <c r="S25" t="s">
        <v>119</v>
      </c>
      <c r="T25" t="s">
        <v>702</v>
      </c>
      <c r="U25" s="108">
        <v>315967.61578400002</v>
      </c>
      <c r="V25" s="108">
        <v>4880369.6734699998</v>
      </c>
      <c r="W25" s="50"/>
      <c r="X25" s="60"/>
      <c r="AC25" s="108"/>
      <c r="AD25" s="108"/>
    </row>
    <row r="26" spans="1:30" x14ac:dyDescent="0.25">
      <c r="A26" s="57" t="s">
        <v>88</v>
      </c>
      <c r="B26">
        <v>4</v>
      </c>
      <c r="C26" s="58">
        <v>1</v>
      </c>
      <c r="D26" s="57" t="s">
        <v>92</v>
      </c>
      <c r="E26" s="57" t="s">
        <v>29</v>
      </c>
      <c r="F26" s="58">
        <v>227</v>
      </c>
      <c r="G26" s="58">
        <v>32</v>
      </c>
      <c r="H26" s="58"/>
      <c r="I26" s="58"/>
      <c r="J26" s="39">
        <v>5.7</v>
      </c>
      <c r="K26" s="39">
        <v>255</v>
      </c>
      <c r="L26">
        <f t="shared" si="4"/>
        <v>315975.938883</v>
      </c>
      <c r="M26" s="57">
        <f t="shared" si="0"/>
        <v>4880447.6502900003</v>
      </c>
      <c r="N26" s="58">
        <f t="shared" si="1"/>
        <v>315970.43310579017</v>
      </c>
      <c r="O26" s="57">
        <f t="shared" si="2"/>
        <v>4880446.1750214435</v>
      </c>
      <c r="P26">
        <f t="shared" si="3"/>
        <v>4.4505895925855405</v>
      </c>
      <c r="Q26">
        <v>25</v>
      </c>
      <c r="R26" t="s">
        <v>95</v>
      </c>
      <c r="S26" t="s">
        <v>119</v>
      </c>
      <c r="T26" t="s">
        <v>704</v>
      </c>
      <c r="U26" s="108">
        <v>315958.06316299998</v>
      </c>
      <c r="V26" s="108">
        <v>4880349.4552499996</v>
      </c>
      <c r="W26" s="63"/>
      <c r="X26" s="58"/>
      <c r="AC26" s="108"/>
      <c r="AD26" s="108"/>
    </row>
    <row r="27" spans="1:30" x14ac:dyDescent="0.25">
      <c r="A27" s="57" t="s">
        <v>88</v>
      </c>
      <c r="B27">
        <v>4</v>
      </c>
      <c r="C27" s="58">
        <v>1</v>
      </c>
      <c r="D27" s="57" t="s">
        <v>92</v>
      </c>
      <c r="E27" s="57" t="s">
        <v>29</v>
      </c>
      <c r="F27" s="58">
        <v>229</v>
      </c>
      <c r="G27" s="58"/>
      <c r="H27" s="58"/>
      <c r="I27" s="60" t="s">
        <v>959</v>
      </c>
      <c r="J27" s="39"/>
      <c r="K27" s="39"/>
      <c r="L27">
        <f t="shared" si="4"/>
        <v>315975.938883</v>
      </c>
      <c r="M27" s="57">
        <f t="shared" si="0"/>
        <v>4880447.6502900003</v>
      </c>
      <c r="N27" s="58">
        <f t="shared" si="1"/>
        <v>315975.938883</v>
      </c>
      <c r="O27" s="57">
        <f t="shared" si="2"/>
        <v>4880447.6502900003</v>
      </c>
      <c r="P27">
        <f t="shared" si="3"/>
        <v>0</v>
      </c>
      <c r="Q27">
        <v>26</v>
      </c>
      <c r="R27" t="s">
        <v>96</v>
      </c>
      <c r="S27" t="s">
        <v>119</v>
      </c>
      <c r="T27" t="s">
        <v>705</v>
      </c>
      <c r="U27" s="108">
        <v>315965.92785500002</v>
      </c>
      <c r="V27" s="108">
        <v>4880355.6320099998</v>
      </c>
      <c r="W27" s="58"/>
      <c r="X27" s="58"/>
      <c r="AC27" s="108"/>
      <c r="AD27" s="108"/>
    </row>
    <row r="28" spans="1:30" x14ac:dyDescent="0.25">
      <c r="A28" s="57" t="s">
        <v>88</v>
      </c>
      <c r="B28">
        <v>4</v>
      </c>
      <c r="C28" s="58">
        <v>1</v>
      </c>
      <c r="D28" s="57" t="s">
        <v>92</v>
      </c>
      <c r="E28" s="57" t="s">
        <v>29</v>
      </c>
      <c r="F28" s="58">
        <v>489</v>
      </c>
      <c r="G28" s="58">
        <v>27.3</v>
      </c>
      <c r="H28" s="58"/>
      <c r="I28" s="58"/>
      <c r="J28" s="39">
        <v>13.2</v>
      </c>
      <c r="K28" s="39">
        <v>264</v>
      </c>
      <c r="L28">
        <f t="shared" si="4"/>
        <v>315975.938883</v>
      </c>
      <c r="M28" s="57">
        <f t="shared" si="0"/>
        <v>4880447.6502900003</v>
      </c>
      <c r="N28" s="58">
        <f t="shared" si="1"/>
        <v>315962.81119398115</v>
      </c>
      <c r="O28" s="57">
        <f t="shared" si="2"/>
        <v>4880446.2705142852</v>
      </c>
      <c r="P28">
        <f t="shared" si="3"/>
        <v>4.6076692252650302</v>
      </c>
      <c r="Q28">
        <v>27</v>
      </c>
      <c r="R28" t="s">
        <v>97</v>
      </c>
      <c r="S28" t="s">
        <v>119</v>
      </c>
      <c r="T28" t="s">
        <v>706</v>
      </c>
      <c r="U28" s="108">
        <v>315973.79254699999</v>
      </c>
      <c r="V28" s="108">
        <v>4880361.8087799996</v>
      </c>
      <c r="W28" s="50"/>
      <c r="X28" s="63"/>
      <c r="AC28" s="108"/>
      <c r="AD28" s="108"/>
    </row>
    <row r="29" spans="1:30" x14ac:dyDescent="0.25">
      <c r="A29" s="57" t="s">
        <v>88</v>
      </c>
      <c r="B29">
        <v>4</v>
      </c>
      <c r="C29" s="58">
        <v>1</v>
      </c>
      <c r="D29" s="57" t="s">
        <v>92</v>
      </c>
      <c r="E29" s="57" t="s">
        <v>17</v>
      </c>
      <c r="F29" s="58">
        <v>1377</v>
      </c>
      <c r="G29" s="58">
        <v>57.3</v>
      </c>
      <c r="H29" s="58"/>
      <c r="I29" s="58"/>
      <c r="J29" s="39">
        <v>9.3000000000000007</v>
      </c>
      <c r="K29" s="39">
        <v>256</v>
      </c>
      <c r="L29">
        <f t="shared" si="4"/>
        <v>315975.938883</v>
      </c>
      <c r="M29" s="57">
        <f t="shared" si="0"/>
        <v>4880447.6502900003</v>
      </c>
      <c r="N29" s="58">
        <f t="shared" si="1"/>
        <v>315966.91513274563</v>
      </c>
      <c r="O29" s="57">
        <f t="shared" si="2"/>
        <v>4880445.4004163714</v>
      </c>
      <c r="P29">
        <f t="shared" si="3"/>
        <v>4.4680428851054836</v>
      </c>
      <c r="Q29">
        <v>28</v>
      </c>
      <c r="R29" t="s">
        <v>89</v>
      </c>
      <c r="S29" t="s">
        <v>117</v>
      </c>
      <c r="T29" t="s">
        <v>715</v>
      </c>
      <c r="U29" s="108">
        <v>315770.343521</v>
      </c>
      <c r="V29" s="108">
        <v>4880545.7173300004</v>
      </c>
      <c r="W29" s="58"/>
      <c r="X29" s="58"/>
      <c r="AC29" s="108"/>
      <c r="AD29" s="108"/>
    </row>
    <row r="30" spans="1:30" x14ac:dyDescent="0.25">
      <c r="A30" s="57" t="s">
        <v>88</v>
      </c>
      <c r="B30">
        <v>5</v>
      </c>
      <c r="C30" s="58">
        <v>1</v>
      </c>
      <c r="D30" s="57" t="s">
        <v>93</v>
      </c>
      <c r="E30" s="57" t="s">
        <v>17</v>
      </c>
      <c r="F30" s="58">
        <v>211</v>
      </c>
      <c r="G30" s="58">
        <v>48.2</v>
      </c>
      <c r="H30" s="58"/>
      <c r="I30" s="58"/>
      <c r="J30" s="39">
        <v>6.9</v>
      </c>
      <c r="K30" s="39">
        <v>299</v>
      </c>
      <c r="L30">
        <f t="shared" si="4"/>
        <v>315983.80357699998</v>
      </c>
      <c r="M30" s="57">
        <f t="shared" si="0"/>
        <v>4880447.6502900003</v>
      </c>
      <c r="N30" s="58">
        <f t="shared" si="1"/>
        <v>315977.76870102074</v>
      </c>
      <c r="O30" s="57">
        <f t="shared" si="2"/>
        <v>4880450.99547638</v>
      </c>
      <c r="P30">
        <f t="shared" si="3"/>
        <v>5.2185344634630448</v>
      </c>
      <c r="Q30">
        <v>29</v>
      </c>
      <c r="R30" t="s">
        <v>90</v>
      </c>
      <c r="S30" t="s">
        <v>119</v>
      </c>
      <c r="T30" t="s">
        <v>716</v>
      </c>
      <c r="U30" s="108">
        <v>315770.89814300003</v>
      </c>
      <c r="V30" s="108">
        <v>4880535.7408999996</v>
      </c>
      <c r="W30" s="63"/>
      <c r="X30" s="58"/>
      <c r="AC30" s="108"/>
      <c r="AD30" s="108"/>
    </row>
    <row r="31" spans="1:30" x14ac:dyDescent="0.25">
      <c r="A31" s="57" t="s">
        <v>88</v>
      </c>
      <c r="B31">
        <v>5</v>
      </c>
      <c r="C31" s="58">
        <v>1</v>
      </c>
      <c r="D31" s="57" t="s">
        <v>93</v>
      </c>
      <c r="E31" s="57" t="s">
        <v>29</v>
      </c>
      <c r="F31" s="58">
        <v>212</v>
      </c>
      <c r="G31" s="58"/>
      <c r="H31" s="58"/>
      <c r="I31" s="60" t="s">
        <v>959</v>
      </c>
      <c r="J31" s="39"/>
      <c r="K31" s="39"/>
      <c r="L31">
        <f t="shared" si="4"/>
        <v>315983.80357699998</v>
      </c>
      <c r="M31" s="57">
        <f t="shared" si="0"/>
        <v>4880447.6502900003</v>
      </c>
      <c r="N31" s="58">
        <f t="shared" si="1"/>
        <v>315983.80357699998</v>
      </c>
      <c r="O31" s="57">
        <f t="shared" si="2"/>
        <v>4880447.6502900003</v>
      </c>
      <c r="P31">
        <f t="shared" si="3"/>
        <v>0</v>
      </c>
      <c r="Q31">
        <v>30</v>
      </c>
      <c r="R31" t="s">
        <v>91</v>
      </c>
      <c r="S31" t="s">
        <v>119</v>
      </c>
      <c r="T31" t="s">
        <v>717</v>
      </c>
      <c r="U31" s="108">
        <v>315771.446841</v>
      </c>
      <c r="V31" s="108">
        <v>4880525.7556699999</v>
      </c>
      <c r="W31" s="58"/>
      <c r="X31" s="63"/>
      <c r="AC31" s="108"/>
      <c r="AD31" s="108"/>
    </row>
    <row r="32" spans="1:30" x14ac:dyDescent="0.25">
      <c r="A32" s="57" t="s">
        <v>88</v>
      </c>
      <c r="B32">
        <v>5</v>
      </c>
      <c r="C32" s="58">
        <v>1</v>
      </c>
      <c r="D32" s="57" t="s">
        <v>93</v>
      </c>
      <c r="E32" s="57" t="s">
        <v>29</v>
      </c>
      <c r="F32" s="58">
        <v>215</v>
      </c>
      <c r="G32" s="58">
        <v>25.7</v>
      </c>
      <c r="H32" s="58"/>
      <c r="I32" s="58"/>
      <c r="J32" s="39">
        <v>13.2</v>
      </c>
      <c r="K32" s="39">
        <v>257</v>
      </c>
      <c r="L32">
        <f t="shared" si="4"/>
        <v>315983.80357699998</v>
      </c>
      <c r="M32" s="57">
        <f t="shared" si="0"/>
        <v>4880447.6502900003</v>
      </c>
      <c r="N32" s="58">
        <f t="shared" si="1"/>
        <v>315970.94189214479</v>
      </c>
      <c r="O32" s="57">
        <f t="shared" si="2"/>
        <v>4880444.6809360832</v>
      </c>
      <c r="P32">
        <f t="shared" si="3"/>
        <v>4.4854961776254267</v>
      </c>
      <c r="Q32">
        <v>31</v>
      </c>
      <c r="R32" t="s">
        <v>92</v>
      </c>
      <c r="S32" t="s">
        <v>119</v>
      </c>
      <c r="T32" t="s">
        <v>719</v>
      </c>
      <c r="U32" s="108">
        <v>315780.32875599997</v>
      </c>
      <c r="V32" s="108">
        <v>4880546.26602</v>
      </c>
      <c r="W32" s="58"/>
      <c r="X32" s="58"/>
      <c r="AC32" s="108"/>
      <c r="AD32" s="108"/>
    </row>
    <row r="33" spans="1:30" x14ac:dyDescent="0.25">
      <c r="A33" s="57" t="s">
        <v>88</v>
      </c>
      <c r="B33">
        <v>5</v>
      </c>
      <c r="C33" s="58">
        <v>1</v>
      </c>
      <c r="D33" s="57" t="s">
        <v>93</v>
      </c>
      <c r="E33" s="57" t="s">
        <v>41</v>
      </c>
      <c r="F33" s="58">
        <v>216</v>
      </c>
      <c r="G33" s="58">
        <v>13.8</v>
      </c>
      <c r="H33" s="58"/>
      <c r="I33" s="58"/>
      <c r="J33" s="39">
        <v>10</v>
      </c>
      <c r="K33" s="39">
        <v>269</v>
      </c>
      <c r="L33">
        <f t="shared" si="4"/>
        <v>315983.80357699998</v>
      </c>
      <c r="M33" s="57">
        <f t="shared" si="0"/>
        <v>4880447.6502900003</v>
      </c>
      <c r="N33" s="58">
        <f t="shared" si="1"/>
        <v>315973.80510004843</v>
      </c>
      <c r="O33" s="57">
        <f t="shared" si="2"/>
        <v>4880447.4757659361</v>
      </c>
      <c r="P33">
        <f t="shared" si="3"/>
        <v>4.6949356878647466</v>
      </c>
      <c r="Q33">
        <v>32</v>
      </c>
      <c r="R33" t="s">
        <v>93</v>
      </c>
      <c r="S33" t="s">
        <v>119</v>
      </c>
      <c r="T33" t="s">
        <v>720</v>
      </c>
      <c r="U33" s="108">
        <v>315780.88337900001</v>
      </c>
      <c r="V33" s="108">
        <v>4880536.2895999998</v>
      </c>
      <c r="W33" s="58"/>
      <c r="X33" s="60"/>
      <c r="AC33" s="108"/>
      <c r="AD33" s="108"/>
    </row>
    <row r="34" spans="1:30" x14ac:dyDescent="0.25">
      <c r="A34" s="62" t="s">
        <v>88</v>
      </c>
      <c r="B34">
        <v>5</v>
      </c>
      <c r="C34" s="63">
        <v>1</v>
      </c>
      <c r="D34" s="62" t="s">
        <v>93</v>
      </c>
      <c r="E34" s="62" t="s">
        <v>29</v>
      </c>
      <c r="F34" s="63">
        <v>217</v>
      </c>
      <c r="G34" s="63">
        <v>16.600000000000001</v>
      </c>
      <c r="H34" s="63" t="s">
        <v>960</v>
      </c>
      <c r="I34" s="63"/>
      <c r="J34" s="39"/>
      <c r="K34" s="39"/>
      <c r="L34">
        <f t="shared" si="4"/>
        <v>315983.80357699998</v>
      </c>
      <c r="M34" s="57">
        <f t="shared" si="0"/>
        <v>4880447.6502900003</v>
      </c>
      <c r="N34" s="58">
        <f t="shared" si="1"/>
        <v>315983.80357699998</v>
      </c>
      <c r="O34" s="57">
        <f t="shared" si="2"/>
        <v>4880447.6502900003</v>
      </c>
      <c r="P34">
        <f t="shared" si="3"/>
        <v>0</v>
      </c>
      <c r="Q34">
        <v>33</v>
      </c>
      <c r="R34" t="s">
        <v>94</v>
      </c>
      <c r="S34" t="s">
        <v>119</v>
      </c>
      <c r="T34" t="s">
        <v>721</v>
      </c>
      <c r="U34" s="108">
        <v>315781.43207699998</v>
      </c>
      <c r="V34" s="108">
        <v>4880526.30437</v>
      </c>
      <c r="W34" s="58"/>
      <c r="X34" s="60"/>
      <c r="AC34" s="108"/>
      <c r="AD34" s="108"/>
    </row>
    <row r="35" spans="1:30" x14ac:dyDescent="0.25">
      <c r="A35" s="57" t="s">
        <v>88</v>
      </c>
      <c r="B35">
        <v>5</v>
      </c>
      <c r="C35" s="58">
        <v>1</v>
      </c>
      <c r="D35" s="57" t="s">
        <v>93</v>
      </c>
      <c r="E35" s="57" t="s">
        <v>29</v>
      </c>
      <c r="F35" s="58">
        <v>457</v>
      </c>
      <c r="G35" s="58">
        <v>20.2</v>
      </c>
      <c r="H35" s="58"/>
      <c r="I35" s="58"/>
      <c r="J35" s="39">
        <v>9.6999999999999993</v>
      </c>
      <c r="K35" s="39">
        <v>248</v>
      </c>
      <c r="L35">
        <f t="shared" si="4"/>
        <v>315983.80357699998</v>
      </c>
      <c r="M35" s="57">
        <f t="shared" si="0"/>
        <v>4880447.6502900003</v>
      </c>
      <c r="N35" s="58">
        <f t="shared" si="1"/>
        <v>315974.80989361071</v>
      </c>
      <c r="O35" s="57">
        <f t="shared" si="2"/>
        <v>4880444.016606044</v>
      </c>
      <c r="P35">
        <f t="shared" si="3"/>
        <v>4.3284165449459371</v>
      </c>
      <c r="Q35">
        <v>34</v>
      </c>
      <c r="R35" t="s">
        <v>95</v>
      </c>
      <c r="S35" t="s">
        <v>119</v>
      </c>
      <c r="T35" t="s">
        <v>723</v>
      </c>
      <c r="U35" s="108">
        <v>315790.313991</v>
      </c>
      <c r="V35" s="108">
        <v>4880546.8147200001</v>
      </c>
      <c r="W35" s="58"/>
      <c r="X35" s="63"/>
      <c r="AC35" s="108"/>
      <c r="AD35" s="108"/>
    </row>
    <row r="36" spans="1:30" x14ac:dyDescent="0.25">
      <c r="A36" s="57" t="s">
        <v>88</v>
      </c>
      <c r="B36">
        <v>6</v>
      </c>
      <c r="C36" s="58">
        <v>1</v>
      </c>
      <c r="D36" s="57" t="s">
        <v>94</v>
      </c>
      <c r="E36" s="57" t="s">
        <v>29</v>
      </c>
      <c r="F36" s="58">
        <v>236</v>
      </c>
      <c r="G36" s="58">
        <v>19.3</v>
      </c>
      <c r="H36" s="58"/>
      <c r="I36" s="58"/>
      <c r="J36" s="39">
        <v>12</v>
      </c>
      <c r="K36" s="39">
        <v>261</v>
      </c>
      <c r="L36">
        <f t="shared" si="4"/>
        <v>315991.66827199998</v>
      </c>
      <c r="M36" s="57">
        <f t="shared" si="0"/>
        <v>4880447.6502900003</v>
      </c>
      <c r="N36" s="58">
        <f t="shared" si="1"/>
        <v>315979.81601191283</v>
      </c>
      <c r="O36" s="57">
        <f t="shared" si="2"/>
        <v>4880445.7730764197</v>
      </c>
      <c r="P36">
        <f t="shared" si="3"/>
        <v>4.5553093477052</v>
      </c>
      <c r="Q36">
        <v>35</v>
      </c>
      <c r="R36" t="s">
        <v>96</v>
      </c>
      <c r="S36" t="s">
        <v>119</v>
      </c>
      <c r="T36" t="s">
        <v>724</v>
      </c>
      <c r="U36" s="108">
        <v>315790.86861399998</v>
      </c>
      <c r="V36" s="108">
        <v>4880536.8382999999</v>
      </c>
      <c r="W36" s="58"/>
      <c r="X36" s="63"/>
      <c r="AC36" s="108"/>
      <c r="AD36" s="108"/>
    </row>
    <row r="37" spans="1:30" x14ac:dyDescent="0.25">
      <c r="A37" s="57" t="s">
        <v>88</v>
      </c>
      <c r="B37">
        <v>6</v>
      </c>
      <c r="C37" s="58">
        <v>1</v>
      </c>
      <c r="D37" s="57" t="s">
        <v>94</v>
      </c>
      <c r="E37" s="57" t="s">
        <v>65</v>
      </c>
      <c r="F37" s="58">
        <v>237</v>
      </c>
      <c r="G37" s="58"/>
      <c r="H37" s="58" t="s">
        <v>960</v>
      </c>
      <c r="I37" s="58"/>
      <c r="J37" s="39"/>
      <c r="K37" s="39"/>
      <c r="L37">
        <f t="shared" si="4"/>
        <v>315991.66827199998</v>
      </c>
      <c r="M37" s="57">
        <f t="shared" si="0"/>
        <v>4880447.6502900003</v>
      </c>
      <c r="N37" s="58">
        <f t="shared" si="1"/>
        <v>315991.66827199998</v>
      </c>
      <c r="O37" s="57">
        <f t="shared" si="2"/>
        <v>4880447.6502900003</v>
      </c>
      <c r="P37">
        <f t="shared" si="3"/>
        <v>0</v>
      </c>
      <c r="Q37">
        <v>36</v>
      </c>
      <c r="R37" t="s">
        <v>97</v>
      </c>
      <c r="S37" t="s">
        <v>119</v>
      </c>
      <c r="T37" t="s">
        <v>725</v>
      </c>
      <c r="U37" s="108">
        <v>315791.41731200001</v>
      </c>
      <c r="V37" s="108">
        <v>4880526.8530700002</v>
      </c>
      <c r="W37" s="63"/>
      <c r="X37" s="63"/>
      <c r="AC37" s="108"/>
      <c r="AD37" s="108"/>
    </row>
    <row r="38" spans="1:30" x14ac:dyDescent="0.25">
      <c r="A38" s="57" t="s">
        <v>88</v>
      </c>
      <c r="B38">
        <v>6</v>
      </c>
      <c r="C38" s="58">
        <v>1</v>
      </c>
      <c r="D38" s="57" t="s">
        <v>94</v>
      </c>
      <c r="E38" s="57" t="s">
        <v>29</v>
      </c>
      <c r="F38" s="58">
        <v>238</v>
      </c>
      <c r="G38" s="58">
        <v>19.600000000000001</v>
      </c>
      <c r="H38" s="50"/>
      <c r="I38" s="58"/>
      <c r="J38" s="39">
        <v>8.9</v>
      </c>
      <c r="K38" s="39">
        <v>264</v>
      </c>
      <c r="L38">
        <f t="shared" si="4"/>
        <v>315991.66827199998</v>
      </c>
      <c r="M38" s="57">
        <f t="shared" si="0"/>
        <v>4880447.6502900003</v>
      </c>
      <c r="N38" s="58">
        <f t="shared" si="1"/>
        <v>315982.81702713121</v>
      </c>
      <c r="O38" s="57">
        <f t="shared" si="2"/>
        <v>4880446.7199866772</v>
      </c>
      <c r="P38">
        <f t="shared" si="3"/>
        <v>4.6076692252650302</v>
      </c>
      <c r="Q38">
        <v>37</v>
      </c>
      <c r="R38" t="s">
        <v>89</v>
      </c>
      <c r="S38" t="s">
        <v>117</v>
      </c>
      <c r="T38" t="s">
        <v>735</v>
      </c>
      <c r="U38" s="108">
        <v>315810.54843000002</v>
      </c>
      <c r="V38" s="108">
        <v>4880454.7501699999</v>
      </c>
      <c r="W38" s="63"/>
      <c r="X38" s="60"/>
      <c r="AC38" s="108"/>
      <c r="AD38" s="108"/>
    </row>
    <row r="39" spans="1:30" x14ac:dyDescent="0.25">
      <c r="A39" s="57" t="s">
        <v>88</v>
      </c>
      <c r="B39">
        <v>6</v>
      </c>
      <c r="C39" s="58">
        <v>1</v>
      </c>
      <c r="D39" s="57" t="s">
        <v>94</v>
      </c>
      <c r="E39" s="57" t="s">
        <v>65</v>
      </c>
      <c r="F39" s="58">
        <v>239</v>
      </c>
      <c r="G39" s="58">
        <v>43.9</v>
      </c>
      <c r="H39" s="58"/>
      <c r="I39" s="60" t="s">
        <v>961</v>
      </c>
      <c r="J39" s="39">
        <v>7.6</v>
      </c>
      <c r="K39" s="39">
        <v>256</v>
      </c>
      <c r="L39">
        <f t="shared" si="4"/>
        <v>315991.66827199998</v>
      </c>
      <c r="M39" s="57">
        <f t="shared" si="0"/>
        <v>4880447.6502900003</v>
      </c>
      <c r="N39" s="58">
        <f t="shared" si="1"/>
        <v>315984.29402448027</v>
      </c>
      <c r="O39" s="57">
        <f t="shared" si="2"/>
        <v>4880445.8116835933</v>
      </c>
      <c r="P39">
        <f t="shared" si="3"/>
        <v>4.4680428851054836</v>
      </c>
      <c r="Q39">
        <v>38</v>
      </c>
      <c r="R39" t="s">
        <v>90</v>
      </c>
      <c r="S39" t="s">
        <v>119</v>
      </c>
      <c r="T39" t="s">
        <v>391</v>
      </c>
      <c r="U39" s="108">
        <v>315817.84486399998</v>
      </c>
      <c r="V39" s="108">
        <v>4880461.5888799997</v>
      </c>
      <c r="W39" s="58"/>
      <c r="X39" s="58"/>
      <c r="AC39" s="108"/>
      <c r="AD39" s="108"/>
    </row>
    <row r="40" spans="1:30" x14ac:dyDescent="0.25">
      <c r="A40" s="57" t="s">
        <v>88</v>
      </c>
      <c r="B40">
        <v>6</v>
      </c>
      <c r="C40" s="58">
        <v>1</v>
      </c>
      <c r="D40" s="57" t="s">
        <v>94</v>
      </c>
      <c r="E40" s="57" t="s">
        <v>65</v>
      </c>
      <c r="F40" s="58">
        <v>240</v>
      </c>
      <c r="G40" s="58">
        <v>23.9</v>
      </c>
      <c r="H40" s="58"/>
      <c r="I40" s="58"/>
      <c r="J40" s="39">
        <v>6.8</v>
      </c>
      <c r="K40" s="39">
        <v>326</v>
      </c>
      <c r="L40">
        <f t="shared" si="4"/>
        <v>315991.66827199998</v>
      </c>
      <c r="M40" s="57">
        <f t="shared" si="0"/>
        <v>4880447.6502900003</v>
      </c>
      <c r="N40" s="58">
        <f t="shared" si="1"/>
        <v>315987.86576025636</v>
      </c>
      <c r="O40" s="57">
        <f t="shared" si="2"/>
        <v>4880453.2877454935</v>
      </c>
      <c r="P40">
        <f t="shared" si="3"/>
        <v>5.6897733615015138</v>
      </c>
      <c r="Q40">
        <v>39</v>
      </c>
      <c r="R40" t="s">
        <v>91</v>
      </c>
      <c r="S40" t="s">
        <v>119</v>
      </c>
      <c r="T40" t="s">
        <v>390</v>
      </c>
      <c r="U40" s="108">
        <v>315825.141298</v>
      </c>
      <c r="V40" s="108">
        <v>4880468.4276000001</v>
      </c>
      <c r="W40" s="58"/>
      <c r="X40" s="63"/>
      <c r="AC40" s="108"/>
      <c r="AD40" s="108"/>
    </row>
    <row r="41" spans="1:30" x14ac:dyDescent="0.25">
      <c r="A41" s="57" t="s">
        <v>88</v>
      </c>
      <c r="B41">
        <v>6</v>
      </c>
      <c r="C41" s="58">
        <v>1</v>
      </c>
      <c r="D41" s="57" t="s">
        <v>94</v>
      </c>
      <c r="E41" s="57" t="s">
        <v>29</v>
      </c>
      <c r="F41" s="58">
        <v>241</v>
      </c>
      <c r="G41" s="58">
        <v>14.6</v>
      </c>
      <c r="H41" s="58"/>
      <c r="I41" s="60" t="s">
        <v>962</v>
      </c>
      <c r="J41" s="39">
        <v>6</v>
      </c>
      <c r="K41" s="39">
        <v>243</v>
      </c>
      <c r="L41">
        <f t="shared" si="4"/>
        <v>315991.66827199998</v>
      </c>
      <c r="M41" s="57">
        <f t="shared" si="0"/>
        <v>4880447.6502900003</v>
      </c>
      <c r="N41" s="58">
        <f t="shared" si="1"/>
        <v>315986.32223285484</v>
      </c>
      <c r="O41" s="57">
        <f t="shared" si="2"/>
        <v>4880444.9263470015</v>
      </c>
      <c r="P41">
        <f t="shared" si="3"/>
        <v>4.2411500823462207</v>
      </c>
      <c r="Q41">
        <v>40</v>
      </c>
      <c r="R41" t="s">
        <v>92</v>
      </c>
      <c r="S41" t="s">
        <v>119</v>
      </c>
      <c r="T41" t="s">
        <v>396</v>
      </c>
      <c r="U41" s="108">
        <v>315817.38714499999</v>
      </c>
      <c r="V41" s="108">
        <v>4880447.4537399998</v>
      </c>
      <c r="W41" s="63"/>
      <c r="X41" s="63"/>
      <c r="AC41" s="108"/>
      <c r="AD41" s="108"/>
    </row>
    <row r="42" spans="1:30" x14ac:dyDescent="0.25">
      <c r="A42" s="57" t="s">
        <v>88</v>
      </c>
      <c r="B42">
        <v>6</v>
      </c>
      <c r="C42" s="58">
        <v>1</v>
      </c>
      <c r="D42" s="57" t="s">
        <v>94</v>
      </c>
      <c r="E42" s="57" t="s">
        <v>65</v>
      </c>
      <c r="F42" s="58">
        <v>242</v>
      </c>
      <c r="G42" s="58">
        <v>31.5</v>
      </c>
      <c r="H42" s="58"/>
      <c r="I42" s="60" t="s">
        <v>963</v>
      </c>
      <c r="J42" s="39">
        <v>5.2</v>
      </c>
      <c r="K42" s="39">
        <v>268</v>
      </c>
      <c r="L42">
        <f t="shared" si="4"/>
        <v>315991.66827199998</v>
      </c>
      <c r="M42" s="57">
        <f t="shared" si="0"/>
        <v>4880447.6502900003</v>
      </c>
      <c r="N42" s="58">
        <f t="shared" si="1"/>
        <v>315986.47143969947</v>
      </c>
      <c r="O42" s="57">
        <f t="shared" si="2"/>
        <v>4880447.4688126175</v>
      </c>
      <c r="P42">
        <f t="shared" si="3"/>
        <v>4.6774823953448026</v>
      </c>
      <c r="Q42">
        <v>41</v>
      </c>
      <c r="R42" t="s">
        <v>93</v>
      </c>
      <c r="S42" t="s">
        <v>119</v>
      </c>
      <c r="T42" t="s">
        <v>395</v>
      </c>
      <c r="U42" s="108">
        <v>315824.683578</v>
      </c>
      <c r="V42" s="108">
        <v>4880454.2924499996</v>
      </c>
      <c r="W42" s="58"/>
      <c r="X42" s="63"/>
      <c r="AC42" s="108"/>
      <c r="AD42" s="108"/>
    </row>
    <row r="43" spans="1:30" x14ac:dyDescent="0.25">
      <c r="A43" s="57" t="s">
        <v>88</v>
      </c>
      <c r="B43">
        <v>6</v>
      </c>
      <c r="C43" s="58">
        <v>1</v>
      </c>
      <c r="D43" s="57" t="s">
        <v>94</v>
      </c>
      <c r="E43" s="57" t="s">
        <v>29</v>
      </c>
      <c r="F43" s="58">
        <v>2600</v>
      </c>
      <c r="G43" s="58">
        <v>10</v>
      </c>
      <c r="H43" s="58"/>
      <c r="I43" s="64" t="s">
        <v>964</v>
      </c>
      <c r="J43" s="39"/>
      <c r="K43" s="39"/>
      <c r="L43">
        <f t="shared" si="4"/>
        <v>315991.66827199998</v>
      </c>
      <c r="M43" s="57">
        <f t="shared" si="0"/>
        <v>4880447.6502900003</v>
      </c>
      <c r="N43" s="58">
        <f t="shared" si="1"/>
        <v>315991.66827199998</v>
      </c>
      <c r="O43" s="57">
        <f t="shared" si="2"/>
        <v>4880447.6502900003</v>
      </c>
      <c r="P43">
        <f t="shared" si="3"/>
        <v>0</v>
      </c>
      <c r="Q43">
        <v>42</v>
      </c>
      <c r="R43" t="s">
        <v>94</v>
      </c>
      <c r="S43" t="s">
        <v>119</v>
      </c>
      <c r="T43" t="s">
        <v>394</v>
      </c>
      <c r="U43" s="108">
        <v>315831.98001100001</v>
      </c>
      <c r="V43" s="108">
        <v>4880461.1311600003</v>
      </c>
      <c r="W43" s="58"/>
      <c r="X43" s="58"/>
      <c r="AC43" s="108"/>
      <c r="AD43" s="108"/>
    </row>
    <row r="44" spans="1:30" x14ac:dyDescent="0.25">
      <c r="A44" s="57" t="s">
        <v>88</v>
      </c>
      <c r="B44">
        <v>7</v>
      </c>
      <c r="C44" s="58">
        <v>1</v>
      </c>
      <c r="D44" s="57" t="s">
        <v>95</v>
      </c>
      <c r="E44" s="57" t="s">
        <v>29</v>
      </c>
      <c r="F44" s="58">
        <v>221</v>
      </c>
      <c r="G44" s="58">
        <v>24.2</v>
      </c>
      <c r="H44" s="58"/>
      <c r="I44" s="58"/>
      <c r="J44" s="39">
        <v>9.8000000000000007</v>
      </c>
      <c r="K44" s="39">
        <v>282</v>
      </c>
      <c r="L44">
        <f t="shared" si="4"/>
        <v>315982.115643</v>
      </c>
      <c r="M44" s="57">
        <f t="shared" si="0"/>
        <v>4880447.6502900003</v>
      </c>
      <c r="N44" s="58">
        <f t="shared" si="1"/>
        <v>315972.5297965128</v>
      </c>
      <c r="O44" s="57">
        <f t="shared" si="2"/>
        <v>4880449.6878245706</v>
      </c>
      <c r="P44">
        <f t="shared" si="3"/>
        <v>4.9218284906240086</v>
      </c>
      <c r="Q44">
        <v>43</v>
      </c>
      <c r="R44" t="s">
        <v>95</v>
      </c>
      <c r="S44" t="s">
        <v>119</v>
      </c>
      <c r="T44" t="s">
        <v>400</v>
      </c>
      <c r="U44" s="108">
        <v>315824.225859</v>
      </c>
      <c r="V44" s="108">
        <v>4880440.1573000001</v>
      </c>
      <c r="W44" s="58"/>
      <c r="X44" s="58"/>
      <c r="AC44" s="108"/>
      <c r="AD44" s="108"/>
    </row>
    <row r="45" spans="1:30" x14ac:dyDescent="0.25">
      <c r="A45" s="57" t="s">
        <v>88</v>
      </c>
      <c r="B45">
        <v>7</v>
      </c>
      <c r="C45" s="58">
        <v>1</v>
      </c>
      <c r="D45" s="57" t="s">
        <v>95</v>
      </c>
      <c r="E45" s="57" t="s">
        <v>29</v>
      </c>
      <c r="F45" s="58">
        <v>222</v>
      </c>
      <c r="G45" s="58">
        <v>16.5</v>
      </c>
      <c r="H45" s="50" t="s">
        <v>960</v>
      </c>
      <c r="I45" s="57"/>
      <c r="J45" s="39">
        <v>8.3000000000000007</v>
      </c>
      <c r="K45" s="39">
        <v>286</v>
      </c>
      <c r="L45">
        <f t="shared" si="4"/>
        <v>315982.115643</v>
      </c>
      <c r="M45" s="57">
        <f t="shared" si="0"/>
        <v>4880447.6502900003</v>
      </c>
      <c r="N45" s="58">
        <f t="shared" si="1"/>
        <v>315974.1371709237</v>
      </c>
      <c r="O45" s="57">
        <f t="shared" si="2"/>
        <v>4880449.9380800538</v>
      </c>
      <c r="P45">
        <f t="shared" si="3"/>
        <v>4.9916416607037828</v>
      </c>
      <c r="Q45">
        <v>44</v>
      </c>
      <c r="R45" t="s">
        <v>96</v>
      </c>
      <c r="S45" t="s">
        <v>119</v>
      </c>
      <c r="T45" t="s">
        <v>399</v>
      </c>
      <c r="U45" s="108">
        <v>315831.52229200001</v>
      </c>
      <c r="V45" s="108">
        <v>4880446.9960200004</v>
      </c>
      <c r="W45" s="58"/>
      <c r="X45" s="60"/>
      <c r="AC45" s="108"/>
      <c r="AD45" s="108"/>
    </row>
    <row r="46" spans="1:30" x14ac:dyDescent="0.25">
      <c r="A46" s="57" t="s">
        <v>88</v>
      </c>
      <c r="B46">
        <v>7</v>
      </c>
      <c r="C46" s="58">
        <v>1</v>
      </c>
      <c r="D46" s="57" t="s">
        <v>95</v>
      </c>
      <c r="E46" s="57" t="s">
        <v>29</v>
      </c>
      <c r="F46" s="58">
        <v>223</v>
      </c>
      <c r="G46" s="58">
        <v>18.600000000000001</v>
      </c>
      <c r="H46" s="58"/>
      <c r="I46" s="58"/>
      <c r="J46" s="39">
        <v>3.3</v>
      </c>
      <c r="K46" s="39">
        <v>262</v>
      </c>
      <c r="L46">
        <f t="shared" si="4"/>
        <v>315982.115643</v>
      </c>
      <c r="M46" s="57">
        <f t="shared" si="0"/>
        <v>4880447.6502900003</v>
      </c>
      <c r="N46" s="58">
        <f t="shared" si="1"/>
        <v>315978.84775837313</v>
      </c>
      <c r="O46" s="57">
        <f t="shared" si="2"/>
        <v>4880447.1910187667</v>
      </c>
      <c r="P46">
        <f t="shared" si="3"/>
        <v>4.572762640225144</v>
      </c>
      <c r="Q46">
        <v>45</v>
      </c>
      <c r="R46" t="s">
        <v>97</v>
      </c>
      <c r="S46" t="s">
        <v>119</v>
      </c>
      <c r="T46" t="s">
        <v>398</v>
      </c>
      <c r="U46" s="108">
        <v>315838.81872400001</v>
      </c>
      <c r="V46" s="108">
        <v>4880453.8347300002</v>
      </c>
      <c r="W46" s="58"/>
      <c r="X46" s="63"/>
      <c r="AC46" s="108"/>
      <c r="AD46" s="108"/>
    </row>
    <row r="47" spans="1:30" x14ac:dyDescent="0.25">
      <c r="A47" s="57" t="s">
        <v>88</v>
      </c>
      <c r="B47">
        <v>7</v>
      </c>
      <c r="C47" s="58">
        <v>1</v>
      </c>
      <c r="D47" s="57" t="s">
        <v>95</v>
      </c>
      <c r="E47" s="57" t="s">
        <v>82</v>
      </c>
      <c r="F47" s="58">
        <v>224</v>
      </c>
      <c r="G47" s="58">
        <v>27</v>
      </c>
      <c r="H47" s="58"/>
      <c r="I47" s="58"/>
      <c r="J47" s="39">
        <v>9</v>
      </c>
      <c r="K47" s="39">
        <v>251</v>
      </c>
      <c r="L47">
        <f t="shared" si="4"/>
        <v>315982.115643</v>
      </c>
      <c r="M47" s="57">
        <f t="shared" si="0"/>
        <v>4880447.6502900003</v>
      </c>
      <c r="N47" s="58">
        <f t="shared" si="1"/>
        <v>315973.60597581958</v>
      </c>
      <c r="O47" s="57">
        <f t="shared" si="2"/>
        <v>4880444.7201766102</v>
      </c>
      <c r="P47">
        <f t="shared" si="3"/>
        <v>4.3807764225057673</v>
      </c>
      <c r="W47" s="63"/>
      <c r="X47" s="60"/>
      <c r="AC47" s="108"/>
      <c r="AD47" s="108"/>
    </row>
    <row r="48" spans="1:30" x14ac:dyDescent="0.25">
      <c r="A48" s="57" t="s">
        <v>88</v>
      </c>
      <c r="B48">
        <v>8</v>
      </c>
      <c r="C48" s="58">
        <v>1</v>
      </c>
      <c r="D48" s="57" t="s">
        <v>96</v>
      </c>
      <c r="E48" s="57" t="s">
        <v>65</v>
      </c>
      <c r="F48" s="58">
        <v>230</v>
      </c>
      <c r="G48" s="58">
        <v>30.6</v>
      </c>
      <c r="H48" s="58"/>
      <c r="I48" s="58"/>
      <c r="J48" s="39">
        <v>9.3000000000000007</v>
      </c>
      <c r="K48" s="39">
        <v>276</v>
      </c>
      <c r="L48">
        <f t="shared" si="4"/>
        <v>315989.98033699999</v>
      </c>
      <c r="M48" s="57">
        <f t="shared" si="0"/>
        <v>4880447.6502900003</v>
      </c>
      <c r="N48" s="58">
        <f t="shared" si="1"/>
        <v>315980.73128337308</v>
      </c>
      <c r="O48" s="57">
        <f t="shared" si="2"/>
        <v>4880448.6224047085</v>
      </c>
      <c r="P48">
        <f t="shared" si="3"/>
        <v>4.8171087355043491</v>
      </c>
      <c r="W48" s="58"/>
      <c r="X48" s="63"/>
      <c r="AC48" s="108"/>
      <c r="AD48" s="108"/>
    </row>
    <row r="49" spans="1:30" x14ac:dyDescent="0.25">
      <c r="A49" s="57" t="s">
        <v>88</v>
      </c>
      <c r="B49">
        <v>8</v>
      </c>
      <c r="C49" s="58">
        <v>1</v>
      </c>
      <c r="D49" s="57" t="s">
        <v>96</v>
      </c>
      <c r="E49" s="57" t="s">
        <v>29</v>
      </c>
      <c r="F49" s="58">
        <v>232</v>
      </c>
      <c r="G49" s="58">
        <v>20.7</v>
      </c>
      <c r="H49" s="58"/>
      <c r="I49" s="58"/>
      <c r="J49" s="39">
        <v>11.8</v>
      </c>
      <c r="K49" s="39">
        <v>250</v>
      </c>
      <c r="L49">
        <f t="shared" si="4"/>
        <v>315989.98033699999</v>
      </c>
      <c r="M49" s="57">
        <f t="shared" si="0"/>
        <v>4880447.6502900003</v>
      </c>
      <c r="N49" s="58">
        <f t="shared" si="1"/>
        <v>315978.89196407469</v>
      </c>
      <c r="O49" s="57">
        <f t="shared" si="2"/>
        <v>4880443.614452309</v>
      </c>
      <c r="P49">
        <f t="shared" si="3"/>
        <v>4.3633231299858233</v>
      </c>
      <c r="R49"/>
      <c r="S49"/>
      <c r="W49" s="58"/>
    </row>
    <row r="50" spans="1:30" x14ac:dyDescent="0.25">
      <c r="A50" s="57" t="s">
        <v>88</v>
      </c>
      <c r="B50">
        <v>8</v>
      </c>
      <c r="C50" s="58">
        <v>1</v>
      </c>
      <c r="D50" s="57" t="s">
        <v>96</v>
      </c>
      <c r="E50" s="57" t="s">
        <v>29</v>
      </c>
      <c r="F50" s="58">
        <v>233</v>
      </c>
      <c r="G50" s="58">
        <v>28.4</v>
      </c>
      <c r="H50" s="58"/>
      <c r="I50" s="60" t="s">
        <v>965</v>
      </c>
      <c r="J50" s="39">
        <v>9.1999999999999993</v>
      </c>
      <c r="K50" s="39">
        <v>224</v>
      </c>
      <c r="L50">
        <f t="shared" si="4"/>
        <v>315989.98033699999</v>
      </c>
      <c r="M50" s="57">
        <f t="shared" si="0"/>
        <v>4880447.6502900003</v>
      </c>
      <c r="N50" s="58">
        <f t="shared" si="1"/>
        <v>315983.58947999176</v>
      </c>
      <c r="O50" s="57">
        <f t="shared" si="2"/>
        <v>4880441.0323638376</v>
      </c>
      <c r="P50">
        <f t="shared" si="3"/>
        <v>3.9095375244672983</v>
      </c>
      <c r="R50"/>
      <c r="S50"/>
      <c r="W50" s="58"/>
    </row>
    <row r="51" spans="1:30" x14ac:dyDescent="0.25">
      <c r="A51" s="57" t="s">
        <v>88</v>
      </c>
      <c r="B51">
        <v>8</v>
      </c>
      <c r="C51" s="58">
        <v>1</v>
      </c>
      <c r="D51" s="57" t="s">
        <v>96</v>
      </c>
      <c r="E51" s="57" t="s">
        <v>29</v>
      </c>
      <c r="F51" s="58">
        <v>234</v>
      </c>
      <c r="G51" s="58">
        <v>11.9</v>
      </c>
      <c r="H51" s="58"/>
      <c r="I51" s="60" t="s">
        <v>965</v>
      </c>
      <c r="J51" s="39">
        <v>8</v>
      </c>
      <c r="K51" s="39">
        <v>228</v>
      </c>
      <c r="L51">
        <f t="shared" si="4"/>
        <v>315989.98033699999</v>
      </c>
      <c r="M51" s="57">
        <f t="shared" si="0"/>
        <v>4880447.6502900003</v>
      </c>
      <c r="N51" s="58">
        <f t="shared" si="1"/>
        <v>315984.03517839615</v>
      </c>
      <c r="O51" s="57">
        <f t="shared" si="2"/>
        <v>4880442.2972451495</v>
      </c>
      <c r="P51">
        <f t="shared" si="3"/>
        <v>3.9793506945470711</v>
      </c>
      <c r="R51"/>
      <c r="S51"/>
      <c r="W51" s="58"/>
    </row>
    <row r="52" spans="1:30" x14ac:dyDescent="0.25">
      <c r="A52" s="57" t="s">
        <v>88</v>
      </c>
      <c r="B52">
        <v>8</v>
      </c>
      <c r="C52" s="58">
        <v>1</v>
      </c>
      <c r="D52" s="57" t="s">
        <v>96</v>
      </c>
      <c r="E52" s="57" t="s">
        <v>29</v>
      </c>
      <c r="F52" s="58">
        <v>235</v>
      </c>
      <c r="G52" s="58">
        <v>12.5</v>
      </c>
      <c r="H52" s="58"/>
      <c r="I52" s="58"/>
      <c r="J52" s="39">
        <v>7.4</v>
      </c>
      <c r="K52" s="39">
        <v>221</v>
      </c>
      <c r="L52">
        <f t="shared" si="4"/>
        <v>315989.98033699999</v>
      </c>
      <c r="M52" s="57">
        <f t="shared" si="0"/>
        <v>4880447.6502900003</v>
      </c>
      <c r="N52" s="58">
        <f t="shared" si="1"/>
        <v>315985.12550018547</v>
      </c>
      <c r="O52" s="57">
        <f t="shared" si="2"/>
        <v>4880442.0654391069</v>
      </c>
      <c r="P52">
        <f t="shared" si="3"/>
        <v>3.8571776469074686</v>
      </c>
      <c r="R52"/>
      <c r="S52"/>
      <c r="W52" s="58"/>
      <c r="X52" s="58"/>
      <c r="AC52" s="108"/>
      <c r="AD52" s="108"/>
    </row>
    <row r="53" spans="1:30" x14ac:dyDescent="0.25">
      <c r="A53" s="57" t="s">
        <v>88</v>
      </c>
      <c r="B53">
        <v>8</v>
      </c>
      <c r="C53" s="58">
        <v>1</v>
      </c>
      <c r="D53" s="57" t="s">
        <v>96</v>
      </c>
      <c r="E53" s="57" t="s">
        <v>29</v>
      </c>
      <c r="F53" s="58">
        <v>568</v>
      </c>
      <c r="G53" s="58">
        <v>11.9</v>
      </c>
      <c r="H53" s="58"/>
      <c r="I53" s="58"/>
      <c r="J53" s="39">
        <v>7.8</v>
      </c>
      <c r="K53" s="39">
        <v>282</v>
      </c>
      <c r="L53">
        <f t="shared" si="4"/>
        <v>315989.98033699999</v>
      </c>
      <c r="M53" s="57">
        <f t="shared" si="0"/>
        <v>4880447.6502900003</v>
      </c>
      <c r="N53" s="58">
        <f t="shared" si="1"/>
        <v>315982.35078571428</v>
      </c>
      <c r="O53" s="57">
        <f t="shared" si="2"/>
        <v>4880449.2720011882</v>
      </c>
      <c r="P53">
        <f t="shared" si="3"/>
        <v>4.9218284906240086</v>
      </c>
      <c r="R53"/>
      <c r="S53"/>
      <c r="W53" s="58"/>
      <c r="X53" s="58"/>
      <c r="AC53" s="108"/>
      <c r="AD53" s="108"/>
    </row>
    <row r="54" spans="1:30" x14ac:dyDescent="0.25">
      <c r="A54" s="57" t="s">
        <v>88</v>
      </c>
      <c r="B54">
        <v>8</v>
      </c>
      <c r="C54" s="58">
        <v>1</v>
      </c>
      <c r="D54" s="57" t="s">
        <v>96</v>
      </c>
      <c r="E54" s="57" t="s">
        <v>29</v>
      </c>
      <c r="F54" s="58">
        <v>948</v>
      </c>
      <c r="G54" s="58">
        <v>38.200000000000003</v>
      </c>
      <c r="H54" s="58"/>
      <c r="I54" s="58"/>
      <c r="J54" s="39">
        <v>11</v>
      </c>
      <c r="K54" s="39">
        <v>262</v>
      </c>
      <c r="L54">
        <f t="shared" si="4"/>
        <v>315989.98033699999</v>
      </c>
      <c r="M54" s="57">
        <f t="shared" si="0"/>
        <v>4880447.6502900003</v>
      </c>
      <c r="N54" s="58">
        <f t="shared" si="1"/>
        <v>315979.08738824382</v>
      </c>
      <c r="O54" s="57">
        <f t="shared" si="2"/>
        <v>4880446.1193858897</v>
      </c>
      <c r="P54">
        <f t="shared" si="3"/>
        <v>4.572762640225144</v>
      </c>
      <c r="R54"/>
      <c r="S54"/>
      <c r="W54" s="63"/>
      <c r="X54" s="64"/>
      <c r="AC54" s="108"/>
      <c r="AD54" s="108"/>
    </row>
    <row r="55" spans="1:30" x14ac:dyDescent="0.25">
      <c r="A55" s="57" t="s">
        <v>88</v>
      </c>
      <c r="B55">
        <v>8</v>
      </c>
      <c r="C55" s="58">
        <v>1</v>
      </c>
      <c r="D55" s="57" t="s">
        <v>96</v>
      </c>
      <c r="E55" s="57" t="s">
        <v>29</v>
      </c>
      <c r="F55" s="58">
        <v>2668</v>
      </c>
      <c r="G55" s="58">
        <v>10</v>
      </c>
      <c r="H55" s="58"/>
      <c r="I55" s="64" t="s">
        <v>964</v>
      </c>
      <c r="J55" s="39"/>
      <c r="K55" s="39"/>
      <c r="L55">
        <f t="shared" si="4"/>
        <v>315989.98033699999</v>
      </c>
      <c r="M55" s="57">
        <f t="shared" si="0"/>
        <v>4880447.6502900003</v>
      </c>
      <c r="N55" s="58">
        <f t="shared" si="1"/>
        <v>315989.98033699999</v>
      </c>
      <c r="O55" s="57">
        <f t="shared" si="2"/>
        <v>4880447.6502900003</v>
      </c>
      <c r="P55">
        <f t="shared" si="3"/>
        <v>0</v>
      </c>
      <c r="R55"/>
      <c r="S55"/>
      <c r="W55" s="58"/>
      <c r="X55" s="64"/>
      <c r="AC55" s="108"/>
      <c r="AD55" s="108"/>
    </row>
    <row r="56" spans="1:30" x14ac:dyDescent="0.25">
      <c r="A56" s="62" t="s">
        <v>88</v>
      </c>
      <c r="B56">
        <v>9</v>
      </c>
      <c r="C56" s="63">
        <v>1</v>
      </c>
      <c r="D56" s="62" t="s">
        <v>97</v>
      </c>
      <c r="E56" s="62" t="s">
        <v>29</v>
      </c>
      <c r="F56" s="63">
        <v>207</v>
      </c>
      <c r="G56" s="63">
        <v>16</v>
      </c>
      <c r="H56" s="63"/>
      <c r="I56" s="63"/>
      <c r="J56" s="39">
        <v>9.6999999999999993</v>
      </c>
      <c r="K56" s="39">
        <v>284</v>
      </c>
      <c r="L56">
        <f t="shared" si="4"/>
        <v>315997.84503099998</v>
      </c>
      <c r="M56" s="57">
        <f t="shared" si="0"/>
        <v>4880447.6502900003</v>
      </c>
      <c r="N56" s="58">
        <f t="shared" si="1"/>
        <v>315988.4331624551</v>
      </c>
      <c r="O56" s="57">
        <f t="shared" si="2"/>
        <v>4880449.9969323874</v>
      </c>
      <c r="P56">
        <f t="shared" si="3"/>
        <v>4.9567350756638957</v>
      </c>
      <c r="W56" s="58"/>
      <c r="X56" s="64"/>
      <c r="AC56" s="108"/>
      <c r="AD56" s="108"/>
    </row>
    <row r="57" spans="1:30" x14ac:dyDescent="0.25">
      <c r="A57" s="62" t="s">
        <v>88</v>
      </c>
      <c r="B57">
        <v>9</v>
      </c>
      <c r="C57" s="63">
        <v>1</v>
      </c>
      <c r="D57" s="62" t="s">
        <v>97</v>
      </c>
      <c r="E57" s="62" t="s">
        <v>29</v>
      </c>
      <c r="F57" s="63">
        <v>208</v>
      </c>
      <c r="G57" s="63">
        <v>40</v>
      </c>
      <c r="H57" s="63"/>
      <c r="I57" s="63"/>
      <c r="J57" s="39">
        <v>8.5</v>
      </c>
      <c r="K57" s="39">
        <v>282</v>
      </c>
      <c r="L57">
        <f t="shared" si="4"/>
        <v>315997.84503099998</v>
      </c>
      <c r="M57" s="57">
        <f t="shared" si="0"/>
        <v>4880447.6502900003</v>
      </c>
      <c r="N57" s="58">
        <f t="shared" si="1"/>
        <v>315989.53077639372</v>
      </c>
      <c r="O57" s="57">
        <f t="shared" si="2"/>
        <v>4880449.4175393721</v>
      </c>
      <c r="P57">
        <f t="shared" si="3"/>
        <v>4.9218284906240086</v>
      </c>
      <c r="W57" s="58"/>
    </row>
    <row r="58" spans="1:30" x14ac:dyDescent="0.25">
      <c r="A58" s="62" t="s">
        <v>88</v>
      </c>
      <c r="B58">
        <v>9</v>
      </c>
      <c r="C58" s="63">
        <v>1</v>
      </c>
      <c r="D58" s="62" t="s">
        <v>97</v>
      </c>
      <c r="E58" s="62" t="s">
        <v>65</v>
      </c>
      <c r="F58" s="63">
        <v>209</v>
      </c>
      <c r="G58" s="63">
        <v>51.1</v>
      </c>
      <c r="H58" s="63"/>
      <c r="I58" s="64" t="s">
        <v>966</v>
      </c>
      <c r="J58" s="39">
        <v>10.3</v>
      </c>
      <c r="K58" s="39">
        <v>267</v>
      </c>
      <c r="L58">
        <f t="shared" si="4"/>
        <v>315997.84503099998</v>
      </c>
      <c r="M58" s="57">
        <f t="shared" si="0"/>
        <v>4880447.6502900003</v>
      </c>
      <c r="N58" s="58">
        <f t="shared" si="1"/>
        <v>315987.55914679199</v>
      </c>
      <c r="O58" s="57">
        <f t="shared" si="2"/>
        <v>4880447.1112296507</v>
      </c>
      <c r="P58">
        <f t="shared" si="3"/>
        <v>4.6600291028248595</v>
      </c>
      <c r="W58" s="63"/>
    </row>
    <row r="59" spans="1:30" x14ac:dyDescent="0.25">
      <c r="A59" s="62" t="s">
        <v>88</v>
      </c>
      <c r="B59">
        <v>9</v>
      </c>
      <c r="C59" s="63">
        <v>1</v>
      </c>
      <c r="D59" s="62" t="s">
        <v>97</v>
      </c>
      <c r="E59" s="62" t="s">
        <v>65</v>
      </c>
      <c r="F59" s="63">
        <v>877</v>
      </c>
      <c r="G59" s="63">
        <v>22.3</v>
      </c>
      <c r="H59" s="63"/>
      <c r="I59" s="63"/>
      <c r="J59" s="39">
        <v>9.1</v>
      </c>
      <c r="K59" s="39">
        <v>268</v>
      </c>
      <c r="L59">
        <f t="shared" si="4"/>
        <v>315997.84503099998</v>
      </c>
      <c r="M59" s="57">
        <f t="shared" si="0"/>
        <v>4880447.6502900003</v>
      </c>
      <c r="N59" s="58">
        <f t="shared" si="1"/>
        <v>315988.75057447411</v>
      </c>
      <c r="O59" s="57">
        <f t="shared" si="2"/>
        <v>4880447.3327045804</v>
      </c>
      <c r="P59">
        <f t="shared" si="3"/>
        <v>4.6774823953448026</v>
      </c>
      <c r="R59"/>
      <c r="S59"/>
      <c r="W59" s="58"/>
    </row>
    <row r="60" spans="1:30" x14ac:dyDescent="0.25">
      <c r="A60" s="62" t="s">
        <v>88</v>
      </c>
      <c r="B60">
        <v>9</v>
      </c>
      <c r="C60" s="63">
        <v>1</v>
      </c>
      <c r="D60" s="62" t="s">
        <v>97</v>
      </c>
      <c r="E60" s="62" t="s">
        <v>29</v>
      </c>
      <c r="F60" s="63">
        <v>1160</v>
      </c>
      <c r="G60" s="63">
        <v>11.4</v>
      </c>
      <c r="H60" s="63"/>
      <c r="I60" s="63"/>
      <c r="J60" s="39">
        <v>11.9</v>
      </c>
      <c r="K60" s="39">
        <v>254</v>
      </c>
      <c r="L60">
        <f t="shared" si="4"/>
        <v>315997.84503099998</v>
      </c>
      <c r="M60" s="57">
        <f t="shared" si="0"/>
        <v>4880447.6502900003</v>
      </c>
      <c r="N60" s="58">
        <f t="shared" si="1"/>
        <v>315986.40601681831</v>
      </c>
      <c r="O60" s="57">
        <f t="shared" si="2"/>
        <v>4880444.3702054657</v>
      </c>
      <c r="P60">
        <f t="shared" si="3"/>
        <v>4.4331363000655974</v>
      </c>
      <c r="W60" s="63"/>
    </row>
    <row r="61" spans="1:30" x14ac:dyDescent="0.25">
      <c r="A61" s="57" t="s">
        <v>88</v>
      </c>
      <c r="B61">
        <v>10</v>
      </c>
      <c r="C61" s="58">
        <v>2</v>
      </c>
      <c r="D61" s="57" t="s">
        <v>89</v>
      </c>
      <c r="E61" s="57" t="s">
        <v>17</v>
      </c>
      <c r="F61" s="58">
        <v>260</v>
      </c>
      <c r="G61" s="58">
        <v>56.1</v>
      </c>
      <c r="H61" s="58"/>
      <c r="I61" s="58"/>
      <c r="J61" s="39">
        <v>10.3</v>
      </c>
      <c r="K61" s="39">
        <v>288</v>
      </c>
      <c r="L61">
        <f t="shared" si="4"/>
        <v>315930.438646</v>
      </c>
      <c r="M61" s="57">
        <f t="shared" si="0"/>
        <v>4880453.8270500004</v>
      </c>
      <c r="N61" s="58">
        <f t="shared" si="1"/>
        <v>315920.64276388218</v>
      </c>
      <c r="O61" s="57">
        <f t="shared" si="2"/>
        <v>4880457.0099250423</v>
      </c>
      <c r="P61">
        <f t="shared" si="3"/>
        <v>5.026548245743669</v>
      </c>
      <c r="W61" s="58"/>
    </row>
    <row r="62" spans="1:30" x14ac:dyDescent="0.25">
      <c r="A62" s="57" t="s">
        <v>88</v>
      </c>
      <c r="B62">
        <v>10</v>
      </c>
      <c r="C62" s="58">
        <v>2</v>
      </c>
      <c r="D62" s="57" t="s">
        <v>89</v>
      </c>
      <c r="E62" s="57" t="s">
        <v>29</v>
      </c>
      <c r="F62" s="58">
        <v>262</v>
      </c>
      <c r="G62" s="58">
        <v>33.5</v>
      </c>
      <c r="H62" s="58"/>
      <c r="I62" s="58"/>
      <c r="J62" s="39">
        <v>7.4</v>
      </c>
      <c r="K62" s="39">
        <v>232</v>
      </c>
      <c r="L62">
        <f t="shared" si="4"/>
        <v>315930.438646</v>
      </c>
      <c r="M62" s="57">
        <f t="shared" si="0"/>
        <v>4880453.8270500004</v>
      </c>
      <c r="N62" s="58">
        <f t="shared" si="1"/>
        <v>315924.6073664233</v>
      </c>
      <c r="O62" s="57">
        <f t="shared" si="2"/>
        <v>4880449.2711550826</v>
      </c>
      <c r="P62">
        <f t="shared" si="3"/>
        <v>4.0491638646268449</v>
      </c>
      <c r="W62" s="58"/>
    </row>
    <row r="63" spans="1:30" x14ac:dyDescent="0.25">
      <c r="A63" s="57" t="s">
        <v>88</v>
      </c>
      <c r="B63">
        <v>10</v>
      </c>
      <c r="C63" s="58">
        <v>2</v>
      </c>
      <c r="D63" s="57" t="s">
        <v>89</v>
      </c>
      <c r="E63" s="57" t="s">
        <v>29</v>
      </c>
      <c r="F63" s="58">
        <v>263</v>
      </c>
      <c r="G63" s="58">
        <v>14</v>
      </c>
      <c r="H63" s="58"/>
      <c r="I63" s="58"/>
      <c r="J63" s="39">
        <v>0.3</v>
      </c>
      <c r="K63" s="39">
        <v>262</v>
      </c>
      <c r="L63">
        <f t="shared" si="4"/>
        <v>315930.438646</v>
      </c>
      <c r="M63" s="57">
        <f t="shared" si="0"/>
        <v>4880453.8270500004</v>
      </c>
      <c r="N63" s="58">
        <f t="shared" si="1"/>
        <v>315930.1415655794</v>
      </c>
      <c r="O63" s="57">
        <f t="shared" si="2"/>
        <v>4880453.7852980699</v>
      </c>
      <c r="P63">
        <f t="shared" si="3"/>
        <v>4.572762640225144</v>
      </c>
      <c r="W63" s="63"/>
    </row>
    <row r="64" spans="1:30" x14ac:dyDescent="0.25">
      <c r="A64" s="57" t="s">
        <v>88</v>
      </c>
      <c r="B64">
        <v>10</v>
      </c>
      <c r="C64" s="58">
        <v>2</v>
      </c>
      <c r="D64" s="57" t="s">
        <v>89</v>
      </c>
      <c r="E64" s="57" t="s">
        <v>65</v>
      </c>
      <c r="F64" s="58">
        <v>264</v>
      </c>
      <c r="G64" s="58">
        <v>43.7</v>
      </c>
      <c r="H64" s="58"/>
      <c r="I64" s="58"/>
      <c r="J64" s="39">
        <v>6.5</v>
      </c>
      <c r="K64" s="39">
        <v>296</v>
      </c>
      <c r="L64">
        <f t="shared" si="4"/>
        <v>315930.438646</v>
      </c>
      <c r="M64" s="57">
        <f t="shared" si="0"/>
        <v>4880453.8270500004</v>
      </c>
      <c r="N64" s="58">
        <f t="shared" si="1"/>
        <v>315924.59648469905</v>
      </c>
      <c r="O64" s="57">
        <f t="shared" si="2"/>
        <v>4880456.6764624547</v>
      </c>
      <c r="P64">
        <f t="shared" si="3"/>
        <v>5.1661745859032155</v>
      </c>
      <c r="W64" s="58"/>
    </row>
    <row r="65" spans="1:30" x14ac:dyDescent="0.25">
      <c r="A65" s="57" t="s">
        <v>88</v>
      </c>
      <c r="B65">
        <v>10</v>
      </c>
      <c r="C65" s="58">
        <v>2</v>
      </c>
      <c r="D65" s="57" t="s">
        <v>89</v>
      </c>
      <c r="E65" s="57" t="s">
        <v>29</v>
      </c>
      <c r="F65" s="50">
        <v>1376</v>
      </c>
      <c r="G65" s="58">
        <v>14.6</v>
      </c>
      <c r="H65" s="58"/>
      <c r="I65" s="58"/>
      <c r="J65" s="39">
        <v>9.3000000000000007</v>
      </c>
      <c r="K65" s="39">
        <v>254</v>
      </c>
      <c r="L65">
        <f t="shared" si="4"/>
        <v>315930.438646</v>
      </c>
      <c r="M65" s="57">
        <f t="shared" si="0"/>
        <v>4880453.8270500004</v>
      </c>
      <c r="N65" s="58">
        <f t="shared" si="1"/>
        <v>315921.49891222775</v>
      </c>
      <c r="O65" s="57">
        <f t="shared" si="2"/>
        <v>4880451.2636225913</v>
      </c>
      <c r="P65">
        <f t="shared" si="3"/>
        <v>4.4331363000655974</v>
      </c>
      <c r="W65" s="63"/>
    </row>
    <row r="66" spans="1:30" x14ac:dyDescent="0.25">
      <c r="A66" s="57" t="s">
        <v>88</v>
      </c>
      <c r="B66">
        <v>11</v>
      </c>
      <c r="C66" s="58">
        <v>2</v>
      </c>
      <c r="D66" s="57" t="s">
        <v>90</v>
      </c>
      <c r="E66" s="57" t="s">
        <v>29</v>
      </c>
      <c r="F66" s="58">
        <v>257</v>
      </c>
      <c r="G66" s="58">
        <v>25.4</v>
      </c>
      <c r="H66" s="58"/>
      <c r="I66" s="58"/>
      <c r="J66" s="39">
        <v>10.5</v>
      </c>
      <c r="K66" s="39">
        <v>264</v>
      </c>
      <c r="L66">
        <f t="shared" si="4"/>
        <v>315938.303342</v>
      </c>
      <c r="M66" s="57">
        <f t="shared" si="0"/>
        <v>4880453.8270500004</v>
      </c>
      <c r="N66" s="58">
        <f t="shared" si="1"/>
        <v>315927.86086209863</v>
      </c>
      <c r="O66" s="57">
        <f t="shared" si="2"/>
        <v>4880452.7295011366</v>
      </c>
      <c r="P66">
        <f t="shared" si="3"/>
        <v>4.6076692252650302</v>
      </c>
      <c r="W66" s="63"/>
    </row>
    <row r="67" spans="1:30" x14ac:dyDescent="0.25">
      <c r="A67" s="57" t="s">
        <v>88</v>
      </c>
      <c r="B67">
        <v>11</v>
      </c>
      <c r="C67" s="58">
        <v>2</v>
      </c>
      <c r="D67" s="57" t="s">
        <v>90</v>
      </c>
      <c r="E67" s="57" t="s">
        <v>29</v>
      </c>
      <c r="F67" s="58">
        <v>258</v>
      </c>
      <c r="G67" s="58">
        <v>11.9</v>
      </c>
      <c r="H67" s="58"/>
      <c r="I67" s="58"/>
      <c r="J67" s="39">
        <v>10.3</v>
      </c>
      <c r="K67" s="39">
        <v>264</v>
      </c>
      <c r="L67">
        <f t="shared" si="4"/>
        <v>315938.303342</v>
      </c>
      <c r="M67" s="57">
        <f t="shared" si="0"/>
        <v>4880453.8270500004</v>
      </c>
      <c r="N67" s="58">
        <f t="shared" si="1"/>
        <v>315928.05976647773</v>
      </c>
      <c r="O67" s="57">
        <f t="shared" si="2"/>
        <v>4880452.7504068287</v>
      </c>
      <c r="P67">
        <f t="shared" si="3"/>
        <v>4.6076692252650302</v>
      </c>
      <c r="R67"/>
      <c r="S67"/>
      <c r="W67" s="58"/>
    </row>
    <row r="68" spans="1:30" x14ac:dyDescent="0.25">
      <c r="A68" s="57" t="s">
        <v>88</v>
      </c>
      <c r="B68">
        <v>11</v>
      </c>
      <c r="C68" s="58">
        <v>2</v>
      </c>
      <c r="D68" s="57" t="s">
        <v>90</v>
      </c>
      <c r="E68" s="57" t="s">
        <v>65</v>
      </c>
      <c r="F68" s="58">
        <v>259</v>
      </c>
      <c r="G68" s="58">
        <v>33.5</v>
      </c>
      <c r="H68" s="58"/>
      <c r="I68" s="58"/>
      <c r="J68" s="39">
        <v>5</v>
      </c>
      <c r="K68" s="39">
        <v>230</v>
      </c>
      <c r="L68">
        <f t="shared" ref="L68:L131" si="5">VLOOKUP(B68,$Q$2:$V$46,5)</f>
        <v>315938.303342</v>
      </c>
      <c r="M68" s="57">
        <f t="shared" ref="M68:M131" si="6">VLOOKUP(C68,$Q$2:$V$46,6)</f>
        <v>4880453.8270500004</v>
      </c>
      <c r="N68" s="58">
        <f t="shared" ref="N68:N131" si="7">(L68+(J68*SIN(P68)))</f>
        <v>315934.47311978438</v>
      </c>
      <c r="O68" s="57">
        <f t="shared" ref="O68:O131" si="8">(M68+(J68*COS(P68)))</f>
        <v>4880450.6131119523</v>
      </c>
      <c r="P68">
        <f t="shared" ref="P68:P131" si="9">(PI()*K68)/180</f>
        <v>4.0142572795869578</v>
      </c>
      <c r="R68"/>
      <c r="S68"/>
      <c r="W68" s="58"/>
      <c r="X68" s="58"/>
      <c r="AC68" s="108"/>
      <c r="AD68" s="108"/>
    </row>
    <row r="69" spans="1:30" x14ac:dyDescent="0.25">
      <c r="A69" s="62" t="s">
        <v>88</v>
      </c>
      <c r="B69">
        <v>11</v>
      </c>
      <c r="C69" s="63">
        <v>2</v>
      </c>
      <c r="D69" s="62" t="s">
        <v>90</v>
      </c>
      <c r="E69" s="62" t="s">
        <v>29</v>
      </c>
      <c r="F69" s="63">
        <v>1378</v>
      </c>
      <c r="G69" s="63">
        <v>10.8</v>
      </c>
      <c r="H69" s="63"/>
      <c r="I69" s="63"/>
      <c r="J69" s="39">
        <v>1.5</v>
      </c>
      <c r="K69" s="39">
        <v>256</v>
      </c>
      <c r="L69">
        <f t="shared" si="5"/>
        <v>315938.303342</v>
      </c>
      <c r="M69" s="57">
        <f t="shared" si="6"/>
        <v>4880453.8270500004</v>
      </c>
      <c r="N69" s="58">
        <f t="shared" si="7"/>
        <v>315936.84789841057</v>
      </c>
      <c r="O69" s="57">
        <f t="shared" si="8"/>
        <v>4880453.4641671572</v>
      </c>
      <c r="P69">
        <f t="shared" si="9"/>
        <v>4.4680428851054836</v>
      </c>
      <c r="R69"/>
      <c r="S69"/>
      <c r="W69" s="63"/>
      <c r="X69" s="63"/>
      <c r="AC69" s="108"/>
      <c r="AD69" s="108"/>
    </row>
    <row r="70" spans="1:30" x14ac:dyDescent="0.25">
      <c r="A70" s="57" t="s">
        <v>88</v>
      </c>
      <c r="B70">
        <v>12</v>
      </c>
      <c r="C70" s="58">
        <v>2</v>
      </c>
      <c r="D70" s="57" t="s">
        <v>91</v>
      </c>
      <c r="E70" s="57" t="s">
        <v>65</v>
      </c>
      <c r="F70" s="58">
        <v>250</v>
      </c>
      <c r="G70" s="58">
        <v>50.7</v>
      </c>
      <c r="H70" s="58"/>
      <c r="I70" s="58"/>
      <c r="J70" s="39">
        <v>3.4</v>
      </c>
      <c r="K70" s="39">
        <v>288</v>
      </c>
      <c r="L70">
        <f t="shared" si="5"/>
        <v>315946.168037</v>
      </c>
      <c r="M70" s="57">
        <f t="shared" si="6"/>
        <v>4880453.8270500004</v>
      </c>
      <c r="N70" s="58">
        <f t="shared" si="7"/>
        <v>315942.93444484461</v>
      </c>
      <c r="O70" s="57">
        <f t="shared" si="8"/>
        <v>4880454.8777077813</v>
      </c>
      <c r="P70">
        <f t="shared" si="9"/>
        <v>5.026548245743669</v>
      </c>
      <c r="R70"/>
      <c r="S70"/>
      <c r="W70" s="63"/>
      <c r="X70" s="63"/>
      <c r="AC70" s="108"/>
      <c r="AD70" s="108"/>
    </row>
    <row r="71" spans="1:30" x14ac:dyDescent="0.25">
      <c r="A71" s="57" t="s">
        <v>88</v>
      </c>
      <c r="B71">
        <v>12</v>
      </c>
      <c r="C71" s="58">
        <v>2</v>
      </c>
      <c r="D71" s="57" t="s">
        <v>91</v>
      </c>
      <c r="E71" s="57" t="s">
        <v>65</v>
      </c>
      <c r="F71" s="58">
        <v>251</v>
      </c>
      <c r="G71" s="58">
        <v>33.1</v>
      </c>
      <c r="H71" s="58"/>
      <c r="I71" s="58"/>
      <c r="J71" s="39">
        <v>1.5</v>
      </c>
      <c r="K71" s="39">
        <v>225</v>
      </c>
      <c r="L71">
        <f t="shared" si="5"/>
        <v>315946.168037</v>
      </c>
      <c r="M71" s="57">
        <f t="shared" si="6"/>
        <v>4880453.8270500004</v>
      </c>
      <c r="N71" s="58">
        <f t="shared" si="7"/>
        <v>315945.10737682821</v>
      </c>
      <c r="O71" s="57">
        <f t="shared" si="8"/>
        <v>4880452.7663898291</v>
      </c>
      <c r="P71">
        <f t="shared" si="9"/>
        <v>3.9269908169872414</v>
      </c>
      <c r="R71"/>
      <c r="S71"/>
      <c r="W71" s="58"/>
      <c r="X71" s="58"/>
      <c r="AC71" s="108"/>
      <c r="AD71" s="108"/>
    </row>
    <row r="72" spans="1:30" x14ac:dyDescent="0.25">
      <c r="A72" s="57" t="s">
        <v>88</v>
      </c>
      <c r="B72">
        <v>12</v>
      </c>
      <c r="C72" s="58">
        <v>2</v>
      </c>
      <c r="D72" s="57" t="s">
        <v>91</v>
      </c>
      <c r="E72" s="57" t="s">
        <v>29</v>
      </c>
      <c r="F72" s="58">
        <v>252</v>
      </c>
      <c r="G72" s="58">
        <v>12.2</v>
      </c>
      <c r="H72" s="58"/>
      <c r="I72" s="58"/>
      <c r="J72" s="39">
        <v>6.4</v>
      </c>
      <c r="K72" s="39">
        <v>222</v>
      </c>
      <c r="L72">
        <f t="shared" si="5"/>
        <v>315946.168037</v>
      </c>
      <c r="M72" s="57">
        <f t="shared" si="6"/>
        <v>4880453.8270500004</v>
      </c>
      <c r="N72" s="58">
        <f t="shared" si="7"/>
        <v>315941.88560111931</v>
      </c>
      <c r="O72" s="57">
        <f t="shared" si="8"/>
        <v>4880449.070923117</v>
      </c>
      <c r="P72">
        <f t="shared" si="9"/>
        <v>3.8746309394274117</v>
      </c>
      <c r="R72"/>
      <c r="S72"/>
      <c r="W72" s="63"/>
      <c r="X72" s="63"/>
      <c r="AC72" s="108"/>
      <c r="AD72" s="108"/>
    </row>
    <row r="73" spans="1:30" x14ac:dyDescent="0.25">
      <c r="A73" s="57" t="s">
        <v>88</v>
      </c>
      <c r="B73">
        <v>12</v>
      </c>
      <c r="C73" s="58">
        <v>2</v>
      </c>
      <c r="D73" s="57" t="s">
        <v>91</v>
      </c>
      <c r="E73" s="57" t="s">
        <v>65</v>
      </c>
      <c r="F73" s="58">
        <v>253</v>
      </c>
      <c r="G73" s="58">
        <v>26.5</v>
      </c>
      <c r="H73" s="58"/>
      <c r="I73" s="58"/>
      <c r="J73" s="39">
        <v>10</v>
      </c>
      <c r="K73" s="39">
        <v>224</v>
      </c>
      <c r="L73">
        <f t="shared" si="5"/>
        <v>315946.168037</v>
      </c>
      <c r="M73" s="57">
        <f t="shared" si="6"/>
        <v>4880453.8270500004</v>
      </c>
      <c r="N73" s="58">
        <f t="shared" si="7"/>
        <v>315939.22145329538</v>
      </c>
      <c r="O73" s="57">
        <f t="shared" si="8"/>
        <v>4880446.633651997</v>
      </c>
      <c r="P73">
        <f t="shared" si="9"/>
        <v>3.9095375244672983</v>
      </c>
      <c r="R73"/>
      <c r="S73"/>
      <c r="W73" s="58"/>
      <c r="X73" s="58"/>
      <c r="AC73" s="108"/>
      <c r="AD73" s="108"/>
    </row>
    <row r="74" spans="1:30" x14ac:dyDescent="0.25">
      <c r="A74" s="57" t="s">
        <v>88</v>
      </c>
      <c r="B74">
        <v>12</v>
      </c>
      <c r="C74" s="58">
        <v>2</v>
      </c>
      <c r="D74" s="57" t="s">
        <v>91</v>
      </c>
      <c r="E74" s="57" t="s">
        <v>29</v>
      </c>
      <c r="F74" s="58">
        <v>254</v>
      </c>
      <c r="G74" s="58">
        <v>46.8</v>
      </c>
      <c r="H74" s="58"/>
      <c r="I74" s="58"/>
      <c r="J74" s="39">
        <v>11.3</v>
      </c>
      <c r="K74" s="39">
        <v>256</v>
      </c>
      <c r="L74">
        <f t="shared" si="5"/>
        <v>315946.168037</v>
      </c>
      <c r="M74" s="57">
        <f t="shared" si="6"/>
        <v>4880453.8270500004</v>
      </c>
      <c r="N74" s="58">
        <f t="shared" si="7"/>
        <v>315935.20369529305</v>
      </c>
      <c r="O74" s="57">
        <f t="shared" si="8"/>
        <v>4880451.0933325803</v>
      </c>
      <c r="P74">
        <f t="shared" si="9"/>
        <v>4.4680428851054836</v>
      </c>
      <c r="R74"/>
      <c r="S74"/>
      <c r="W74" s="63"/>
      <c r="X74" s="63"/>
      <c r="AC74" s="108"/>
      <c r="AD74" s="108"/>
    </row>
    <row r="75" spans="1:30" x14ac:dyDescent="0.25">
      <c r="A75" s="57" t="s">
        <v>88</v>
      </c>
      <c r="B75">
        <v>12</v>
      </c>
      <c r="C75" s="58">
        <v>2</v>
      </c>
      <c r="D75" s="57" t="s">
        <v>91</v>
      </c>
      <c r="E75" s="60" t="s">
        <v>23</v>
      </c>
      <c r="F75" s="58">
        <v>255</v>
      </c>
      <c r="G75" s="58">
        <v>52.5</v>
      </c>
      <c r="H75" s="58"/>
      <c r="I75" s="58"/>
      <c r="J75" s="39">
        <v>10</v>
      </c>
      <c r="K75" s="39">
        <v>288</v>
      </c>
      <c r="L75">
        <f t="shared" si="5"/>
        <v>315946.168037</v>
      </c>
      <c r="M75" s="57">
        <f t="shared" si="6"/>
        <v>4880453.8270500004</v>
      </c>
      <c r="N75" s="58">
        <f t="shared" si="7"/>
        <v>315936.65747183707</v>
      </c>
      <c r="O75" s="57">
        <f t="shared" si="8"/>
        <v>4880456.9172199443</v>
      </c>
      <c r="P75">
        <f t="shared" si="9"/>
        <v>5.026548245743669</v>
      </c>
      <c r="R75"/>
      <c r="S75"/>
      <c r="W75" s="58"/>
      <c r="X75" s="58"/>
      <c r="AC75" s="108"/>
      <c r="AD75" s="108"/>
    </row>
    <row r="76" spans="1:30" x14ac:dyDescent="0.25">
      <c r="A76" s="57" t="s">
        <v>88</v>
      </c>
      <c r="B76">
        <v>12</v>
      </c>
      <c r="C76" s="58">
        <v>2</v>
      </c>
      <c r="D76" s="57" t="s">
        <v>91</v>
      </c>
      <c r="E76" s="57" t="s">
        <v>29</v>
      </c>
      <c r="F76" s="58">
        <v>256</v>
      </c>
      <c r="G76" s="58">
        <v>16</v>
      </c>
      <c r="H76" s="58" t="s">
        <v>960</v>
      </c>
      <c r="I76" s="58"/>
      <c r="J76" s="39"/>
      <c r="K76" s="39"/>
      <c r="L76">
        <f t="shared" si="5"/>
        <v>315946.168037</v>
      </c>
      <c r="M76" s="57">
        <f t="shared" si="6"/>
        <v>4880453.8270500004</v>
      </c>
      <c r="N76" s="58">
        <f t="shared" si="7"/>
        <v>315946.168037</v>
      </c>
      <c r="O76" s="57">
        <f t="shared" si="8"/>
        <v>4880453.8270500004</v>
      </c>
      <c r="P76">
        <f t="shared" si="9"/>
        <v>0</v>
      </c>
      <c r="W76" s="58"/>
      <c r="X76" s="58"/>
      <c r="AC76" s="108"/>
      <c r="AD76" s="108"/>
    </row>
    <row r="77" spans="1:30" x14ac:dyDescent="0.25">
      <c r="A77" s="57" t="s">
        <v>88</v>
      </c>
      <c r="B77">
        <v>13</v>
      </c>
      <c r="C77" s="58">
        <v>2</v>
      </c>
      <c r="D77" s="57" t="s">
        <v>92</v>
      </c>
      <c r="E77" s="57" t="s">
        <v>65</v>
      </c>
      <c r="F77" s="58">
        <v>265</v>
      </c>
      <c r="G77" s="58">
        <v>31.2</v>
      </c>
      <c r="H77" s="58"/>
      <c r="I77" s="60" t="s">
        <v>963</v>
      </c>
      <c r="J77" s="39">
        <v>9.4</v>
      </c>
      <c r="K77" s="39">
        <v>296</v>
      </c>
      <c r="L77">
        <f t="shared" si="5"/>
        <v>315936.61540900002</v>
      </c>
      <c r="M77" s="57">
        <f t="shared" si="6"/>
        <v>4880453.8270500004</v>
      </c>
      <c r="N77" s="58">
        <f t="shared" si="7"/>
        <v>315928.16674496478</v>
      </c>
      <c r="O77" s="57">
        <f t="shared" si="8"/>
        <v>4880457.9477387806</v>
      </c>
      <c r="P77">
        <f t="shared" si="9"/>
        <v>5.1661745859032155</v>
      </c>
      <c r="W77" s="58"/>
    </row>
    <row r="78" spans="1:30" x14ac:dyDescent="0.25">
      <c r="A78" s="57" t="s">
        <v>88</v>
      </c>
      <c r="B78">
        <v>13</v>
      </c>
      <c r="C78" s="58">
        <v>2</v>
      </c>
      <c r="D78" s="57" t="s">
        <v>92</v>
      </c>
      <c r="E78" s="57" t="s">
        <v>29</v>
      </c>
      <c r="F78" s="58">
        <v>266</v>
      </c>
      <c r="G78" s="58">
        <v>30.3</v>
      </c>
      <c r="H78" s="58"/>
      <c r="I78" s="60" t="s">
        <v>961</v>
      </c>
      <c r="J78" s="39">
        <v>9.6999999999999993</v>
      </c>
      <c r="K78" s="39">
        <v>264</v>
      </c>
      <c r="L78">
        <f t="shared" si="5"/>
        <v>315936.61540900002</v>
      </c>
      <c r="M78" s="57">
        <f t="shared" si="6"/>
        <v>4880453.8270500004</v>
      </c>
      <c r="N78" s="58">
        <f t="shared" si="7"/>
        <v>315926.96854661492</v>
      </c>
      <c r="O78" s="57">
        <f t="shared" si="8"/>
        <v>4880452.813123907</v>
      </c>
      <c r="P78">
        <f t="shared" si="9"/>
        <v>4.6076692252650302</v>
      </c>
      <c r="W78" s="63"/>
    </row>
    <row r="79" spans="1:30" x14ac:dyDescent="0.25">
      <c r="A79" s="57" t="s">
        <v>88</v>
      </c>
      <c r="B79">
        <v>13</v>
      </c>
      <c r="C79" s="58">
        <v>2</v>
      </c>
      <c r="D79" s="57" t="s">
        <v>92</v>
      </c>
      <c r="E79" s="57" t="s">
        <v>29</v>
      </c>
      <c r="F79" s="58">
        <v>268</v>
      </c>
      <c r="G79" s="58">
        <v>16.7</v>
      </c>
      <c r="H79" s="58"/>
      <c r="I79" s="58"/>
      <c r="J79" s="39">
        <v>8.6999999999999993</v>
      </c>
      <c r="K79" s="39">
        <v>206</v>
      </c>
      <c r="L79">
        <f t="shared" si="5"/>
        <v>315936.61540900002</v>
      </c>
      <c r="M79" s="57">
        <f t="shared" si="6"/>
        <v>4880453.8270500004</v>
      </c>
      <c r="N79" s="58">
        <f t="shared" si="7"/>
        <v>315932.80158002296</v>
      </c>
      <c r="O79" s="57">
        <f t="shared" si="8"/>
        <v>4880446.0075417981</v>
      </c>
      <c r="P79">
        <f t="shared" si="9"/>
        <v>3.5953782591083185</v>
      </c>
      <c r="W79" s="63"/>
    </row>
    <row r="80" spans="1:30" x14ac:dyDescent="0.25">
      <c r="A80" s="57" t="s">
        <v>88</v>
      </c>
      <c r="B80">
        <v>13</v>
      </c>
      <c r="C80" s="58">
        <v>2</v>
      </c>
      <c r="D80" s="57" t="s">
        <v>92</v>
      </c>
      <c r="E80" s="57" t="s">
        <v>29</v>
      </c>
      <c r="F80" s="58">
        <v>337</v>
      </c>
      <c r="G80" s="58">
        <v>10.8</v>
      </c>
      <c r="H80" s="58"/>
      <c r="I80" s="58"/>
      <c r="J80" s="39">
        <v>10.7</v>
      </c>
      <c r="K80" s="39">
        <v>264</v>
      </c>
      <c r="L80">
        <f t="shared" si="5"/>
        <v>315936.61540900002</v>
      </c>
      <c r="M80" s="57">
        <f t="shared" si="6"/>
        <v>4880453.8270500004</v>
      </c>
      <c r="N80" s="58">
        <f t="shared" si="7"/>
        <v>315925.97402471956</v>
      </c>
      <c r="O80" s="57">
        <f t="shared" si="8"/>
        <v>4880452.7085954435</v>
      </c>
      <c r="P80">
        <f t="shared" si="9"/>
        <v>4.6076692252650302</v>
      </c>
      <c r="W80" s="63"/>
    </row>
    <row r="81" spans="1:30" x14ac:dyDescent="0.25">
      <c r="A81" s="57" t="s">
        <v>88</v>
      </c>
      <c r="B81">
        <v>13</v>
      </c>
      <c r="C81" s="58">
        <v>2</v>
      </c>
      <c r="D81" s="57" t="s">
        <v>92</v>
      </c>
      <c r="E81" s="57" t="s">
        <v>29</v>
      </c>
      <c r="F81" s="58">
        <v>723</v>
      </c>
      <c r="G81" s="58">
        <v>46</v>
      </c>
      <c r="H81" s="58"/>
      <c r="I81" s="60" t="s">
        <v>961</v>
      </c>
      <c r="J81" s="39">
        <v>9.9</v>
      </c>
      <c r="K81" s="39">
        <v>232</v>
      </c>
      <c r="L81">
        <f t="shared" si="5"/>
        <v>315936.61540900002</v>
      </c>
      <c r="M81" s="57">
        <f t="shared" si="6"/>
        <v>4880453.8270500004</v>
      </c>
      <c r="N81" s="58">
        <f t="shared" si="7"/>
        <v>315928.81410253933</v>
      </c>
      <c r="O81" s="57">
        <f t="shared" si="8"/>
        <v>4880447.732001395</v>
      </c>
      <c r="P81">
        <f t="shared" si="9"/>
        <v>4.0491638646268449</v>
      </c>
      <c r="W81" s="63"/>
    </row>
    <row r="82" spans="1:30" x14ac:dyDescent="0.25">
      <c r="A82" s="57" t="s">
        <v>88</v>
      </c>
      <c r="B82">
        <v>14</v>
      </c>
      <c r="C82" s="58">
        <v>2</v>
      </c>
      <c r="D82" s="57" t="s">
        <v>93</v>
      </c>
      <c r="E82" s="57" t="s">
        <v>65</v>
      </c>
      <c r="F82" s="58">
        <v>269</v>
      </c>
      <c r="G82" s="58">
        <v>28.5</v>
      </c>
      <c r="H82" s="58"/>
      <c r="I82" s="58"/>
      <c r="J82" s="39">
        <v>10.8</v>
      </c>
      <c r="K82" s="39">
        <v>242</v>
      </c>
      <c r="L82">
        <f t="shared" si="5"/>
        <v>315944.48010400002</v>
      </c>
      <c r="M82" s="57">
        <f t="shared" si="6"/>
        <v>4880453.8270500004</v>
      </c>
      <c r="N82" s="58">
        <f t="shared" si="7"/>
        <v>315934.94426999713</v>
      </c>
      <c r="O82" s="57">
        <f t="shared" si="8"/>
        <v>4880448.7567571225</v>
      </c>
      <c r="P82">
        <f t="shared" si="9"/>
        <v>4.2236967898262776</v>
      </c>
      <c r="W82" s="58"/>
    </row>
    <row r="83" spans="1:30" x14ac:dyDescent="0.25">
      <c r="A83" s="57" t="s">
        <v>88</v>
      </c>
      <c r="B83">
        <v>14</v>
      </c>
      <c r="C83" s="58">
        <v>2</v>
      </c>
      <c r="D83" s="57" t="s">
        <v>93</v>
      </c>
      <c r="E83" s="57" t="s">
        <v>65</v>
      </c>
      <c r="F83" s="58">
        <v>270</v>
      </c>
      <c r="G83" s="58">
        <v>35.1</v>
      </c>
      <c r="H83" s="58"/>
      <c r="I83" s="60" t="s">
        <v>961</v>
      </c>
      <c r="J83" s="39">
        <v>4</v>
      </c>
      <c r="K83" s="39">
        <v>242</v>
      </c>
      <c r="L83">
        <f t="shared" si="5"/>
        <v>315944.48010400002</v>
      </c>
      <c r="M83" s="57">
        <f t="shared" si="6"/>
        <v>4880453.8270500004</v>
      </c>
      <c r="N83" s="58">
        <f t="shared" si="7"/>
        <v>315940.94831362856</v>
      </c>
      <c r="O83" s="57">
        <f t="shared" si="8"/>
        <v>4880451.9491637489</v>
      </c>
      <c r="P83">
        <f t="shared" si="9"/>
        <v>4.2236967898262776</v>
      </c>
      <c r="W83" s="58"/>
    </row>
    <row r="84" spans="1:30" x14ac:dyDescent="0.25">
      <c r="A84" s="57" t="s">
        <v>88</v>
      </c>
      <c r="B84">
        <v>14</v>
      </c>
      <c r="C84" s="58">
        <v>2</v>
      </c>
      <c r="D84" s="57" t="s">
        <v>93</v>
      </c>
      <c r="E84" s="57" t="s">
        <v>29</v>
      </c>
      <c r="F84" s="58">
        <v>271</v>
      </c>
      <c r="G84" s="58">
        <v>20.100000000000001</v>
      </c>
      <c r="H84" s="58"/>
      <c r="I84" s="60" t="s">
        <v>961</v>
      </c>
      <c r="J84" s="39">
        <v>2.8</v>
      </c>
      <c r="K84" s="39">
        <v>258</v>
      </c>
      <c r="L84">
        <f t="shared" si="5"/>
        <v>315944.48010400002</v>
      </c>
      <c r="M84" s="57">
        <f t="shared" si="6"/>
        <v>4880453.8270500004</v>
      </c>
      <c r="N84" s="58">
        <f t="shared" si="7"/>
        <v>315941.74129071797</v>
      </c>
      <c r="O84" s="57">
        <f t="shared" si="8"/>
        <v>4880453.2448972659</v>
      </c>
      <c r="P84">
        <f t="shared" si="9"/>
        <v>4.5029494701453698</v>
      </c>
      <c r="W84" s="63"/>
    </row>
    <row r="85" spans="1:30" x14ac:dyDescent="0.25">
      <c r="A85" s="57" t="s">
        <v>88</v>
      </c>
      <c r="B85">
        <v>14</v>
      </c>
      <c r="C85" s="58">
        <v>2</v>
      </c>
      <c r="D85" s="57" t="s">
        <v>93</v>
      </c>
      <c r="E85" s="57" t="s">
        <v>65</v>
      </c>
      <c r="F85" s="58">
        <v>272</v>
      </c>
      <c r="G85" s="58">
        <v>53.3</v>
      </c>
      <c r="H85" s="58"/>
      <c r="I85" s="60" t="s">
        <v>961</v>
      </c>
      <c r="J85" s="39">
        <v>2.5</v>
      </c>
      <c r="K85" s="39">
        <v>290</v>
      </c>
      <c r="L85">
        <f t="shared" si="5"/>
        <v>315944.48010400002</v>
      </c>
      <c r="M85" s="57">
        <f t="shared" si="6"/>
        <v>4880453.8270500004</v>
      </c>
      <c r="N85" s="58">
        <f t="shared" si="7"/>
        <v>315942.13087244803</v>
      </c>
      <c r="O85" s="57">
        <f t="shared" si="8"/>
        <v>4880454.6821003584</v>
      </c>
      <c r="P85">
        <f t="shared" si="9"/>
        <v>5.0614548307835552</v>
      </c>
      <c r="W85" s="58"/>
    </row>
    <row r="86" spans="1:30" x14ac:dyDescent="0.25">
      <c r="A86" s="57" t="s">
        <v>88</v>
      </c>
      <c r="B86">
        <v>14</v>
      </c>
      <c r="C86" s="58">
        <v>2</v>
      </c>
      <c r="D86" s="57" t="s">
        <v>93</v>
      </c>
      <c r="E86" s="57" t="s">
        <v>65</v>
      </c>
      <c r="F86" s="58">
        <v>273</v>
      </c>
      <c r="G86" s="58">
        <v>21.3</v>
      </c>
      <c r="H86" s="58"/>
      <c r="I86" s="58"/>
      <c r="J86" s="39">
        <v>7.6</v>
      </c>
      <c r="K86" s="39">
        <v>251</v>
      </c>
      <c r="L86">
        <f t="shared" si="5"/>
        <v>315944.48010400002</v>
      </c>
      <c r="M86" s="57">
        <f t="shared" si="6"/>
        <v>4880453.8270500004</v>
      </c>
      <c r="N86" s="58">
        <f t="shared" si="7"/>
        <v>315937.29416282545</v>
      </c>
      <c r="O86" s="57">
        <f t="shared" si="8"/>
        <v>4880451.3527320269</v>
      </c>
      <c r="P86">
        <f t="shared" si="9"/>
        <v>4.3807764225057673</v>
      </c>
      <c r="W86" s="63"/>
    </row>
    <row r="87" spans="1:30" x14ac:dyDescent="0.25">
      <c r="A87" s="57" t="s">
        <v>88</v>
      </c>
      <c r="B87">
        <v>14</v>
      </c>
      <c r="C87" s="58">
        <v>2</v>
      </c>
      <c r="D87" s="57" t="s">
        <v>93</v>
      </c>
      <c r="E87" s="57" t="s">
        <v>29</v>
      </c>
      <c r="F87" s="58">
        <v>274</v>
      </c>
      <c r="G87" s="58">
        <v>34.1</v>
      </c>
      <c r="H87" s="58"/>
      <c r="I87" s="58"/>
      <c r="J87" s="39">
        <v>11.3</v>
      </c>
      <c r="K87" s="39">
        <v>258</v>
      </c>
      <c r="L87">
        <f t="shared" si="5"/>
        <v>315944.48010400002</v>
      </c>
      <c r="M87" s="57">
        <f t="shared" si="6"/>
        <v>4880453.8270500004</v>
      </c>
      <c r="N87" s="58">
        <f t="shared" si="7"/>
        <v>315933.42703611171</v>
      </c>
      <c r="O87" s="57">
        <f t="shared" si="8"/>
        <v>4880451.4776478941</v>
      </c>
      <c r="P87">
        <f t="shared" si="9"/>
        <v>4.5029494701453698</v>
      </c>
      <c r="R87"/>
      <c r="S87"/>
      <c r="W87" s="58"/>
    </row>
    <row r="88" spans="1:30" x14ac:dyDescent="0.25">
      <c r="A88" s="62" t="s">
        <v>88</v>
      </c>
      <c r="B88">
        <v>14</v>
      </c>
      <c r="C88" s="63">
        <v>2</v>
      </c>
      <c r="D88" s="62" t="s">
        <v>93</v>
      </c>
      <c r="E88" s="62" t="s">
        <v>29</v>
      </c>
      <c r="F88" s="63">
        <v>275</v>
      </c>
      <c r="G88" s="63">
        <v>22.1</v>
      </c>
      <c r="H88" s="63"/>
      <c r="I88" s="63"/>
      <c r="J88" s="39">
        <v>13.3</v>
      </c>
      <c r="K88" s="39">
        <v>266</v>
      </c>
      <c r="L88">
        <f t="shared" si="5"/>
        <v>315944.48010400002</v>
      </c>
      <c r="M88" s="57">
        <f t="shared" si="6"/>
        <v>4880453.8270500004</v>
      </c>
      <c r="N88" s="58">
        <f t="shared" si="7"/>
        <v>315931.21250213159</v>
      </c>
      <c r="O88" s="57">
        <f t="shared" si="8"/>
        <v>4880452.8992888993</v>
      </c>
      <c r="P88">
        <f t="shared" si="9"/>
        <v>4.6425758103049164</v>
      </c>
      <c r="R88"/>
      <c r="S88"/>
      <c r="W88" s="63"/>
      <c r="X88" s="63"/>
      <c r="AC88" s="108"/>
      <c r="AD88" s="108"/>
    </row>
    <row r="89" spans="1:30" x14ac:dyDescent="0.25">
      <c r="A89" s="62" t="s">
        <v>88</v>
      </c>
      <c r="B89">
        <v>15</v>
      </c>
      <c r="C89" s="63">
        <v>2</v>
      </c>
      <c r="D89" s="62" t="s">
        <v>94</v>
      </c>
      <c r="E89" s="62" t="s">
        <v>65</v>
      </c>
      <c r="F89" s="63">
        <v>276</v>
      </c>
      <c r="G89" s="63">
        <v>47.8</v>
      </c>
      <c r="H89" s="63"/>
      <c r="I89" s="63"/>
      <c r="J89" s="39">
        <v>6.4</v>
      </c>
      <c r="K89" s="39">
        <v>256</v>
      </c>
      <c r="L89">
        <f t="shared" si="5"/>
        <v>315952.34479900001</v>
      </c>
      <c r="M89" s="57">
        <f t="shared" si="6"/>
        <v>4880453.8270500004</v>
      </c>
      <c r="N89" s="58">
        <f t="shared" si="7"/>
        <v>315946.13490635186</v>
      </c>
      <c r="O89" s="57">
        <f t="shared" si="8"/>
        <v>4880452.2787498683</v>
      </c>
      <c r="P89">
        <f t="shared" si="9"/>
        <v>4.4680428851054836</v>
      </c>
      <c r="R89"/>
      <c r="S89"/>
      <c r="W89" s="58"/>
      <c r="X89" s="60"/>
      <c r="AC89" s="108"/>
      <c r="AD89" s="108"/>
    </row>
    <row r="90" spans="1:30" x14ac:dyDescent="0.25">
      <c r="A90" s="62" t="s">
        <v>88</v>
      </c>
      <c r="B90">
        <v>15</v>
      </c>
      <c r="C90" s="63">
        <v>2</v>
      </c>
      <c r="D90" s="62" t="s">
        <v>94</v>
      </c>
      <c r="E90" s="62" t="s">
        <v>29</v>
      </c>
      <c r="F90" s="63">
        <v>278</v>
      </c>
      <c r="G90" s="63">
        <v>13.1</v>
      </c>
      <c r="H90" s="63"/>
      <c r="I90" s="63"/>
      <c r="J90" s="39">
        <v>2.9</v>
      </c>
      <c r="K90" s="39">
        <v>280</v>
      </c>
      <c r="L90">
        <f t="shared" si="5"/>
        <v>315952.34479900001</v>
      </c>
      <c r="M90" s="57">
        <f t="shared" si="6"/>
        <v>4880453.8270500004</v>
      </c>
      <c r="N90" s="58">
        <f t="shared" si="7"/>
        <v>315949.48885651625</v>
      </c>
      <c r="O90" s="57">
        <f t="shared" si="8"/>
        <v>4880454.3306297157</v>
      </c>
      <c r="P90">
        <f t="shared" si="9"/>
        <v>4.8869219055841224</v>
      </c>
      <c r="R90"/>
      <c r="S90"/>
      <c r="W90" s="58"/>
      <c r="X90" s="58"/>
      <c r="AC90" s="108"/>
      <c r="AD90" s="108"/>
    </row>
    <row r="91" spans="1:30" x14ac:dyDescent="0.25">
      <c r="A91" s="62" t="s">
        <v>88</v>
      </c>
      <c r="B91">
        <v>15</v>
      </c>
      <c r="C91" s="63">
        <v>2</v>
      </c>
      <c r="D91" s="62" t="s">
        <v>94</v>
      </c>
      <c r="E91" s="62" t="s">
        <v>41</v>
      </c>
      <c r="F91" s="63">
        <v>279</v>
      </c>
      <c r="G91" s="63"/>
      <c r="H91" s="63" t="s">
        <v>960</v>
      </c>
      <c r="I91" s="63"/>
      <c r="J91" s="39">
        <v>11.3</v>
      </c>
      <c r="K91" s="39">
        <v>258</v>
      </c>
      <c r="L91">
        <f t="shared" si="5"/>
        <v>315952.34479900001</v>
      </c>
      <c r="M91" s="57">
        <f t="shared" si="6"/>
        <v>4880453.8270500004</v>
      </c>
      <c r="N91" s="58">
        <f t="shared" si="7"/>
        <v>315941.29173111171</v>
      </c>
      <c r="O91" s="57">
        <f t="shared" si="8"/>
        <v>4880451.4776478941</v>
      </c>
      <c r="P91">
        <f t="shared" si="9"/>
        <v>4.5029494701453698</v>
      </c>
      <c r="R91"/>
      <c r="S91"/>
      <c r="W91" s="58"/>
      <c r="X91" s="58"/>
      <c r="AC91" s="108"/>
      <c r="AD91" s="108"/>
    </row>
    <row r="92" spans="1:30" x14ac:dyDescent="0.25">
      <c r="A92" s="62" t="s">
        <v>88</v>
      </c>
      <c r="B92">
        <v>15</v>
      </c>
      <c r="C92" s="63">
        <v>2</v>
      </c>
      <c r="D92" s="62" t="s">
        <v>94</v>
      </c>
      <c r="E92" s="62" t="s">
        <v>41</v>
      </c>
      <c r="F92" s="63">
        <v>280</v>
      </c>
      <c r="G92" s="63">
        <v>15.2</v>
      </c>
      <c r="H92" s="63"/>
      <c r="I92" s="63"/>
      <c r="J92" s="39">
        <v>11.1</v>
      </c>
      <c r="K92" s="39">
        <v>264</v>
      </c>
      <c r="L92">
        <f t="shared" si="5"/>
        <v>315952.34479900001</v>
      </c>
      <c r="M92" s="57">
        <f t="shared" si="6"/>
        <v>4880453.8270500004</v>
      </c>
      <c r="N92" s="58">
        <f t="shared" si="7"/>
        <v>315941.30560596142</v>
      </c>
      <c r="O92" s="57">
        <f t="shared" si="8"/>
        <v>4880452.6667840583</v>
      </c>
      <c r="P92">
        <f t="shared" si="9"/>
        <v>4.6076692252650302</v>
      </c>
      <c r="R92"/>
      <c r="S92"/>
      <c r="W92" s="63"/>
      <c r="X92" s="63"/>
      <c r="AC92" s="108"/>
      <c r="AD92" s="108"/>
    </row>
    <row r="93" spans="1:30" x14ac:dyDescent="0.25">
      <c r="A93" s="62" t="s">
        <v>88</v>
      </c>
      <c r="B93">
        <v>15</v>
      </c>
      <c r="C93" s="63">
        <v>2</v>
      </c>
      <c r="D93" s="62" t="s">
        <v>94</v>
      </c>
      <c r="E93" s="62" t="s">
        <v>29</v>
      </c>
      <c r="F93" s="63">
        <v>281</v>
      </c>
      <c r="G93" s="63">
        <v>12.9</v>
      </c>
      <c r="H93" s="63"/>
      <c r="I93" s="63"/>
      <c r="J93" s="39">
        <v>9.8000000000000007</v>
      </c>
      <c r="K93" s="39">
        <v>255</v>
      </c>
      <c r="L93">
        <f t="shared" si="5"/>
        <v>315952.34479900001</v>
      </c>
      <c r="M93" s="57">
        <f t="shared" si="6"/>
        <v>4880453.8270500004</v>
      </c>
      <c r="N93" s="58">
        <f t="shared" si="7"/>
        <v>315942.87872590235</v>
      </c>
      <c r="O93" s="57">
        <f t="shared" si="8"/>
        <v>4880451.2906233585</v>
      </c>
      <c r="P93">
        <f t="shared" si="9"/>
        <v>4.4505895925855405</v>
      </c>
      <c r="R93"/>
      <c r="S93"/>
      <c r="W93" s="58"/>
      <c r="X93" s="58"/>
      <c r="AC93" s="108"/>
      <c r="AD93" s="108"/>
    </row>
    <row r="94" spans="1:30" x14ac:dyDescent="0.25">
      <c r="A94" s="62" t="s">
        <v>88</v>
      </c>
      <c r="B94">
        <v>15</v>
      </c>
      <c r="C94" s="63">
        <v>2</v>
      </c>
      <c r="D94" s="62" t="s">
        <v>94</v>
      </c>
      <c r="E94" s="62" t="s">
        <v>29</v>
      </c>
      <c r="F94" s="63">
        <v>282</v>
      </c>
      <c r="G94" s="63">
        <v>15.3</v>
      </c>
      <c r="H94" s="63"/>
      <c r="I94" s="63"/>
      <c r="J94" s="39">
        <v>8.5</v>
      </c>
      <c r="K94" s="39">
        <v>250</v>
      </c>
      <c r="L94">
        <f t="shared" si="5"/>
        <v>315952.34479900001</v>
      </c>
      <c r="M94" s="57">
        <f t="shared" si="6"/>
        <v>4880453.8270500004</v>
      </c>
      <c r="N94" s="58">
        <f t="shared" si="7"/>
        <v>315944.35741172335</v>
      </c>
      <c r="O94" s="57">
        <f t="shared" si="8"/>
        <v>4880450.9198787818</v>
      </c>
      <c r="P94">
        <f t="shared" si="9"/>
        <v>4.3633231299858233</v>
      </c>
      <c r="R94"/>
      <c r="S94"/>
      <c r="W94" s="58"/>
      <c r="X94" s="58"/>
      <c r="AC94" s="108"/>
      <c r="AD94" s="108"/>
    </row>
    <row r="95" spans="1:30" x14ac:dyDescent="0.25">
      <c r="A95" s="62" t="s">
        <v>88</v>
      </c>
      <c r="B95">
        <v>15</v>
      </c>
      <c r="C95" s="63">
        <v>2</v>
      </c>
      <c r="D95" s="62" t="s">
        <v>94</v>
      </c>
      <c r="E95" s="62" t="s">
        <v>29</v>
      </c>
      <c r="F95" s="63">
        <v>283</v>
      </c>
      <c r="G95" s="63">
        <v>30.7</v>
      </c>
      <c r="H95" s="63"/>
      <c r="I95" s="63"/>
      <c r="J95" s="39">
        <v>10.6</v>
      </c>
      <c r="K95" s="39">
        <v>238</v>
      </c>
      <c r="L95">
        <f t="shared" si="5"/>
        <v>315952.34479900001</v>
      </c>
      <c r="M95" s="57">
        <f t="shared" si="6"/>
        <v>4880453.8270500004</v>
      </c>
      <c r="N95" s="58">
        <f t="shared" si="7"/>
        <v>315943.35548918077</v>
      </c>
      <c r="O95" s="57">
        <f t="shared" si="8"/>
        <v>4880448.2099057995</v>
      </c>
      <c r="P95">
        <f t="shared" si="9"/>
        <v>4.1538836197465043</v>
      </c>
      <c r="R95"/>
      <c r="S95"/>
      <c r="W95" s="58"/>
      <c r="X95" s="58"/>
      <c r="AC95" s="108"/>
      <c r="AD95" s="108"/>
    </row>
    <row r="96" spans="1:30" x14ac:dyDescent="0.25">
      <c r="A96" s="62" t="s">
        <v>88</v>
      </c>
      <c r="B96">
        <v>15</v>
      </c>
      <c r="C96" s="63">
        <v>2</v>
      </c>
      <c r="D96" s="62" t="s">
        <v>94</v>
      </c>
      <c r="E96" s="62" t="s">
        <v>65</v>
      </c>
      <c r="F96" s="63">
        <v>651</v>
      </c>
      <c r="G96" s="63">
        <v>35</v>
      </c>
      <c r="H96" s="63"/>
      <c r="I96" s="63"/>
      <c r="J96" s="39">
        <v>5.4</v>
      </c>
      <c r="K96" s="39">
        <v>270</v>
      </c>
      <c r="L96">
        <f t="shared" si="5"/>
        <v>315952.34479900001</v>
      </c>
      <c r="M96" s="57">
        <f t="shared" si="6"/>
        <v>4880453.8270500004</v>
      </c>
      <c r="N96" s="58">
        <f t="shared" si="7"/>
        <v>315946.94479899999</v>
      </c>
      <c r="O96" s="57">
        <f t="shared" si="8"/>
        <v>4880453.8270500004</v>
      </c>
      <c r="P96">
        <f t="shared" si="9"/>
        <v>4.7123889803846897</v>
      </c>
      <c r="R96"/>
      <c r="S96"/>
      <c r="W96" s="63"/>
      <c r="X96" s="63"/>
      <c r="AC96" s="108"/>
      <c r="AD96" s="108"/>
    </row>
    <row r="97" spans="1:30" x14ac:dyDescent="0.25">
      <c r="A97" s="62" t="s">
        <v>88</v>
      </c>
      <c r="B97">
        <v>15</v>
      </c>
      <c r="C97" s="63">
        <v>2</v>
      </c>
      <c r="D97" s="62" t="s">
        <v>94</v>
      </c>
      <c r="E97" s="62" t="s">
        <v>29</v>
      </c>
      <c r="F97" s="63">
        <v>2085</v>
      </c>
      <c r="G97" s="63">
        <v>10.5</v>
      </c>
      <c r="H97" s="63"/>
      <c r="I97" s="64" t="s">
        <v>967</v>
      </c>
      <c r="J97" s="39"/>
      <c r="K97" s="39"/>
      <c r="L97">
        <f t="shared" si="5"/>
        <v>315952.34479900001</v>
      </c>
      <c r="M97" s="57">
        <f t="shared" si="6"/>
        <v>4880453.8270500004</v>
      </c>
      <c r="N97" s="58">
        <f t="shared" si="7"/>
        <v>315952.34479900001</v>
      </c>
      <c r="O97" s="57">
        <f t="shared" si="8"/>
        <v>4880453.8270500004</v>
      </c>
      <c r="P97">
        <f t="shared" si="9"/>
        <v>0</v>
      </c>
      <c r="R97"/>
      <c r="S97"/>
      <c r="W97" s="58"/>
      <c r="X97" s="58"/>
      <c r="AC97" s="108"/>
      <c r="AD97" s="108"/>
    </row>
    <row r="98" spans="1:30" x14ac:dyDescent="0.25">
      <c r="A98" s="62" t="s">
        <v>88</v>
      </c>
      <c r="B98">
        <v>16</v>
      </c>
      <c r="C98" s="63">
        <v>2</v>
      </c>
      <c r="D98" s="62" t="s">
        <v>95</v>
      </c>
      <c r="E98" s="62" t="s">
        <v>29</v>
      </c>
      <c r="F98" s="63">
        <v>292</v>
      </c>
      <c r="G98" s="63">
        <v>13.9</v>
      </c>
      <c r="H98" s="63"/>
      <c r="I98" s="63"/>
      <c r="J98" s="39">
        <v>10.1</v>
      </c>
      <c r="K98" s="39">
        <v>297</v>
      </c>
      <c r="L98">
        <f t="shared" si="5"/>
        <v>315942.79217199999</v>
      </c>
      <c r="M98" s="57">
        <f t="shared" si="6"/>
        <v>4880453.8270500004</v>
      </c>
      <c r="N98" s="58">
        <f t="shared" si="7"/>
        <v>315933.7930061057</v>
      </c>
      <c r="O98" s="57">
        <f t="shared" si="8"/>
        <v>4880458.4123540474</v>
      </c>
      <c r="P98">
        <f t="shared" si="9"/>
        <v>5.1836278784231586</v>
      </c>
      <c r="R98"/>
      <c r="S98"/>
      <c r="W98" s="58"/>
      <c r="X98" s="58"/>
      <c r="AC98" s="108"/>
      <c r="AD98" s="108"/>
    </row>
    <row r="99" spans="1:30" x14ac:dyDescent="0.25">
      <c r="A99" s="62" t="s">
        <v>88</v>
      </c>
      <c r="B99">
        <v>16</v>
      </c>
      <c r="C99" s="63">
        <v>2</v>
      </c>
      <c r="D99" s="62" t="s">
        <v>95</v>
      </c>
      <c r="E99" s="62" t="s">
        <v>29</v>
      </c>
      <c r="F99" s="63">
        <v>293</v>
      </c>
      <c r="G99" s="63">
        <v>24.6</v>
      </c>
      <c r="H99" s="63"/>
      <c r="I99" s="63"/>
      <c r="J99" s="39">
        <v>11</v>
      </c>
      <c r="K99" s="39">
        <v>280</v>
      </c>
      <c r="L99">
        <f t="shared" si="5"/>
        <v>315942.79217199999</v>
      </c>
      <c r="M99" s="57">
        <f t="shared" si="6"/>
        <v>4880453.8270500004</v>
      </c>
      <c r="N99" s="58">
        <f t="shared" si="7"/>
        <v>315931.95928671682</v>
      </c>
      <c r="O99" s="57">
        <f t="shared" si="8"/>
        <v>4880455.7371799545</v>
      </c>
      <c r="P99">
        <f t="shared" si="9"/>
        <v>4.8869219055841224</v>
      </c>
      <c r="R99"/>
      <c r="S99"/>
      <c r="W99" s="63"/>
      <c r="X99" s="63"/>
      <c r="AC99" s="108"/>
      <c r="AD99" s="108"/>
    </row>
    <row r="100" spans="1:30" x14ac:dyDescent="0.25">
      <c r="A100" s="62" t="s">
        <v>88</v>
      </c>
      <c r="B100">
        <v>16</v>
      </c>
      <c r="C100" s="63">
        <v>2</v>
      </c>
      <c r="D100" s="62" t="s">
        <v>95</v>
      </c>
      <c r="E100" s="62" t="s">
        <v>29</v>
      </c>
      <c r="F100" s="63">
        <v>294</v>
      </c>
      <c r="G100" s="63">
        <v>44.2</v>
      </c>
      <c r="H100" s="63"/>
      <c r="I100" s="63"/>
      <c r="J100" s="39">
        <v>12.9</v>
      </c>
      <c r="K100" s="39">
        <v>256</v>
      </c>
      <c r="L100">
        <f t="shared" si="5"/>
        <v>315942.79217199999</v>
      </c>
      <c r="M100" s="57">
        <f t="shared" si="6"/>
        <v>4880453.8270500004</v>
      </c>
      <c r="N100" s="58">
        <f t="shared" si="7"/>
        <v>315930.27535713103</v>
      </c>
      <c r="O100" s="57">
        <f t="shared" si="8"/>
        <v>4880450.7062575473</v>
      </c>
      <c r="P100">
        <f t="shared" si="9"/>
        <v>4.4680428851054836</v>
      </c>
      <c r="Q100" s="63"/>
      <c r="V100" s="61"/>
      <c r="W100" s="63"/>
      <c r="X100" s="63"/>
      <c r="AC100" s="108"/>
      <c r="AD100" s="108"/>
    </row>
    <row r="101" spans="1:30" x14ac:dyDescent="0.25">
      <c r="A101" s="62" t="s">
        <v>88</v>
      </c>
      <c r="B101">
        <v>16</v>
      </c>
      <c r="C101" s="63">
        <v>2</v>
      </c>
      <c r="D101" s="62" t="s">
        <v>95</v>
      </c>
      <c r="E101" s="62" t="s">
        <v>29</v>
      </c>
      <c r="F101" s="63">
        <v>295</v>
      </c>
      <c r="G101" s="63"/>
      <c r="H101" s="63"/>
      <c r="I101" s="60" t="s">
        <v>959</v>
      </c>
      <c r="J101" s="39"/>
      <c r="K101" s="39"/>
      <c r="L101">
        <f t="shared" si="5"/>
        <v>315942.79217199999</v>
      </c>
      <c r="M101" s="57">
        <f t="shared" si="6"/>
        <v>4880453.8270500004</v>
      </c>
      <c r="N101" s="58">
        <f t="shared" si="7"/>
        <v>315942.79217199999</v>
      </c>
      <c r="O101" s="57">
        <f t="shared" si="8"/>
        <v>4880453.8270500004</v>
      </c>
      <c r="P101">
        <f t="shared" si="9"/>
        <v>0</v>
      </c>
      <c r="Q101" s="58"/>
      <c r="V101" s="61"/>
      <c r="W101" s="58"/>
      <c r="X101" s="58"/>
    </row>
    <row r="102" spans="1:30" x14ac:dyDescent="0.25">
      <c r="A102" s="62" t="s">
        <v>88</v>
      </c>
      <c r="B102">
        <v>16</v>
      </c>
      <c r="C102" s="63">
        <v>2</v>
      </c>
      <c r="D102" s="62" t="s">
        <v>95</v>
      </c>
      <c r="E102" s="62" t="s">
        <v>41</v>
      </c>
      <c r="F102" s="63">
        <v>943</v>
      </c>
      <c r="G102" s="63">
        <v>10.5</v>
      </c>
      <c r="H102" s="63"/>
      <c r="I102" s="63"/>
      <c r="J102" s="39">
        <v>8.3000000000000007</v>
      </c>
      <c r="K102" s="39">
        <v>236</v>
      </c>
      <c r="L102">
        <f t="shared" si="5"/>
        <v>315942.79217199999</v>
      </c>
      <c r="M102" s="57">
        <f t="shared" si="6"/>
        <v>4880453.8270500004</v>
      </c>
      <c r="N102" s="58">
        <f t="shared" si="7"/>
        <v>315935.91116014781</v>
      </c>
      <c r="O102" s="57">
        <f t="shared" si="8"/>
        <v>4880449.1857489012</v>
      </c>
      <c r="P102">
        <f t="shared" si="9"/>
        <v>4.1189770347066172</v>
      </c>
      <c r="Q102" s="58"/>
      <c r="V102" s="61"/>
      <c r="W102" s="58"/>
      <c r="X102" s="58"/>
    </row>
    <row r="103" spans="1:30" x14ac:dyDescent="0.25">
      <c r="A103" s="62" t="s">
        <v>88</v>
      </c>
      <c r="B103">
        <v>17</v>
      </c>
      <c r="C103" s="63">
        <v>2</v>
      </c>
      <c r="D103" s="62" t="s">
        <v>96</v>
      </c>
      <c r="E103" s="62" t="s">
        <v>29</v>
      </c>
      <c r="F103" s="63">
        <v>291</v>
      </c>
      <c r="G103" s="63">
        <v>21.4</v>
      </c>
      <c r="H103" s="63"/>
      <c r="I103" s="63"/>
      <c r="J103" s="39">
        <v>9.3000000000000007</v>
      </c>
      <c r="K103" s="39">
        <v>266</v>
      </c>
      <c r="L103">
        <f t="shared" si="5"/>
        <v>315950.65686599998</v>
      </c>
      <c r="M103" s="57">
        <f t="shared" si="6"/>
        <v>4880453.8270500004</v>
      </c>
      <c r="N103" s="58">
        <f t="shared" si="7"/>
        <v>315941.37952033256</v>
      </c>
      <c r="O103" s="57">
        <f t="shared" si="8"/>
        <v>4880453.1783147948</v>
      </c>
      <c r="P103">
        <f t="shared" si="9"/>
        <v>4.6425758103049164</v>
      </c>
      <c r="Q103" s="63"/>
      <c r="V103" s="61"/>
      <c r="W103" s="63"/>
      <c r="X103" s="63"/>
    </row>
    <row r="104" spans="1:30" x14ac:dyDescent="0.25">
      <c r="A104" s="62" t="s">
        <v>88</v>
      </c>
      <c r="B104">
        <v>17</v>
      </c>
      <c r="C104" s="63">
        <v>2</v>
      </c>
      <c r="D104" s="62" t="s">
        <v>96</v>
      </c>
      <c r="E104" s="62" t="s">
        <v>29</v>
      </c>
      <c r="F104" s="63">
        <v>653</v>
      </c>
      <c r="G104" s="63">
        <v>10.199999999999999</v>
      </c>
      <c r="H104" s="63"/>
      <c r="I104" s="63"/>
      <c r="J104" s="39">
        <v>6.3</v>
      </c>
      <c r="K104" s="39">
        <v>266</v>
      </c>
      <c r="L104">
        <f t="shared" si="5"/>
        <v>315950.65686599998</v>
      </c>
      <c r="M104" s="57">
        <f t="shared" si="6"/>
        <v>4880453.8270500004</v>
      </c>
      <c r="N104" s="58">
        <f t="shared" si="7"/>
        <v>315944.37221248331</v>
      </c>
      <c r="O104" s="57">
        <f t="shared" si="8"/>
        <v>4880453.387584216</v>
      </c>
      <c r="P104">
        <f t="shared" si="9"/>
        <v>4.6425758103049164</v>
      </c>
      <c r="Q104" s="63"/>
      <c r="V104" s="61"/>
      <c r="W104" s="63"/>
      <c r="X104" s="63"/>
    </row>
    <row r="105" spans="1:30" x14ac:dyDescent="0.25">
      <c r="A105" s="62" t="s">
        <v>88</v>
      </c>
      <c r="B105">
        <v>17</v>
      </c>
      <c r="C105" s="63">
        <v>2</v>
      </c>
      <c r="D105" s="62" t="s">
        <v>96</v>
      </c>
      <c r="E105" s="62" t="s">
        <v>29</v>
      </c>
      <c r="F105" s="63">
        <v>798</v>
      </c>
      <c r="G105" s="63">
        <v>10.8</v>
      </c>
      <c r="H105" s="63" t="s">
        <v>960</v>
      </c>
      <c r="I105" s="63"/>
      <c r="J105" s="39">
        <v>14</v>
      </c>
      <c r="K105" s="39">
        <v>251</v>
      </c>
      <c r="L105">
        <f t="shared" si="5"/>
        <v>315950.65686599998</v>
      </c>
      <c r="M105" s="57">
        <f t="shared" si="6"/>
        <v>4880453.8270500004</v>
      </c>
      <c r="N105" s="58">
        <f t="shared" si="7"/>
        <v>315937.41960594157</v>
      </c>
      <c r="O105" s="57">
        <f t="shared" si="8"/>
        <v>4880449.2690958381</v>
      </c>
      <c r="P105">
        <f t="shared" si="9"/>
        <v>4.3807764225057673</v>
      </c>
      <c r="Q105" s="63"/>
      <c r="V105" s="61"/>
      <c r="W105" s="63"/>
      <c r="X105" s="63"/>
    </row>
    <row r="106" spans="1:30" x14ac:dyDescent="0.25">
      <c r="A106" s="62" t="s">
        <v>88</v>
      </c>
      <c r="B106">
        <v>17</v>
      </c>
      <c r="C106" s="63">
        <v>2</v>
      </c>
      <c r="D106" s="62" t="s">
        <v>96</v>
      </c>
      <c r="E106" s="62" t="s">
        <v>29</v>
      </c>
      <c r="F106" s="63">
        <v>809</v>
      </c>
      <c r="G106" s="63">
        <v>11.5</v>
      </c>
      <c r="H106" s="63"/>
      <c r="I106" s="63"/>
      <c r="J106" s="39">
        <v>3.5</v>
      </c>
      <c r="K106" s="39">
        <v>278</v>
      </c>
      <c r="L106">
        <f t="shared" si="5"/>
        <v>315950.65686599998</v>
      </c>
      <c r="M106" s="57">
        <f t="shared" si="6"/>
        <v>4880453.8270500004</v>
      </c>
      <c r="N106" s="58">
        <f t="shared" si="7"/>
        <v>315947.19092775939</v>
      </c>
      <c r="O106" s="57">
        <f t="shared" si="8"/>
        <v>4880454.3141558534</v>
      </c>
      <c r="P106">
        <f t="shared" si="9"/>
        <v>4.8520153205442362</v>
      </c>
      <c r="Q106" s="63"/>
      <c r="V106" s="61"/>
      <c r="W106" s="63"/>
      <c r="X106" s="63"/>
    </row>
    <row r="107" spans="1:30" x14ac:dyDescent="0.25">
      <c r="A107" s="62" t="s">
        <v>88</v>
      </c>
      <c r="B107">
        <v>18</v>
      </c>
      <c r="C107" s="63">
        <v>2</v>
      </c>
      <c r="D107" s="62" t="s">
        <v>97</v>
      </c>
      <c r="E107" s="62" t="s">
        <v>29</v>
      </c>
      <c r="F107" s="63">
        <v>284</v>
      </c>
      <c r="G107" s="63">
        <v>12.5</v>
      </c>
      <c r="H107" s="63"/>
      <c r="I107" s="63"/>
      <c r="J107" s="39">
        <v>2</v>
      </c>
      <c r="K107" s="39">
        <v>238</v>
      </c>
      <c r="L107">
        <f t="shared" si="5"/>
        <v>315958.52156099997</v>
      </c>
      <c r="M107" s="57">
        <f t="shared" si="6"/>
        <v>4880453.8270500004</v>
      </c>
      <c r="N107" s="58">
        <f t="shared" si="7"/>
        <v>315956.82546480768</v>
      </c>
      <c r="O107" s="57">
        <f t="shared" si="8"/>
        <v>4880452.7672114717</v>
      </c>
      <c r="P107">
        <f t="shared" si="9"/>
        <v>4.1538836197465043</v>
      </c>
      <c r="Q107" s="63"/>
      <c r="V107" s="61"/>
      <c r="W107" s="63"/>
      <c r="X107" s="64"/>
    </row>
    <row r="108" spans="1:30" x14ac:dyDescent="0.25">
      <c r="A108" s="62" t="s">
        <v>88</v>
      </c>
      <c r="B108">
        <v>18</v>
      </c>
      <c r="C108" s="63">
        <v>2</v>
      </c>
      <c r="D108" s="62" t="s">
        <v>97</v>
      </c>
      <c r="E108" s="62" t="s">
        <v>29</v>
      </c>
      <c r="F108" s="63">
        <v>285</v>
      </c>
      <c r="G108" s="63">
        <v>24.4</v>
      </c>
      <c r="H108" s="63"/>
      <c r="I108" s="63"/>
      <c r="J108" s="39">
        <v>3.4</v>
      </c>
      <c r="K108" s="39">
        <v>260</v>
      </c>
      <c r="L108">
        <f t="shared" si="5"/>
        <v>315958.52156099997</v>
      </c>
      <c r="M108" s="57">
        <f t="shared" si="6"/>
        <v>4880453.8270500004</v>
      </c>
      <c r="N108" s="58">
        <f t="shared" si="7"/>
        <v>315955.17321463971</v>
      </c>
      <c r="O108" s="57">
        <f t="shared" si="8"/>
        <v>4880453.2366461968</v>
      </c>
      <c r="P108">
        <f t="shared" si="9"/>
        <v>4.5378560551852569</v>
      </c>
      <c r="Q108" s="63"/>
      <c r="V108" s="61"/>
      <c r="W108" s="63"/>
      <c r="X108" s="63"/>
    </row>
    <row r="109" spans="1:30" x14ac:dyDescent="0.25">
      <c r="A109" s="62" t="s">
        <v>88</v>
      </c>
      <c r="B109">
        <v>18</v>
      </c>
      <c r="C109" s="63">
        <v>2</v>
      </c>
      <c r="D109" s="62" t="s">
        <v>97</v>
      </c>
      <c r="E109" s="62" t="s">
        <v>29</v>
      </c>
      <c r="F109" s="63">
        <v>286</v>
      </c>
      <c r="G109" s="63">
        <v>44.6</v>
      </c>
      <c r="H109" s="63"/>
      <c r="I109" s="63"/>
      <c r="J109" s="39">
        <v>6</v>
      </c>
      <c r="K109" s="39">
        <v>229</v>
      </c>
      <c r="L109">
        <f t="shared" si="5"/>
        <v>315958.52156099997</v>
      </c>
      <c r="M109" s="57">
        <f t="shared" si="6"/>
        <v>4880453.8270500004</v>
      </c>
      <c r="N109" s="58">
        <f t="shared" si="7"/>
        <v>315953.99330351863</v>
      </c>
      <c r="O109" s="57">
        <f t="shared" si="8"/>
        <v>4880449.8906958262</v>
      </c>
      <c r="P109">
        <f t="shared" si="9"/>
        <v>3.9968039870670142</v>
      </c>
      <c r="Q109" s="63"/>
      <c r="V109" s="61"/>
      <c r="W109" s="63"/>
      <c r="X109" s="63"/>
    </row>
    <row r="110" spans="1:30" x14ac:dyDescent="0.25">
      <c r="A110" s="62" t="s">
        <v>88</v>
      </c>
      <c r="B110">
        <v>18</v>
      </c>
      <c r="C110" s="63">
        <v>2</v>
      </c>
      <c r="D110" s="62" t="s">
        <v>97</v>
      </c>
      <c r="E110" s="62" t="s">
        <v>29</v>
      </c>
      <c r="F110" s="63">
        <v>287</v>
      </c>
      <c r="G110" s="63">
        <v>22.4</v>
      </c>
      <c r="H110" s="63"/>
      <c r="I110" s="63"/>
      <c r="J110" s="39">
        <v>8.5</v>
      </c>
      <c r="K110" s="39">
        <v>245</v>
      </c>
      <c r="L110">
        <f t="shared" si="5"/>
        <v>315958.52156099997</v>
      </c>
      <c r="M110" s="57">
        <f t="shared" si="6"/>
        <v>4880453.8270500004</v>
      </c>
      <c r="N110" s="58">
        <f t="shared" si="7"/>
        <v>315950.81794481014</v>
      </c>
      <c r="O110" s="57">
        <f t="shared" si="8"/>
        <v>4880450.234794776</v>
      </c>
      <c r="P110">
        <f t="shared" si="9"/>
        <v>4.2760566673861069</v>
      </c>
      <c r="Q110" s="63"/>
      <c r="V110" s="61"/>
      <c r="W110" s="63"/>
      <c r="X110" s="63"/>
    </row>
    <row r="111" spans="1:30" x14ac:dyDescent="0.25">
      <c r="A111" s="62" t="s">
        <v>88</v>
      </c>
      <c r="B111">
        <v>18</v>
      </c>
      <c r="C111" s="63">
        <v>2</v>
      </c>
      <c r="D111" s="62" t="s">
        <v>97</v>
      </c>
      <c r="E111" s="62" t="s">
        <v>29</v>
      </c>
      <c r="F111" s="63">
        <v>288</v>
      </c>
      <c r="G111" s="63">
        <v>12.9</v>
      </c>
      <c r="H111" s="63"/>
      <c r="I111" s="63"/>
      <c r="J111" s="39">
        <v>7.8</v>
      </c>
      <c r="K111" s="39">
        <v>270</v>
      </c>
      <c r="L111">
        <f t="shared" si="5"/>
        <v>315958.52156099997</v>
      </c>
      <c r="M111" s="57">
        <f t="shared" si="6"/>
        <v>4880453.8270500004</v>
      </c>
      <c r="N111" s="58">
        <f t="shared" si="7"/>
        <v>315950.72156099998</v>
      </c>
      <c r="O111" s="57">
        <f t="shared" si="8"/>
        <v>4880453.8270500004</v>
      </c>
      <c r="P111">
        <f t="shared" si="9"/>
        <v>4.7123889803846897</v>
      </c>
      <c r="Q111" s="63"/>
      <c r="V111" s="61"/>
      <c r="W111" s="63"/>
      <c r="X111" s="63"/>
    </row>
    <row r="112" spans="1:30" x14ac:dyDescent="0.25">
      <c r="A112" s="62" t="s">
        <v>88</v>
      </c>
      <c r="B112">
        <v>18</v>
      </c>
      <c r="C112" s="63">
        <v>2</v>
      </c>
      <c r="D112" s="62" t="s">
        <v>97</v>
      </c>
      <c r="E112" s="62" t="s">
        <v>29</v>
      </c>
      <c r="F112" s="63">
        <v>289</v>
      </c>
      <c r="G112" s="63">
        <v>24</v>
      </c>
      <c r="H112" s="63"/>
      <c r="I112" s="63"/>
      <c r="J112" s="39">
        <v>9.5</v>
      </c>
      <c r="K112" s="39">
        <v>300</v>
      </c>
      <c r="L112">
        <f t="shared" si="5"/>
        <v>315958.52156099997</v>
      </c>
      <c r="M112" s="57">
        <f t="shared" si="6"/>
        <v>4880453.8270500004</v>
      </c>
      <c r="N112" s="58">
        <f t="shared" si="7"/>
        <v>315950.29431966401</v>
      </c>
      <c r="O112" s="57">
        <f t="shared" si="8"/>
        <v>4880458.5770500004</v>
      </c>
      <c r="P112">
        <f t="shared" si="9"/>
        <v>5.2359877559829888</v>
      </c>
      <c r="Q112" s="63"/>
      <c r="V112" s="61"/>
      <c r="W112" s="63"/>
      <c r="X112" s="64"/>
    </row>
    <row r="113" spans="1:24" x14ac:dyDescent="0.25">
      <c r="A113" s="57" t="s">
        <v>88</v>
      </c>
      <c r="B113">
        <v>19</v>
      </c>
      <c r="C113" s="58">
        <v>3</v>
      </c>
      <c r="D113" s="57" t="s">
        <v>89</v>
      </c>
      <c r="E113" s="57" t="s">
        <v>29</v>
      </c>
      <c r="F113" s="58">
        <v>6</v>
      </c>
      <c r="G113" s="58"/>
      <c r="H113" s="58" t="s">
        <v>960</v>
      </c>
      <c r="I113" s="60" t="s">
        <v>968</v>
      </c>
      <c r="J113" s="39"/>
      <c r="K113" s="39"/>
      <c r="L113">
        <f t="shared" si="5"/>
        <v>315945.70963400003</v>
      </c>
      <c r="M113" s="57">
        <f t="shared" si="6"/>
        <v>4880460.0038099997</v>
      </c>
      <c r="N113" s="58">
        <f t="shared" si="7"/>
        <v>315945.70963400003</v>
      </c>
      <c r="O113" s="57">
        <f t="shared" si="8"/>
        <v>4880460.0038099997</v>
      </c>
      <c r="P113">
        <f t="shared" si="9"/>
        <v>0</v>
      </c>
      <c r="Q113" s="63"/>
      <c r="V113" s="61"/>
      <c r="W113" s="63"/>
      <c r="X113" s="63"/>
    </row>
    <row r="114" spans="1:24" x14ac:dyDescent="0.25">
      <c r="A114" s="57" t="s">
        <v>88</v>
      </c>
      <c r="B114">
        <v>19</v>
      </c>
      <c r="C114" s="58">
        <v>3</v>
      </c>
      <c r="D114" s="57" t="s">
        <v>89</v>
      </c>
      <c r="E114" s="57" t="s">
        <v>29</v>
      </c>
      <c r="F114" s="58">
        <v>7</v>
      </c>
      <c r="G114" s="58">
        <v>36.1</v>
      </c>
      <c r="H114" s="58"/>
      <c r="I114" s="58"/>
      <c r="J114" s="39">
        <v>11.2</v>
      </c>
      <c r="K114" s="39">
        <v>286</v>
      </c>
      <c r="L114">
        <f t="shared" si="5"/>
        <v>315945.70963400003</v>
      </c>
      <c r="M114" s="57">
        <f t="shared" si="6"/>
        <v>4880460.0038099997</v>
      </c>
      <c r="N114" s="58">
        <f t="shared" si="7"/>
        <v>315934.94350300555</v>
      </c>
      <c r="O114" s="57">
        <f t="shared" si="8"/>
        <v>4880463.0909483852</v>
      </c>
      <c r="P114">
        <f t="shared" si="9"/>
        <v>4.9916416607037828</v>
      </c>
      <c r="Q114" s="63"/>
      <c r="V114" s="61"/>
      <c r="W114" s="63"/>
      <c r="X114" s="63"/>
    </row>
    <row r="115" spans="1:24" x14ac:dyDescent="0.25">
      <c r="A115" s="57" t="s">
        <v>88</v>
      </c>
      <c r="B115">
        <v>19</v>
      </c>
      <c r="C115" s="58">
        <v>3</v>
      </c>
      <c r="D115" s="57" t="s">
        <v>89</v>
      </c>
      <c r="E115" s="57" t="s">
        <v>29</v>
      </c>
      <c r="F115" s="58">
        <v>8</v>
      </c>
      <c r="G115" s="58">
        <v>41.4</v>
      </c>
      <c r="H115" s="58" t="s">
        <v>960</v>
      </c>
      <c r="I115" s="60" t="s">
        <v>969</v>
      </c>
      <c r="J115" s="39"/>
      <c r="K115" s="39"/>
      <c r="L115">
        <f t="shared" si="5"/>
        <v>315945.70963400003</v>
      </c>
      <c r="M115" s="57">
        <f t="shared" si="6"/>
        <v>4880460.0038099997</v>
      </c>
      <c r="N115" s="58">
        <f t="shared" si="7"/>
        <v>315945.70963400003</v>
      </c>
      <c r="O115" s="57">
        <f t="shared" si="8"/>
        <v>4880460.0038099997</v>
      </c>
      <c r="P115">
        <f t="shared" si="9"/>
        <v>0</v>
      </c>
      <c r="Q115" s="63"/>
      <c r="V115" s="61"/>
      <c r="W115" s="63"/>
      <c r="X115" s="63"/>
    </row>
    <row r="116" spans="1:24" x14ac:dyDescent="0.25">
      <c r="A116" s="57" t="s">
        <v>88</v>
      </c>
      <c r="B116">
        <v>19</v>
      </c>
      <c r="C116" s="58">
        <v>3</v>
      </c>
      <c r="D116" s="57" t="s">
        <v>89</v>
      </c>
      <c r="E116" s="57" t="s">
        <v>17</v>
      </c>
      <c r="F116" s="58">
        <v>9</v>
      </c>
      <c r="G116" s="58">
        <v>24.9</v>
      </c>
      <c r="H116" s="58"/>
      <c r="I116" s="58"/>
      <c r="J116" s="39">
        <v>6.4</v>
      </c>
      <c r="K116" s="39">
        <v>250</v>
      </c>
      <c r="L116">
        <f t="shared" si="5"/>
        <v>315945.70963400003</v>
      </c>
      <c r="M116" s="57">
        <f t="shared" si="6"/>
        <v>4880460.0038099997</v>
      </c>
      <c r="N116" s="58">
        <f t="shared" si="7"/>
        <v>315939.69560122699</v>
      </c>
      <c r="O116" s="57">
        <f t="shared" si="8"/>
        <v>4880457.8148810826</v>
      </c>
      <c r="P116">
        <f t="shared" si="9"/>
        <v>4.3633231299858233</v>
      </c>
      <c r="Q116" s="63"/>
      <c r="V116" s="61"/>
      <c r="W116" s="63"/>
      <c r="X116" s="64"/>
    </row>
    <row r="117" spans="1:24" x14ac:dyDescent="0.25">
      <c r="A117" s="57" t="s">
        <v>88</v>
      </c>
      <c r="B117">
        <v>19</v>
      </c>
      <c r="C117" s="58">
        <v>3</v>
      </c>
      <c r="D117" s="57" t="s">
        <v>89</v>
      </c>
      <c r="E117" s="57" t="s">
        <v>29</v>
      </c>
      <c r="F117" s="58">
        <v>11</v>
      </c>
      <c r="G117" s="58">
        <v>26.6</v>
      </c>
      <c r="H117" s="58"/>
      <c r="I117" s="58"/>
      <c r="J117" s="39">
        <v>8</v>
      </c>
      <c r="K117" s="39">
        <v>220</v>
      </c>
      <c r="L117">
        <f t="shared" si="5"/>
        <v>315945.70963400003</v>
      </c>
      <c r="M117" s="57">
        <f t="shared" si="6"/>
        <v>4880460.0038099997</v>
      </c>
      <c r="N117" s="58">
        <f t="shared" si="7"/>
        <v>315940.56733312254</v>
      </c>
      <c r="O117" s="57">
        <f t="shared" si="8"/>
        <v>4880453.8754544547</v>
      </c>
      <c r="P117">
        <f t="shared" si="9"/>
        <v>3.839724354387525</v>
      </c>
      <c r="Q117" s="63"/>
      <c r="V117" s="61"/>
      <c r="W117" s="63"/>
      <c r="X117" s="63"/>
    </row>
    <row r="118" spans="1:24" x14ac:dyDescent="0.25">
      <c r="A118" s="57" t="s">
        <v>88</v>
      </c>
      <c r="B118">
        <v>19</v>
      </c>
      <c r="C118" s="58">
        <v>3</v>
      </c>
      <c r="D118" s="57" t="s">
        <v>89</v>
      </c>
      <c r="E118" s="57" t="s">
        <v>29</v>
      </c>
      <c r="F118" s="58">
        <v>12</v>
      </c>
      <c r="G118" s="58">
        <v>14.8</v>
      </c>
      <c r="H118" s="58"/>
      <c r="I118" s="58"/>
      <c r="J118" s="39">
        <v>8.5</v>
      </c>
      <c r="K118" s="39">
        <v>226</v>
      </c>
      <c r="L118">
        <f t="shared" si="5"/>
        <v>315945.70963400003</v>
      </c>
      <c r="M118" s="57">
        <f t="shared" si="6"/>
        <v>4880460.0038099997</v>
      </c>
      <c r="N118" s="58">
        <f t="shared" si="7"/>
        <v>315939.59524569713</v>
      </c>
      <c r="O118" s="57">
        <f t="shared" si="8"/>
        <v>4880454.0992138507</v>
      </c>
      <c r="P118">
        <f t="shared" si="9"/>
        <v>3.9444441095071845</v>
      </c>
      <c r="Q118" s="63"/>
      <c r="V118" s="61"/>
      <c r="W118" s="63"/>
      <c r="X118" s="64"/>
    </row>
    <row r="119" spans="1:24" x14ac:dyDescent="0.25">
      <c r="A119" s="57" t="s">
        <v>88</v>
      </c>
      <c r="B119">
        <v>19</v>
      </c>
      <c r="C119" s="58">
        <v>3</v>
      </c>
      <c r="D119" s="57" t="s">
        <v>89</v>
      </c>
      <c r="E119" s="57" t="s">
        <v>29</v>
      </c>
      <c r="F119" s="58">
        <v>13</v>
      </c>
      <c r="G119" s="58">
        <v>12.9</v>
      </c>
      <c r="H119" s="58"/>
      <c r="I119" s="58"/>
      <c r="J119" s="39">
        <v>9.1999999999999993</v>
      </c>
      <c r="K119" s="39">
        <v>220</v>
      </c>
      <c r="L119">
        <f t="shared" si="5"/>
        <v>315945.70963400003</v>
      </c>
      <c r="M119" s="57">
        <f t="shared" si="6"/>
        <v>4880460.0038099997</v>
      </c>
      <c r="N119" s="58">
        <f t="shared" si="7"/>
        <v>315939.79598799092</v>
      </c>
      <c r="O119" s="57">
        <f t="shared" si="8"/>
        <v>4880452.9562011231</v>
      </c>
      <c r="P119">
        <f t="shared" si="9"/>
        <v>3.839724354387525</v>
      </c>
      <c r="Q119" s="58"/>
      <c r="V119" s="61"/>
      <c r="W119" s="58"/>
      <c r="X119" s="58"/>
    </row>
    <row r="120" spans="1:24" x14ac:dyDescent="0.25">
      <c r="A120" s="57" t="s">
        <v>88</v>
      </c>
      <c r="B120">
        <v>19</v>
      </c>
      <c r="C120" s="58">
        <v>3</v>
      </c>
      <c r="D120" s="57" t="s">
        <v>89</v>
      </c>
      <c r="E120" s="57" t="s">
        <v>29</v>
      </c>
      <c r="F120" s="58">
        <v>14</v>
      </c>
      <c r="G120" s="58">
        <v>18.399999999999999</v>
      </c>
      <c r="H120" s="58"/>
      <c r="I120" s="58"/>
      <c r="J120" s="39">
        <v>8.5</v>
      </c>
      <c r="K120" s="39">
        <v>232</v>
      </c>
      <c r="L120">
        <f t="shared" si="5"/>
        <v>315945.70963400003</v>
      </c>
      <c r="M120" s="57">
        <f t="shared" si="6"/>
        <v>4880460.0038099997</v>
      </c>
      <c r="N120" s="58">
        <f t="shared" si="7"/>
        <v>315939.01154259435</v>
      </c>
      <c r="O120" s="57">
        <f t="shared" si="8"/>
        <v>4880454.770687459</v>
      </c>
      <c r="P120">
        <f t="shared" si="9"/>
        <v>4.0491638646268449</v>
      </c>
      <c r="Q120" s="63"/>
      <c r="V120" s="61"/>
      <c r="W120" s="63"/>
      <c r="X120" s="63"/>
    </row>
    <row r="121" spans="1:24" x14ac:dyDescent="0.25">
      <c r="A121" s="62" t="s">
        <v>88</v>
      </c>
      <c r="B121">
        <v>20</v>
      </c>
      <c r="C121" s="63">
        <v>3</v>
      </c>
      <c r="D121" s="62" t="s">
        <v>90</v>
      </c>
      <c r="E121" s="62" t="s">
        <v>29</v>
      </c>
      <c r="F121" s="63">
        <v>1</v>
      </c>
      <c r="G121" s="63">
        <v>23</v>
      </c>
      <c r="H121" s="63"/>
      <c r="I121" s="63"/>
      <c r="J121" s="39">
        <v>10.6</v>
      </c>
      <c r="K121" s="39">
        <v>279</v>
      </c>
      <c r="L121">
        <f t="shared" si="5"/>
        <v>315953.57432800002</v>
      </c>
      <c r="M121" s="57">
        <f t="shared" si="6"/>
        <v>4880460.0038099997</v>
      </c>
      <c r="N121" s="58">
        <f t="shared" si="7"/>
        <v>315943.10483158974</v>
      </c>
      <c r="O121" s="57">
        <f t="shared" si="8"/>
        <v>4880461.6620153291</v>
      </c>
      <c r="P121">
        <f t="shared" si="9"/>
        <v>4.8694686130641793</v>
      </c>
      <c r="Q121" s="63"/>
      <c r="V121" s="61"/>
      <c r="W121" s="63"/>
      <c r="X121" s="64"/>
    </row>
    <row r="122" spans="1:24" x14ac:dyDescent="0.25">
      <c r="A122" s="62" t="s">
        <v>88</v>
      </c>
      <c r="B122">
        <v>20</v>
      </c>
      <c r="C122" s="63">
        <v>3</v>
      </c>
      <c r="D122" s="62" t="s">
        <v>90</v>
      </c>
      <c r="E122" s="62" t="s">
        <v>29</v>
      </c>
      <c r="F122" s="63">
        <v>2</v>
      </c>
      <c r="G122" s="63">
        <v>20.3</v>
      </c>
      <c r="H122" s="63"/>
      <c r="I122" s="63"/>
      <c r="J122" s="39">
        <v>8.6</v>
      </c>
      <c r="K122" s="39">
        <v>296</v>
      </c>
      <c r="L122">
        <f t="shared" si="5"/>
        <v>315953.57432800002</v>
      </c>
      <c r="M122" s="57">
        <f t="shared" si="6"/>
        <v>4880460.0038099997</v>
      </c>
      <c r="N122" s="58">
        <f t="shared" si="7"/>
        <v>315945.84469920187</v>
      </c>
      <c r="O122" s="57">
        <f t="shared" si="8"/>
        <v>4880463.7738018623</v>
      </c>
      <c r="P122">
        <f t="shared" si="9"/>
        <v>5.1661745859032155</v>
      </c>
      <c r="Q122" s="63"/>
      <c r="V122" s="61"/>
      <c r="W122" s="63"/>
      <c r="X122" s="63"/>
    </row>
    <row r="123" spans="1:24" x14ac:dyDescent="0.25">
      <c r="A123" s="62" t="s">
        <v>88</v>
      </c>
      <c r="B123">
        <v>20</v>
      </c>
      <c r="C123" s="63">
        <v>3</v>
      </c>
      <c r="D123" s="62" t="s">
        <v>90</v>
      </c>
      <c r="E123" s="62" t="s">
        <v>29</v>
      </c>
      <c r="F123" s="63">
        <v>3</v>
      </c>
      <c r="G123" s="63">
        <v>15.6</v>
      </c>
      <c r="H123" s="63"/>
      <c r="I123" s="63"/>
      <c r="J123" s="39">
        <v>7.8</v>
      </c>
      <c r="K123" s="39">
        <v>292</v>
      </c>
      <c r="L123">
        <f t="shared" si="5"/>
        <v>315953.57432800002</v>
      </c>
      <c r="M123" s="57">
        <f t="shared" si="6"/>
        <v>4880460.0038099997</v>
      </c>
      <c r="N123" s="58">
        <f t="shared" si="7"/>
        <v>315946.34229393437</v>
      </c>
      <c r="O123" s="57">
        <f t="shared" si="8"/>
        <v>4880462.9257414285</v>
      </c>
      <c r="P123">
        <f t="shared" si="9"/>
        <v>5.0963614158234423</v>
      </c>
      <c r="Q123" s="63"/>
      <c r="V123" s="61"/>
      <c r="W123" s="63"/>
      <c r="X123" s="63"/>
    </row>
    <row r="124" spans="1:24" x14ac:dyDescent="0.25">
      <c r="A124" s="62" t="s">
        <v>88</v>
      </c>
      <c r="B124">
        <v>20</v>
      </c>
      <c r="C124" s="63">
        <v>3</v>
      </c>
      <c r="D124" s="62" t="s">
        <v>90</v>
      </c>
      <c r="E124" s="62" t="s">
        <v>29</v>
      </c>
      <c r="F124" s="63">
        <v>4</v>
      </c>
      <c r="G124" s="63"/>
      <c r="H124" s="63"/>
      <c r="I124" s="60" t="s">
        <v>959</v>
      </c>
      <c r="J124" s="39"/>
      <c r="K124" s="39"/>
      <c r="L124">
        <f t="shared" si="5"/>
        <v>315953.57432800002</v>
      </c>
      <c r="M124" s="57">
        <f t="shared" si="6"/>
        <v>4880460.0038099997</v>
      </c>
      <c r="N124" s="58">
        <f t="shared" si="7"/>
        <v>315953.57432800002</v>
      </c>
      <c r="O124" s="57">
        <f t="shared" si="8"/>
        <v>4880460.0038099997</v>
      </c>
      <c r="P124">
        <f t="shared" si="9"/>
        <v>0</v>
      </c>
      <c r="Q124" s="63"/>
      <c r="V124" s="61"/>
      <c r="W124" s="63"/>
      <c r="X124" s="64"/>
    </row>
    <row r="125" spans="1:24" x14ac:dyDescent="0.25">
      <c r="A125" s="62" t="s">
        <v>88</v>
      </c>
      <c r="B125">
        <v>20</v>
      </c>
      <c r="C125" s="63">
        <v>3</v>
      </c>
      <c r="D125" s="62" t="s">
        <v>90</v>
      </c>
      <c r="E125" s="62" t="s">
        <v>29</v>
      </c>
      <c r="F125" s="63">
        <v>5</v>
      </c>
      <c r="G125" s="63">
        <v>21.9</v>
      </c>
      <c r="H125" s="63"/>
      <c r="I125" s="63"/>
      <c r="J125" s="39">
        <v>10.5</v>
      </c>
      <c r="K125" s="39">
        <v>251</v>
      </c>
      <c r="L125">
        <f t="shared" si="5"/>
        <v>315953.57432800002</v>
      </c>
      <c r="M125" s="57">
        <f t="shared" si="6"/>
        <v>4880460.0038099997</v>
      </c>
      <c r="N125" s="58">
        <f t="shared" si="7"/>
        <v>315943.64638295624</v>
      </c>
      <c r="O125" s="57">
        <f t="shared" si="8"/>
        <v>4880456.5853443779</v>
      </c>
      <c r="P125">
        <f t="shared" si="9"/>
        <v>4.3807764225057673</v>
      </c>
      <c r="Q125" s="63"/>
      <c r="V125" s="61"/>
      <c r="W125" s="63"/>
      <c r="X125" s="63"/>
    </row>
    <row r="126" spans="1:24" x14ac:dyDescent="0.25">
      <c r="A126" s="62" t="s">
        <v>88</v>
      </c>
      <c r="B126">
        <v>21</v>
      </c>
      <c r="C126" s="63">
        <v>3</v>
      </c>
      <c r="D126" s="62" t="s">
        <v>91</v>
      </c>
      <c r="E126" s="62" t="s">
        <v>65</v>
      </c>
      <c r="F126" s="63">
        <v>296</v>
      </c>
      <c r="G126" s="63">
        <v>40.4</v>
      </c>
      <c r="H126" s="63"/>
      <c r="I126" s="63"/>
      <c r="J126" s="39">
        <v>10.4</v>
      </c>
      <c r="K126" s="39">
        <v>228</v>
      </c>
      <c r="L126">
        <f t="shared" si="5"/>
        <v>315961.439021</v>
      </c>
      <c r="M126" s="57">
        <f t="shared" si="6"/>
        <v>4880460.0038099997</v>
      </c>
      <c r="N126" s="58">
        <f t="shared" si="7"/>
        <v>315953.71031481505</v>
      </c>
      <c r="O126" s="57">
        <f t="shared" si="8"/>
        <v>4880453.0448516933</v>
      </c>
      <c r="P126">
        <f t="shared" si="9"/>
        <v>3.9793506945470711</v>
      </c>
      <c r="Q126" s="58"/>
      <c r="V126" s="61"/>
      <c r="W126" s="58"/>
      <c r="X126" s="58"/>
    </row>
    <row r="127" spans="1:24" x14ac:dyDescent="0.25">
      <c r="A127" s="62" t="s">
        <v>88</v>
      </c>
      <c r="B127">
        <v>21</v>
      </c>
      <c r="C127" s="63">
        <v>3</v>
      </c>
      <c r="D127" s="62" t="s">
        <v>91</v>
      </c>
      <c r="E127" s="62" t="s">
        <v>65</v>
      </c>
      <c r="F127" s="63">
        <v>297</v>
      </c>
      <c r="G127" s="63"/>
      <c r="H127" s="63"/>
      <c r="I127" s="60" t="s">
        <v>959</v>
      </c>
      <c r="J127" s="39"/>
      <c r="K127" s="39"/>
      <c r="L127">
        <f t="shared" si="5"/>
        <v>315961.439021</v>
      </c>
      <c r="M127" s="57">
        <f t="shared" si="6"/>
        <v>4880460.0038099997</v>
      </c>
      <c r="N127" s="58">
        <f t="shared" si="7"/>
        <v>315961.439021</v>
      </c>
      <c r="O127" s="57">
        <f t="shared" si="8"/>
        <v>4880460.0038099997</v>
      </c>
      <c r="P127">
        <f t="shared" si="9"/>
        <v>0</v>
      </c>
      <c r="Q127" s="63"/>
      <c r="V127" s="61"/>
      <c r="W127" s="63"/>
      <c r="X127" s="63"/>
    </row>
    <row r="128" spans="1:24" x14ac:dyDescent="0.25">
      <c r="A128" s="62" t="s">
        <v>88</v>
      </c>
      <c r="B128">
        <v>21</v>
      </c>
      <c r="C128" s="63">
        <v>3</v>
      </c>
      <c r="D128" s="62" t="s">
        <v>91</v>
      </c>
      <c r="E128" s="62" t="s">
        <v>29</v>
      </c>
      <c r="F128" s="63">
        <v>298</v>
      </c>
      <c r="G128" s="63"/>
      <c r="H128" s="63" t="s">
        <v>960</v>
      </c>
      <c r="I128" s="63"/>
      <c r="J128" s="39"/>
      <c r="K128" s="39"/>
      <c r="L128">
        <f t="shared" si="5"/>
        <v>315961.439021</v>
      </c>
      <c r="M128" s="57">
        <f t="shared" si="6"/>
        <v>4880460.0038099997</v>
      </c>
      <c r="N128" s="58">
        <f t="shared" si="7"/>
        <v>315961.439021</v>
      </c>
      <c r="O128" s="57">
        <f t="shared" si="8"/>
        <v>4880460.0038099997</v>
      </c>
      <c r="P128">
        <f t="shared" si="9"/>
        <v>0</v>
      </c>
      <c r="Q128" s="58"/>
      <c r="V128" s="61"/>
      <c r="W128" s="58"/>
      <c r="X128" s="60"/>
    </row>
    <row r="129" spans="1:24" x14ac:dyDescent="0.25">
      <c r="A129" s="62" t="s">
        <v>88</v>
      </c>
      <c r="B129">
        <v>21</v>
      </c>
      <c r="C129" s="63">
        <v>3</v>
      </c>
      <c r="D129" s="62" t="s">
        <v>91</v>
      </c>
      <c r="E129" s="62" t="s">
        <v>29</v>
      </c>
      <c r="F129" s="63">
        <v>299</v>
      </c>
      <c r="G129" s="63">
        <v>24.4</v>
      </c>
      <c r="H129" s="63"/>
      <c r="I129" s="63"/>
      <c r="J129" s="39">
        <v>2.8</v>
      </c>
      <c r="K129" s="39">
        <v>270</v>
      </c>
      <c r="L129">
        <f t="shared" si="5"/>
        <v>315961.439021</v>
      </c>
      <c r="M129" s="57">
        <f t="shared" si="6"/>
        <v>4880460.0038099997</v>
      </c>
      <c r="N129" s="58">
        <f t="shared" si="7"/>
        <v>315958.63902100001</v>
      </c>
      <c r="O129" s="57">
        <f t="shared" si="8"/>
        <v>4880460.0038099997</v>
      </c>
      <c r="P129">
        <f t="shared" si="9"/>
        <v>4.7123889803846897</v>
      </c>
      <c r="Q129" s="63"/>
      <c r="V129" s="61"/>
      <c r="W129" s="63"/>
      <c r="X129" s="64"/>
    </row>
    <row r="130" spans="1:24" x14ac:dyDescent="0.25">
      <c r="A130" s="62" t="s">
        <v>88</v>
      </c>
      <c r="B130">
        <v>21</v>
      </c>
      <c r="C130" s="63">
        <v>3</v>
      </c>
      <c r="D130" s="62" t="s">
        <v>91</v>
      </c>
      <c r="E130" s="62" t="s">
        <v>29</v>
      </c>
      <c r="F130" s="63">
        <v>300</v>
      </c>
      <c r="G130" s="63">
        <v>14.2</v>
      </c>
      <c r="H130" s="63"/>
      <c r="I130" s="63"/>
      <c r="J130" s="39">
        <v>15.3</v>
      </c>
      <c r="K130" s="39">
        <v>236</v>
      </c>
      <c r="L130">
        <f t="shared" si="5"/>
        <v>315961.439021</v>
      </c>
      <c r="M130" s="57">
        <f t="shared" si="6"/>
        <v>4880460.0038099997</v>
      </c>
      <c r="N130" s="58">
        <f t="shared" si="7"/>
        <v>315948.75474613992</v>
      </c>
      <c r="O130" s="57">
        <f t="shared" si="8"/>
        <v>4880451.4481585762</v>
      </c>
      <c r="P130">
        <f t="shared" si="9"/>
        <v>4.1189770347066172</v>
      </c>
      <c r="Q130" s="58"/>
      <c r="V130" s="61"/>
      <c r="W130" s="58"/>
      <c r="X130" s="58"/>
    </row>
    <row r="131" spans="1:24" x14ac:dyDescent="0.25">
      <c r="A131" s="62" t="s">
        <v>88</v>
      </c>
      <c r="B131">
        <v>22</v>
      </c>
      <c r="C131" s="63">
        <v>3</v>
      </c>
      <c r="D131" s="62" t="s">
        <v>92</v>
      </c>
      <c r="E131" s="62" t="s">
        <v>56</v>
      </c>
      <c r="F131" s="63">
        <v>15</v>
      </c>
      <c r="G131" s="63">
        <v>38</v>
      </c>
      <c r="H131" s="63"/>
      <c r="I131" s="63"/>
      <c r="J131" s="39">
        <v>6.8</v>
      </c>
      <c r="K131" s="39">
        <v>282</v>
      </c>
      <c r="L131">
        <f t="shared" si="5"/>
        <v>315951.88639900001</v>
      </c>
      <c r="M131" s="57">
        <f t="shared" si="6"/>
        <v>4880460.0038099997</v>
      </c>
      <c r="N131" s="58">
        <f t="shared" si="7"/>
        <v>315945.23499531503</v>
      </c>
      <c r="O131" s="57">
        <f t="shared" si="8"/>
        <v>4880461.417609497</v>
      </c>
      <c r="P131">
        <f t="shared" si="9"/>
        <v>4.9218284906240086</v>
      </c>
      <c r="Q131" s="58"/>
      <c r="V131" s="61"/>
      <c r="W131" s="58"/>
      <c r="X131" s="58"/>
    </row>
    <row r="132" spans="1:24" x14ac:dyDescent="0.25">
      <c r="A132" s="62" t="s">
        <v>88</v>
      </c>
      <c r="B132">
        <v>22</v>
      </c>
      <c r="C132" s="63">
        <v>3</v>
      </c>
      <c r="D132" s="62" t="s">
        <v>92</v>
      </c>
      <c r="E132" s="62" t="s">
        <v>29</v>
      </c>
      <c r="F132" s="63">
        <v>16</v>
      </c>
      <c r="G132" s="63">
        <v>21.7</v>
      </c>
      <c r="H132" s="63"/>
      <c r="I132" s="63"/>
      <c r="J132" s="39">
        <v>5.6</v>
      </c>
      <c r="K132" s="39">
        <v>232</v>
      </c>
      <c r="L132">
        <f t="shared" ref="L132:L195" si="10">VLOOKUP(B132,$Q$2:$V$46,5)</f>
        <v>315951.88639900001</v>
      </c>
      <c r="M132" s="57">
        <f t="shared" ref="M132:M195" si="11">VLOOKUP(C132,$Q$2:$V$46,6)</f>
        <v>4880460.0038099997</v>
      </c>
      <c r="N132" s="58">
        <f t="shared" ref="N132:N195" si="12">(L132+(J132*SIN(P132)))</f>
        <v>315947.47353877983</v>
      </c>
      <c r="O132" s="57">
        <f t="shared" ref="O132:O195" si="13">(M132+(J132*COS(P132)))</f>
        <v>4880456.5561057376</v>
      </c>
      <c r="P132">
        <f t="shared" ref="P132:P195" si="14">(PI()*K132)/180</f>
        <v>4.0491638646268449</v>
      </c>
      <c r="Q132" s="63"/>
      <c r="V132" s="61"/>
      <c r="W132" s="63"/>
      <c r="X132" s="63"/>
    </row>
    <row r="133" spans="1:24" x14ac:dyDescent="0.25">
      <c r="A133" s="62" t="s">
        <v>88</v>
      </c>
      <c r="B133">
        <v>22</v>
      </c>
      <c r="C133" s="63">
        <v>3</v>
      </c>
      <c r="D133" s="62" t="s">
        <v>92</v>
      </c>
      <c r="E133" s="62" t="s">
        <v>29</v>
      </c>
      <c r="F133" s="63">
        <v>17</v>
      </c>
      <c r="G133" s="63">
        <v>13</v>
      </c>
      <c r="H133" s="63"/>
      <c r="I133" s="63"/>
      <c r="J133" s="39">
        <v>0.2</v>
      </c>
      <c r="K133" s="39">
        <v>238</v>
      </c>
      <c r="L133">
        <f t="shared" si="10"/>
        <v>315951.88639900001</v>
      </c>
      <c r="M133" s="57">
        <f t="shared" si="11"/>
        <v>4880460.0038099997</v>
      </c>
      <c r="N133" s="58">
        <f t="shared" si="12"/>
        <v>315951.71678938076</v>
      </c>
      <c r="O133" s="57">
        <f t="shared" si="13"/>
        <v>4880459.8978261473</v>
      </c>
      <c r="P133">
        <f t="shared" si="14"/>
        <v>4.1538836197465043</v>
      </c>
      <c r="Q133" s="63"/>
      <c r="V133" s="61"/>
      <c r="W133" s="63"/>
      <c r="X133" s="64"/>
    </row>
    <row r="134" spans="1:24" x14ac:dyDescent="0.25">
      <c r="A134" s="62" t="s">
        <v>88</v>
      </c>
      <c r="B134">
        <v>22</v>
      </c>
      <c r="C134" s="63">
        <v>3</v>
      </c>
      <c r="D134" s="62" t="s">
        <v>92</v>
      </c>
      <c r="E134" s="62" t="s">
        <v>82</v>
      </c>
      <c r="F134" s="63">
        <v>18</v>
      </c>
      <c r="G134" s="63">
        <v>27.5</v>
      </c>
      <c r="H134" s="63"/>
      <c r="I134" s="63"/>
      <c r="J134" s="39">
        <v>11.3</v>
      </c>
      <c r="K134" s="39">
        <v>262</v>
      </c>
      <c r="L134">
        <f t="shared" si="10"/>
        <v>315951.88639900001</v>
      </c>
      <c r="M134" s="57">
        <f t="shared" si="11"/>
        <v>4880460.0038099997</v>
      </c>
      <c r="N134" s="58">
        <f t="shared" si="12"/>
        <v>315940.69636982324</v>
      </c>
      <c r="O134" s="57">
        <f t="shared" si="13"/>
        <v>4880458.4311539587</v>
      </c>
      <c r="P134">
        <f t="shared" si="14"/>
        <v>4.572762640225144</v>
      </c>
      <c r="Q134" s="63"/>
      <c r="V134" s="61"/>
      <c r="W134" s="63"/>
      <c r="X134" s="63"/>
    </row>
    <row r="135" spans="1:24" x14ac:dyDescent="0.25">
      <c r="A135" s="62" t="s">
        <v>88</v>
      </c>
      <c r="B135">
        <v>22</v>
      </c>
      <c r="C135" s="63">
        <v>3</v>
      </c>
      <c r="D135" s="62" t="s">
        <v>92</v>
      </c>
      <c r="E135" s="62" t="s">
        <v>41</v>
      </c>
      <c r="F135" s="63">
        <v>19</v>
      </c>
      <c r="G135" s="63">
        <v>13.6</v>
      </c>
      <c r="H135" s="63"/>
      <c r="I135" s="63"/>
      <c r="J135" s="39">
        <v>12</v>
      </c>
      <c r="K135" s="39">
        <v>262</v>
      </c>
      <c r="L135">
        <f t="shared" si="10"/>
        <v>315951.88639900001</v>
      </c>
      <c r="M135" s="57">
        <f t="shared" si="11"/>
        <v>4880460.0038099997</v>
      </c>
      <c r="N135" s="58">
        <f t="shared" si="12"/>
        <v>315940.0031821751</v>
      </c>
      <c r="O135" s="57">
        <f t="shared" si="13"/>
        <v>4880458.3337327885</v>
      </c>
      <c r="P135">
        <f t="shared" si="14"/>
        <v>4.572762640225144</v>
      </c>
      <c r="Q135" s="58"/>
      <c r="V135" s="61"/>
      <c r="W135" s="58"/>
      <c r="X135" s="58"/>
    </row>
    <row r="136" spans="1:24" x14ac:dyDescent="0.25">
      <c r="A136" s="62" t="s">
        <v>88</v>
      </c>
      <c r="B136">
        <v>22</v>
      </c>
      <c r="C136" s="63">
        <v>3</v>
      </c>
      <c r="D136" s="62" t="s">
        <v>92</v>
      </c>
      <c r="E136" s="62" t="s">
        <v>29</v>
      </c>
      <c r="F136" s="63">
        <v>20</v>
      </c>
      <c r="G136" s="63"/>
      <c r="H136" s="63"/>
      <c r="I136" s="60" t="s">
        <v>959</v>
      </c>
      <c r="J136" s="39"/>
      <c r="K136" s="39"/>
      <c r="L136">
        <f t="shared" si="10"/>
        <v>315951.88639900001</v>
      </c>
      <c r="M136" s="57">
        <f t="shared" si="11"/>
        <v>4880460.0038099997</v>
      </c>
      <c r="N136" s="58">
        <f t="shared" si="12"/>
        <v>315951.88639900001</v>
      </c>
      <c r="O136" s="57">
        <f t="shared" si="13"/>
        <v>4880460.0038099997</v>
      </c>
      <c r="P136">
        <f t="shared" si="14"/>
        <v>0</v>
      </c>
      <c r="Q136" s="63"/>
      <c r="V136" s="61"/>
      <c r="W136" s="63"/>
      <c r="X136" s="63"/>
    </row>
    <row r="137" spans="1:24" x14ac:dyDescent="0.25">
      <c r="A137" s="62" t="s">
        <v>88</v>
      </c>
      <c r="B137">
        <v>23</v>
      </c>
      <c r="C137" s="63">
        <v>3</v>
      </c>
      <c r="D137" s="62" t="s">
        <v>93</v>
      </c>
      <c r="E137" s="62" t="s">
        <v>29</v>
      </c>
      <c r="F137" s="63">
        <v>21</v>
      </c>
      <c r="G137" s="63">
        <v>11.1</v>
      </c>
      <c r="H137" s="63"/>
      <c r="I137" s="63"/>
      <c r="J137" s="39">
        <v>9.9</v>
      </c>
      <c r="K137" s="39">
        <v>236</v>
      </c>
      <c r="L137">
        <f t="shared" si="10"/>
        <v>315959.75109099998</v>
      </c>
      <c r="M137" s="57">
        <f t="shared" si="11"/>
        <v>4880460.0038099997</v>
      </c>
      <c r="N137" s="58">
        <f t="shared" si="12"/>
        <v>315951.54361903167</v>
      </c>
      <c r="O137" s="57">
        <f t="shared" si="13"/>
        <v>4880454.4678002549</v>
      </c>
      <c r="P137">
        <f t="shared" si="14"/>
        <v>4.1189770347066172</v>
      </c>
      <c r="Q137" s="63"/>
      <c r="V137" s="61"/>
      <c r="W137" s="63"/>
      <c r="X137" s="63"/>
    </row>
    <row r="138" spans="1:24" x14ac:dyDescent="0.25">
      <c r="A138" s="62" t="s">
        <v>88</v>
      </c>
      <c r="B138">
        <v>23</v>
      </c>
      <c r="C138" s="63">
        <v>3</v>
      </c>
      <c r="D138" s="62" t="s">
        <v>93</v>
      </c>
      <c r="E138" s="62" t="s">
        <v>65</v>
      </c>
      <c r="F138" s="63">
        <v>22</v>
      </c>
      <c r="G138" s="63">
        <v>20.100000000000001</v>
      </c>
      <c r="H138" s="63" t="s">
        <v>960</v>
      </c>
      <c r="I138" s="64" t="s">
        <v>969</v>
      </c>
      <c r="J138" s="39"/>
      <c r="K138" s="39"/>
      <c r="L138">
        <f t="shared" si="10"/>
        <v>315959.75109099998</v>
      </c>
      <c r="M138" s="57">
        <f t="shared" si="11"/>
        <v>4880460.0038099997</v>
      </c>
      <c r="N138" s="58">
        <f t="shared" si="12"/>
        <v>315959.75109099998</v>
      </c>
      <c r="O138" s="57">
        <f t="shared" si="13"/>
        <v>4880460.0038099997</v>
      </c>
      <c r="P138">
        <f t="shared" si="14"/>
        <v>0</v>
      </c>
      <c r="Q138" s="63"/>
      <c r="V138" s="61"/>
      <c r="W138" s="63"/>
      <c r="X138" s="64"/>
    </row>
    <row r="139" spans="1:24" x14ac:dyDescent="0.25">
      <c r="A139" s="62" t="s">
        <v>88</v>
      </c>
      <c r="B139">
        <v>23</v>
      </c>
      <c r="C139" s="63">
        <v>3</v>
      </c>
      <c r="D139" s="62" t="s">
        <v>93</v>
      </c>
      <c r="E139" s="62" t="s">
        <v>29</v>
      </c>
      <c r="F139" s="63">
        <v>23</v>
      </c>
      <c r="G139" s="63">
        <v>13.7</v>
      </c>
      <c r="H139" s="63"/>
      <c r="I139" s="64" t="s">
        <v>970</v>
      </c>
      <c r="J139" s="39">
        <v>7.9</v>
      </c>
      <c r="K139" s="39">
        <v>238</v>
      </c>
      <c r="L139">
        <f t="shared" si="10"/>
        <v>315959.75109099998</v>
      </c>
      <c r="M139" s="57">
        <f t="shared" si="11"/>
        <v>4880460.0038099997</v>
      </c>
      <c r="N139" s="58">
        <f t="shared" si="12"/>
        <v>315953.05151104036</v>
      </c>
      <c r="O139" s="57">
        <f t="shared" si="13"/>
        <v>4880455.8174478123</v>
      </c>
      <c r="P139">
        <f t="shared" si="14"/>
        <v>4.1538836197465043</v>
      </c>
      <c r="Q139" s="63"/>
      <c r="V139" s="61"/>
      <c r="W139" s="63"/>
      <c r="X139" s="64"/>
    </row>
    <row r="140" spans="1:24" x14ac:dyDescent="0.25">
      <c r="A140" s="62" t="s">
        <v>88</v>
      </c>
      <c r="B140">
        <v>23</v>
      </c>
      <c r="C140" s="63">
        <v>3</v>
      </c>
      <c r="D140" s="62" t="s">
        <v>93</v>
      </c>
      <c r="E140" s="62" t="s">
        <v>29</v>
      </c>
      <c r="F140" s="63">
        <v>24</v>
      </c>
      <c r="G140" s="63">
        <v>26.5</v>
      </c>
      <c r="H140" s="63"/>
      <c r="I140" s="64" t="s">
        <v>971</v>
      </c>
      <c r="J140" s="39">
        <v>6.8</v>
      </c>
      <c r="K140" s="39">
        <v>239</v>
      </c>
      <c r="L140">
        <f t="shared" si="10"/>
        <v>315959.75109099998</v>
      </c>
      <c r="M140" s="57">
        <f t="shared" si="11"/>
        <v>4880460.0038099997</v>
      </c>
      <c r="N140" s="58">
        <f t="shared" si="12"/>
        <v>315953.92235335521</v>
      </c>
      <c r="O140" s="57">
        <f t="shared" si="13"/>
        <v>4880456.5015510907</v>
      </c>
      <c r="P140">
        <f t="shared" si="14"/>
        <v>4.1713369122664474</v>
      </c>
      <c r="Q140" s="63"/>
      <c r="V140" s="61"/>
      <c r="W140" s="63"/>
      <c r="X140" s="63"/>
    </row>
    <row r="141" spans="1:24" x14ac:dyDescent="0.25">
      <c r="A141" s="62" t="s">
        <v>88</v>
      </c>
      <c r="B141">
        <v>23</v>
      </c>
      <c r="C141" s="63">
        <v>3</v>
      </c>
      <c r="D141" s="62" t="s">
        <v>93</v>
      </c>
      <c r="E141" s="62" t="s">
        <v>56</v>
      </c>
      <c r="F141" s="63">
        <v>25</v>
      </c>
      <c r="G141" s="63">
        <v>26.1</v>
      </c>
      <c r="H141" s="63"/>
      <c r="I141" s="63"/>
      <c r="J141" s="39">
        <v>5</v>
      </c>
      <c r="K141" s="39">
        <v>248</v>
      </c>
      <c r="L141">
        <f t="shared" si="10"/>
        <v>315959.75109099998</v>
      </c>
      <c r="M141" s="57">
        <f t="shared" si="11"/>
        <v>4880460.0038099997</v>
      </c>
      <c r="N141" s="58">
        <f t="shared" si="12"/>
        <v>315955.11517172714</v>
      </c>
      <c r="O141" s="57">
        <f t="shared" si="13"/>
        <v>4880458.130777033</v>
      </c>
      <c r="P141">
        <f t="shared" si="14"/>
        <v>4.3284165449459371</v>
      </c>
      <c r="Q141" s="63"/>
      <c r="V141" s="61"/>
      <c r="W141" s="63"/>
      <c r="X141" s="63"/>
    </row>
    <row r="142" spans="1:24" x14ac:dyDescent="0.25">
      <c r="A142" s="62" t="s">
        <v>88</v>
      </c>
      <c r="B142">
        <v>23</v>
      </c>
      <c r="C142" s="63">
        <v>3</v>
      </c>
      <c r="D142" s="62" t="s">
        <v>93</v>
      </c>
      <c r="E142" s="62" t="s">
        <v>65</v>
      </c>
      <c r="F142" s="63">
        <v>26</v>
      </c>
      <c r="G142" s="63">
        <v>33.4</v>
      </c>
      <c r="H142" s="63"/>
      <c r="I142" s="63"/>
      <c r="J142" s="39">
        <v>8</v>
      </c>
      <c r="K142" s="39">
        <v>302</v>
      </c>
      <c r="L142">
        <f t="shared" si="10"/>
        <v>315959.75109099998</v>
      </c>
      <c r="M142" s="57">
        <f t="shared" si="11"/>
        <v>4880460.0038099997</v>
      </c>
      <c r="N142" s="58">
        <f t="shared" si="12"/>
        <v>315952.96670623071</v>
      </c>
      <c r="O142" s="57">
        <f t="shared" si="13"/>
        <v>4880464.2431641137</v>
      </c>
      <c r="P142">
        <f t="shared" si="14"/>
        <v>5.270894341022875</v>
      </c>
      <c r="Q142" s="63"/>
      <c r="V142" s="61"/>
      <c r="W142" s="63"/>
      <c r="X142" s="63"/>
    </row>
    <row r="143" spans="1:24" x14ac:dyDescent="0.25">
      <c r="A143" s="62" t="s">
        <v>88</v>
      </c>
      <c r="B143">
        <v>23</v>
      </c>
      <c r="C143" s="63">
        <v>3</v>
      </c>
      <c r="D143" s="62" t="s">
        <v>93</v>
      </c>
      <c r="E143" s="62" t="s">
        <v>29</v>
      </c>
      <c r="F143" s="63">
        <v>27</v>
      </c>
      <c r="G143" s="63">
        <v>19.399999999999999</v>
      </c>
      <c r="H143" s="63"/>
      <c r="I143" s="63"/>
      <c r="J143" s="39">
        <v>9.4</v>
      </c>
      <c r="K143" s="39">
        <v>288</v>
      </c>
      <c r="L143">
        <f t="shared" si="10"/>
        <v>315959.75109099998</v>
      </c>
      <c r="M143" s="57">
        <f t="shared" si="11"/>
        <v>4880460.0038099997</v>
      </c>
      <c r="N143" s="58">
        <f t="shared" si="12"/>
        <v>315950.81115974684</v>
      </c>
      <c r="O143" s="57">
        <f t="shared" si="13"/>
        <v>4880462.9085697467</v>
      </c>
      <c r="P143">
        <f t="shared" si="14"/>
        <v>5.026548245743669</v>
      </c>
      <c r="Q143" s="63"/>
      <c r="V143" s="61"/>
      <c r="W143" s="63"/>
      <c r="X143" s="63"/>
    </row>
    <row r="144" spans="1:24" x14ac:dyDescent="0.25">
      <c r="A144" s="62" t="s">
        <v>88</v>
      </c>
      <c r="B144">
        <v>23</v>
      </c>
      <c r="C144" s="63">
        <v>3</v>
      </c>
      <c r="D144" s="62" t="s">
        <v>93</v>
      </c>
      <c r="E144" s="62" t="s">
        <v>65</v>
      </c>
      <c r="F144" s="63">
        <v>28</v>
      </c>
      <c r="G144" s="63">
        <v>50.2</v>
      </c>
      <c r="H144" s="63"/>
      <c r="I144" s="63"/>
      <c r="J144" s="39">
        <v>9.6999999999999993</v>
      </c>
      <c r="K144" s="39">
        <v>276</v>
      </c>
      <c r="L144">
        <f t="shared" si="10"/>
        <v>315959.75109099998</v>
      </c>
      <c r="M144" s="57">
        <f t="shared" si="11"/>
        <v>4880460.0038099997</v>
      </c>
      <c r="N144" s="58">
        <f t="shared" si="12"/>
        <v>315950.10422861489</v>
      </c>
      <c r="O144" s="57">
        <f t="shared" si="13"/>
        <v>4880461.0177360931</v>
      </c>
      <c r="P144">
        <f t="shared" si="14"/>
        <v>4.8171087355043491</v>
      </c>
      <c r="Q144" s="63"/>
      <c r="V144" s="61"/>
      <c r="W144" s="63"/>
      <c r="X144" s="63"/>
    </row>
    <row r="145" spans="1:24" x14ac:dyDescent="0.25">
      <c r="A145" s="62" t="s">
        <v>88</v>
      </c>
      <c r="B145">
        <v>23</v>
      </c>
      <c r="C145" s="63">
        <v>3</v>
      </c>
      <c r="D145" s="62" t="s">
        <v>93</v>
      </c>
      <c r="E145" s="62" t="s">
        <v>65</v>
      </c>
      <c r="F145" s="63">
        <v>29</v>
      </c>
      <c r="G145" s="63"/>
      <c r="H145" s="63"/>
      <c r="I145" s="60" t="s">
        <v>959</v>
      </c>
      <c r="J145" s="39"/>
      <c r="K145" s="39"/>
      <c r="L145">
        <f t="shared" si="10"/>
        <v>315959.75109099998</v>
      </c>
      <c r="M145" s="57">
        <f t="shared" si="11"/>
        <v>4880460.0038099997</v>
      </c>
      <c r="N145" s="58">
        <f t="shared" si="12"/>
        <v>315959.75109099998</v>
      </c>
      <c r="O145" s="57">
        <f t="shared" si="13"/>
        <v>4880460.0038099997</v>
      </c>
      <c r="P145">
        <f t="shared" si="14"/>
        <v>0</v>
      </c>
      <c r="Q145" s="63"/>
      <c r="V145" s="61"/>
      <c r="W145" s="63"/>
      <c r="X145" s="63"/>
    </row>
    <row r="146" spans="1:24" x14ac:dyDescent="0.25">
      <c r="A146" s="62" t="s">
        <v>88</v>
      </c>
      <c r="B146">
        <v>23</v>
      </c>
      <c r="C146" s="63">
        <v>3</v>
      </c>
      <c r="D146" s="62" t="s">
        <v>93</v>
      </c>
      <c r="E146" s="62" t="s">
        <v>29</v>
      </c>
      <c r="F146" s="63">
        <v>503</v>
      </c>
      <c r="G146" s="63">
        <v>10.5</v>
      </c>
      <c r="H146" s="63"/>
      <c r="I146" s="63"/>
      <c r="J146" s="39">
        <v>10.3</v>
      </c>
      <c r="K146" s="39">
        <v>240</v>
      </c>
      <c r="L146">
        <f t="shared" si="10"/>
        <v>315959.75109099998</v>
      </c>
      <c r="M146" s="57">
        <f t="shared" si="11"/>
        <v>4880460.0038099997</v>
      </c>
      <c r="N146" s="58">
        <f t="shared" si="12"/>
        <v>315950.83102934103</v>
      </c>
      <c r="O146" s="57">
        <f t="shared" si="13"/>
        <v>4880454.8538099993</v>
      </c>
      <c r="P146">
        <f t="shared" si="14"/>
        <v>4.1887902047863905</v>
      </c>
      <c r="Q146" s="63"/>
      <c r="V146" s="61"/>
      <c r="W146" s="63"/>
      <c r="X146" s="63"/>
    </row>
    <row r="147" spans="1:24" x14ac:dyDescent="0.25">
      <c r="A147" s="62" t="s">
        <v>88</v>
      </c>
      <c r="B147">
        <v>24</v>
      </c>
      <c r="C147" s="63">
        <v>3</v>
      </c>
      <c r="D147" s="62" t="s">
        <v>94</v>
      </c>
      <c r="E147" s="62" t="s">
        <v>65</v>
      </c>
      <c r="F147" s="63">
        <v>30</v>
      </c>
      <c r="G147" s="63">
        <v>40.799999999999997</v>
      </c>
      <c r="H147" s="63"/>
      <c r="I147" s="63"/>
      <c r="J147" s="39">
        <v>4.2</v>
      </c>
      <c r="K147" s="39">
        <v>236</v>
      </c>
      <c r="L147">
        <f t="shared" si="10"/>
        <v>315967.61578400002</v>
      </c>
      <c r="M147" s="57">
        <f t="shared" si="11"/>
        <v>4880460.0038099997</v>
      </c>
      <c r="N147" s="58">
        <f t="shared" si="12"/>
        <v>315964.13382619532</v>
      </c>
      <c r="O147" s="57">
        <f t="shared" si="13"/>
        <v>4880457.6551998053</v>
      </c>
      <c r="P147">
        <f t="shared" si="14"/>
        <v>4.1189770347066172</v>
      </c>
      <c r="Q147" s="63"/>
      <c r="V147" s="61"/>
      <c r="W147" s="63"/>
      <c r="X147" s="64"/>
    </row>
    <row r="148" spans="1:24" x14ac:dyDescent="0.25">
      <c r="A148" s="62" t="s">
        <v>88</v>
      </c>
      <c r="B148">
        <v>24</v>
      </c>
      <c r="C148" s="63">
        <v>3</v>
      </c>
      <c r="D148" s="62" t="s">
        <v>94</v>
      </c>
      <c r="E148" s="62" t="s">
        <v>82</v>
      </c>
      <c r="F148" s="63">
        <v>31</v>
      </c>
      <c r="G148" s="63">
        <v>68.7</v>
      </c>
      <c r="H148" s="63"/>
      <c r="I148" s="63"/>
      <c r="J148" s="39">
        <v>6.2</v>
      </c>
      <c r="K148" s="39">
        <v>242</v>
      </c>
      <c r="L148">
        <f t="shared" si="10"/>
        <v>315967.61578400002</v>
      </c>
      <c r="M148" s="57">
        <f t="shared" si="11"/>
        <v>4880460.0038099997</v>
      </c>
      <c r="N148" s="58">
        <f t="shared" si="12"/>
        <v>315962.14150892431</v>
      </c>
      <c r="O148" s="57">
        <f t="shared" si="13"/>
        <v>4880457.0930863107</v>
      </c>
      <c r="P148">
        <f t="shared" si="14"/>
        <v>4.2236967898262776</v>
      </c>
      <c r="Q148" s="63"/>
      <c r="V148" s="61"/>
      <c r="W148" s="63"/>
      <c r="X148" s="64"/>
    </row>
    <row r="149" spans="1:24" x14ac:dyDescent="0.25">
      <c r="A149" s="62" t="s">
        <v>88</v>
      </c>
      <c r="B149">
        <v>24</v>
      </c>
      <c r="C149" s="63">
        <v>3</v>
      </c>
      <c r="D149" s="62" t="s">
        <v>94</v>
      </c>
      <c r="E149" s="62" t="s">
        <v>29</v>
      </c>
      <c r="F149" s="63">
        <v>32</v>
      </c>
      <c r="G149" s="63"/>
      <c r="H149" s="63" t="s">
        <v>960</v>
      </c>
      <c r="I149" s="64" t="s">
        <v>968</v>
      </c>
      <c r="J149" s="39"/>
      <c r="K149" s="39"/>
      <c r="L149">
        <f t="shared" si="10"/>
        <v>315967.61578400002</v>
      </c>
      <c r="M149" s="57">
        <f t="shared" si="11"/>
        <v>4880460.0038099997</v>
      </c>
      <c r="N149" s="58">
        <f t="shared" si="12"/>
        <v>315967.61578400002</v>
      </c>
      <c r="O149" s="57">
        <f t="shared" si="13"/>
        <v>4880460.0038099997</v>
      </c>
      <c r="P149">
        <f t="shared" si="14"/>
        <v>0</v>
      </c>
      <c r="Q149" s="63"/>
      <c r="V149" s="61"/>
      <c r="W149" s="63"/>
      <c r="X149" s="63"/>
    </row>
    <row r="150" spans="1:24" x14ac:dyDescent="0.25">
      <c r="A150" s="62" t="s">
        <v>88</v>
      </c>
      <c r="B150">
        <v>24</v>
      </c>
      <c r="C150" s="63">
        <v>3</v>
      </c>
      <c r="D150" s="62" t="s">
        <v>94</v>
      </c>
      <c r="E150" s="62" t="s">
        <v>29</v>
      </c>
      <c r="F150" s="63">
        <v>606</v>
      </c>
      <c r="G150" s="63">
        <v>10.8</v>
      </c>
      <c r="H150" s="63"/>
      <c r="I150" s="64" t="s">
        <v>972</v>
      </c>
      <c r="J150" s="39">
        <v>8.1</v>
      </c>
      <c r="K150" s="39">
        <v>217</v>
      </c>
      <c r="L150">
        <f t="shared" si="10"/>
        <v>315967.61578400002</v>
      </c>
      <c r="M150" s="57">
        <f t="shared" si="11"/>
        <v>4880460.0038099997</v>
      </c>
      <c r="N150" s="58">
        <f t="shared" si="12"/>
        <v>315962.74108231248</v>
      </c>
      <c r="O150" s="57">
        <f t="shared" si="13"/>
        <v>4880453.5348623684</v>
      </c>
      <c r="P150">
        <f t="shared" si="14"/>
        <v>3.7873644768276948</v>
      </c>
      <c r="Q150" s="58"/>
      <c r="V150" s="61"/>
      <c r="W150" s="58"/>
      <c r="X150" s="58"/>
    </row>
    <row r="151" spans="1:24" x14ac:dyDescent="0.25">
      <c r="A151" s="62" t="s">
        <v>88</v>
      </c>
      <c r="B151">
        <v>25</v>
      </c>
      <c r="C151" s="63">
        <v>3</v>
      </c>
      <c r="D151" s="62" t="s">
        <v>95</v>
      </c>
      <c r="E151" s="62" t="s">
        <v>29</v>
      </c>
      <c r="F151" s="63">
        <v>41</v>
      </c>
      <c r="G151" s="63">
        <v>15.5</v>
      </c>
      <c r="H151" s="63"/>
      <c r="I151" s="63"/>
      <c r="J151" s="39">
        <v>10.8</v>
      </c>
      <c r="K151" s="39">
        <v>265</v>
      </c>
      <c r="L151">
        <f t="shared" si="10"/>
        <v>315958.06316299998</v>
      </c>
      <c r="M151" s="57">
        <f t="shared" si="11"/>
        <v>4880460.0038099997</v>
      </c>
      <c r="N151" s="58">
        <f t="shared" si="12"/>
        <v>315947.3042602606</v>
      </c>
      <c r="O151" s="57">
        <f t="shared" si="13"/>
        <v>4880459.0625279779</v>
      </c>
      <c r="P151">
        <f t="shared" si="14"/>
        <v>4.6251225177849733</v>
      </c>
      <c r="Q151" s="63"/>
      <c r="V151" s="61"/>
      <c r="W151" s="63"/>
      <c r="X151" s="63"/>
    </row>
    <row r="152" spans="1:24" x14ac:dyDescent="0.25">
      <c r="A152" s="62" t="s">
        <v>88</v>
      </c>
      <c r="B152">
        <v>25</v>
      </c>
      <c r="C152" s="63">
        <v>3</v>
      </c>
      <c r="D152" s="62" t="s">
        <v>95</v>
      </c>
      <c r="E152" s="62" t="s">
        <v>65</v>
      </c>
      <c r="F152" s="63">
        <v>42</v>
      </c>
      <c r="G152" s="63">
        <v>43.6</v>
      </c>
      <c r="H152" s="63"/>
      <c r="I152" s="64" t="s">
        <v>973</v>
      </c>
      <c r="J152" s="39">
        <v>10.6</v>
      </c>
      <c r="K152" s="39">
        <v>256</v>
      </c>
      <c r="L152">
        <f t="shared" si="10"/>
        <v>315958.06316299998</v>
      </c>
      <c r="M152" s="57">
        <f t="shared" si="11"/>
        <v>4880460.0038099997</v>
      </c>
      <c r="N152" s="58">
        <f t="shared" si="12"/>
        <v>315947.77802830149</v>
      </c>
      <c r="O152" s="57">
        <f t="shared" si="13"/>
        <v>4880457.4394379063</v>
      </c>
      <c r="P152">
        <f t="shared" si="14"/>
        <v>4.4680428851054836</v>
      </c>
      <c r="Q152" s="63"/>
      <c r="V152" s="61"/>
      <c r="W152" s="63"/>
      <c r="X152" s="63"/>
    </row>
    <row r="153" spans="1:24" x14ac:dyDescent="0.25">
      <c r="A153" s="62" t="s">
        <v>88</v>
      </c>
      <c r="B153">
        <v>25</v>
      </c>
      <c r="C153" s="63">
        <v>3</v>
      </c>
      <c r="D153" s="62" t="s">
        <v>95</v>
      </c>
      <c r="E153" s="62" t="s">
        <v>17</v>
      </c>
      <c r="F153" s="63">
        <v>43</v>
      </c>
      <c r="G153" s="63"/>
      <c r="H153" s="63" t="s">
        <v>960</v>
      </c>
      <c r="I153" s="63" t="s">
        <v>969</v>
      </c>
      <c r="J153" s="39"/>
      <c r="K153" s="39"/>
      <c r="L153">
        <f t="shared" si="10"/>
        <v>315958.06316299998</v>
      </c>
      <c r="M153" s="57">
        <f t="shared" si="11"/>
        <v>4880460.0038099997</v>
      </c>
      <c r="N153" s="58">
        <f t="shared" si="12"/>
        <v>315958.06316299998</v>
      </c>
      <c r="O153" s="57">
        <f t="shared" si="13"/>
        <v>4880460.0038099997</v>
      </c>
      <c r="P153">
        <f t="shared" si="14"/>
        <v>0</v>
      </c>
      <c r="Q153" s="63"/>
      <c r="V153" s="61"/>
      <c r="W153" s="63"/>
      <c r="X153" s="63"/>
    </row>
    <row r="154" spans="1:24" x14ac:dyDescent="0.25">
      <c r="A154" s="62" t="s">
        <v>88</v>
      </c>
      <c r="B154">
        <v>25</v>
      </c>
      <c r="C154" s="63">
        <v>3</v>
      </c>
      <c r="D154" s="62" t="s">
        <v>95</v>
      </c>
      <c r="E154" s="62" t="s">
        <v>29</v>
      </c>
      <c r="F154" s="63">
        <v>44</v>
      </c>
      <c r="G154" s="63">
        <v>18.399999999999999</v>
      </c>
      <c r="H154" s="63"/>
      <c r="I154" s="63"/>
      <c r="J154" s="39">
        <v>7.9</v>
      </c>
      <c r="K154" s="39">
        <v>245</v>
      </c>
      <c r="L154">
        <f t="shared" si="10"/>
        <v>315958.06316299998</v>
      </c>
      <c r="M154" s="57">
        <f t="shared" si="11"/>
        <v>4880460.0038099997</v>
      </c>
      <c r="N154" s="58">
        <f t="shared" si="12"/>
        <v>315950.90333148238</v>
      </c>
      <c r="O154" s="57">
        <f t="shared" si="13"/>
        <v>4880456.6651257323</v>
      </c>
      <c r="P154">
        <f t="shared" si="14"/>
        <v>4.2760566673861069</v>
      </c>
      <c r="Q154" s="63"/>
      <c r="V154" s="61"/>
      <c r="W154" s="63"/>
      <c r="X154" s="63"/>
    </row>
    <row r="155" spans="1:24" x14ac:dyDescent="0.25">
      <c r="A155" s="62" t="s">
        <v>88</v>
      </c>
      <c r="B155">
        <v>25</v>
      </c>
      <c r="C155" s="63">
        <v>3</v>
      </c>
      <c r="D155" s="62" t="s">
        <v>95</v>
      </c>
      <c r="E155" s="62" t="s">
        <v>65</v>
      </c>
      <c r="F155" s="63">
        <v>45</v>
      </c>
      <c r="G155" s="63">
        <v>35.700000000000003</v>
      </c>
      <c r="H155" s="63"/>
      <c r="I155" s="64" t="s">
        <v>963</v>
      </c>
      <c r="J155" s="39">
        <v>8.6999999999999993</v>
      </c>
      <c r="K155" s="39">
        <v>294</v>
      </c>
      <c r="L155">
        <f t="shared" si="10"/>
        <v>315958.06316299998</v>
      </c>
      <c r="M155" s="57">
        <f t="shared" si="11"/>
        <v>4880460.0038099997</v>
      </c>
      <c r="N155" s="58">
        <f t="shared" si="12"/>
        <v>315950.11531751847</v>
      </c>
      <c r="O155" s="57">
        <f t="shared" si="13"/>
        <v>4880463.5424187947</v>
      </c>
      <c r="P155">
        <f t="shared" si="14"/>
        <v>5.1312680008633293</v>
      </c>
      <c r="Q155" s="63"/>
      <c r="V155" s="61"/>
      <c r="W155" s="63"/>
      <c r="X155" s="64"/>
    </row>
    <row r="156" spans="1:24" x14ac:dyDescent="0.25">
      <c r="A156" s="62" t="s">
        <v>88</v>
      </c>
      <c r="B156">
        <v>25</v>
      </c>
      <c r="C156" s="63">
        <v>3</v>
      </c>
      <c r="D156" s="62" t="s">
        <v>95</v>
      </c>
      <c r="E156" s="62" t="s">
        <v>29</v>
      </c>
      <c r="F156" s="63">
        <v>1374</v>
      </c>
      <c r="G156" s="63">
        <v>20.100000000000001</v>
      </c>
      <c r="H156" s="63"/>
      <c r="I156" s="64" t="s">
        <v>972</v>
      </c>
      <c r="J156" s="39">
        <v>4.4000000000000004</v>
      </c>
      <c r="K156" s="39">
        <v>206</v>
      </c>
      <c r="L156">
        <f t="shared" si="10"/>
        <v>315958.06316299998</v>
      </c>
      <c r="M156" s="57">
        <f t="shared" si="11"/>
        <v>4880460.0038099997</v>
      </c>
      <c r="N156" s="58">
        <f t="shared" si="12"/>
        <v>315956.1343299541</v>
      </c>
      <c r="O156" s="57">
        <f t="shared" si="13"/>
        <v>4880456.0491161961</v>
      </c>
      <c r="P156">
        <f t="shared" si="14"/>
        <v>3.5953782591083185</v>
      </c>
      <c r="Q156" s="50"/>
      <c r="V156" s="61"/>
      <c r="W156" s="50"/>
      <c r="X156" s="50"/>
    </row>
    <row r="157" spans="1:24" x14ac:dyDescent="0.25">
      <c r="A157" s="62" t="s">
        <v>88</v>
      </c>
      <c r="B157">
        <v>26</v>
      </c>
      <c r="C157" s="63">
        <v>3</v>
      </c>
      <c r="D157" s="62" t="s">
        <v>96</v>
      </c>
      <c r="E157" s="62" t="s">
        <v>65</v>
      </c>
      <c r="F157" s="63">
        <v>37</v>
      </c>
      <c r="G157" s="63">
        <v>38.1</v>
      </c>
      <c r="H157" s="63"/>
      <c r="I157" s="64" t="s">
        <v>961</v>
      </c>
      <c r="J157" s="39">
        <v>10.6</v>
      </c>
      <c r="K157" s="39">
        <v>259</v>
      </c>
      <c r="L157">
        <f t="shared" si="10"/>
        <v>315965.92785500002</v>
      </c>
      <c r="M157" s="57">
        <f t="shared" si="11"/>
        <v>4880460.0038099997</v>
      </c>
      <c r="N157" s="58">
        <f t="shared" si="12"/>
        <v>315955.52260685549</v>
      </c>
      <c r="O157" s="57">
        <f t="shared" si="13"/>
        <v>4880457.9812346483</v>
      </c>
      <c r="P157">
        <f t="shared" si="14"/>
        <v>4.5204027626653129</v>
      </c>
      <c r="Q157" s="50"/>
      <c r="V157" s="61"/>
      <c r="W157" s="50"/>
      <c r="X157" s="50"/>
    </row>
    <row r="158" spans="1:24" x14ac:dyDescent="0.25">
      <c r="A158" s="62" t="s">
        <v>88</v>
      </c>
      <c r="B158">
        <v>26</v>
      </c>
      <c r="C158" s="63">
        <v>3</v>
      </c>
      <c r="D158" s="62" t="s">
        <v>96</v>
      </c>
      <c r="E158" s="62" t="s">
        <v>29</v>
      </c>
      <c r="F158" s="63">
        <v>38</v>
      </c>
      <c r="G158" s="63">
        <v>18.100000000000001</v>
      </c>
      <c r="H158" s="63"/>
      <c r="I158" s="63"/>
      <c r="J158" s="39">
        <v>9.4</v>
      </c>
      <c r="K158" s="39">
        <v>266</v>
      </c>
      <c r="L158">
        <f t="shared" si="10"/>
        <v>315965.92785500002</v>
      </c>
      <c r="M158" s="57">
        <f t="shared" si="11"/>
        <v>4880460.0038099997</v>
      </c>
      <c r="N158" s="58">
        <f t="shared" si="12"/>
        <v>315956.55075292755</v>
      </c>
      <c r="O158" s="57">
        <f t="shared" si="13"/>
        <v>4880459.348099146</v>
      </c>
      <c r="P158">
        <f t="shared" si="14"/>
        <v>4.6425758103049164</v>
      </c>
      <c r="Q158" s="50"/>
      <c r="V158" s="61"/>
      <c r="W158" s="50"/>
      <c r="X158" s="50"/>
    </row>
    <row r="159" spans="1:24" x14ac:dyDescent="0.25">
      <c r="A159" s="62" t="s">
        <v>88</v>
      </c>
      <c r="B159">
        <v>26</v>
      </c>
      <c r="C159" s="63">
        <v>3</v>
      </c>
      <c r="D159" s="62" t="s">
        <v>96</v>
      </c>
      <c r="E159" s="62" t="s">
        <v>82</v>
      </c>
      <c r="F159" s="63">
        <v>39</v>
      </c>
      <c r="G159" s="63">
        <v>30.9</v>
      </c>
      <c r="H159" s="63"/>
      <c r="I159" s="64" t="s">
        <v>974</v>
      </c>
      <c r="J159" s="39">
        <v>6.3</v>
      </c>
      <c r="K159" s="39">
        <v>277</v>
      </c>
      <c r="L159">
        <f t="shared" si="10"/>
        <v>315965.92785500002</v>
      </c>
      <c r="M159" s="57">
        <f t="shared" si="11"/>
        <v>4880460.0038099997</v>
      </c>
      <c r="N159" s="58">
        <f t="shared" si="12"/>
        <v>315959.67481424467</v>
      </c>
      <c r="O159" s="57">
        <f t="shared" si="13"/>
        <v>4880460.7715868633</v>
      </c>
      <c r="P159">
        <f t="shared" si="14"/>
        <v>4.8345620280242931</v>
      </c>
      <c r="Q159" s="50"/>
      <c r="V159" s="61"/>
      <c r="W159" s="50"/>
      <c r="X159" s="50"/>
    </row>
    <row r="160" spans="1:24" x14ac:dyDescent="0.25">
      <c r="A160" s="62" t="s">
        <v>88</v>
      </c>
      <c r="B160">
        <v>26</v>
      </c>
      <c r="C160" s="63">
        <v>3</v>
      </c>
      <c r="D160" s="62" t="s">
        <v>96</v>
      </c>
      <c r="E160" s="62" t="s">
        <v>82</v>
      </c>
      <c r="F160" s="63">
        <v>40</v>
      </c>
      <c r="G160" s="63">
        <v>25.3</v>
      </c>
      <c r="H160" s="63"/>
      <c r="I160" s="64" t="s">
        <v>961</v>
      </c>
      <c r="J160" s="39">
        <v>5.7</v>
      </c>
      <c r="K160" s="39">
        <v>232</v>
      </c>
      <c r="L160">
        <f t="shared" si="10"/>
        <v>315965.92785500002</v>
      </c>
      <c r="M160" s="57">
        <f t="shared" si="11"/>
        <v>4880460.0038099997</v>
      </c>
      <c r="N160" s="58">
        <f t="shared" si="12"/>
        <v>315961.43619370443</v>
      </c>
      <c r="O160" s="57">
        <f t="shared" si="13"/>
        <v>4880456.4945395906</v>
      </c>
      <c r="P160">
        <f t="shared" si="14"/>
        <v>4.0491638646268449</v>
      </c>
      <c r="Q160" s="50"/>
      <c r="V160" s="61"/>
      <c r="W160" s="50"/>
      <c r="X160" s="50"/>
    </row>
    <row r="161" spans="1:24" x14ac:dyDescent="0.25">
      <c r="A161" s="62" t="s">
        <v>88</v>
      </c>
      <c r="B161">
        <v>26</v>
      </c>
      <c r="C161" s="63">
        <v>3</v>
      </c>
      <c r="D161" s="62" t="s">
        <v>96</v>
      </c>
      <c r="E161" s="62" t="s">
        <v>29</v>
      </c>
      <c r="F161" s="63">
        <v>109</v>
      </c>
      <c r="G161" s="63">
        <v>10.3</v>
      </c>
      <c r="H161" s="63"/>
      <c r="I161" s="63"/>
      <c r="J161" s="39">
        <v>2.2999999999999998</v>
      </c>
      <c r="K161" s="39">
        <v>276</v>
      </c>
      <c r="L161">
        <f t="shared" si="10"/>
        <v>315965.92785500002</v>
      </c>
      <c r="M161" s="57">
        <f t="shared" si="11"/>
        <v>4880460.0038099997</v>
      </c>
      <c r="N161" s="58">
        <f t="shared" si="12"/>
        <v>315963.64045464067</v>
      </c>
      <c r="O161" s="57">
        <f t="shared" si="13"/>
        <v>4880460.2442254648</v>
      </c>
      <c r="P161">
        <f t="shared" si="14"/>
        <v>4.8171087355043491</v>
      </c>
      <c r="Q161" s="50"/>
      <c r="V161" s="61"/>
      <c r="W161" s="50"/>
      <c r="X161" s="50"/>
    </row>
    <row r="162" spans="1:24" x14ac:dyDescent="0.25">
      <c r="A162" s="62" t="s">
        <v>88</v>
      </c>
      <c r="B162">
        <v>26</v>
      </c>
      <c r="C162" s="63">
        <v>3</v>
      </c>
      <c r="D162" s="62" t="s">
        <v>96</v>
      </c>
      <c r="E162" s="62" t="s">
        <v>29</v>
      </c>
      <c r="F162" s="63">
        <v>2084</v>
      </c>
      <c r="G162" s="63">
        <v>11.1</v>
      </c>
      <c r="H162" s="63"/>
      <c r="I162" s="64" t="s">
        <v>967</v>
      </c>
      <c r="J162" s="39"/>
      <c r="K162" s="39"/>
      <c r="L162">
        <f t="shared" si="10"/>
        <v>315965.92785500002</v>
      </c>
      <c r="M162" s="57">
        <f t="shared" si="11"/>
        <v>4880460.0038099997</v>
      </c>
      <c r="N162" s="58">
        <f t="shared" si="12"/>
        <v>315965.92785500002</v>
      </c>
      <c r="O162" s="57">
        <f t="shared" si="13"/>
        <v>4880460.0038099997</v>
      </c>
      <c r="P162">
        <f t="shared" si="14"/>
        <v>0</v>
      </c>
      <c r="Q162" s="50"/>
      <c r="V162" s="61"/>
      <c r="W162" s="50"/>
      <c r="X162" s="50"/>
    </row>
    <row r="163" spans="1:24" x14ac:dyDescent="0.25">
      <c r="A163" s="62" t="s">
        <v>88</v>
      </c>
      <c r="B163">
        <v>27</v>
      </c>
      <c r="C163" s="63">
        <v>3</v>
      </c>
      <c r="D163" s="62" t="s">
        <v>97</v>
      </c>
      <c r="E163" s="62" t="s">
        <v>65</v>
      </c>
      <c r="F163" s="63">
        <v>33</v>
      </c>
      <c r="G163" s="63">
        <v>42</v>
      </c>
      <c r="H163" s="63"/>
      <c r="I163" s="63"/>
      <c r="J163" s="39">
        <v>5.2</v>
      </c>
      <c r="K163" s="39">
        <v>241</v>
      </c>
      <c r="L163">
        <f t="shared" si="10"/>
        <v>315973.79254699999</v>
      </c>
      <c r="M163" s="57">
        <f t="shared" si="11"/>
        <v>4880460.0038099997</v>
      </c>
      <c r="N163" s="58">
        <f t="shared" si="12"/>
        <v>315969.24452452286</v>
      </c>
      <c r="O163" s="57">
        <f t="shared" si="13"/>
        <v>4880457.4827999743</v>
      </c>
      <c r="P163">
        <f t="shared" si="14"/>
        <v>4.2062434973063345</v>
      </c>
      <c r="Q163" s="50"/>
      <c r="V163" s="61"/>
      <c r="W163" s="50"/>
      <c r="X163" s="50"/>
    </row>
    <row r="164" spans="1:24" x14ac:dyDescent="0.25">
      <c r="A164" s="62" t="s">
        <v>88</v>
      </c>
      <c r="B164">
        <v>27</v>
      </c>
      <c r="C164" s="63">
        <v>3</v>
      </c>
      <c r="D164" s="62" t="s">
        <v>97</v>
      </c>
      <c r="E164" s="62" t="s">
        <v>29</v>
      </c>
      <c r="F164" s="63">
        <v>34</v>
      </c>
      <c r="G164" s="63">
        <v>29.3</v>
      </c>
      <c r="H164" s="63"/>
      <c r="I164" s="64" t="s">
        <v>971</v>
      </c>
      <c r="J164" s="39">
        <v>9.5</v>
      </c>
      <c r="K164" s="39">
        <v>225</v>
      </c>
      <c r="L164">
        <f t="shared" si="10"/>
        <v>315973.79254699999</v>
      </c>
      <c r="M164" s="57">
        <f t="shared" si="11"/>
        <v>4880460.0038099997</v>
      </c>
      <c r="N164" s="58">
        <f t="shared" si="12"/>
        <v>315967.07503257872</v>
      </c>
      <c r="O164" s="57">
        <f t="shared" si="13"/>
        <v>4880453.2862955788</v>
      </c>
      <c r="P164">
        <f t="shared" si="14"/>
        <v>3.9269908169872414</v>
      </c>
      <c r="Q164" s="50"/>
      <c r="V164" s="61"/>
      <c r="W164" s="50"/>
      <c r="X164" s="50"/>
    </row>
    <row r="165" spans="1:24" x14ac:dyDescent="0.25">
      <c r="A165" s="62" t="s">
        <v>88</v>
      </c>
      <c r="B165">
        <v>27</v>
      </c>
      <c r="C165" s="63">
        <v>3</v>
      </c>
      <c r="D165" s="62" t="s">
        <v>97</v>
      </c>
      <c r="E165" s="62" t="s">
        <v>65</v>
      </c>
      <c r="F165" s="63">
        <v>35</v>
      </c>
      <c r="G165" s="63">
        <v>40.299999999999997</v>
      </c>
      <c r="H165" s="63"/>
      <c r="I165" s="63"/>
      <c r="J165" s="39">
        <v>10.4</v>
      </c>
      <c r="K165" s="39">
        <v>264</v>
      </c>
      <c r="L165">
        <f t="shared" si="10"/>
        <v>315973.79254699999</v>
      </c>
      <c r="M165" s="57">
        <f t="shared" si="11"/>
        <v>4880460.0038099997</v>
      </c>
      <c r="N165" s="58">
        <f t="shared" si="12"/>
        <v>315963.44951928814</v>
      </c>
      <c r="O165" s="57">
        <f t="shared" si="13"/>
        <v>4880458.9167139819</v>
      </c>
      <c r="P165">
        <f t="shared" si="14"/>
        <v>4.6076692252650302</v>
      </c>
      <c r="Q165" s="50"/>
      <c r="V165" s="61"/>
      <c r="W165" s="50"/>
      <c r="X165" s="50"/>
    </row>
    <row r="166" spans="1:24" x14ac:dyDescent="0.25">
      <c r="A166" s="62" t="s">
        <v>88</v>
      </c>
      <c r="B166">
        <v>27</v>
      </c>
      <c r="C166" s="63">
        <v>3</v>
      </c>
      <c r="D166" s="62" t="s">
        <v>97</v>
      </c>
      <c r="E166" s="62" t="s">
        <v>29</v>
      </c>
      <c r="F166" s="63">
        <v>36</v>
      </c>
      <c r="G166" s="63">
        <v>21.1</v>
      </c>
      <c r="H166" s="63"/>
      <c r="I166" s="63"/>
      <c r="J166" s="39">
        <v>8.9</v>
      </c>
      <c r="K166" s="39">
        <v>278</v>
      </c>
      <c r="L166">
        <f t="shared" si="10"/>
        <v>315973.79254699999</v>
      </c>
      <c r="M166" s="57">
        <f t="shared" si="11"/>
        <v>4880460.0038099997</v>
      </c>
      <c r="N166" s="58">
        <f t="shared" si="12"/>
        <v>315964.97916118818</v>
      </c>
      <c r="O166" s="57">
        <f t="shared" si="13"/>
        <v>4880461.2424505986</v>
      </c>
      <c r="P166">
        <f t="shared" si="14"/>
        <v>4.8520153205442362</v>
      </c>
      <c r="Q166" s="50"/>
      <c r="V166" s="61"/>
      <c r="W166" s="50"/>
      <c r="X166" s="50"/>
    </row>
    <row r="167" spans="1:24" x14ac:dyDescent="0.25">
      <c r="A167" s="62" t="s">
        <v>88</v>
      </c>
      <c r="B167">
        <v>27</v>
      </c>
      <c r="C167" s="63">
        <v>3</v>
      </c>
      <c r="D167" s="62" t="s">
        <v>97</v>
      </c>
      <c r="E167" s="62" t="s">
        <v>29</v>
      </c>
      <c r="F167" s="63">
        <v>261</v>
      </c>
      <c r="G167" s="63">
        <v>11.6</v>
      </c>
      <c r="H167" s="63"/>
      <c r="I167" s="63"/>
      <c r="J167" s="39">
        <v>12.2</v>
      </c>
      <c r="K167" s="39">
        <v>257</v>
      </c>
      <c r="L167">
        <f t="shared" si="10"/>
        <v>315973.79254699999</v>
      </c>
      <c r="M167" s="57">
        <f t="shared" si="11"/>
        <v>4880460.0038099997</v>
      </c>
      <c r="N167" s="58">
        <f t="shared" si="12"/>
        <v>315961.9052322096</v>
      </c>
      <c r="O167" s="57">
        <f t="shared" si="13"/>
        <v>4880457.2594071366</v>
      </c>
      <c r="P167">
        <f t="shared" si="14"/>
        <v>4.4854961776254267</v>
      </c>
      <c r="Q167" s="50"/>
      <c r="V167" s="61"/>
      <c r="W167" s="50"/>
      <c r="X167" s="50"/>
    </row>
    <row r="168" spans="1:24" x14ac:dyDescent="0.25">
      <c r="A168" s="50" t="s">
        <v>88</v>
      </c>
      <c r="B168">
        <v>28</v>
      </c>
      <c r="C168" s="65">
        <v>4</v>
      </c>
      <c r="D168" s="66" t="s">
        <v>89</v>
      </c>
      <c r="E168" s="50" t="s">
        <v>29</v>
      </c>
      <c r="F168" s="50">
        <v>912</v>
      </c>
      <c r="G168" s="50">
        <v>13.8</v>
      </c>
      <c r="H168" s="50"/>
      <c r="I168" s="50"/>
      <c r="J168" s="39">
        <v>11.7</v>
      </c>
      <c r="K168" s="39">
        <v>214</v>
      </c>
      <c r="L168" s="109">
        <f t="shared" si="10"/>
        <v>315770.343521</v>
      </c>
      <c r="M168" s="57">
        <f t="shared" si="11"/>
        <v>4880439.7855900005</v>
      </c>
      <c r="N168" s="58">
        <f t="shared" si="12"/>
        <v>315763.80096402939</v>
      </c>
      <c r="O168" s="57">
        <f t="shared" si="13"/>
        <v>4880430.0858504018</v>
      </c>
      <c r="P168">
        <f t="shared" si="14"/>
        <v>3.7350045992678651</v>
      </c>
      <c r="V168" s="61"/>
      <c r="W168" s="50"/>
      <c r="X168" s="50"/>
    </row>
    <row r="169" spans="1:24" x14ac:dyDescent="0.25">
      <c r="A169" s="50" t="s">
        <v>88</v>
      </c>
      <c r="B169">
        <v>28</v>
      </c>
      <c r="C169" s="65">
        <v>4</v>
      </c>
      <c r="D169" s="66" t="s">
        <v>89</v>
      </c>
      <c r="E169" s="50" t="s">
        <v>29</v>
      </c>
      <c r="F169" s="50">
        <v>913</v>
      </c>
      <c r="G169" s="50">
        <v>27.9</v>
      </c>
      <c r="H169" s="50"/>
      <c r="I169" s="50" t="s">
        <v>975</v>
      </c>
      <c r="J169" s="39">
        <v>11.3</v>
      </c>
      <c r="K169" s="39">
        <v>234</v>
      </c>
      <c r="L169">
        <f t="shared" si="10"/>
        <v>315770.343521</v>
      </c>
      <c r="M169" s="57">
        <f t="shared" si="11"/>
        <v>4880439.7855900005</v>
      </c>
      <c r="N169" s="58">
        <f t="shared" si="12"/>
        <v>315761.20162896358</v>
      </c>
      <c r="O169" s="57">
        <f t="shared" si="13"/>
        <v>4880433.1436166493</v>
      </c>
      <c r="P169">
        <f t="shared" si="14"/>
        <v>4.0840704496667311</v>
      </c>
      <c r="V169" s="61"/>
      <c r="W169" s="50"/>
      <c r="X169" s="50"/>
    </row>
    <row r="170" spans="1:24" x14ac:dyDescent="0.25">
      <c r="A170" s="50" t="s">
        <v>88</v>
      </c>
      <c r="B170">
        <v>28</v>
      </c>
      <c r="C170" s="65">
        <v>4</v>
      </c>
      <c r="D170" s="66" t="s">
        <v>89</v>
      </c>
      <c r="E170" s="50" t="s">
        <v>29</v>
      </c>
      <c r="F170" s="50">
        <v>2082</v>
      </c>
      <c r="G170" s="50">
        <v>42.4</v>
      </c>
      <c r="H170" s="50"/>
      <c r="I170" s="50" t="s">
        <v>975</v>
      </c>
      <c r="J170" s="39">
        <v>8.8000000000000007</v>
      </c>
      <c r="K170" s="39">
        <v>264</v>
      </c>
      <c r="L170">
        <f t="shared" si="10"/>
        <v>315770.343521</v>
      </c>
      <c r="M170" s="57">
        <f t="shared" si="11"/>
        <v>4880439.7855900005</v>
      </c>
      <c r="N170" s="58">
        <f t="shared" si="12"/>
        <v>315761.59172832075</v>
      </c>
      <c r="O170" s="57">
        <f t="shared" si="13"/>
        <v>4880438.8657395234</v>
      </c>
      <c r="P170">
        <f t="shared" si="14"/>
        <v>4.6076692252650302</v>
      </c>
      <c r="V170" s="61"/>
      <c r="W170" s="50"/>
      <c r="X170" s="50"/>
    </row>
    <row r="171" spans="1:24" x14ac:dyDescent="0.25">
      <c r="A171" s="50" t="s">
        <v>88</v>
      </c>
      <c r="B171">
        <v>28</v>
      </c>
      <c r="C171" s="65">
        <v>4</v>
      </c>
      <c r="D171" s="66" t="s">
        <v>89</v>
      </c>
      <c r="E171" s="50" t="s">
        <v>65</v>
      </c>
      <c r="F171" s="50">
        <v>915</v>
      </c>
      <c r="G171" s="50">
        <v>13.5</v>
      </c>
      <c r="H171" s="50"/>
      <c r="I171" s="50"/>
      <c r="J171" s="39">
        <v>3.5</v>
      </c>
      <c r="K171" s="39">
        <v>192</v>
      </c>
      <c r="L171">
        <f t="shared" si="10"/>
        <v>315770.343521</v>
      </c>
      <c r="M171" s="57">
        <f t="shared" si="11"/>
        <v>4880439.7855900005</v>
      </c>
      <c r="N171" s="58">
        <f t="shared" si="12"/>
        <v>315769.61583008216</v>
      </c>
      <c r="O171" s="57">
        <f t="shared" si="13"/>
        <v>4880436.3620733982</v>
      </c>
      <c r="P171">
        <f t="shared" si="14"/>
        <v>3.3510321638291125</v>
      </c>
      <c r="V171" s="61"/>
      <c r="W171" s="50"/>
      <c r="X171" s="50"/>
    </row>
    <row r="172" spans="1:24" x14ac:dyDescent="0.25">
      <c r="A172" s="50" t="s">
        <v>88</v>
      </c>
      <c r="B172">
        <v>29</v>
      </c>
      <c r="C172" s="65">
        <v>4</v>
      </c>
      <c r="D172" s="66" t="s">
        <v>90</v>
      </c>
      <c r="E172" s="50" t="s">
        <v>29</v>
      </c>
      <c r="F172" s="50">
        <v>930</v>
      </c>
      <c r="G172" s="50">
        <v>56.7</v>
      </c>
      <c r="H172" s="50"/>
      <c r="I172" s="50"/>
      <c r="J172" s="39">
        <v>7.3</v>
      </c>
      <c r="K172" s="39">
        <v>268</v>
      </c>
      <c r="L172">
        <f t="shared" si="10"/>
        <v>315770.89814300003</v>
      </c>
      <c r="M172" s="57">
        <f t="shared" si="11"/>
        <v>4880439.7855900005</v>
      </c>
      <c r="N172" s="58">
        <f t="shared" si="12"/>
        <v>315763.60258996277</v>
      </c>
      <c r="O172" s="57">
        <f t="shared" si="13"/>
        <v>4880439.530823675</v>
      </c>
      <c r="P172">
        <f t="shared" si="14"/>
        <v>4.6774823953448026</v>
      </c>
      <c r="V172" s="61"/>
      <c r="W172" s="50"/>
      <c r="X172" s="50"/>
    </row>
    <row r="173" spans="1:24" x14ac:dyDescent="0.25">
      <c r="A173" s="50" t="s">
        <v>88</v>
      </c>
      <c r="B173">
        <v>29</v>
      </c>
      <c r="C173" s="65">
        <v>4</v>
      </c>
      <c r="D173" s="66" t="s">
        <v>90</v>
      </c>
      <c r="E173" s="50" t="s">
        <v>29</v>
      </c>
      <c r="F173" s="50">
        <v>931</v>
      </c>
      <c r="G173" s="50">
        <v>49</v>
      </c>
      <c r="H173" s="50"/>
      <c r="I173" s="50"/>
      <c r="J173" s="39">
        <v>7.4</v>
      </c>
      <c r="K173" s="39">
        <v>234</v>
      </c>
      <c r="L173">
        <f t="shared" si="10"/>
        <v>315770.89814300003</v>
      </c>
      <c r="M173" s="57">
        <f t="shared" si="11"/>
        <v>4880439.7855900005</v>
      </c>
      <c r="N173" s="58">
        <f t="shared" si="12"/>
        <v>315764.91141724167</v>
      </c>
      <c r="O173" s="57">
        <f t="shared" si="13"/>
        <v>4880435.4359791335</v>
      </c>
      <c r="P173">
        <f t="shared" si="14"/>
        <v>4.0840704496667311</v>
      </c>
      <c r="V173" s="61"/>
      <c r="W173" s="50"/>
      <c r="X173" s="50"/>
    </row>
    <row r="174" spans="1:24" x14ac:dyDescent="0.25">
      <c r="A174" s="50" t="s">
        <v>88</v>
      </c>
      <c r="B174">
        <v>30</v>
      </c>
      <c r="C174" s="65">
        <v>4</v>
      </c>
      <c r="D174" s="66" t="s">
        <v>91</v>
      </c>
      <c r="E174" s="50" t="s">
        <v>17</v>
      </c>
      <c r="F174" s="50">
        <v>588</v>
      </c>
      <c r="G174" s="50">
        <v>43</v>
      </c>
      <c r="H174" s="50"/>
      <c r="I174" s="50" t="s">
        <v>976</v>
      </c>
      <c r="J174" s="39">
        <v>6.7</v>
      </c>
      <c r="K174" s="39">
        <v>254</v>
      </c>
      <c r="L174">
        <f t="shared" si="10"/>
        <v>315771.446841</v>
      </c>
      <c r="M174" s="57">
        <f t="shared" si="11"/>
        <v>4880439.7855900005</v>
      </c>
      <c r="N174" s="58">
        <f t="shared" si="12"/>
        <v>315765.00638763723</v>
      </c>
      <c r="O174" s="57">
        <f t="shared" si="13"/>
        <v>4880437.9388197167</v>
      </c>
      <c r="P174">
        <f t="shared" si="14"/>
        <v>4.4331363000655974</v>
      </c>
      <c r="V174" s="61"/>
      <c r="W174" s="50"/>
      <c r="X174" s="50"/>
    </row>
    <row r="175" spans="1:24" x14ac:dyDescent="0.25">
      <c r="A175" s="50" t="s">
        <v>88</v>
      </c>
      <c r="B175">
        <v>30</v>
      </c>
      <c r="C175" s="65">
        <v>4</v>
      </c>
      <c r="D175" s="66" t="s">
        <v>91</v>
      </c>
      <c r="E175" s="50" t="s">
        <v>29</v>
      </c>
      <c r="F175" s="50">
        <v>908</v>
      </c>
      <c r="G175" s="50"/>
      <c r="H175" s="50" t="s">
        <v>960</v>
      </c>
      <c r="I175" s="50" t="s">
        <v>968</v>
      </c>
      <c r="J175" s="39"/>
      <c r="K175" s="39"/>
      <c r="M175" s="57"/>
      <c r="N175" s="58">
        <f t="shared" si="12"/>
        <v>0</v>
      </c>
      <c r="O175" s="57">
        <f t="shared" si="13"/>
        <v>0</v>
      </c>
      <c r="P175">
        <f t="shared" si="14"/>
        <v>0</v>
      </c>
      <c r="V175" s="61"/>
      <c r="W175" s="50"/>
      <c r="X175" s="50"/>
    </row>
    <row r="176" spans="1:24" x14ac:dyDescent="0.25">
      <c r="A176" s="50" t="s">
        <v>88</v>
      </c>
      <c r="B176">
        <v>30</v>
      </c>
      <c r="C176" s="65">
        <v>4</v>
      </c>
      <c r="D176" s="66" t="s">
        <v>91</v>
      </c>
      <c r="E176" s="50" t="s">
        <v>29</v>
      </c>
      <c r="F176" s="50">
        <v>909</v>
      </c>
      <c r="G176" s="50">
        <v>12.2</v>
      </c>
      <c r="H176" s="50"/>
      <c r="I176" s="50"/>
      <c r="J176" s="39">
        <v>9.4</v>
      </c>
      <c r="K176" s="39">
        <v>252</v>
      </c>
      <c r="L176">
        <f t="shared" si="10"/>
        <v>315771.446841</v>
      </c>
      <c r="M176" s="57">
        <f t="shared" si="11"/>
        <v>4880439.7855900005</v>
      </c>
      <c r="N176" s="58">
        <f t="shared" si="12"/>
        <v>315762.50690974685</v>
      </c>
      <c r="O176" s="57">
        <f t="shared" si="13"/>
        <v>4880436.8808302535</v>
      </c>
      <c r="P176">
        <f t="shared" si="14"/>
        <v>4.3982297150257104</v>
      </c>
      <c r="V176" s="61"/>
      <c r="W176" s="50"/>
      <c r="X176" s="50"/>
    </row>
    <row r="177" spans="1:24" x14ac:dyDescent="0.25">
      <c r="A177" s="50" t="s">
        <v>88</v>
      </c>
      <c r="B177">
        <v>30</v>
      </c>
      <c r="C177" s="65">
        <v>4</v>
      </c>
      <c r="D177" s="66" t="s">
        <v>91</v>
      </c>
      <c r="E177" s="50" t="s">
        <v>29</v>
      </c>
      <c r="F177" s="50">
        <v>2598</v>
      </c>
      <c r="G177" s="50">
        <v>10.3</v>
      </c>
      <c r="H177" s="50"/>
      <c r="I177" s="50" t="s">
        <v>977</v>
      </c>
      <c r="J177" s="39">
        <v>9.0399999999999991</v>
      </c>
      <c r="K177" s="39">
        <v>131</v>
      </c>
      <c r="L177">
        <f t="shared" si="10"/>
        <v>315771.446841</v>
      </c>
      <c r="M177" s="57">
        <f t="shared" si="11"/>
        <v>4880439.7855900005</v>
      </c>
      <c r="N177" s="58">
        <f t="shared" si="12"/>
        <v>315778.26941560523</v>
      </c>
      <c r="O177" s="57">
        <f t="shared" si="13"/>
        <v>4880433.8548163781</v>
      </c>
      <c r="P177">
        <f t="shared" si="14"/>
        <v>2.286381320112572</v>
      </c>
      <c r="V177" s="61"/>
      <c r="W177" s="50"/>
      <c r="X177" s="50"/>
    </row>
    <row r="178" spans="1:24" x14ac:dyDescent="0.25">
      <c r="A178" s="50" t="s">
        <v>88</v>
      </c>
      <c r="B178">
        <v>31</v>
      </c>
      <c r="C178" s="65">
        <v>4</v>
      </c>
      <c r="D178" s="66" t="s">
        <v>92</v>
      </c>
      <c r="E178" s="50" t="s">
        <v>29</v>
      </c>
      <c r="F178" s="50">
        <v>845</v>
      </c>
      <c r="G178" s="50">
        <v>39.6</v>
      </c>
      <c r="H178" s="50"/>
      <c r="I178" s="50"/>
      <c r="J178" s="39">
        <v>6.7</v>
      </c>
      <c r="K178" s="39">
        <v>268</v>
      </c>
      <c r="L178">
        <f t="shared" si="10"/>
        <v>315780.32875599997</v>
      </c>
      <c r="M178" s="57">
        <f t="shared" si="11"/>
        <v>4880439.7855900005</v>
      </c>
      <c r="N178" s="58">
        <f t="shared" si="12"/>
        <v>315773.63283745892</v>
      </c>
      <c r="O178" s="57">
        <f t="shared" si="13"/>
        <v>4880439.5517633725</v>
      </c>
      <c r="P178">
        <f t="shared" si="14"/>
        <v>4.6774823953448026</v>
      </c>
      <c r="V178" s="61"/>
      <c r="W178" s="50"/>
      <c r="X178" s="50"/>
    </row>
    <row r="179" spans="1:24" x14ac:dyDescent="0.25">
      <c r="A179" s="50" t="s">
        <v>88</v>
      </c>
      <c r="B179">
        <v>32</v>
      </c>
      <c r="C179" s="65">
        <v>4</v>
      </c>
      <c r="D179" s="66" t="s">
        <v>93</v>
      </c>
      <c r="E179" s="50" t="s">
        <v>29</v>
      </c>
      <c r="F179" s="50">
        <v>910</v>
      </c>
      <c r="G179" s="50">
        <v>15.1</v>
      </c>
      <c r="H179" s="50"/>
      <c r="I179" s="50"/>
      <c r="J179" s="39">
        <v>3.9</v>
      </c>
      <c r="K179" s="39">
        <v>212</v>
      </c>
      <c r="L179">
        <f t="shared" si="10"/>
        <v>315780.88337900001</v>
      </c>
      <c r="M179" s="57">
        <f t="shared" si="11"/>
        <v>4880439.7855900005</v>
      </c>
      <c r="N179" s="58">
        <f t="shared" si="12"/>
        <v>315778.81669386948</v>
      </c>
      <c r="O179" s="57">
        <f t="shared" si="13"/>
        <v>4880436.4782024259</v>
      </c>
      <c r="P179">
        <f t="shared" si="14"/>
        <v>3.7000980142279785</v>
      </c>
      <c r="V179" s="61"/>
      <c r="W179" s="50"/>
      <c r="X179" s="50"/>
    </row>
    <row r="180" spans="1:24" x14ac:dyDescent="0.25">
      <c r="A180" s="50" t="s">
        <v>88</v>
      </c>
      <c r="B180">
        <v>32</v>
      </c>
      <c r="C180" s="65">
        <v>4</v>
      </c>
      <c r="D180" s="66" t="s">
        <v>93</v>
      </c>
      <c r="E180" s="50" t="s">
        <v>29</v>
      </c>
      <c r="F180" s="50">
        <v>911</v>
      </c>
      <c r="G180" s="50">
        <v>11.6</v>
      </c>
      <c r="H180" s="50"/>
      <c r="I180" s="50"/>
      <c r="J180" s="39">
        <v>8.6</v>
      </c>
      <c r="K180" s="39">
        <v>254</v>
      </c>
      <c r="L180">
        <f t="shared" si="10"/>
        <v>315780.88337900001</v>
      </c>
      <c r="M180" s="57">
        <f t="shared" si="11"/>
        <v>4880439.7855900005</v>
      </c>
      <c r="N180" s="58">
        <f t="shared" si="12"/>
        <v>315772.61652841495</v>
      </c>
      <c r="O180" s="57">
        <f t="shared" si="13"/>
        <v>4880437.4151087403</v>
      </c>
      <c r="P180">
        <f t="shared" si="14"/>
        <v>4.4331363000655974</v>
      </c>
      <c r="V180" s="61"/>
      <c r="W180" s="50"/>
      <c r="X180" s="50"/>
    </row>
    <row r="181" spans="1:24" x14ac:dyDescent="0.25">
      <c r="A181" s="50" t="s">
        <v>88</v>
      </c>
      <c r="B181">
        <v>32</v>
      </c>
      <c r="C181" s="65">
        <v>4</v>
      </c>
      <c r="D181" s="66" t="s">
        <v>93</v>
      </c>
      <c r="E181" s="50" t="s">
        <v>29</v>
      </c>
      <c r="F181" s="50">
        <v>932</v>
      </c>
      <c r="G181" s="50">
        <v>50.1</v>
      </c>
      <c r="H181" s="50"/>
      <c r="I181" s="50"/>
      <c r="J181" s="39">
        <v>6.4</v>
      </c>
      <c r="K181" s="39">
        <v>278</v>
      </c>
      <c r="L181">
        <f t="shared" si="10"/>
        <v>315780.88337900001</v>
      </c>
      <c r="M181" s="57">
        <f t="shared" si="11"/>
        <v>4880439.7855900005</v>
      </c>
      <c r="N181" s="58">
        <f t="shared" si="12"/>
        <v>315774.54566336004</v>
      </c>
      <c r="O181" s="57">
        <f t="shared" si="13"/>
        <v>4880440.6762978463</v>
      </c>
      <c r="P181">
        <f t="shared" si="14"/>
        <v>4.8520153205442362</v>
      </c>
      <c r="V181" s="61"/>
      <c r="W181" s="50"/>
      <c r="X181" s="50"/>
    </row>
    <row r="182" spans="1:24" x14ac:dyDescent="0.25">
      <c r="A182" s="50" t="s">
        <v>88</v>
      </c>
      <c r="B182">
        <v>33</v>
      </c>
      <c r="C182" s="65">
        <v>4</v>
      </c>
      <c r="D182" s="66" t="s">
        <v>94</v>
      </c>
      <c r="E182" s="50" t="s">
        <v>29</v>
      </c>
      <c r="F182" s="50">
        <v>925</v>
      </c>
      <c r="G182" s="50">
        <v>15.1</v>
      </c>
      <c r="H182" s="50"/>
      <c r="I182" s="50"/>
      <c r="J182" s="39">
        <v>10.199999999999999</v>
      </c>
      <c r="K182" s="39">
        <v>168</v>
      </c>
      <c r="L182">
        <f t="shared" si="10"/>
        <v>315781.43207699998</v>
      </c>
      <c r="M182" s="57">
        <f t="shared" si="11"/>
        <v>4880439.7855900005</v>
      </c>
      <c r="N182" s="58">
        <f t="shared" si="12"/>
        <v>315783.55277624633</v>
      </c>
      <c r="O182" s="57">
        <f t="shared" si="13"/>
        <v>4880429.8084844733</v>
      </c>
      <c r="P182">
        <f t="shared" si="14"/>
        <v>2.9321531433504737</v>
      </c>
      <c r="V182" s="61"/>
      <c r="W182" s="50"/>
      <c r="X182" s="50"/>
    </row>
    <row r="183" spans="1:24" x14ac:dyDescent="0.25">
      <c r="A183" s="50" t="s">
        <v>88</v>
      </c>
      <c r="B183">
        <v>33</v>
      </c>
      <c r="C183" s="65">
        <v>4</v>
      </c>
      <c r="D183" s="66" t="s">
        <v>94</v>
      </c>
      <c r="E183" s="50" t="s">
        <v>29</v>
      </c>
      <c r="F183" s="50">
        <v>926</v>
      </c>
      <c r="G183" s="50"/>
      <c r="H183" s="50" t="s">
        <v>960</v>
      </c>
      <c r="I183" s="50" t="s">
        <v>969</v>
      </c>
      <c r="J183" s="39"/>
      <c r="K183" s="39"/>
      <c r="M183" s="57"/>
      <c r="N183" s="58">
        <f t="shared" si="12"/>
        <v>0</v>
      </c>
      <c r="O183" s="57">
        <f t="shared" si="13"/>
        <v>0</v>
      </c>
      <c r="P183">
        <f t="shared" si="14"/>
        <v>0</v>
      </c>
      <c r="V183" s="61"/>
      <c r="W183" s="50"/>
      <c r="X183" s="50"/>
    </row>
    <row r="184" spans="1:24" x14ac:dyDescent="0.25">
      <c r="A184" s="50" t="s">
        <v>88</v>
      </c>
      <c r="B184">
        <v>33</v>
      </c>
      <c r="C184" s="65">
        <v>4</v>
      </c>
      <c r="D184" s="66" t="s">
        <v>94</v>
      </c>
      <c r="E184" s="50" t="s">
        <v>65</v>
      </c>
      <c r="F184" s="50">
        <v>927</v>
      </c>
      <c r="G184" s="50">
        <v>20.3</v>
      </c>
      <c r="H184" s="50"/>
      <c r="I184" s="50"/>
      <c r="J184" s="39">
        <v>7.9</v>
      </c>
      <c r="K184" s="39">
        <v>206</v>
      </c>
      <c r="L184">
        <f t="shared" si="10"/>
        <v>315781.43207699998</v>
      </c>
      <c r="M184" s="57">
        <f t="shared" si="11"/>
        <v>4880439.7855900005</v>
      </c>
      <c r="N184" s="58">
        <f t="shared" si="12"/>
        <v>315777.96894494037</v>
      </c>
      <c r="O184" s="57">
        <f t="shared" si="13"/>
        <v>4880432.6851170342</v>
      </c>
      <c r="P184">
        <f t="shared" si="14"/>
        <v>3.5953782591083185</v>
      </c>
      <c r="V184" s="61"/>
      <c r="W184" s="50"/>
      <c r="X184" s="50"/>
    </row>
    <row r="185" spans="1:24" x14ac:dyDescent="0.25">
      <c r="A185" s="50" t="s">
        <v>88</v>
      </c>
      <c r="B185">
        <v>33</v>
      </c>
      <c r="C185" s="65">
        <v>4</v>
      </c>
      <c r="D185" s="66" t="s">
        <v>94</v>
      </c>
      <c r="E185" s="50" t="s">
        <v>65</v>
      </c>
      <c r="F185" s="50">
        <v>928</v>
      </c>
      <c r="G185" s="50">
        <v>52.9</v>
      </c>
      <c r="H185" s="50"/>
      <c r="I185" s="50"/>
      <c r="J185" s="39">
        <v>12.2</v>
      </c>
      <c r="K185" s="39">
        <v>220</v>
      </c>
      <c r="L185">
        <f t="shared" si="10"/>
        <v>315781.43207699998</v>
      </c>
      <c r="M185" s="57">
        <f t="shared" si="11"/>
        <v>4880439.7855900005</v>
      </c>
      <c r="N185" s="58">
        <f t="shared" si="12"/>
        <v>315773.59006816178</v>
      </c>
      <c r="O185" s="57">
        <f t="shared" si="13"/>
        <v>4880430.4398477944</v>
      </c>
      <c r="P185">
        <f t="shared" si="14"/>
        <v>3.839724354387525</v>
      </c>
      <c r="V185" s="61"/>
      <c r="W185" s="50"/>
      <c r="X185" s="50"/>
    </row>
    <row r="186" spans="1:24" x14ac:dyDescent="0.25">
      <c r="A186" s="50" t="s">
        <v>88</v>
      </c>
      <c r="B186">
        <v>33</v>
      </c>
      <c r="C186" s="65">
        <v>4</v>
      </c>
      <c r="D186" s="66" t="s">
        <v>94</v>
      </c>
      <c r="E186" s="50" t="s">
        <v>65</v>
      </c>
      <c r="F186" s="50">
        <v>929</v>
      </c>
      <c r="G186" s="50"/>
      <c r="H186" s="50"/>
      <c r="I186" s="60" t="s">
        <v>959</v>
      </c>
      <c r="J186" s="39"/>
      <c r="K186" s="39"/>
      <c r="M186" s="57"/>
      <c r="N186" s="58">
        <f t="shared" si="12"/>
        <v>0</v>
      </c>
      <c r="O186" s="57">
        <f t="shared" si="13"/>
        <v>0</v>
      </c>
      <c r="P186">
        <f t="shared" si="14"/>
        <v>0</v>
      </c>
      <c r="V186" s="61"/>
      <c r="W186" s="50"/>
      <c r="X186" s="50"/>
    </row>
    <row r="187" spans="1:24" x14ac:dyDescent="0.25">
      <c r="A187" s="50" t="s">
        <v>88</v>
      </c>
      <c r="B187">
        <v>33</v>
      </c>
      <c r="C187" s="65">
        <v>4</v>
      </c>
      <c r="D187" s="66" t="s">
        <v>94</v>
      </c>
      <c r="E187" s="50" t="s">
        <v>29</v>
      </c>
      <c r="F187" s="50">
        <v>2662</v>
      </c>
      <c r="G187" s="50">
        <v>10</v>
      </c>
      <c r="H187" s="50"/>
      <c r="I187" s="60" t="s">
        <v>964</v>
      </c>
      <c r="J187" s="39">
        <v>8.76</v>
      </c>
      <c r="K187" s="39">
        <v>142</v>
      </c>
      <c r="L187">
        <f t="shared" si="10"/>
        <v>315781.43207699998</v>
      </c>
      <c r="M187" s="57">
        <f t="shared" si="11"/>
        <v>4880439.7855900005</v>
      </c>
      <c r="N187" s="58">
        <f t="shared" si="12"/>
        <v>315786.82527152385</v>
      </c>
      <c r="O187" s="57">
        <f t="shared" si="13"/>
        <v>4880432.8826157991</v>
      </c>
      <c r="P187">
        <f t="shared" si="14"/>
        <v>2.4783675378319479</v>
      </c>
      <c r="V187" s="61"/>
      <c r="W187" s="50"/>
      <c r="X187" s="50"/>
    </row>
    <row r="188" spans="1:24" x14ac:dyDescent="0.25">
      <c r="A188" s="50" t="s">
        <v>88</v>
      </c>
      <c r="B188">
        <v>34</v>
      </c>
      <c r="C188" s="65">
        <v>4</v>
      </c>
      <c r="D188" s="66" t="s">
        <v>95</v>
      </c>
      <c r="E188" s="50" t="s">
        <v>82</v>
      </c>
      <c r="F188" s="50">
        <v>562</v>
      </c>
      <c r="G188" s="50">
        <v>32.1</v>
      </c>
      <c r="H188" s="50"/>
      <c r="I188" s="50"/>
      <c r="J188" s="39">
        <v>4.9000000000000004</v>
      </c>
      <c r="K188" s="39">
        <v>258</v>
      </c>
      <c r="L188">
        <f t="shared" si="10"/>
        <v>315790.313991</v>
      </c>
      <c r="M188" s="57">
        <f t="shared" si="11"/>
        <v>4880439.7855900005</v>
      </c>
      <c r="N188" s="58">
        <f t="shared" si="12"/>
        <v>315785.5210677564</v>
      </c>
      <c r="O188" s="57">
        <f t="shared" si="13"/>
        <v>4880438.7668227153</v>
      </c>
      <c r="P188">
        <f t="shared" si="14"/>
        <v>4.5029494701453698</v>
      </c>
      <c r="V188" s="61"/>
      <c r="W188" s="50"/>
      <c r="X188" s="60"/>
    </row>
    <row r="189" spans="1:24" x14ac:dyDescent="0.25">
      <c r="A189" s="50" t="s">
        <v>88</v>
      </c>
      <c r="B189">
        <v>34</v>
      </c>
      <c r="C189" s="65">
        <v>4</v>
      </c>
      <c r="D189" s="66" t="s">
        <v>95</v>
      </c>
      <c r="E189" s="50" t="s">
        <v>65</v>
      </c>
      <c r="F189" s="50">
        <v>917</v>
      </c>
      <c r="G189" s="50">
        <v>26.2</v>
      </c>
      <c r="H189" s="50"/>
      <c r="I189" s="50"/>
      <c r="J189" s="39">
        <v>10</v>
      </c>
      <c r="K189" s="39">
        <v>209</v>
      </c>
      <c r="L189">
        <f t="shared" si="10"/>
        <v>315790.313991</v>
      </c>
      <c r="M189" s="57">
        <f t="shared" si="11"/>
        <v>4880439.7855900005</v>
      </c>
      <c r="N189" s="58">
        <f t="shared" si="12"/>
        <v>315785.46589479753</v>
      </c>
      <c r="O189" s="57">
        <f t="shared" si="13"/>
        <v>4880431.0393929286</v>
      </c>
      <c r="P189">
        <f t="shared" si="14"/>
        <v>3.6477381366681487</v>
      </c>
      <c r="V189" s="61"/>
      <c r="W189" s="50"/>
      <c r="X189" s="50"/>
    </row>
    <row r="190" spans="1:24" x14ac:dyDescent="0.25">
      <c r="A190" s="50" t="s">
        <v>88</v>
      </c>
      <c r="B190">
        <v>34</v>
      </c>
      <c r="C190" s="65">
        <v>4</v>
      </c>
      <c r="D190" s="66" t="s">
        <v>95</v>
      </c>
      <c r="E190" s="50" t="s">
        <v>41</v>
      </c>
      <c r="F190" s="50">
        <v>1030</v>
      </c>
      <c r="G190" s="50">
        <v>15.2</v>
      </c>
      <c r="H190" s="50"/>
      <c r="I190" s="50" t="s">
        <v>978</v>
      </c>
      <c r="J190" s="39">
        <v>13.5</v>
      </c>
      <c r="K190" s="39">
        <v>220</v>
      </c>
      <c r="L190">
        <f t="shared" si="10"/>
        <v>315790.313991</v>
      </c>
      <c r="M190" s="57">
        <f t="shared" si="11"/>
        <v>4880439.7855900005</v>
      </c>
      <c r="N190" s="58">
        <f t="shared" si="12"/>
        <v>315781.63635826926</v>
      </c>
      <c r="O190" s="57">
        <f t="shared" si="13"/>
        <v>4880429.4439900182</v>
      </c>
      <c r="P190">
        <f t="shared" si="14"/>
        <v>3.839724354387525</v>
      </c>
      <c r="V190" s="61"/>
      <c r="W190" s="50"/>
      <c r="X190" s="50"/>
    </row>
    <row r="191" spans="1:24" x14ac:dyDescent="0.25">
      <c r="A191" s="50" t="s">
        <v>88</v>
      </c>
      <c r="B191">
        <v>35</v>
      </c>
      <c r="C191" s="65">
        <v>4</v>
      </c>
      <c r="D191" s="66" t="s">
        <v>96</v>
      </c>
      <c r="E191" s="50" t="s">
        <v>82</v>
      </c>
      <c r="F191" s="50">
        <v>180</v>
      </c>
      <c r="G191" s="50">
        <v>28.5</v>
      </c>
      <c r="H191" s="50"/>
      <c r="I191" s="50" t="s">
        <v>961</v>
      </c>
      <c r="J191" s="39">
        <v>10.5</v>
      </c>
      <c r="K191" s="39">
        <v>246</v>
      </c>
      <c r="L191">
        <f t="shared" si="10"/>
        <v>315790.86861399998</v>
      </c>
      <c r="M191" s="57">
        <f t="shared" si="11"/>
        <v>4880439.7855900005</v>
      </c>
      <c r="N191" s="58">
        <f t="shared" si="12"/>
        <v>315781.27638669475</v>
      </c>
      <c r="O191" s="57">
        <f t="shared" si="13"/>
        <v>4880435.5148552479</v>
      </c>
      <c r="P191">
        <f t="shared" si="14"/>
        <v>4.2935099599060509</v>
      </c>
      <c r="V191" s="61"/>
      <c r="W191" s="50"/>
      <c r="X191" s="50"/>
    </row>
    <row r="192" spans="1:24" x14ac:dyDescent="0.25">
      <c r="A192" s="50" t="s">
        <v>88</v>
      </c>
      <c r="B192">
        <v>35</v>
      </c>
      <c r="C192" s="65">
        <v>4</v>
      </c>
      <c r="D192" s="66" t="s">
        <v>96</v>
      </c>
      <c r="E192" s="50" t="s">
        <v>82</v>
      </c>
      <c r="F192" s="50">
        <v>409</v>
      </c>
      <c r="G192" s="50">
        <v>49.5</v>
      </c>
      <c r="H192" s="50"/>
      <c r="I192" s="50"/>
      <c r="J192" s="39">
        <v>8.1</v>
      </c>
      <c r="K192" s="39">
        <v>203</v>
      </c>
      <c r="L192">
        <f t="shared" si="10"/>
        <v>315790.86861399998</v>
      </c>
      <c r="M192" s="57">
        <f t="shared" si="11"/>
        <v>4880439.7855900005</v>
      </c>
      <c r="N192" s="58">
        <f t="shared" si="12"/>
        <v>315787.70369185921</v>
      </c>
      <c r="O192" s="57">
        <f t="shared" si="13"/>
        <v>4880432.3295006873</v>
      </c>
      <c r="P192">
        <f t="shared" si="14"/>
        <v>3.5430183815484888</v>
      </c>
      <c r="V192" s="61"/>
      <c r="W192" s="50"/>
      <c r="X192" s="50"/>
    </row>
    <row r="193" spans="1:24" x14ac:dyDescent="0.25">
      <c r="A193" s="50" t="s">
        <v>88</v>
      </c>
      <c r="B193">
        <v>35</v>
      </c>
      <c r="C193" s="65">
        <v>4</v>
      </c>
      <c r="D193" s="66" t="s">
        <v>96</v>
      </c>
      <c r="E193" s="50" t="s">
        <v>29</v>
      </c>
      <c r="F193" s="50">
        <v>935</v>
      </c>
      <c r="G193" s="50">
        <v>33.200000000000003</v>
      </c>
      <c r="H193" s="50"/>
      <c r="I193" s="50"/>
      <c r="J193" s="39">
        <v>9.5</v>
      </c>
      <c r="K193" s="39">
        <v>182</v>
      </c>
      <c r="L193">
        <f t="shared" si="10"/>
        <v>315790.86861399998</v>
      </c>
      <c r="M193" s="57">
        <f t="shared" si="11"/>
        <v>4880439.7855900005</v>
      </c>
      <c r="N193" s="58">
        <f t="shared" si="12"/>
        <v>315790.53706878133</v>
      </c>
      <c r="O193" s="57">
        <f t="shared" si="13"/>
        <v>4880430.2913771439</v>
      </c>
      <c r="P193">
        <f t="shared" si="14"/>
        <v>3.1764992386296798</v>
      </c>
      <c r="V193" s="61"/>
      <c r="W193" s="50"/>
      <c r="X193" s="50"/>
    </row>
    <row r="194" spans="1:24" x14ac:dyDescent="0.25">
      <c r="A194" s="50" t="s">
        <v>88</v>
      </c>
      <c r="B194">
        <v>35</v>
      </c>
      <c r="C194" s="65">
        <v>4</v>
      </c>
      <c r="D194" s="66" t="s">
        <v>96</v>
      </c>
      <c r="E194" s="50" t="s">
        <v>82</v>
      </c>
      <c r="F194" s="50">
        <v>936</v>
      </c>
      <c r="G194" s="50">
        <v>13.4</v>
      </c>
      <c r="H194" s="50"/>
      <c r="I194" s="50"/>
      <c r="J194" s="39">
        <v>8.6</v>
      </c>
      <c r="K194" s="39">
        <v>242</v>
      </c>
      <c r="L194">
        <f t="shared" si="10"/>
        <v>315790.86861399998</v>
      </c>
      <c r="M194" s="57">
        <f t="shared" si="11"/>
        <v>4880439.7855900005</v>
      </c>
      <c r="N194" s="58">
        <f t="shared" si="12"/>
        <v>315783.2752647014</v>
      </c>
      <c r="O194" s="57">
        <f t="shared" si="13"/>
        <v>4880435.7481345609</v>
      </c>
      <c r="P194">
        <f t="shared" si="14"/>
        <v>4.2236967898262776</v>
      </c>
      <c r="V194" s="61"/>
      <c r="W194" s="50"/>
      <c r="X194" s="50"/>
    </row>
    <row r="195" spans="1:24" x14ac:dyDescent="0.25">
      <c r="A195" s="50" t="s">
        <v>88</v>
      </c>
      <c r="B195">
        <v>35</v>
      </c>
      <c r="C195" s="65">
        <v>4</v>
      </c>
      <c r="D195" s="66" t="s">
        <v>96</v>
      </c>
      <c r="E195" s="50" t="s">
        <v>65</v>
      </c>
      <c r="F195" s="50">
        <v>937</v>
      </c>
      <c r="G195" s="50">
        <v>35.700000000000003</v>
      </c>
      <c r="H195" s="50"/>
      <c r="I195" s="50"/>
      <c r="J195" s="39">
        <v>6.4</v>
      </c>
      <c r="K195" s="39">
        <v>248</v>
      </c>
      <c r="L195">
        <f t="shared" si="10"/>
        <v>315790.86861399998</v>
      </c>
      <c r="M195" s="57">
        <f t="shared" si="11"/>
        <v>4880439.7855900005</v>
      </c>
      <c r="N195" s="58">
        <f t="shared" si="12"/>
        <v>315784.93463733076</v>
      </c>
      <c r="O195" s="57">
        <f t="shared" si="13"/>
        <v>4880437.3881078027</v>
      </c>
      <c r="P195">
        <f t="shared" si="14"/>
        <v>4.3284165449459371</v>
      </c>
      <c r="V195" s="61"/>
      <c r="W195" s="50"/>
      <c r="X195" s="50"/>
    </row>
    <row r="196" spans="1:24" x14ac:dyDescent="0.25">
      <c r="A196" s="50" t="s">
        <v>88</v>
      </c>
      <c r="B196">
        <v>35</v>
      </c>
      <c r="C196" s="65">
        <v>4</v>
      </c>
      <c r="D196" s="66" t="s">
        <v>96</v>
      </c>
      <c r="E196" s="50" t="s">
        <v>65</v>
      </c>
      <c r="F196" s="50">
        <v>938</v>
      </c>
      <c r="G196" s="50">
        <v>47.3</v>
      </c>
      <c r="H196" s="50"/>
      <c r="I196" s="50"/>
      <c r="J196" s="39">
        <v>9</v>
      </c>
      <c r="K196" s="39">
        <v>190</v>
      </c>
      <c r="L196">
        <f t="shared" ref="L196:L244" si="15">VLOOKUP(B196,$Q$2:$V$46,5)</f>
        <v>315790.86861399998</v>
      </c>
      <c r="M196" s="57">
        <f t="shared" ref="M196:M244" si="16">VLOOKUP(C196,$Q$2:$V$46,6)</f>
        <v>4880439.7855900005</v>
      </c>
      <c r="N196" s="58">
        <f t="shared" ref="N196:N244" si="17">(L196+(J196*SIN(P196)))</f>
        <v>315789.30578040099</v>
      </c>
      <c r="O196" s="57">
        <f t="shared" ref="O196:O244" si="18">(M196+(J196*COS(P196)))</f>
        <v>4880430.9223202234</v>
      </c>
      <c r="P196">
        <f t="shared" ref="P196:P244" si="19">(PI()*K196)/180</f>
        <v>3.3161255787892263</v>
      </c>
      <c r="V196" s="61"/>
      <c r="W196" s="50"/>
      <c r="X196" s="50"/>
    </row>
    <row r="197" spans="1:24" x14ac:dyDescent="0.25">
      <c r="A197" s="50" t="s">
        <v>88</v>
      </c>
      <c r="B197">
        <v>36</v>
      </c>
      <c r="C197" s="65">
        <v>4</v>
      </c>
      <c r="D197" s="66" t="s">
        <v>97</v>
      </c>
      <c r="E197" s="50" t="s">
        <v>65</v>
      </c>
      <c r="F197" s="50">
        <v>2083</v>
      </c>
      <c r="G197" s="50">
        <v>23.5</v>
      </c>
      <c r="H197" s="50"/>
      <c r="I197" s="50"/>
      <c r="J197" s="39"/>
      <c r="K197" s="39">
        <v>360</v>
      </c>
      <c r="L197">
        <f t="shared" si="15"/>
        <v>315791.41731200001</v>
      </c>
      <c r="M197" s="57">
        <f t="shared" si="16"/>
        <v>4880439.7855900005</v>
      </c>
      <c r="N197" s="58">
        <f t="shared" si="17"/>
        <v>315791.41731200001</v>
      </c>
      <c r="O197" s="57">
        <f t="shared" si="18"/>
        <v>4880439.7855900005</v>
      </c>
      <c r="P197">
        <f t="shared" si="19"/>
        <v>6.2831853071795862</v>
      </c>
      <c r="V197" s="61"/>
      <c r="W197" s="50"/>
      <c r="X197" s="64"/>
    </row>
    <row r="198" spans="1:24" x14ac:dyDescent="0.25">
      <c r="A198" s="50" t="s">
        <v>88</v>
      </c>
      <c r="B198">
        <v>36</v>
      </c>
      <c r="C198" s="65">
        <v>4</v>
      </c>
      <c r="D198" s="66" t="s">
        <v>97</v>
      </c>
      <c r="E198" s="50" t="s">
        <v>65</v>
      </c>
      <c r="F198" s="50">
        <v>199</v>
      </c>
      <c r="G198" s="50">
        <v>27.2</v>
      </c>
      <c r="H198" s="50"/>
      <c r="I198" s="50"/>
      <c r="J198" s="39">
        <v>9.6</v>
      </c>
      <c r="K198" s="39">
        <v>200</v>
      </c>
      <c r="L198">
        <f t="shared" si="15"/>
        <v>315791.41731200001</v>
      </c>
      <c r="M198" s="57">
        <f t="shared" si="16"/>
        <v>4880439.7855900005</v>
      </c>
      <c r="N198" s="58">
        <f t="shared" si="17"/>
        <v>315788.13391862408</v>
      </c>
      <c r="O198" s="57">
        <f t="shared" si="18"/>
        <v>4880430.7645408409</v>
      </c>
      <c r="P198">
        <f t="shared" si="19"/>
        <v>3.4906585039886591</v>
      </c>
      <c r="V198" s="61"/>
      <c r="W198" s="50"/>
      <c r="X198" s="50"/>
    </row>
    <row r="199" spans="1:24" x14ac:dyDescent="0.25">
      <c r="A199" s="50" t="s">
        <v>88</v>
      </c>
      <c r="B199">
        <v>36</v>
      </c>
      <c r="C199" s="65">
        <v>4</v>
      </c>
      <c r="D199" s="66" t="s">
        <v>97</v>
      </c>
      <c r="E199" s="50" t="s">
        <v>29</v>
      </c>
      <c r="F199" s="50">
        <v>919</v>
      </c>
      <c r="G199" s="50"/>
      <c r="H199" s="50"/>
      <c r="I199" s="60" t="s">
        <v>959</v>
      </c>
      <c r="J199" s="39"/>
      <c r="K199" s="39"/>
      <c r="M199" s="57"/>
      <c r="N199" s="58">
        <f t="shared" si="17"/>
        <v>0</v>
      </c>
      <c r="O199" s="57">
        <f t="shared" si="18"/>
        <v>0</v>
      </c>
      <c r="P199">
        <f t="shared" si="19"/>
        <v>0</v>
      </c>
      <c r="V199" s="61"/>
      <c r="W199" s="50"/>
      <c r="X199" s="50"/>
    </row>
    <row r="200" spans="1:24" x14ac:dyDescent="0.25">
      <c r="A200" s="50" t="s">
        <v>88</v>
      </c>
      <c r="B200">
        <v>36</v>
      </c>
      <c r="C200" s="65">
        <v>4</v>
      </c>
      <c r="D200" s="66" t="s">
        <v>97</v>
      </c>
      <c r="E200" s="50" t="s">
        <v>82</v>
      </c>
      <c r="F200" s="50">
        <v>920</v>
      </c>
      <c r="G200" s="50">
        <v>16.100000000000001</v>
      </c>
      <c r="H200" s="50"/>
      <c r="I200" s="50" t="s">
        <v>956</v>
      </c>
      <c r="J200" s="39">
        <v>5.4</v>
      </c>
      <c r="K200" s="39">
        <v>264</v>
      </c>
      <c r="L200">
        <f t="shared" si="15"/>
        <v>315791.41731200001</v>
      </c>
      <c r="M200" s="57">
        <f t="shared" si="16"/>
        <v>4880439.7855900005</v>
      </c>
      <c r="N200" s="58">
        <f t="shared" si="17"/>
        <v>315786.04689376504</v>
      </c>
      <c r="O200" s="57">
        <f t="shared" si="18"/>
        <v>4880439.221136299</v>
      </c>
      <c r="P200">
        <f t="shared" si="19"/>
        <v>4.6076692252650302</v>
      </c>
      <c r="V200" s="61"/>
      <c r="W200" s="50"/>
      <c r="X200" s="50"/>
    </row>
    <row r="201" spans="1:24" x14ac:dyDescent="0.25">
      <c r="A201" s="50" t="s">
        <v>88</v>
      </c>
      <c r="B201">
        <v>36</v>
      </c>
      <c r="C201" s="65">
        <v>4</v>
      </c>
      <c r="D201" s="66" t="s">
        <v>97</v>
      </c>
      <c r="E201" s="50" t="s">
        <v>65</v>
      </c>
      <c r="F201" s="50">
        <v>922</v>
      </c>
      <c r="G201" s="50">
        <v>17.2</v>
      </c>
      <c r="H201" s="50"/>
      <c r="I201" s="50"/>
      <c r="J201" s="39">
        <v>8.1</v>
      </c>
      <c r="K201" s="39">
        <v>218</v>
      </c>
      <c r="L201">
        <f t="shared" si="15"/>
        <v>315791.41731200001</v>
      </c>
      <c r="M201" s="57">
        <f t="shared" si="16"/>
        <v>4880439.7855900005</v>
      </c>
      <c r="N201" s="58">
        <f t="shared" si="17"/>
        <v>315786.43045404984</v>
      </c>
      <c r="O201" s="57">
        <f t="shared" si="18"/>
        <v>4880433.4027028959</v>
      </c>
      <c r="P201">
        <f t="shared" si="19"/>
        <v>3.8048177693476379</v>
      </c>
      <c r="V201" s="61"/>
      <c r="W201" s="50"/>
      <c r="X201" s="50"/>
    </row>
    <row r="202" spans="1:24" x14ac:dyDescent="0.25">
      <c r="A202" s="50" t="s">
        <v>88</v>
      </c>
      <c r="B202">
        <v>36</v>
      </c>
      <c r="C202" s="65">
        <v>4</v>
      </c>
      <c r="D202" s="66" t="s">
        <v>97</v>
      </c>
      <c r="E202" s="50" t="s">
        <v>29</v>
      </c>
      <c r="F202" s="50">
        <v>923</v>
      </c>
      <c r="G202" s="50">
        <v>37.200000000000003</v>
      </c>
      <c r="H202" s="50"/>
      <c r="I202" s="50"/>
      <c r="J202" s="39">
        <v>11.1</v>
      </c>
      <c r="K202" s="39">
        <v>224</v>
      </c>
      <c r="L202">
        <f t="shared" si="15"/>
        <v>315791.41731200001</v>
      </c>
      <c r="M202" s="57">
        <f t="shared" si="16"/>
        <v>4880439.7855900005</v>
      </c>
      <c r="N202" s="58">
        <f t="shared" si="17"/>
        <v>315783.7066040879</v>
      </c>
      <c r="O202" s="57">
        <f t="shared" si="18"/>
        <v>4880431.8009182168</v>
      </c>
      <c r="P202">
        <f t="shared" si="19"/>
        <v>3.9095375244672983</v>
      </c>
      <c r="V202" s="61"/>
      <c r="W202" s="50"/>
      <c r="X202" s="50"/>
    </row>
    <row r="203" spans="1:24" x14ac:dyDescent="0.25">
      <c r="A203" s="50" t="s">
        <v>88</v>
      </c>
      <c r="B203">
        <v>36</v>
      </c>
      <c r="C203" s="65">
        <v>4</v>
      </c>
      <c r="D203" s="66" t="s">
        <v>97</v>
      </c>
      <c r="E203" s="50" t="s">
        <v>29</v>
      </c>
      <c r="F203" s="50">
        <v>924</v>
      </c>
      <c r="G203" s="50">
        <v>16</v>
      </c>
      <c r="H203" s="50"/>
      <c r="I203" s="50" t="s">
        <v>956</v>
      </c>
      <c r="J203" s="39">
        <v>1.1000000000000001</v>
      </c>
      <c r="K203" s="39">
        <v>245</v>
      </c>
      <c r="L203">
        <f t="shared" si="15"/>
        <v>315791.41731200001</v>
      </c>
      <c r="M203" s="57">
        <f t="shared" si="16"/>
        <v>4880439.7855900005</v>
      </c>
      <c r="N203" s="58">
        <f t="shared" si="17"/>
        <v>315790.42037343426</v>
      </c>
      <c r="O203" s="57">
        <f t="shared" si="18"/>
        <v>4880439.3207099121</v>
      </c>
      <c r="P203">
        <f t="shared" si="19"/>
        <v>4.2760566673861069</v>
      </c>
      <c r="V203" s="61"/>
      <c r="W203" s="50"/>
      <c r="X203" s="50"/>
    </row>
    <row r="204" spans="1:24" x14ac:dyDescent="0.25">
      <c r="A204" s="50" t="s">
        <v>88</v>
      </c>
      <c r="B204">
        <v>36</v>
      </c>
      <c r="C204" s="65">
        <v>4</v>
      </c>
      <c r="D204" s="66" t="s">
        <v>97</v>
      </c>
      <c r="E204" s="50" t="s">
        <v>29</v>
      </c>
      <c r="F204" s="50">
        <v>2666</v>
      </c>
      <c r="G204" s="50">
        <v>10.8</v>
      </c>
      <c r="H204" s="50"/>
      <c r="I204" s="50" t="s">
        <v>979</v>
      </c>
      <c r="J204" s="39"/>
      <c r="K204" s="39"/>
      <c r="L204">
        <f t="shared" si="15"/>
        <v>315791.41731200001</v>
      </c>
      <c r="M204" s="57">
        <f t="shared" si="16"/>
        <v>4880439.7855900005</v>
      </c>
      <c r="N204" s="58">
        <f t="shared" si="17"/>
        <v>315791.41731200001</v>
      </c>
      <c r="O204" s="57">
        <f t="shared" si="18"/>
        <v>4880439.7855900005</v>
      </c>
      <c r="P204">
        <f t="shared" si="19"/>
        <v>0</v>
      </c>
      <c r="V204" s="61"/>
      <c r="W204" s="50"/>
      <c r="X204" s="50"/>
    </row>
    <row r="205" spans="1:24" x14ac:dyDescent="0.25">
      <c r="A205" s="50" t="s">
        <v>88</v>
      </c>
      <c r="B205">
        <v>37</v>
      </c>
      <c r="C205" s="65">
        <v>5</v>
      </c>
      <c r="D205" s="66" t="s">
        <v>89</v>
      </c>
      <c r="E205" s="50" t="s">
        <v>82</v>
      </c>
      <c r="F205" s="50">
        <v>527</v>
      </c>
      <c r="G205" s="50">
        <v>35.1</v>
      </c>
      <c r="H205" s="50"/>
      <c r="I205" s="50"/>
      <c r="J205" s="39">
        <v>1.6</v>
      </c>
      <c r="K205" s="39">
        <v>255</v>
      </c>
      <c r="L205">
        <f t="shared" si="15"/>
        <v>315810.54843000002</v>
      </c>
      <c r="M205" s="57">
        <f t="shared" si="16"/>
        <v>4880445.9623499997</v>
      </c>
      <c r="N205" s="58">
        <f t="shared" si="17"/>
        <v>315809.00294867798</v>
      </c>
      <c r="O205" s="57">
        <f t="shared" si="18"/>
        <v>4880445.5482395273</v>
      </c>
      <c r="P205">
        <f t="shared" si="19"/>
        <v>4.4505895925855405</v>
      </c>
      <c r="Q205" s="50"/>
      <c r="V205" s="61"/>
      <c r="W205" s="50"/>
      <c r="X205" s="50"/>
    </row>
    <row r="206" spans="1:24" x14ac:dyDescent="0.25">
      <c r="A206" s="50" t="s">
        <v>88</v>
      </c>
      <c r="B206">
        <v>37</v>
      </c>
      <c r="C206" s="65">
        <v>5</v>
      </c>
      <c r="D206" s="66" t="s">
        <v>89</v>
      </c>
      <c r="E206" s="50" t="s">
        <v>65</v>
      </c>
      <c r="F206" s="50">
        <v>528</v>
      </c>
      <c r="G206" s="50">
        <v>13.2</v>
      </c>
      <c r="H206" s="50"/>
      <c r="I206" s="50"/>
      <c r="J206" s="39">
        <v>6.2</v>
      </c>
      <c r="K206" s="39">
        <v>294</v>
      </c>
      <c r="L206">
        <f t="shared" si="15"/>
        <v>315810.54843000002</v>
      </c>
      <c r="M206" s="57">
        <f t="shared" si="16"/>
        <v>4880445.9623499997</v>
      </c>
      <c r="N206" s="58">
        <f t="shared" si="17"/>
        <v>315804.88444816263</v>
      </c>
      <c r="O206" s="57">
        <f t="shared" si="18"/>
        <v>4880448.4841171866</v>
      </c>
      <c r="P206">
        <f t="shared" si="19"/>
        <v>5.1312680008633293</v>
      </c>
      <c r="Q206" s="50"/>
      <c r="V206" s="61"/>
      <c r="W206" s="50"/>
      <c r="X206" s="50"/>
    </row>
    <row r="207" spans="1:24" x14ac:dyDescent="0.25">
      <c r="A207" s="50" t="s">
        <v>88</v>
      </c>
      <c r="B207">
        <v>37</v>
      </c>
      <c r="C207" s="65">
        <v>5</v>
      </c>
      <c r="D207" s="66" t="s">
        <v>89</v>
      </c>
      <c r="E207" s="50" t="s">
        <v>65</v>
      </c>
      <c r="F207" s="50">
        <v>529</v>
      </c>
      <c r="G207" s="50">
        <v>18.8</v>
      </c>
      <c r="H207" s="50"/>
      <c r="I207" s="50"/>
      <c r="J207" s="39">
        <v>6.7</v>
      </c>
      <c r="K207" s="39">
        <v>280</v>
      </c>
      <c r="L207">
        <f t="shared" si="15"/>
        <v>315810.54843000002</v>
      </c>
      <c r="M207" s="57">
        <f t="shared" si="16"/>
        <v>4880445.9623499997</v>
      </c>
      <c r="N207" s="58">
        <f t="shared" si="17"/>
        <v>315803.95021805482</v>
      </c>
      <c r="O207" s="57">
        <f t="shared" si="18"/>
        <v>4880447.1257927902</v>
      </c>
      <c r="P207">
        <f t="shared" si="19"/>
        <v>4.8869219055841224</v>
      </c>
      <c r="Q207" s="50"/>
      <c r="V207" s="61"/>
      <c r="W207" s="50"/>
      <c r="X207" s="50"/>
    </row>
    <row r="208" spans="1:24" x14ac:dyDescent="0.25">
      <c r="A208" s="50" t="s">
        <v>88</v>
      </c>
      <c r="B208">
        <v>37</v>
      </c>
      <c r="C208" s="65">
        <v>5</v>
      </c>
      <c r="D208" s="66" t="s">
        <v>89</v>
      </c>
      <c r="E208" s="50" t="s">
        <v>65</v>
      </c>
      <c r="F208" s="50">
        <v>530</v>
      </c>
      <c r="G208" s="50">
        <v>12.6</v>
      </c>
      <c r="H208" s="50"/>
      <c r="I208" s="50" t="s">
        <v>980</v>
      </c>
      <c r="J208" s="39">
        <v>11</v>
      </c>
      <c r="K208" s="39">
        <v>244</v>
      </c>
      <c r="L208">
        <f t="shared" si="15"/>
        <v>315810.54843000002</v>
      </c>
      <c r="M208" s="57">
        <f t="shared" si="16"/>
        <v>4880445.9623499997</v>
      </c>
      <c r="N208" s="58">
        <f t="shared" si="17"/>
        <v>315800.66169549071</v>
      </c>
      <c r="O208" s="57">
        <f t="shared" si="18"/>
        <v>4880441.1402673852</v>
      </c>
      <c r="P208">
        <f t="shared" si="19"/>
        <v>4.2586033748661638</v>
      </c>
      <c r="Q208" s="50"/>
      <c r="V208" s="61"/>
      <c r="W208" s="50"/>
      <c r="X208" s="50"/>
    </row>
    <row r="209" spans="1:28" x14ac:dyDescent="0.25">
      <c r="A209" s="50" t="s">
        <v>88</v>
      </c>
      <c r="B209">
        <v>37</v>
      </c>
      <c r="C209" s="65">
        <v>5</v>
      </c>
      <c r="D209" s="66" t="s">
        <v>89</v>
      </c>
      <c r="E209" s="50" t="s">
        <v>82</v>
      </c>
      <c r="F209" s="50">
        <v>531</v>
      </c>
      <c r="G209" s="50">
        <v>35.9</v>
      </c>
      <c r="H209" s="50"/>
      <c r="I209" s="50" t="s">
        <v>981</v>
      </c>
      <c r="J209" s="39">
        <v>9.6999999999999993</v>
      </c>
      <c r="K209" s="39">
        <v>228</v>
      </c>
      <c r="L209">
        <f t="shared" si="15"/>
        <v>315810.54843000002</v>
      </c>
      <c r="M209" s="57">
        <f t="shared" si="16"/>
        <v>4880445.9623499997</v>
      </c>
      <c r="N209" s="58">
        <f t="shared" si="17"/>
        <v>315803.33992519288</v>
      </c>
      <c r="O209" s="57">
        <f t="shared" si="18"/>
        <v>4880439.4717831183</v>
      </c>
      <c r="P209">
        <f t="shared" si="19"/>
        <v>3.9793506945470711</v>
      </c>
      <c r="Q209" s="50"/>
      <c r="V209" s="61"/>
      <c r="W209" s="50"/>
      <c r="X209" s="50"/>
    </row>
    <row r="210" spans="1:28" x14ac:dyDescent="0.25">
      <c r="A210" s="50" t="s">
        <v>88</v>
      </c>
      <c r="B210">
        <v>38</v>
      </c>
      <c r="C210" s="65">
        <v>5</v>
      </c>
      <c r="D210" s="66" t="s">
        <v>90</v>
      </c>
      <c r="E210" s="50" t="s">
        <v>65</v>
      </c>
      <c r="F210" s="50">
        <v>553</v>
      </c>
      <c r="G210" s="50">
        <v>55.9</v>
      </c>
      <c r="H210" s="50"/>
      <c r="I210" s="50" t="s">
        <v>982</v>
      </c>
      <c r="J210" s="39">
        <v>10</v>
      </c>
      <c r="K210" s="39">
        <v>274</v>
      </c>
      <c r="L210">
        <f t="shared" si="15"/>
        <v>315817.84486399998</v>
      </c>
      <c r="M210" s="57">
        <f t="shared" si="16"/>
        <v>4880445.9623499997</v>
      </c>
      <c r="N210" s="58">
        <f t="shared" si="17"/>
        <v>315807.8692234974</v>
      </c>
      <c r="O210" s="57">
        <f t="shared" si="18"/>
        <v>4880446.6599147376</v>
      </c>
      <c r="P210">
        <f t="shared" si="19"/>
        <v>4.782202150464463</v>
      </c>
      <c r="Q210" s="50"/>
      <c r="V210" s="61"/>
      <c r="W210" s="50"/>
      <c r="X210" s="50"/>
    </row>
    <row r="211" spans="1:28" x14ac:dyDescent="0.25">
      <c r="A211" s="50" t="s">
        <v>88</v>
      </c>
      <c r="B211">
        <v>38</v>
      </c>
      <c r="C211" s="65">
        <v>5</v>
      </c>
      <c r="D211" s="66" t="s">
        <v>90</v>
      </c>
      <c r="E211" s="50" t="s">
        <v>29</v>
      </c>
      <c r="F211" s="50">
        <v>554</v>
      </c>
      <c r="G211" s="50">
        <v>14.2</v>
      </c>
      <c r="H211" s="50"/>
      <c r="I211" s="50"/>
      <c r="J211" s="39">
        <v>7.3</v>
      </c>
      <c r="K211" s="39">
        <v>281</v>
      </c>
      <c r="L211">
        <f t="shared" si="15"/>
        <v>315817.84486399998</v>
      </c>
      <c r="M211" s="57">
        <f t="shared" si="16"/>
        <v>4880445.9623499997</v>
      </c>
      <c r="N211" s="58">
        <f t="shared" si="17"/>
        <v>315810.67898556084</v>
      </c>
      <c r="O211" s="57">
        <f t="shared" si="18"/>
        <v>4880447.3552556662</v>
      </c>
      <c r="P211">
        <f t="shared" si="19"/>
        <v>4.9043751981040655</v>
      </c>
      <c r="Q211" s="50"/>
      <c r="V211" s="61"/>
      <c r="W211" s="50"/>
      <c r="X211" s="50"/>
    </row>
    <row r="212" spans="1:28" x14ac:dyDescent="0.25">
      <c r="A212" s="50" t="s">
        <v>88</v>
      </c>
      <c r="B212">
        <v>38</v>
      </c>
      <c r="C212" s="65">
        <v>5</v>
      </c>
      <c r="D212" s="66" t="s">
        <v>90</v>
      </c>
      <c r="E212" s="50" t="s">
        <v>65</v>
      </c>
      <c r="F212" s="50">
        <v>555</v>
      </c>
      <c r="G212" s="50">
        <v>44.2</v>
      </c>
      <c r="H212" s="50"/>
      <c r="I212" s="50" t="s">
        <v>983</v>
      </c>
      <c r="J212" s="39">
        <v>2.8</v>
      </c>
      <c r="K212" s="39">
        <v>246</v>
      </c>
      <c r="L212">
        <f t="shared" si="15"/>
        <v>315817.84486399998</v>
      </c>
      <c r="M212" s="57">
        <f t="shared" si="16"/>
        <v>4880445.9623499997</v>
      </c>
      <c r="N212" s="58">
        <f t="shared" si="17"/>
        <v>315815.28693671856</v>
      </c>
      <c r="O212" s="57">
        <f t="shared" si="18"/>
        <v>4880444.8234873991</v>
      </c>
      <c r="P212">
        <f t="shared" si="19"/>
        <v>4.2935099599060509</v>
      </c>
      <c r="Q212" s="50"/>
      <c r="V212" s="61"/>
      <c r="W212" s="50"/>
      <c r="X212" s="50"/>
    </row>
    <row r="213" spans="1:28" x14ac:dyDescent="0.25">
      <c r="A213" s="50" t="s">
        <v>88</v>
      </c>
      <c r="B213">
        <v>39</v>
      </c>
      <c r="C213" s="65">
        <v>5</v>
      </c>
      <c r="D213" s="66" t="s">
        <v>91</v>
      </c>
      <c r="E213" s="50" t="s">
        <v>29</v>
      </c>
      <c r="F213" s="50">
        <v>556</v>
      </c>
      <c r="G213" s="50">
        <v>22.4</v>
      </c>
      <c r="H213" s="50"/>
      <c r="I213" s="50"/>
      <c r="J213" s="39">
        <v>7.3</v>
      </c>
      <c r="K213" s="39">
        <v>244</v>
      </c>
      <c r="L213">
        <f t="shared" si="15"/>
        <v>315825.141298</v>
      </c>
      <c r="M213" s="57">
        <f t="shared" si="16"/>
        <v>4880445.9623499997</v>
      </c>
      <c r="N213" s="58">
        <f t="shared" si="17"/>
        <v>315818.58010146202</v>
      </c>
      <c r="O213" s="57">
        <f t="shared" si="18"/>
        <v>4880442.7622406278</v>
      </c>
      <c r="P213">
        <f t="shared" si="19"/>
        <v>4.2586033748661638</v>
      </c>
      <c r="Q213" s="50"/>
      <c r="V213" s="61"/>
      <c r="W213" s="50"/>
      <c r="X213" s="50"/>
    </row>
    <row r="214" spans="1:28" x14ac:dyDescent="0.25">
      <c r="A214" s="50" t="s">
        <v>88</v>
      </c>
      <c r="B214">
        <v>39</v>
      </c>
      <c r="C214" s="65">
        <v>5</v>
      </c>
      <c r="D214" s="66" t="s">
        <v>91</v>
      </c>
      <c r="E214" s="50" t="s">
        <v>65</v>
      </c>
      <c r="F214" s="50">
        <v>557</v>
      </c>
      <c r="G214" s="50">
        <v>44.7</v>
      </c>
      <c r="H214" s="50"/>
      <c r="I214" s="50"/>
      <c r="J214" s="39">
        <v>7.5</v>
      </c>
      <c r="K214" s="39">
        <v>278</v>
      </c>
      <c r="L214">
        <f t="shared" si="15"/>
        <v>315825.141298</v>
      </c>
      <c r="M214" s="57">
        <f t="shared" si="16"/>
        <v>4880445.9623499997</v>
      </c>
      <c r="N214" s="58">
        <f t="shared" si="17"/>
        <v>315817.71428748441</v>
      </c>
      <c r="O214" s="57">
        <f t="shared" si="18"/>
        <v>4880447.0061482573</v>
      </c>
      <c r="P214">
        <f t="shared" si="19"/>
        <v>4.8520153205442362</v>
      </c>
      <c r="Q214" s="50"/>
      <c r="V214" s="61"/>
      <c r="W214" s="50"/>
      <c r="X214" s="50"/>
    </row>
    <row r="215" spans="1:28" x14ac:dyDescent="0.25">
      <c r="A215" s="50" t="s">
        <v>88</v>
      </c>
      <c r="B215">
        <v>39</v>
      </c>
      <c r="C215" s="65">
        <v>5</v>
      </c>
      <c r="D215" s="66" t="s">
        <v>91</v>
      </c>
      <c r="E215" s="50" t="s">
        <v>29</v>
      </c>
      <c r="F215" s="50">
        <v>558</v>
      </c>
      <c r="G215" s="50">
        <v>14</v>
      </c>
      <c r="H215" s="50"/>
      <c r="I215" s="50"/>
      <c r="J215" s="39">
        <v>10.9</v>
      </c>
      <c r="K215" s="39">
        <v>260</v>
      </c>
      <c r="L215">
        <f t="shared" si="15"/>
        <v>315825.141298</v>
      </c>
      <c r="M215" s="57">
        <f t="shared" si="16"/>
        <v>4880445.9623499997</v>
      </c>
      <c r="N215" s="58">
        <f t="shared" si="17"/>
        <v>315814.40689349215</v>
      </c>
      <c r="O215" s="57">
        <f t="shared" si="18"/>
        <v>4880444.0695848633</v>
      </c>
      <c r="P215">
        <f t="shared" si="19"/>
        <v>4.5378560551852569</v>
      </c>
      <c r="Q215" s="50"/>
      <c r="V215" s="61"/>
      <c r="W215" s="50"/>
      <c r="X215" s="50"/>
    </row>
    <row r="216" spans="1:28" x14ac:dyDescent="0.25">
      <c r="A216" s="50" t="s">
        <v>88</v>
      </c>
      <c r="B216">
        <v>40</v>
      </c>
      <c r="C216" s="65">
        <v>5</v>
      </c>
      <c r="D216" s="66" t="s">
        <v>92</v>
      </c>
      <c r="E216" s="50" t="s">
        <v>29</v>
      </c>
      <c r="F216" s="50">
        <v>532</v>
      </c>
      <c r="G216" s="50">
        <v>12.8</v>
      </c>
      <c r="H216" s="50"/>
      <c r="I216" s="50"/>
      <c r="J216" s="39">
        <v>10.5</v>
      </c>
      <c r="K216" s="39">
        <v>266</v>
      </c>
      <c r="L216">
        <f t="shared" si="15"/>
        <v>315817.38714499999</v>
      </c>
      <c r="M216" s="57">
        <f t="shared" si="16"/>
        <v>4880445.9623499997</v>
      </c>
      <c r="N216" s="58">
        <f t="shared" si="17"/>
        <v>315806.91272247228</v>
      </c>
      <c r="O216" s="57">
        <f t="shared" si="18"/>
        <v>4880445.2299070256</v>
      </c>
      <c r="P216">
        <f t="shared" si="19"/>
        <v>4.6425758103049164</v>
      </c>
      <c r="Q216" s="50"/>
      <c r="V216" s="61"/>
      <c r="W216" s="50"/>
      <c r="X216" s="50"/>
    </row>
    <row r="217" spans="1:28" x14ac:dyDescent="0.25">
      <c r="A217" s="50" t="s">
        <v>88</v>
      </c>
      <c r="B217">
        <v>40</v>
      </c>
      <c r="C217" s="65">
        <v>5</v>
      </c>
      <c r="D217" s="66" t="s">
        <v>92</v>
      </c>
      <c r="E217" s="50" t="s">
        <v>65</v>
      </c>
      <c r="F217" s="50">
        <v>533</v>
      </c>
      <c r="G217" s="50">
        <v>13.4</v>
      </c>
      <c r="H217" s="50"/>
      <c r="I217" s="50"/>
      <c r="J217" s="39">
        <v>7.1</v>
      </c>
      <c r="K217" s="39">
        <v>275</v>
      </c>
      <c r="L217">
        <f t="shared" si="15"/>
        <v>315817.38714499999</v>
      </c>
      <c r="M217" s="57">
        <f t="shared" si="16"/>
        <v>4880445.9623499997</v>
      </c>
      <c r="N217" s="58">
        <f t="shared" si="17"/>
        <v>315810.31416264351</v>
      </c>
      <c r="O217" s="57">
        <f t="shared" si="18"/>
        <v>4880446.5811557733</v>
      </c>
      <c r="P217">
        <f t="shared" si="19"/>
        <v>4.7996554429844061</v>
      </c>
      <c r="Q217" s="50"/>
      <c r="V217" s="61"/>
      <c r="W217" s="50"/>
      <c r="X217" s="50"/>
    </row>
    <row r="218" spans="1:28" x14ac:dyDescent="0.25">
      <c r="A218" s="50" t="s">
        <v>88</v>
      </c>
      <c r="B218">
        <v>40</v>
      </c>
      <c r="C218" s="65">
        <v>5</v>
      </c>
      <c r="D218" s="66" t="s">
        <v>92</v>
      </c>
      <c r="E218" s="50" t="s">
        <v>29</v>
      </c>
      <c r="F218" s="50">
        <v>534</v>
      </c>
      <c r="G218" s="50">
        <v>17.8</v>
      </c>
      <c r="H218" s="50"/>
      <c r="I218" s="50"/>
      <c r="J218" s="39">
        <v>8.1</v>
      </c>
      <c r="K218" s="39">
        <v>248</v>
      </c>
      <c r="L218">
        <f t="shared" si="15"/>
        <v>315817.38714499999</v>
      </c>
      <c r="M218" s="57">
        <f t="shared" si="16"/>
        <v>4880445.9623499997</v>
      </c>
      <c r="N218" s="58">
        <f t="shared" si="17"/>
        <v>315809.87695577799</v>
      </c>
      <c r="O218" s="57">
        <f t="shared" si="18"/>
        <v>4880442.9280365929</v>
      </c>
      <c r="P218">
        <f t="shared" si="19"/>
        <v>4.3284165449459371</v>
      </c>
      <c r="Q218" s="50"/>
      <c r="V218" s="61"/>
      <c r="W218" s="50"/>
      <c r="X218" s="50"/>
    </row>
    <row r="219" spans="1:28" x14ac:dyDescent="0.25">
      <c r="A219" s="50" t="s">
        <v>88</v>
      </c>
      <c r="B219">
        <v>40</v>
      </c>
      <c r="C219" s="65">
        <v>5</v>
      </c>
      <c r="D219" s="66" t="s">
        <v>92</v>
      </c>
      <c r="E219" s="50" t="s">
        <v>65</v>
      </c>
      <c r="F219" s="50">
        <v>535</v>
      </c>
      <c r="G219" s="50">
        <v>14.5</v>
      </c>
      <c r="H219" s="50"/>
      <c r="I219" s="50"/>
      <c r="J219" s="39">
        <v>10.8</v>
      </c>
      <c r="K219" s="39">
        <v>254</v>
      </c>
      <c r="L219">
        <f t="shared" si="15"/>
        <v>315817.38714499999</v>
      </c>
      <c r="M219" s="57">
        <f t="shared" si="16"/>
        <v>4880445.9623499997</v>
      </c>
      <c r="N219" s="58">
        <f t="shared" si="17"/>
        <v>315807.00551868387</v>
      </c>
      <c r="O219" s="57">
        <f t="shared" si="18"/>
        <v>4880442.9854665566</v>
      </c>
      <c r="P219">
        <f t="shared" si="19"/>
        <v>4.4331363000655974</v>
      </c>
      <c r="Q219" s="50"/>
      <c r="V219" s="61"/>
      <c r="W219" s="50"/>
      <c r="X219" s="50"/>
    </row>
    <row r="220" spans="1:28" x14ac:dyDescent="0.25">
      <c r="A220" s="50" t="s">
        <v>88</v>
      </c>
      <c r="B220">
        <v>41</v>
      </c>
      <c r="C220" s="65">
        <v>5</v>
      </c>
      <c r="D220" s="66" t="s">
        <v>93</v>
      </c>
      <c r="E220" s="50" t="s">
        <v>29</v>
      </c>
      <c r="F220" s="50">
        <v>548</v>
      </c>
      <c r="G220" s="50">
        <v>19.600000000000001</v>
      </c>
      <c r="H220" s="50"/>
      <c r="I220" s="50"/>
      <c r="J220" s="39">
        <v>11.9</v>
      </c>
      <c r="K220" s="39">
        <v>250</v>
      </c>
      <c r="L220">
        <f t="shared" si="15"/>
        <v>315824.683578</v>
      </c>
      <c r="M220" s="57">
        <f t="shared" si="16"/>
        <v>4880445.9623499997</v>
      </c>
      <c r="N220" s="58">
        <f t="shared" si="17"/>
        <v>315813.50123581267</v>
      </c>
      <c r="O220" s="57">
        <f t="shared" si="18"/>
        <v>4880441.8923102943</v>
      </c>
      <c r="P220">
        <f t="shared" si="19"/>
        <v>4.3633231299858233</v>
      </c>
      <c r="Q220" s="50"/>
      <c r="V220" s="61"/>
      <c r="W220" s="50"/>
      <c r="X220" s="50"/>
      <c r="AB220" s="39"/>
    </row>
    <row r="221" spans="1:28" x14ac:dyDescent="0.25">
      <c r="A221" s="50" t="s">
        <v>88</v>
      </c>
      <c r="B221">
        <v>41</v>
      </c>
      <c r="C221" s="65">
        <v>5</v>
      </c>
      <c r="D221" s="66" t="s">
        <v>93</v>
      </c>
      <c r="E221" s="50" t="s">
        <v>29</v>
      </c>
      <c r="F221" s="50">
        <v>549</v>
      </c>
      <c r="G221" s="50">
        <v>19.600000000000001</v>
      </c>
      <c r="H221" s="50"/>
      <c r="I221" s="50"/>
      <c r="J221" s="39">
        <v>11.2</v>
      </c>
      <c r="K221" s="39">
        <v>254</v>
      </c>
      <c r="L221">
        <f t="shared" si="15"/>
        <v>315824.683578</v>
      </c>
      <c r="M221" s="57">
        <f t="shared" si="16"/>
        <v>4880445.9623499997</v>
      </c>
      <c r="N221" s="58">
        <f t="shared" si="17"/>
        <v>315813.91744700551</v>
      </c>
      <c r="O221" s="57">
        <f t="shared" si="18"/>
        <v>4880442.8752116142</v>
      </c>
      <c r="P221">
        <f t="shared" si="19"/>
        <v>4.4331363000655974</v>
      </c>
      <c r="Q221" s="50"/>
      <c r="V221" s="61"/>
      <c r="W221" s="50"/>
      <c r="X221" s="50"/>
      <c r="AB221" s="39"/>
    </row>
    <row r="222" spans="1:28" x14ac:dyDescent="0.25">
      <c r="A222" s="50" t="s">
        <v>88</v>
      </c>
      <c r="B222">
        <v>41</v>
      </c>
      <c r="C222" s="65">
        <v>5</v>
      </c>
      <c r="D222" s="66" t="s">
        <v>93</v>
      </c>
      <c r="E222" s="50" t="s">
        <v>29</v>
      </c>
      <c r="F222" s="50">
        <v>550</v>
      </c>
      <c r="G222" s="50">
        <v>10.6</v>
      </c>
      <c r="H222" s="50"/>
      <c r="I222" s="50" t="s">
        <v>984</v>
      </c>
      <c r="J222" s="39">
        <v>9.9</v>
      </c>
      <c r="K222" s="39">
        <v>244</v>
      </c>
      <c r="L222">
        <f t="shared" si="15"/>
        <v>315824.683578</v>
      </c>
      <c r="M222" s="57">
        <f t="shared" si="16"/>
        <v>4880445.9623499997</v>
      </c>
      <c r="N222" s="58">
        <f t="shared" si="17"/>
        <v>315815.78551694163</v>
      </c>
      <c r="O222" s="57">
        <f t="shared" si="18"/>
        <v>4880441.6224756464</v>
      </c>
      <c r="P222">
        <f t="shared" si="19"/>
        <v>4.2586033748661638</v>
      </c>
      <c r="Q222" s="50"/>
      <c r="V222" s="61"/>
      <c r="W222" s="50"/>
      <c r="X222" s="52"/>
      <c r="AB222" s="39"/>
    </row>
    <row r="223" spans="1:28" x14ac:dyDescent="0.25">
      <c r="A223" s="50" t="s">
        <v>88</v>
      </c>
      <c r="B223">
        <v>41</v>
      </c>
      <c r="C223" s="65">
        <v>5</v>
      </c>
      <c r="D223" s="66" t="s">
        <v>93</v>
      </c>
      <c r="E223" s="50" t="s">
        <v>29</v>
      </c>
      <c r="F223" s="50">
        <v>551</v>
      </c>
      <c r="G223" s="50">
        <v>41.4</v>
      </c>
      <c r="H223" s="50"/>
      <c r="I223" s="50" t="s">
        <v>985</v>
      </c>
      <c r="J223" s="39">
        <v>3.3</v>
      </c>
      <c r="K223" s="39">
        <v>214</v>
      </c>
      <c r="L223">
        <f t="shared" si="15"/>
        <v>315824.683578</v>
      </c>
      <c r="M223" s="57">
        <f t="shared" si="16"/>
        <v>4880445.9623499997</v>
      </c>
      <c r="N223" s="58">
        <f t="shared" si="17"/>
        <v>315822.83824141853</v>
      </c>
      <c r="O223" s="57">
        <f t="shared" si="18"/>
        <v>4880443.2265260099</v>
      </c>
      <c r="P223">
        <f t="shared" si="19"/>
        <v>3.7350045992678651</v>
      </c>
      <c r="Q223" s="50"/>
      <c r="V223" s="61"/>
      <c r="W223" s="50"/>
      <c r="X223" s="50"/>
      <c r="AB223" s="39"/>
    </row>
    <row r="224" spans="1:28" x14ac:dyDescent="0.25">
      <c r="A224" s="50" t="s">
        <v>88</v>
      </c>
      <c r="B224">
        <v>41</v>
      </c>
      <c r="C224" s="65">
        <v>5</v>
      </c>
      <c r="D224" s="66" t="s">
        <v>93</v>
      </c>
      <c r="E224" s="50" t="s">
        <v>29</v>
      </c>
      <c r="F224" s="50">
        <v>552</v>
      </c>
      <c r="G224" s="50">
        <v>38.799999999999997</v>
      </c>
      <c r="H224" s="50"/>
      <c r="I224" s="50" t="s">
        <v>985</v>
      </c>
      <c r="J224" s="39">
        <v>3.1</v>
      </c>
      <c r="K224" s="39">
        <v>302</v>
      </c>
      <c r="L224">
        <f t="shared" si="15"/>
        <v>315824.683578</v>
      </c>
      <c r="M224" s="57">
        <f t="shared" si="16"/>
        <v>4880445.9623499997</v>
      </c>
      <c r="N224" s="58">
        <f t="shared" si="17"/>
        <v>315822.05462890194</v>
      </c>
      <c r="O224" s="57">
        <f t="shared" si="18"/>
        <v>4880447.605099719</v>
      </c>
      <c r="P224">
        <f t="shared" si="19"/>
        <v>5.270894341022875</v>
      </c>
      <c r="Q224" s="50"/>
      <c r="V224" s="61"/>
      <c r="W224" s="50"/>
      <c r="X224" s="50"/>
      <c r="AB224" s="39"/>
    </row>
    <row r="225" spans="1:28" x14ac:dyDescent="0.25">
      <c r="A225" s="50" t="s">
        <v>88</v>
      </c>
      <c r="B225">
        <v>41</v>
      </c>
      <c r="C225" s="65">
        <v>5</v>
      </c>
      <c r="D225" s="66" t="s">
        <v>93</v>
      </c>
      <c r="E225" s="50" t="s">
        <v>65</v>
      </c>
      <c r="F225" s="50">
        <v>2599</v>
      </c>
      <c r="G225" s="50">
        <v>10.7</v>
      </c>
      <c r="H225" s="50"/>
      <c r="I225" s="50" t="s">
        <v>986</v>
      </c>
      <c r="J225" s="39"/>
      <c r="K225" s="39"/>
      <c r="L225">
        <f t="shared" si="15"/>
        <v>315824.683578</v>
      </c>
      <c r="M225" s="57">
        <f t="shared" si="16"/>
        <v>4880445.9623499997</v>
      </c>
      <c r="N225" s="58">
        <f t="shared" si="17"/>
        <v>315824.683578</v>
      </c>
      <c r="O225" s="57">
        <f t="shared" si="18"/>
        <v>4880445.9623499997</v>
      </c>
      <c r="P225">
        <f t="shared" si="19"/>
        <v>0</v>
      </c>
      <c r="Q225" s="50"/>
      <c r="V225" s="61"/>
      <c r="W225" s="50"/>
      <c r="X225" s="50"/>
      <c r="AB225" s="39"/>
    </row>
    <row r="226" spans="1:28" x14ac:dyDescent="0.25">
      <c r="A226" s="50" t="s">
        <v>88</v>
      </c>
      <c r="B226">
        <v>42</v>
      </c>
      <c r="C226" s="65">
        <v>5</v>
      </c>
      <c r="D226" s="66" t="s">
        <v>94</v>
      </c>
      <c r="E226" s="50" t="s">
        <v>29</v>
      </c>
      <c r="F226" s="50">
        <v>559</v>
      </c>
      <c r="G226" s="50">
        <v>27.7</v>
      </c>
      <c r="H226" s="50"/>
      <c r="I226" s="50" t="s">
        <v>987</v>
      </c>
      <c r="J226" s="39">
        <v>0.6</v>
      </c>
      <c r="K226" s="39">
        <v>246</v>
      </c>
      <c r="L226">
        <f t="shared" si="15"/>
        <v>315831.98001100001</v>
      </c>
      <c r="M226" s="57">
        <f t="shared" si="16"/>
        <v>4880445.9623499997</v>
      </c>
      <c r="N226" s="58">
        <f t="shared" si="17"/>
        <v>315831.4318837254</v>
      </c>
      <c r="O226" s="57">
        <f t="shared" si="18"/>
        <v>4880445.7183080139</v>
      </c>
      <c r="P226">
        <f t="shared" si="19"/>
        <v>4.2935099599060509</v>
      </c>
      <c r="Q226" s="50"/>
      <c r="V226" s="61"/>
      <c r="W226" s="50"/>
      <c r="X226" s="50"/>
      <c r="AB226" s="39"/>
    </row>
    <row r="227" spans="1:28" x14ac:dyDescent="0.25">
      <c r="A227" s="50" t="s">
        <v>88</v>
      </c>
      <c r="B227">
        <v>42</v>
      </c>
      <c r="C227" s="65">
        <v>5</v>
      </c>
      <c r="D227" s="66" t="s">
        <v>94</v>
      </c>
      <c r="E227" s="50" t="s">
        <v>29</v>
      </c>
      <c r="F227" s="50">
        <v>560</v>
      </c>
      <c r="G227" s="50">
        <v>13.8</v>
      </c>
      <c r="H227" s="50"/>
      <c r="I227" s="50"/>
      <c r="J227" s="39">
        <v>6.7</v>
      </c>
      <c r="K227" s="39">
        <v>258</v>
      </c>
      <c r="L227">
        <f t="shared" si="15"/>
        <v>315831.98001100001</v>
      </c>
      <c r="M227" s="57">
        <f t="shared" si="16"/>
        <v>4880445.9623499997</v>
      </c>
      <c r="N227" s="58">
        <f t="shared" si="17"/>
        <v>315825.42642207508</v>
      </c>
      <c r="O227" s="57">
        <f t="shared" si="18"/>
        <v>4880444.5693416717</v>
      </c>
      <c r="P227">
        <f t="shared" si="19"/>
        <v>4.5029494701453698</v>
      </c>
      <c r="Q227" s="50"/>
      <c r="V227" s="61"/>
      <c r="W227" s="50"/>
      <c r="X227" s="50"/>
      <c r="AB227" s="39"/>
    </row>
    <row r="228" spans="1:28" x14ac:dyDescent="0.25">
      <c r="A228" s="50" t="s">
        <v>88</v>
      </c>
      <c r="B228">
        <v>42</v>
      </c>
      <c r="C228" s="65">
        <v>5</v>
      </c>
      <c r="D228" s="66" t="s">
        <v>94</v>
      </c>
      <c r="E228" s="50" t="s">
        <v>82</v>
      </c>
      <c r="F228" s="50">
        <v>1012</v>
      </c>
      <c r="G228" s="50">
        <v>38.5</v>
      </c>
      <c r="H228" s="50"/>
      <c r="I228" s="50" t="s">
        <v>988</v>
      </c>
      <c r="J228" s="39">
        <v>12.1</v>
      </c>
      <c r="K228" s="39">
        <v>272</v>
      </c>
      <c r="L228">
        <f t="shared" si="15"/>
        <v>315831.98001100001</v>
      </c>
      <c r="M228" s="57">
        <f t="shared" si="16"/>
        <v>4880445.9623499997</v>
      </c>
      <c r="N228" s="58">
        <f t="shared" si="17"/>
        <v>315819.88738199306</v>
      </c>
      <c r="O228" s="57">
        <f t="shared" si="18"/>
        <v>4880446.3846339099</v>
      </c>
      <c r="P228">
        <f t="shared" si="19"/>
        <v>4.7472955654245768</v>
      </c>
      <c r="Q228" s="50"/>
      <c r="V228" s="61"/>
      <c r="W228" s="50"/>
      <c r="X228" s="50"/>
      <c r="AB228" s="39"/>
    </row>
    <row r="229" spans="1:28" x14ac:dyDescent="0.25">
      <c r="A229" s="50" t="s">
        <v>88</v>
      </c>
      <c r="B229">
        <v>42</v>
      </c>
      <c r="C229" s="65">
        <v>5</v>
      </c>
      <c r="D229" s="66" t="s">
        <v>94</v>
      </c>
      <c r="E229" s="50" t="s">
        <v>29</v>
      </c>
      <c r="F229" s="50">
        <v>2673</v>
      </c>
      <c r="G229" s="50">
        <v>10</v>
      </c>
      <c r="H229" s="50"/>
      <c r="I229" s="50" t="s">
        <v>964</v>
      </c>
      <c r="J229" s="39"/>
      <c r="K229" s="39"/>
      <c r="L229">
        <f t="shared" si="15"/>
        <v>315831.98001100001</v>
      </c>
      <c r="M229" s="57">
        <f t="shared" si="16"/>
        <v>4880445.9623499997</v>
      </c>
      <c r="N229" s="58">
        <f t="shared" si="17"/>
        <v>315831.98001100001</v>
      </c>
      <c r="O229" s="57">
        <f t="shared" si="18"/>
        <v>4880445.9623499997</v>
      </c>
      <c r="P229">
        <f t="shared" si="19"/>
        <v>0</v>
      </c>
      <c r="Q229" s="50"/>
      <c r="T229" s="68"/>
      <c r="U229" s="39"/>
      <c r="V229" s="61"/>
      <c r="W229" s="50"/>
      <c r="X229" s="50"/>
    </row>
    <row r="230" spans="1:28" x14ac:dyDescent="0.25">
      <c r="A230" s="50" t="s">
        <v>88</v>
      </c>
      <c r="B230">
        <v>43</v>
      </c>
      <c r="C230" s="65">
        <v>5</v>
      </c>
      <c r="D230" s="66" t="s">
        <v>95</v>
      </c>
      <c r="E230" s="50" t="s">
        <v>29</v>
      </c>
      <c r="F230" s="50">
        <v>536</v>
      </c>
      <c r="G230" s="50">
        <v>13</v>
      </c>
      <c r="H230" s="50"/>
      <c r="I230" s="50"/>
      <c r="J230" s="39">
        <v>8.1999999999999993</v>
      </c>
      <c r="K230" s="39">
        <v>274</v>
      </c>
      <c r="L230">
        <f t="shared" si="15"/>
        <v>315824.225859</v>
      </c>
      <c r="M230" s="57">
        <f t="shared" si="16"/>
        <v>4880445.9623499997</v>
      </c>
      <c r="N230" s="58">
        <f t="shared" si="17"/>
        <v>315816.04583378788</v>
      </c>
      <c r="O230" s="57">
        <f t="shared" si="18"/>
        <v>4880446.5343530849</v>
      </c>
      <c r="P230">
        <f t="shared" si="19"/>
        <v>4.782202150464463</v>
      </c>
      <c r="U230" s="61"/>
    </row>
    <row r="231" spans="1:28" x14ac:dyDescent="0.25">
      <c r="A231" s="50" t="s">
        <v>88</v>
      </c>
      <c r="B231">
        <v>43</v>
      </c>
      <c r="C231" s="65">
        <v>5</v>
      </c>
      <c r="D231" s="66" t="s">
        <v>95</v>
      </c>
      <c r="E231" s="50" t="s">
        <v>29</v>
      </c>
      <c r="F231" s="50">
        <v>537</v>
      </c>
      <c r="G231" s="50">
        <v>12.8</v>
      </c>
      <c r="H231" s="50"/>
      <c r="I231" s="50"/>
      <c r="J231" s="39">
        <v>6.7</v>
      </c>
      <c r="K231" s="39">
        <v>248</v>
      </c>
      <c r="L231">
        <f t="shared" si="15"/>
        <v>315824.225859</v>
      </c>
      <c r="M231" s="57">
        <f t="shared" si="16"/>
        <v>4880445.9623499997</v>
      </c>
      <c r="N231" s="58">
        <f t="shared" si="17"/>
        <v>315818.01372717437</v>
      </c>
      <c r="O231" s="57">
        <f t="shared" si="18"/>
        <v>4880443.452485824</v>
      </c>
      <c r="P231">
        <f t="shared" si="19"/>
        <v>4.3284165449459371</v>
      </c>
      <c r="Q231" s="62"/>
      <c r="R231" s="63"/>
      <c r="S231" s="63"/>
      <c r="T231" s="63"/>
      <c r="U231" s="61"/>
      <c r="V231" s="63"/>
      <c r="W231" s="60"/>
      <c r="Z231" s="59"/>
      <c r="AA231" s="63"/>
    </row>
    <row r="232" spans="1:28" x14ac:dyDescent="0.25">
      <c r="A232" s="50" t="s">
        <v>88</v>
      </c>
      <c r="B232">
        <v>43</v>
      </c>
      <c r="C232" s="65">
        <v>5</v>
      </c>
      <c r="D232" s="66" t="s">
        <v>95</v>
      </c>
      <c r="E232" s="50" t="s">
        <v>29</v>
      </c>
      <c r="F232" s="50">
        <v>538</v>
      </c>
      <c r="G232" s="50">
        <v>45.5</v>
      </c>
      <c r="H232" s="50"/>
      <c r="I232" s="50"/>
      <c r="J232" s="39">
        <v>5.9</v>
      </c>
      <c r="K232" s="39">
        <v>231</v>
      </c>
      <c r="L232">
        <f t="shared" si="15"/>
        <v>315824.225859</v>
      </c>
      <c r="M232" s="57">
        <f t="shared" si="16"/>
        <v>4880445.9623499997</v>
      </c>
      <c r="N232" s="58">
        <f t="shared" si="17"/>
        <v>315819.64069782739</v>
      </c>
      <c r="O232" s="57">
        <f t="shared" si="18"/>
        <v>4880442.2493596924</v>
      </c>
      <c r="P232">
        <f t="shared" si="19"/>
        <v>4.0317105721069018</v>
      </c>
      <c r="Q232" s="62"/>
      <c r="R232" s="63"/>
      <c r="S232" s="63"/>
      <c r="T232" s="63"/>
      <c r="U232" s="61"/>
      <c r="V232" s="63"/>
      <c r="W232" s="52"/>
      <c r="Z232" s="59"/>
      <c r="AA232" s="63"/>
    </row>
    <row r="233" spans="1:28" x14ac:dyDescent="0.25">
      <c r="A233" s="50" t="s">
        <v>88</v>
      </c>
      <c r="B233">
        <v>43</v>
      </c>
      <c r="C233" s="65">
        <v>5</v>
      </c>
      <c r="D233" s="66" t="s">
        <v>95</v>
      </c>
      <c r="E233" s="50" t="s">
        <v>29</v>
      </c>
      <c r="F233" s="50">
        <v>539</v>
      </c>
      <c r="G233" s="50">
        <v>63.2</v>
      </c>
      <c r="H233" s="50"/>
      <c r="I233" s="50"/>
      <c r="J233" s="39"/>
      <c r="K233" s="39">
        <v>360</v>
      </c>
      <c r="L233">
        <f t="shared" si="15"/>
        <v>315824.225859</v>
      </c>
      <c r="M233" s="57">
        <f t="shared" si="16"/>
        <v>4880445.9623499997</v>
      </c>
      <c r="N233" s="58">
        <f t="shared" si="17"/>
        <v>315824.225859</v>
      </c>
      <c r="O233" s="57">
        <f t="shared" si="18"/>
        <v>4880445.9623499997</v>
      </c>
      <c r="P233">
        <f t="shared" si="19"/>
        <v>6.2831853071795862</v>
      </c>
      <c r="Q233" s="62"/>
      <c r="R233" s="63"/>
      <c r="S233" s="63"/>
      <c r="T233" s="63"/>
      <c r="U233" s="61"/>
      <c r="V233" s="63"/>
      <c r="W233" s="52"/>
      <c r="Z233" s="59"/>
      <c r="AA233" s="63"/>
    </row>
    <row r="234" spans="1:28" x14ac:dyDescent="0.25">
      <c r="A234" s="50" t="s">
        <v>88</v>
      </c>
      <c r="B234">
        <v>43</v>
      </c>
      <c r="C234" s="65">
        <v>5</v>
      </c>
      <c r="D234" s="66" t="s">
        <v>95</v>
      </c>
      <c r="E234" s="50" t="s">
        <v>65</v>
      </c>
      <c r="F234" s="50">
        <v>540</v>
      </c>
      <c r="G234" s="50">
        <v>58</v>
      </c>
      <c r="H234" s="50"/>
      <c r="I234" s="50"/>
      <c r="J234" s="39">
        <v>11.9</v>
      </c>
      <c r="K234" s="39">
        <v>269</v>
      </c>
      <c r="L234">
        <f t="shared" si="15"/>
        <v>315824.225859</v>
      </c>
      <c r="M234" s="57">
        <f t="shared" si="16"/>
        <v>4880445.9623499997</v>
      </c>
      <c r="N234" s="58">
        <f t="shared" si="17"/>
        <v>315812.32767142763</v>
      </c>
      <c r="O234" s="57">
        <f t="shared" si="18"/>
        <v>4880445.7546663629</v>
      </c>
      <c r="P234">
        <f t="shared" si="19"/>
        <v>4.6949356878647466</v>
      </c>
      <c r="Q234" s="62"/>
      <c r="R234" s="63"/>
      <c r="S234" s="63"/>
      <c r="T234" s="63"/>
      <c r="U234" s="61"/>
      <c r="V234" s="63"/>
      <c r="W234" s="52"/>
      <c r="Z234" s="59"/>
      <c r="AA234" s="63"/>
    </row>
    <row r="235" spans="1:28" x14ac:dyDescent="0.25">
      <c r="A235" s="50" t="s">
        <v>88</v>
      </c>
      <c r="B235">
        <v>44</v>
      </c>
      <c r="C235" s="65">
        <v>5</v>
      </c>
      <c r="D235" s="66" t="s">
        <v>96</v>
      </c>
      <c r="E235" s="50" t="s">
        <v>29</v>
      </c>
      <c r="F235" s="50">
        <v>541</v>
      </c>
      <c r="G235" s="50">
        <v>11.2</v>
      </c>
      <c r="H235" s="50"/>
      <c r="I235" s="50"/>
      <c r="J235" s="39">
        <v>9.1</v>
      </c>
      <c r="K235" s="39">
        <v>215</v>
      </c>
      <c r="L235">
        <f t="shared" si="15"/>
        <v>315831.52229200001</v>
      </c>
      <c r="M235" s="57">
        <f t="shared" si="16"/>
        <v>4880445.9623499997</v>
      </c>
      <c r="N235" s="58">
        <f t="shared" si="17"/>
        <v>315826.30274642922</v>
      </c>
      <c r="O235" s="57">
        <f t="shared" si="18"/>
        <v>4880438.5080663962</v>
      </c>
      <c r="P235">
        <f t="shared" si="19"/>
        <v>3.7524578917878082</v>
      </c>
      <c r="Q235" s="62"/>
      <c r="R235" s="63"/>
      <c r="S235" s="63"/>
      <c r="T235" s="63"/>
      <c r="U235" s="61"/>
      <c r="V235" s="63"/>
      <c r="W235" s="52"/>
      <c r="Z235" s="59"/>
      <c r="AA235" s="63"/>
    </row>
    <row r="236" spans="1:28" x14ac:dyDescent="0.25">
      <c r="A236" s="50" t="s">
        <v>88</v>
      </c>
      <c r="B236">
        <v>44</v>
      </c>
      <c r="C236" s="65">
        <v>5</v>
      </c>
      <c r="D236" s="66" t="s">
        <v>96</v>
      </c>
      <c r="E236" s="50" t="s">
        <v>29</v>
      </c>
      <c r="F236" s="50">
        <v>542</v>
      </c>
      <c r="G236" s="50">
        <v>10.4</v>
      </c>
      <c r="H236" s="50"/>
      <c r="I236" s="50"/>
      <c r="J236" s="39">
        <v>6.6</v>
      </c>
      <c r="K236" s="39">
        <v>242</v>
      </c>
      <c r="L236">
        <f t="shared" si="15"/>
        <v>315831.52229200001</v>
      </c>
      <c r="M236" s="57">
        <f t="shared" si="16"/>
        <v>4880445.9623499997</v>
      </c>
      <c r="N236" s="58">
        <f t="shared" si="17"/>
        <v>315825.69483788713</v>
      </c>
      <c r="O236" s="57">
        <f t="shared" si="18"/>
        <v>4880442.8638376854</v>
      </c>
      <c r="P236">
        <f t="shared" si="19"/>
        <v>4.2236967898262776</v>
      </c>
      <c r="Q236" s="57"/>
      <c r="R236" s="58"/>
      <c r="S236" s="58"/>
      <c r="T236" s="58"/>
      <c r="U236" s="61"/>
      <c r="V236" s="58"/>
      <c r="W236" s="60"/>
      <c r="Z236" s="59"/>
      <c r="AA236" s="58"/>
    </row>
    <row r="237" spans="1:28" x14ac:dyDescent="0.25">
      <c r="A237" s="50" t="s">
        <v>88</v>
      </c>
      <c r="B237">
        <v>44</v>
      </c>
      <c r="C237" s="65">
        <v>5</v>
      </c>
      <c r="D237" s="66" t="s">
        <v>96</v>
      </c>
      <c r="E237" s="50" t="s">
        <v>29</v>
      </c>
      <c r="F237" s="50">
        <v>543</v>
      </c>
      <c r="G237" s="50">
        <v>18.100000000000001</v>
      </c>
      <c r="H237" s="50"/>
      <c r="I237" s="50"/>
      <c r="J237" s="39">
        <v>2.6</v>
      </c>
      <c r="K237" s="39">
        <v>282</v>
      </c>
      <c r="L237">
        <f t="shared" si="15"/>
        <v>315831.52229200001</v>
      </c>
      <c r="M237" s="57">
        <f t="shared" si="16"/>
        <v>4880445.9623499997</v>
      </c>
      <c r="N237" s="58">
        <f t="shared" si="17"/>
        <v>315828.97910823813</v>
      </c>
      <c r="O237" s="57">
        <f t="shared" si="18"/>
        <v>4880446.5029203957</v>
      </c>
      <c r="P237">
        <f t="shared" si="19"/>
        <v>4.9218284906240086</v>
      </c>
      <c r="Q237" s="62"/>
      <c r="R237" s="63"/>
      <c r="S237" s="63"/>
      <c r="T237" s="63"/>
      <c r="U237" s="61"/>
      <c r="V237" s="63"/>
      <c r="W237" s="60"/>
      <c r="Z237" s="59"/>
      <c r="AA237" s="63"/>
    </row>
    <row r="238" spans="1:28" x14ac:dyDescent="0.25">
      <c r="A238" s="50" t="s">
        <v>88</v>
      </c>
      <c r="B238">
        <v>44</v>
      </c>
      <c r="C238" s="65">
        <v>5</v>
      </c>
      <c r="D238" s="66" t="s">
        <v>96</v>
      </c>
      <c r="E238" s="50" t="s">
        <v>65</v>
      </c>
      <c r="F238" s="50">
        <v>544</v>
      </c>
      <c r="G238" s="50">
        <v>52.9</v>
      </c>
      <c r="H238" s="50"/>
      <c r="I238" s="64" t="s">
        <v>989</v>
      </c>
      <c r="J238" s="39">
        <v>5.4</v>
      </c>
      <c r="K238" s="39">
        <v>278</v>
      </c>
      <c r="L238">
        <f t="shared" si="15"/>
        <v>315831.52229200001</v>
      </c>
      <c r="M238" s="57">
        <f t="shared" si="16"/>
        <v>4880445.9623499997</v>
      </c>
      <c r="N238" s="58">
        <f t="shared" si="17"/>
        <v>315826.17484442878</v>
      </c>
      <c r="O238" s="57">
        <f t="shared" si="18"/>
        <v>4880446.7138847448</v>
      </c>
      <c r="P238">
        <f t="shared" si="19"/>
        <v>4.8520153205442362</v>
      </c>
      <c r="Q238" s="62"/>
      <c r="R238" s="63"/>
      <c r="S238" s="63"/>
      <c r="T238" s="63"/>
      <c r="U238" s="61"/>
      <c r="V238" s="63"/>
      <c r="W238" s="60"/>
      <c r="Z238" s="59"/>
      <c r="AA238" s="63"/>
    </row>
    <row r="239" spans="1:28" x14ac:dyDescent="0.25">
      <c r="A239" s="50" t="s">
        <v>88</v>
      </c>
      <c r="B239">
        <v>44</v>
      </c>
      <c r="C239" s="65">
        <v>5</v>
      </c>
      <c r="D239" s="66" t="s">
        <v>96</v>
      </c>
      <c r="E239" s="50" t="s">
        <v>29</v>
      </c>
      <c r="F239" s="50">
        <v>545</v>
      </c>
      <c r="G239" s="50">
        <v>15.5</v>
      </c>
      <c r="H239" s="50"/>
      <c r="I239" s="50"/>
      <c r="J239" s="39">
        <v>7.2</v>
      </c>
      <c r="K239" s="39">
        <v>291</v>
      </c>
      <c r="L239">
        <f t="shared" si="15"/>
        <v>315831.52229200001</v>
      </c>
      <c r="M239" s="57">
        <f t="shared" si="16"/>
        <v>4880445.9623499997</v>
      </c>
      <c r="N239" s="58">
        <f t="shared" si="17"/>
        <v>315824.80051292921</v>
      </c>
      <c r="O239" s="57">
        <f t="shared" si="18"/>
        <v>4880448.5425992366</v>
      </c>
      <c r="P239">
        <f t="shared" si="19"/>
        <v>5.0789081233034983</v>
      </c>
      <c r="Q239" s="62"/>
      <c r="R239" s="63"/>
      <c r="S239" s="63"/>
      <c r="T239" s="63"/>
      <c r="U239" s="61"/>
      <c r="V239" s="63"/>
      <c r="W239" s="63"/>
      <c r="Z239" s="59"/>
      <c r="AA239" s="63"/>
    </row>
    <row r="240" spans="1:28" x14ac:dyDescent="0.25">
      <c r="A240" s="50" t="s">
        <v>88</v>
      </c>
      <c r="B240">
        <v>44</v>
      </c>
      <c r="C240" s="65">
        <v>5</v>
      </c>
      <c r="D240" s="66" t="s">
        <v>96</v>
      </c>
      <c r="E240" s="50" t="s">
        <v>29</v>
      </c>
      <c r="F240" s="50">
        <v>546</v>
      </c>
      <c r="G240" s="50">
        <v>12.9</v>
      </c>
      <c r="H240" s="50"/>
      <c r="I240" s="50"/>
      <c r="J240" s="39">
        <v>11.5</v>
      </c>
      <c r="K240" s="39">
        <v>275</v>
      </c>
      <c r="L240">
        <f t="shared" si="15"/>
        <v>315831.52229200001</v>
      </c>
      <c r="M240" s="57">
        <f t="shared" si="16"/>
        <v>4880445.9623499997</v>
      </c>
      <c r="N240" s="58">
        <f t="shared" si="17"/>
        <v>315820.06605297193</v>
      </c>
      <c r="O240" s="57">
        <f t="shared" si="18"/>
        <v>4880446.9646410411</v>
      </c>
      <c r="P240">
        <f t="shared" si="19"/>
        <v>4.7996554429844061</v>
      </c>
      <c r="Q240" s="62"/>
      <c r="R240" s="63"/>
      <c r="S240" s="63"/>
      <c r="T240" s="63"/>
      <c r="U240" s="61"/>
      <c r="V240" s="63"/>
      <c r="W240" s="60"/>
      <c r="Z240" s="59"/>
      <c r="AA240" s="63"/>
    </row>
    <row r="241" spans="1:27" x14ac:dyDescent="0.25">
      <c r="A241" s="50" t="s">
        <v>88</v>
      </c>
      <c r="B241">
        <v>44</v>
      </c>
      <c r="C241" s="65">
        <v>5</v>
      </c>
      <c r="D241" s="66" t="s">
        <v>96</v>
      </c>
      <c r="E241" s="50" t="s">
        <v>82</v>
      </c>
      <c r="F241" s="50">
        <v>547</v>
      </c>
      <c r="G241" s="50">
        <v>44.2</v>
      </c>
      <c r="H241" s="50"/>
      <c r="I241" s="52" t="s">
        <v>988</v>
      </c>
      <c r="J241" s="39">
        <v>11.8</v>
      </c>
      <c r="K241" s="39">
        <v>254</v>
      </c>
      <c r="L241">
        <f t="shared" si="15"/>
        <v>315831.52229200001</v>
      </c>
      <c r="M241" s="57">
        <f t="shared" si="16"/>
        <v>4880445.9623499997</v>
      </c>
      <c r="N241" s="58">
        <f t="shared" si="17"/>
        <v>315820.17940398795</v>
      </c>
      <c r="O241" s="57">
        <f t="shared" si="18"/>
        <v>4880442.709829201</v>
      </c>
      <c r="P241">
        <f t="shared" si="19"/>
        <v>4.4331363000655974</v>
      </c>
      <c r="Q241" s="62"/>
      <c r="R241" s="63"/>
      <c r="S241" s="63"/>
      <c r="T241" s="63"/>
      <c r="U241" s="61"/>
      <c r="V241" s="63"/>
      <c r="W241" s="60"/>
      <c r="Z241" s="59"/>
      <c r="AA241" s="63"/>
    </row>
    <row r="242" spans="1:27" x14ac:dyDescent="0.25">
      <c r="A242" s="50" t="s">
        <v>88</v>
      </c>
      <c r="B242">
        <v>45</v>
      </c>
      <c r="C242" s="65">
        <v>5</v>
      </c>
      <c r="D242" s="66" t="s">
        <v>97</v>
      </c>
      <c r="E242" s="50" t="s">
        <v>29</v>
      </c>
      <c r="F242" s="50">
        <v>561</v>
      </c>
      <c r="G242" s="50">
        <v>12.9</v>
      </c>
      <c r="H242" s="50"/>
      <c r="I242" s="50"/>
      <c r="J242" s="39">
        <v>0.4</v>
      </c>
      <c r="K242" s="39">
        <v>274</v>
      </c>
      <c r="L242">
        <f t="shared" si="15"/>
        <v>315838.81872400001</v>
      </c>
      <c r="M242" s="57">
        <f t="shared" si="16"/>
        <v>4880445.9623499997</v>
      </c>
      <c r="N242" s="58">
        <f t="shared" si="17"/>
        <v>315838.41969837993</v>
      </c>
      <c r="O242" s="57">
        <f t="shared" si="18"/>
        <v>4880445.9902525889</v>
      </c>
      <c r="P242">
        <f t="shared" si="19"/>
        <v>4.782202150464463</v>
      </c>
      <c r="Q242" s="62"/>
      <c r="R242" s="63"/>
      <c r="S242" s="63"/>
      <c r="T242" s="63"/>
      <c r="U242" s="61"/>
      <c r="V242" s="63"/>
      <c r="W242" s="64"/>
      <c r="Z242" s="59"/>
      <c r="AA242" s="63"/>
    </row>
    <row r="243" spans="1:27" x14ac:dyDescent="0.25">
      <c r="A243" s="50" t="s">
        <v>88</v>
      </c>
      <c r="B243">
        <v>45</v>
      </c>
      <c r="C243" s="65">
        <v>5</v>
      </c>
      <c r="D243" s="66" t="s">
        <v>97</v>
      </c>
      <c r="E243" s="50" t="s">
        <v>29</v>
      </c>
      <c r="F243" s="50">
        <v>562</v>
      </c>
      <c r="G243" s="50">
        <v>11</v>
      </c>
      <c r="H243" s="50"/>
      <c r="I243" s="50"/>
      <c r="J243" s="39">
        <v>10.3</v>
      </c>
      <c r="K243" s="39">
        <v>259</v>
      </c>
      <c r="L243">
        <f t="shared" si="15"/>
        <v>315838.81872400001</v>
      </c>
      <c r="M243" s="57">
        <f t="shared" si="16"/>
        <v>4880445.9623499997</v>
      </c>
      <c r="N243" s="58">
        <f t="shared" si="17"/>
        <v>315828.70796401048</v>
      </c>
      <c r="O243" s="57">
        <f t="shared" si="18"/>
        <v>4880443.9970173473</v>
      </c>
      <c r="P243">
        <f t="shared" si="19"/>
        <v>4.5204027626653129</v>
      </c>
      <c r="T243" s="63"/>
      <c r="U243" s="61"/>
    </row>
    <row r="244" spans="1:27" x14ac:dyDescent="0.25">
      <c r="A244" s="50" t="s">
        <v>88</v>
      </c>
      <c r="B244">
        <v>45</v>
      </c>
      <c r="C244" s="65">
        <v>5</v>
      </c>
      <c r="D244" s="66" t="s">
        <v>97</v>
      </c>
      <c r="E244" s="50" t="s">
        <v>65</v>
      </c>
      <c r="F244" s="50">
        <v>563</v>
      </c>
      <c r="G244" s="50">
        <v>43.4</v>
      </c>
      <c r="H244" s="50"/>
      <c r="I244" s="50"/>
      <c r="J244" s="39">
        <v>12.2</v>
      </c>
      <c r="K244" s="39">
        <v>268</v>
      </c>
      <c r="L244">
        <f t="shared" si="15"/>
        <v>315838.81872400001</v>
      </c>
      <c r="M244" s="57">
        <f t="shared" si="16"/>
        <v>4880445.9623499997</v>
      </c>
      <c r="N244" s="58">
        <f t="shared" si="17"/>
        <v>315826.62615591037</v>
      </c>
      <c r="O244" s="57">
        <f t="shared" si="18"/>
        <v>4880445.5365761397</v>
      </c>
      <c r="P244">
        <f t="shared" si="19"/>
        <v>4.6774823953448026</v>
      </c>
      <c r="Q244" s="62"/>
      <c r="R244" s="63"/>
      <c r="S244" s="63"/>
      <c r="T244" s="63"/>
      <c r="U244" s="61"/>
      <c r="V244" s="63"/>
      <c r="W244" s="52"/>
      <c r="Z244" s="59"/>
      <c r="AA244" s="63"/>
    </row>
    <row r="245" spans="1:27" x14ac:dyDescent="0.25">
      <c r="M245" s="62"/>
      <c r="N245" s="63"/>
      <c r="O245" s="62"/>
      <c r="P245" s="62"/>
      <c r="Q245" s="62"/>
      <c r="R245" s="63"/>
      <c r="S245" s="63"/>
      <c r="T245" s="63"/>
      <c r="U245" s="61"/>
      <c r="V245" s="63"/>
      <c r="W245" s="52"/>
      <c r="Z245" s="59"/>
      <c r="AA245" s="63"/>
    </row>
    <row r="246" spans="1:27" x14ac:dyDescent="0.25">
      <c r="M246" s="62"/>
      <c r="N246" s="63"/>
      <c r="O246" s="62"/>
      <c r="P246" s="62"/>
      <c r="Q246" s="62"/>
      <c r="R246" s="63"/>
      <c r="S246" s="63"/>
      <c r="T246" s="63"/>
      <c r="U246" s="61"/>
      <c r="V246" s="63"/>
      <c r="W246" s="52"/>
      <c r="Z246" s="59"/>
      <c r="AA246" s="63"/>
    </row>
    <row r="247" spans="1:27" x14ac:dyDescent="0.25">
      <c r="M247" s="62"/>
      <c r="N247" s="63"/>
      <c r="O247" s="62"/>
      <c r="P247" s="62"/>
      <c r="Q247" s="62"/>
      <c r="R247" s="63"/>
      <c r="S247" s="63"/>
      <c r="T247" s="63"/>
      <c r="U247" s="61"/>
      <c r="V247" s="63"/>
      <c r="W247" s="52"/>
      <c r="Z247" s="59"/>
      <c r="AA247" s="63"/>
    </row>
    <row r="248" spans="1:27" x14ac:dyDescent="0.25">
      <c r="M248" s="62"/>
      <c r="N248" s="63"/>
      <c r="O248" s="62"/>
      <c r="P248" s="62"/>
      <c r="Q248" s="62"/>
      <c r="R248" s="63"/>
      <c r="S248" s="63"/>
      <c r="T248" s="63"/>
      <c r="U248" s="61"/>
      <c r="V248" s="63"/>
      <c r="W248" s="52"/>
      <c r="Z248" s="59"/>
      <c r="AA248" s="63"/>
    </row>
    <row r="249" spans="1:27" x14ac:dyDescent="0.25">
      <c r="T249" s="50"/>
      <c r="U249" s="61"/>
    </row>
    <row r="250" spans="1:27" x14ac:dyDescent="0.25">
      <c r="M250" s="50"/>
      <c r="N250" s="65"/>
      <c r="O250" s="50"/>
      <c r="P250" s="66"/>
      <c r="Q250" s="50"/>
      <c r="R250" s="50"/>
      <c r="S250" s="50"/>
      <c r="T250" s="50"/>
      <c r="U250" s="61"/>
      <c r="V250" s="50"/>
      <c r="W250" s="60"/>
      <c r="Z250" s="59"/>
      <c r="AA250" s="50"/>
    </row>
    <row r="251" spans="1:27" x14ac:dyDescent="0.25">
      <c r="T251" s="50"/>
      <c r="U251" s="61"/>
    </row>
    <row r="254" spans="1:27" x14ac:dyDescent="0.25">
      <c r="M254" s="50"/>
      <c r="N254" s="65"/>
      <c r="O254" s="50"/>
      <c r="P254" s="66"/>
      <c r="Q254" s="50"/>
      <c r="R254" s="50"/>
      <c r="S254" s="50"/>
      <c r="T254" s="50"/>
      <c r="U254" s="61"/>
      <c r="V254" s="50"/>
      <c r="W254" s="50"/>
      <c r="Z254" s="59"/>
      <c r="AA254" s="50"/>
    </row>
    <row r="255" spans="1:27" x14ac:dyDescent="0.25">
      <c r="M255" s="50"/>
      <c r="N255" s="65"/>
      <c r="O255" s="50"/>
      <c r="P255" s="66"/>
      <c r="Q255" s="50"/>
      <c r="R255" s="50"/>
      <c r="S255" s="50"/>
      <c r="T255" s="50"/>
      <c r="U255" s="61"/>
      <c r="V255" s="50"/>
      <c r="W255" s="52"/>
      <c r="Z255" s="59"/>
      <c r="AA255" s="50"/>
    </row>
    <row r="256" spans="1:27" x14ac:dyDescent="0.25">
      <c r="M256" s="50"/>
      <c r="N256" s="65"/>
      <c r="O256" s="50"/>
      <c r="P256" s="66"/>
      <c r="Q256" s="50"/>
      <c r="R256" s="50"/>
      <c r="S256" s="50"/>
      <c r="T256" s="50"/>
      <c r="U256" s="61"/>
      <c r="V256" s="50"/>
      <c r="W256" s="52"/>
      <c r="Z256" s="59"/>
      <c r="AA256" s="50"/>
    </row>
    <row r="257" spans="13:27" x14ac:dyDescent="0.25">
      <c r="M257" s="50"/>
      <c r="N257" s="65"/>
      <c r="O257" s="50"/>
      <c r="P257" s="66"/>
      <c r="Q257" s="50"/>
      <c r="R257" s="50"/>
      <c r="S257" s="50"/>
      <c r="T257" s="50"/>
      <c r="U257" s="61"/>
      <c r="V257" s="50"/>
      <c r="W257" s="52"/>
      <c r="Z257" s="59"/>
      <c r="AA257" s="50"/>
    </row>
    <row r="258" spans="13:27" x14ac:dyDescent="0.25">
      <c r="M258" s="50"/>
      <c r="N258" s="65"/>
      <c r="O258" s="50"/>
      <c r="P258" s="66"/>
      <c r="Q258" s="50"/>
      <c r="R258" s="50"/>
      <c r="S258" s="50"/>
      <c r="T258" s="50"/>
      <c r="U258" s="61"/>
      <c r="V258" s="50"/>
      <c r="W258" s="52"/>
      <c r="Z258" s="59"/>
      <c r="AA258" s="50"/>
    </row>
    <row r="259" spans="13:27" x14ac:dyDescent="0.25">
      <c r="M259" s="50"/>
      <c r="N259" s="65"/>
      <c r="O259" s="50"/>
      <c r="P259" s="66"/>
      <c r="Q259" s="50"/>
      <c r="R259" s="50"/>
      <c r="S259" s="50"/>
      <c r="T259" s="50"/>
      <c r="U259" s="61"/>
      <c r="V259" s="50"/>
      <c r="W259" s="52"/>
      <c r="Z259" s="59"/>
      <c r="AA259" s="50"/>
    </row>
    <row r="260" spans="13:27" x14ac:dyDescent="0.25">
      <c r="M260" s="50"/>
      <c r="N260" s="65"/>
      <c r="O260" s="50"/>
      <c r="P260" s="66"/>
      <c r="Q260" s="50"/>
      <c r="R260" s="50"/>
      <c r="S260" s="50"/>
      <c r="T260" s="50"/>
      <c r="U260" s="61"/>
      <c r="V260" s="50"/>
      <c r="W260" s="52"/>
      <c r="Z260" s="59"/>
      <c r="AA260" s="50"/>
    </row>
    <row r="261" spans="13:27" x14ac:dyDescent="0.25">
      <c r="M261" s="50"/>
      <c r="N261" s="65"/>
      <c r="O261" s="50"/>
      <c r="P261" s="66"/>
      <c r="Q261" s="50"/>
      <c r="R261" s="50"/>
      <c r="S261" s="50"/>
      <c r="T261" s="50"/>
      <c r="U261" s="61"/>
      <c r="V261" s="50"/>
      <c r="W261" s="52"/>
      <c r="Z261" s="59"/>
      <c r="AA261" s="50"/>
    </row>
    <row r="262" spans="13:27" x14ac:dyDescent="0.25">
      <c r="M262" s="50"/>
      <c r="N262" s="65"/>
      <c r="O262" s="50"/>
      <c r="P262" s="66"/>
      <c r="Q262" s="50"/>
      <c r="R262" s="50"/>
      <c r="S262" s="50"/>
      <c r="T262" s="50"/>
      <c r="U262" s="61"/>
      <c r="V262" s="50"/>
      <c r="W262" s="52"/>
      <c r="Z262" s="59"/>
      <c r="AA262" s="50"/>
    </row>
    <row r="263" spans="13:27" x14ac:dyDescent="0.25">
      <c r="M263" s="50"/>
      <c r="N263" s="65"/>
      <c r="O263" s="50"/>
      <c r="P263" s="66"/>
      <c r="Q263" s="50"/>
      <c r="R263" s="50"/>
      <c r="S263" s="50"/>
      <c r="T263" s="50"/>
      <c r="U263" s="61"/>
      <c r="V263" s="50"/>
      <c r="W263" s="52"/>
      <c r="Z263" s="59"/>
      <c r="AA263" s="50"/>
    </row>
  </sheetData>
  <sortState ref="C192:H231">
    <sortCondition ref="D192:D231"/>
  </sortState>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47"/>
  <sheetViews>
    <sheetView topLeftCell="C419" zoomScale="70" zoomScaleNormal="70" workbookViewId="0">
      <selection activeCell="Q445" sqref="Q445"/>
    </sheetView>
  </sheetViews>
  <sheetFormatPr defaultRowHeight="15" x14ac:dyDescent="0.25"/>
  <cols>
    <col min="9" max="9" width="15.625" customWidth="1"/>
    <col min="10" max="10" width="15" customWidth="1"/>
    <col min="12" max="12" width="9.75" bestFit="1" customWidth="1"/>
  </cols>
  <sheetData>
    <row r="1" spans="1:26" x14ac:dyDescent="0.25">
      <c r="A1" t="s">
        <v>948</v>
      </c>
    </row>
    <row r="2" spans="1:26" ht="77.25" x14ac:dyDescent="0.25">
      <c r="A2" s="77" t="s">
        <v>990</v>
      </c>
      <c r="B2" s="78" t="s">
        <v>98</v>
      </c>
      <c r="D2" s="79" t="s">
        <v>1133</v>
      </c>
      <c r="E2" s="80" t="s">
        <v>99</v>
      </c>
      <c r="F2" s="80" t="s">
        <v>1134</v>
      </c>
      <c r="G2" s="81" t="s">
        <v>991</v>
      </c>
      <c r="H2" s="81" t="s">
        <v>992</v>
      </c>
      <c r="I2" s="82" t="s">
        <v>993</v>
      </c>
      <c r="J2" s="83" t="s">
        <v>994</v>
      </c>
      <c r="K2" s="83" t="s">
        <v>995</v>
      </c>
      <c r="L2" s="75" t="s">
        <v>1136</v>
      </c>
      <c r="M2" s="75" t="s">
        <v>1494</v>
      </c>
      <c r="N2" s="75" t="s">
        <v>1000</v>
      </c>
      <c r="O2" s="75" t="s">
        <v>1142</v>
      </c>
      <c r="P2" s="75" t="s">
        <v>1002</v>
      </c>
      <c r="S2" s="75" t="s">
        <v>1493</v>
      </c>
      <c r="T2" t="s">
        <v>110</v>
      </c>
      <c r="U2" t="s">
        <v>98</v>
      </c>
      <c r="V2" t="s">
        <v>111</v>
      </c>
      <c r="W2" t="s">
        <v>112</v>
      </c>
      <c r="X2" t="s">
        <v>113</v>
      </c>
      <c r="Y2" t="s">
        <v>114</v>
      </c>
      <c r="Z2" t="s">
        <v>115</v>
      </c>
    </row>
    <row r="3" spans="1:26" x14ac:dyDescent="0.25">
      <c r="A3" s="57" t="s">
        <v>88</v>
      </c>
      <c r="B3" s="58">
        <v>1</v>
      </c>
      <c r="C3">
        <v>1</v>
      </c>
      <c r="D3" s="57" t="s">
        <v>89</v>
      </c>
      <c r="E3" s="57" t="s">
        <v>29</v>
      </c>
      <c r="F3" s="58">
        <v>219</v>
      </c>
      <c r="G3" s="58">
        <v>38</v>
      </c>
      <c r="H3" s="58"/>
      <c r="I3" s="60" t="s">
        <v>952</v>
      </c>
      <c r="J3" s="39">
        <v>8.6999999999999993</v>
      </c>
      <c r="K3" s="39">
        <v>249</v>
      </c>
      <c r="L3">
        <f>(PI()*K3)/180</f>
        <v>4.3458698374658802</v>
      </c>
      <c r="M3">
        <f>VLOOKUP(C3,$S$3:$Z$38,7)</f>
        <v>317501.45399800001</v>
      </c>
      <c r="N3">
        <f>VLOOKUP(C3,$S$3:$Z$38,8)</f>
        <v>4879272.4924999997</v>
      </c>
      <c r="O3">
        <f>(M3+(J3*SIN(L3)))</f>
        <v>317493.33184828947</v>
      </c>
      <c r="P3">
        <f>(N3+(J3*COS(L3)))</f>
        <v>4879269.3746988382</v>
      </c>
      <c r="S3">
        <v>1</v>
      </c>
      <c r="T3" t="s">
        <v>100</v>
      </c>
      <c r="U3" t="s">
        <v>116</v>
      </c>
      <c r="V3" t="s">
        <v>89</v>
      </c>
      <c r="W3" t="s">
        <v>117</v>
      </c>
      <c r="X3" t="s">
        <v>745</v>
      </c>
      <c r="Y3">
        <v>317501.45399800001</v>
      </c>
      <c r="Z3">
        <v>4879272.4924999997</v>
      </c>
    </row>
    <row r="4" spans="1:26" x14ac:dyDescent="0.25">
      <c r="A4" s="57" t="s">
        <v>88</v>
      </c>
      <c r="B4" s="58">
        <v>1</v>
      </c>
      <c r="C4">
        <v>1</v>
      </c>
      <c r="D4" s="57" t="s">
        <v>89</v>
      </c>
      <c r="E4" s="57" t="s">
        <v>65</v>
      </c>
      <c r="F4" s="58">
        <v>220</v>
      </c>
      <c r="G4" s="58">
        <v>14.1</v>
      </c>
      <c r="H4" s="58"/>
      <c r="I4" s="58"/>
      <c r="J4" s="39">
        <v>4.8</v>
      </c>
      <c r="K4" s="39">
        <v>232</v>
      </c>
      <c r="L4">
        <f t="shared" ref="L4:L67" si="0">(PI()*K4)/180</f>
        <v>4.0491638646268449</v>
      </c>
      <c r="M4">
        <f t="shared" ref="M4:M67" si="1">VLOOKUP(C4,$S$3:$Z$38,7)</f>
        <v>317501.45399800001</v>
      </c>
      <c r="N4">
        <f t="shared" ref="N4:N67" si="2">VLOOKUP(C4,$S$3:$Z$38,8)</f>
        <v>4879272.4924999997</v>
      </c>
      <c r="O4">
        <f t="shared" ref="O4:O67" si="3">(M4+(J4*SIN(L4)))</f>
        <v>317497.67154638271</v>
      </c>
      <c r="P4">
        <f t="shared" ref="P4:P67" si="4">(N4+(J4*COS(L4)))</f>
        <v>4879269.5373249184</v>
      </c>
      <c r="S4">
        <v>2</v>
      </c>
      <c r="T4" t="s">
        <v>100</v>
      </c>
      <c r="U4" t="s">
        <v>116</v>
      </c>
      <c r="V4" t="s">
        <v>90</v>
      </c>
      <c r="W4" t="s">
        <v>119</v>
      </c>
      <c r="X4" t="s">
        <v>746</v>
      </c>
      <c r="Y4">
        <v>317491.883348</v>
      </c>
      <c r="Z4">
        <v>4879275.3919500001</v>
      </c>
    </row>
    <row r="5" spans="1:26" x14ac:dyDescent="0.25">
      <c r="A5" s="57" t="s">
        <v>88</v>
      </c>
      <c r="B5" s="58">
        <v>1</v>
      </c>
      <c r="C5">
        <v>2</v>
      </c>
      <c r="D5" s="57" t="s">
        <v>90</v>
      </c>
      <c r="E5" s="57" t="s">
        <v>65</v>
      </c>
      <c r="F5" s="58">
        <v>243</v>
      </c>
      <c r="G5" s="58">
        <v>37.5</v>
      </c>
      <c r="H5" s="58"/>
      <c r="I5" s="58"/>
      <c r="J5" s="39">
        <v>13.3</v>
      </c>
      <c r="K5" s="39">
        <v>243</v>
      </c>
      <c r="L5">
        <f t="shared" si="0"/>
        <v>4.2411500823462207</v>
      </c>
      <c r="M5">
        <f t="shared" si="1"/>
        <v>317491.883348</v>
      </c>
      <c r="N5">
        <f t="shared" si="2"/>
        <v>4879275.3919500001</v>
      </c>
      <c r="O5">
        <f t="shared" si="3"/>
        <v>317480.03296122828</v>
      </c>
      <c r="P5">
        <f t="shared" si="4"/>
        <v>4879269.3538763532</v>
      </c>
      <c r="S5">
        <v>3</v>
      </c>
      <c r="T5" t="s">
        <v>100</v>
      </c>
      <c r="U5" t="s">
        <v>116</v>
      </c>
      <c r="V5" t="s">
        <v>91</v>
      </c>
      <c r="W5" t="s">
        <v>119</v>
      </c>
      <c r="X5" t="s">
        <v>747</v>
      </c>
      <c r="Y5">
        <v>317482.31269699999</v>
      </c>
      <c r="Z5">
        <v>4879278.2914100001</v>
      </c>
    </row>
    <row r="6" spans="1:26" x14ac:dyDescent="0.25">
      <c r="A6" s="57" t="s">
        <v>88</v>
      </c>
      <c r="B6" s="58">
        <v>1</v>
      </c>
      <c r="C6">
        <v>2</v>
      </c>
      <c r="D6" s="57" t="s">
        <v>90</v>
      </c>
      <c r="E6" s="57" t="s">
        <v>65</v>
      </c>
      <c r="F6" s="58">
        <v>244</v>
      </c>
      <c r="G6" s="58">
        <v>34.6</v>
      </c>
      <c r="H6" s="58"/>
      <c r="I6" s="60" t="s">
        <v>953</v>
      </c>
      <c r="J6" s="39">
        <v>10.9</v>
      </c>
      <c r="K6" s="39">
        <v>244</v>
      </c>
      <c r="L6">
        <f t="shared" si="0"/>
        <v>4.2586033748661638</v>
      </c>
      <c r="M6">
        <f t="shared" si="1"/>
        <v>317491.883348</v>
      </c>
      <c r="N6">
        <f t="shared" si="2"/>
        <v>4879275.3919500001</v>
      </c>
      <c r="O6">
        <f t="shared" si="3"/>
        <v>317482.08649289532</v>
      </c>
      <c r="P6">
        <f t="shared" si="4"/>
        <v>4879270.6137044998</v>
      </c>
      <c r="S6">
        <v>4</v>
      </c>
      <c r="T6" t="s">
        <v>100</v>
      </c>
      <c r="U6" t="s">
        <v>116</v>
      </c>
      <c r="V6" t="s">
        <v>92</v>
      </c>
      <c r="W6" t="s">
        <v>119</v>
      </c>
      <c r="X6" t="s">
        <v>749</v>
      </c>
      <c r="Y6">
        <v>317498.55454300001</v>
      </c>
      <c r="Z6">
        <v>4879262.9218499996</v>
      </c>
    </row>
    <row r="7" spans="1:26" x14ac:dyDescent="0.25">
      <c r="A7" s="57" t="s">
        <v>88</v>
      </c>
      <c r="B7" s="58">
        <v>1</v>
      </c>
      <c r="C7">
        <v>2</v>
      </c>
      <c r="D7" s="57" t="s">
        <v>90</v>
      </c>
      <c r="E7" s="57" t="s">
        <v>65</v>
      </c>
      <c r="F7" s="58">
        <v>245</v>
      </c>
      <c r="G7" s="58">
        <v>39.5</v>
      </c>
      <c r="H7" s="58"/>
      <c r="I7" s="58"/>
      <c r="J7" s="39">
        <v>9.6999999999999993</v>
      </c>
      <c r="K7" s="39">
        <v>227</v>
      </c>
      <c r="L7">
        <f t="shared" si="0"/>
        <v>3.9618974020271276</v>
      </c>
      <c r="M7">
        <f t="shared" si="1"/>
        <v>317491.883348</v>
      </c>
      <c r="N7">
        <f t="shared" si="2"/>
        <v>4879275.3919500001</v>
      </c>
      <c r="O7">
        <f t="shared" si="3"/>
        <v>317484.78921709431</v>
      </c>
      <c r="P7">
        <f t="shared" si="4"/>
        <v>4879268.7765659075</v>
      </c>
      <c r="S7">
        <v>5</v>
      </c>
      <c r="T7" t="s">
        <v>100</v>
      </c>
      <c r="U7" t="s">
        <v>116</v>
      </c>
      <c r="V7" t="s">
        <v>93</v>
      </c>
      <c r="W7" t="s">
        <v>119</v>
      </c>
      <c r="X7" t="s">
        <v>750</v>
      </c>
      <c r="Y7">
        <v>317488.983893</v>
      </c>
      <c r="Z7">
        <v>4879265.8213</v>
      </c>
    </row>
    <row r="8" spans="1:26" x14ac:dyDescent="0.25">
      <c r="A8" s="57" t="s">
        <v>88</v>
      </c>
      <c r="B8" s="58">
        <v>1</v>
      </c>
      <c r="C8">
        <v>2</v>
      </c>
      <c r="D8" s="57" t="s">
        <v>90</v>
      </c>
      <c r="E8" s="57" t="s">
        <v>29</v>
      </c>
      <c r="F8" s="58">
        <v>246</v>
      </c>
      <c r="G8" s="58">
        <v>13.5</v>
      </c>
      <c r="H8" s="58"/>
      <c r="I8" s="58"/>
      <c r="J8" s="39">
        <v>5.4</v>
      </c>
      <c r="K8" s="39">
        <v>270</v>
      </c>
      <c r="L8">
        <f t="shared" si="0"/>
        <v>4.7123889803846897</v>
      </c>
      <c r="M8">
        <f t="shared" si="1"/>
        <v>317491.883348</v>
      </c>
      <c r="N8">
        <f t="shared" si="2"/>
        <v>4879275.3919500001</v>
      </c>
      <c r="O8">
        <f t="shared" si="3"/>
        <v>317486.48334799998</v>
      </c>
      <c r="P8">
        <f t="shared" si="4"/>
        <v>4879275.3919500001</v>
      </c>
      <c r="S8">
        <v>6</v>
      </c>
      <c r="T8" t="s">
        <v>100</v>
      </c>
      <c r="U8" t="s">
        <v>116</v>
      </c>
      <c r="V8" t="s">
        <v>94</v>
      </c>
      <c r="W8" t="s">
        <v>119</v>
      </c>
      <c r="X8" t="s">
        <v>751</v>
      </c>
      <c r="Y8">
        <v>317479.41324199998</v>
      </c>
      <c r="Z8">
        <v>4879268.7207599999</v>
      </c>
    </row>
    <row r="9" spans="1:26" x14ac:dyDescent="0.25">
      <c r="A9" s="62" t="s">
        <v>88</v>
      </c>
      <c r="B9" s="63">
        <v>1</v>
      </c>
      <c r="C9">
        <v>2</v>
      </c>
      <c r="D9" s="62" t="s">
        <v>90</v>
      </c>
      <c r="E9" s="62" t="s">
        <v>65</v>
      </c>
      <c r="F9" s="63">
        <v>249</v>
      </c>
      <c r="G9" s="63">
        <v>49.5</v>
      </c>
      <c r="H9" s="63"/>
      <c r="I9" s="64" t="s">
        <v>954</v>
      </c>
      <c r="J9" s="39">
        <v>9.8000000000000007</v>
      </c>
      <c r="K9" s="39">
        <v>271</v>
      </c>
      <c r="L9">
        <f t="shared" si="0"/>
        <v>4.7298422729046328</v>
      </c>
      <c r="M9">
        <f t="shared" si="1"/>
        <v>317491.883348</v>
      </c>
      <c r="N9">
        <f t="shared" si="2"/>
        <v>4879275.3919500001</v>
      </c>
      <c r="O9">
        <f t="shared" si="3"/>
        <v>317482.08484058746</v>
      </c>
      <c r="P9">
        <f t="shared" si="4"/>
        <v>4879275.5629835827</v>
      </c>
      <c r="S9">
        <v>7</v>
      </c>
      <c r="T9" t="s">
        <v>100</v>
      </c>
      <c r="U9" t="s">
        <v>116</v>
      </c>
      <c r="V9" t="s">
        <v>95</v>
      </c>
      <c r="W9" t="s">
        <v>119</v>
      </c>
      <c r="X9" t="s">
        <v>753</v>
      </c>
      <c r="Y9">
        <v>317495.65508900001</v>
      </c>
      <c r="Z9">
        <v>4879253.3512000004</v>
      </c>
    </row>
    <row r="10" spans="1:26" x14ac:dyDescent="0.25">
      <c r="A10" s="57" t="s">
        <v>88</v>
      </c>
      <c r="B10" s="58">
        <v>1</v>
      </c>
      <c r="C10">
        <v>2</v>
      </c>
      <c r="D10" s="57" t="s">
        <v>90</v>
      </c>
      <c r="E10" s="57" t="s">
        <v>65</v>
      </c>
      <c r="F10" s="58">
        <v>509</v>
      </c>
      <c r="G10" s="58">
        <v>55.5</v>
      </c>
      <c r="H10" s="58"/>
      <c r="I10" s="58"/>
      <c r="J10" s="39">
        <v>9.4</v>
      </c>
      <c r="K10" s="39">
        <v>278</v>
      </c>
      <c r="L10">
        <f t="shared" si="0"/>
        <v>4.8520153205442362</v>
      </c>
      <c r="M10">
        <f t="shared" si="1"/>
        <v>317491.883348</v>
      </c>
      <c r="N10">
        <f t="shared" si="2"/>
        <v>4879275.3919500001</v>
      </c>
      <c r="O10">
        <f t="shared" si="3"/>
        <v>317482.57482815383</v>
      </c>
      <c r="P10">
        <f t="shared" si="4"/>
        <v>4879276.7001771489</v>
      </c>
      <c r="S10">
        <v>8</v>
      </c>
      <c r="T10" t="s">
        <v>100</v>
      </c>
      <c r="U10" t="s">
        <v>116</v>
      </c>
      <c r="V10" t="s">
        <v>96</v>
      </c>
      <c r="W10" t="s">
        <v>119</v>
      </c>
      <c r="X10" t="s">
        <v>754</v>
      </c>
      <c r="Y10">
        <v>317486.08443799999</v>
      </c>
      <c r="Z10">
        <v>4879256.2506499998</v>
      </c>
    </row>
    <row r="11" spans="1:26" x14ac:dyDescent="0.25">
      <c r="A11" s="57" t="s">
        <v>88</v>
      </c>
      <c r="B11" s="58">
        <v>1</v>
      </c>
      <c r="C11">
        <v>2</v>
      </c>
      <c r="D11" s="57" t="s">
        <v>90</v>
      </c>
      <c r="E11" s="57" t="s">
        <v>29</v>
      </c>
      <c r="F11" s="50">
        <v>1161</v>
      </c>
      <c r="G11" s="58">
        <v>25.2</v>
      </c>
      <c r="H11" s="58"/>
      <c r="I11" s="58"/>
      <c r="J11" s="39">
        <v>7.6</v>
      </c>
      <c r="K11" s="39">
        <v>290</v>
      </c>
      <c r="L11">
        <f t="shared" si="0"/>
        <v>5.0614548307835552</v>
      </c>
      <c r="M11">
        <f t="shared" si="1"/>
        <v>317491.883348</v>
      </c>
      <c r="N11">
        <f t="shared" si="2"/>
        <v>4879275.3919500001</v>
      </c>
      <c r="O11">
        <f t="shared" si="3"/>
        <v>317484.74168408202</v>
      </c>
      <c r="P11">
        <f t="shared" si="4"/>
        <v>4879277.9913030891</v>
      </c>
      <c r="S11">
        <v>9</v>
      </c>
      <c r="T11" t="s">
        <v>100</v>
      </c>
      <c r="U11" t="s">
        <v>116</v>
      </c>
      <c r="V11" t="s">
        <v>97</v>
      </c>
      <c r="W11" t="s">
        <v>119</v>
      </c>
      <c r="X11" t="s">
        <v>755</v>
      </c>
      <c r="Y11">
        <v>317476.51378699997</v>
      </c>
      <c r="Z11">
        <v>4879259.1501099998</v>
      </c>
    </row>
    <row r="12" spans="1:26" x14ac:dyDescent="0.25">
      <c r="A12" s="62" t="s">
        <v>88</v>
      </c>
      <c r="B12" s="63">
        <v>1</v>
      </c>
      <c r="C12">
        <v>2</v>
      </c>
      <c r="D12" s="62" t="s">
        <v>90</v>
      </c>
      <c r="E12" s="62" t="s">
        <v>29</v>
      </c>
      <c r="F12" s="50">
        <v>1375</v>
      </c>
      <c r="G12" s="63">
        <v>11.8</v>
      </c>
      <c r="H12" s="63"/>
      <c r="I12" s="63"/>
      <c r="J12" s="39">
        <v>8.1999999999999993</v>
      </c>
      <c r="K12" s="39">
        <v>260</v>
      </c>
      <c r="L12">
        <f t="shared" si="0"/>
        <v>4.5378560551852569</v>
      </c>
      <c r="M12">
        <f t="shared" si="1"/>
        <v>317491.883348</v>
      </c>
      <c r="N12">
        <f t="shared" si="2"/>
        <v>4879275.3919500001</v>
      </c>
      <c r="O12">
        <f t="shared" si="3"/>
        <v>317483.80792442529</v>
      </c>
      <c r="P12">
        <f t="shared" si="4"/>
        <v>4879273.9680349436</v>
      </c>
      <c r="S12">
        <v>10</v>
      </c>
      <c r="T12" t="s">
        <v>100</v>
      </c>
      <c r="U12" t="s">
        <v>146</v>
      </c>
      <c r="V12" t="s">
        <v>89</v>
      </c>
      <c r="W12" t="s">
        <v>117</v>
      </c>
      <c r="X12" t="s">
        <v>763</v>
      </c>
      <c r="Y12">
        <v>317453.60074299999</v>
      </c>
      <c r="Z12">
        <v>4879286.9897800004</v>
      </c>
    </row>
    <row r="13" spans="1:26" x14ac:dyDescent="0.25">
      <c r="A13" s="57" t="s">
        <v>88</v>
      </c>
      <c r="B13" s="58">
        <v>1</v>
      </c>
      <c r="C13">
        <v>3</v>
      </c>
      <c r="D13" s="57" t="s">
        <v>91</v>
      </c>
      <c r="E13" s="57" t="s">
        <v>29</v>
      </c>
      <c r="F13" s="58">
        <v>97</v>
      </c>
      <c r="G13" s="58">
        <v>19.7</v>
      </c>
      <c r="H13" s="58"/>
      <c r="I13" s="58"/>
      <c r="J13" s="39">
        <v>7.3</v>
      </c>
      <c r="K13" s="39">
        <v>267</v>
      </c>
      <c r="L13">
        <f t="shared" si="0"/>
        <v>4.6600291028248595</v>
      </c>
      <c r="M13">
        <f t="shared" si="1"/>
        <v>317482.31269699999</v>
      </c>
      <c r="N13">
        <f t="shared" si="2"/>
        <v>4879278.2914100001</v>
      </c>
      <c r="O13">
        <f t="shared" si="3"/>
        <v>317475.02270139626</v>
      </c>
      <c r="P13">
        <f t="shared" si="4"/>
        <v>4879277.9093575198</v>
      </c>
      <c r="S13">
        <v>11</v>
      </c>
      <c r="T13" t="s">
        <v>100</v>
      </c>
      <c r="U13" t="s">
        <v>146</v>
      </c>
      <c r="V13" t="s">
        <v>90</v>
      </c>
      <c r="W13" t="s">
        <v>119</v>
      </c>
      <c r="X13" t="s">
        <v>764</v>
      </c>
      <c r="Y13">
        <v>317444.03009100002</v>
      </c>
      <c r="Z13">
        <v>4879289.8892299999</v>
      </c>
    </row>
    <row r="14" spans="1:26" x14ac:dyDescent="0.25">
      <c r="A14" s="57" t="s">
        <v>88</v>
      </c>
      <c r="B14" s="58">
        <v>1</v>
      </c>
      <c r="C14">
        <v>3</v>
      </c>
      <c r="D14" s="57" t="s">
        <v>91</v>
      </c>
      <c r="E14" s="57" t="s">
        <v>29</v>
      </c>
      <c r="F14" s="58">
        <v>201</v>
      </c>
      <c r="G14" s="58">
        <v>19.5</v>
      </c>
      <c r="H14" s="58"/>
      <c r="I14" s="60" t="s">
        <v>955</v>
      </c>
      <c r="J14" s="39">
        <v>3.6</v>
      </c>
      <c r="K14" s="39">
        <v>232</v>
      </c>
      <c r="L14">
        <f t="shared" si="0"/>
        <v>4.0491638646268449</v>
      </c>
      <c r="M14">
        <f t="shared" si="1"/>
        <v>317482.31269699999</v>
      </c>
      <c r="N14">
        <f t="shared" si="2"/>
        <v>4879278.2914100001</v>
      </c>
      <c r="O14">
        <f t="shared" si="3"/>
        <v>317479.47585828701</v>
      </c>
      <c r="P14">
        <f t="shared" si="4"/>
        <v>4879276.0750286886</v>
      </c>
      <c r="S14">
        <v>12</v>
      </c>
      <c r="T14" t="s">
        <v>100</v>
      </c>
      <c r="U14" t="s">
        <v>146</v>
      </c>
      <c r="V14" t="s">
        <v>91</v>
      </c>
      <c r="W14" t="s">
        <v>119</v>
      </c>
      <c r="X14" t="s">
        <v>765</v>
      </c>
      <c r="Y14">
        <v>317434.45943799999</v>
      </c>
      <c r="Z14">
        <v>4879292.7886899998</v>
      </c>
    </row>
    <row r="15" spans="1:26" x14ac:dyDescent="0.25">
      <c r="A15" s="57" t="s">
        <v>88</v>
      </c>
      <c r="B15" s="58">
        <v>1</v>
      </c>
      <c r="C15">
        <v>3</v>
      </c>
      <c r="D15" s="57" t="s">
        <v>91</v>
      </c>
      <c r="E15" s="57" t="s">
        <v>29</v>
      </c>
      <c r="F15" s="58">
        <v>202</v>
      </c>
      <c r="G15" s="58">
        <v>14.5</v>
      </c>
      <c r="H15" s="58"/>
      <c r="I15" s="60" t="s">
        <v>956</v>
      </c>
      <c r="J15" s="39">
        <v>7.9</v>
      </c>
      <c r="K15" s="39">
        <v>238</v>
      </c>
      <c r="L15">
        <f t="shared" si="0"/>
        <v>4.1538836197465043</v>
      </c>
      <c r="M15">
        <f t="shared" si="1"/>
        <v>317482.31269699999</v>
      </c>
      <c r="N15">
        <f t="shared" si="2"/>
        <v>4879278.2914100001</v>
      </c>
      <c r="O15">
        <f t="shared" si="3"/>
        <v>317475.61311704037</v>
      </c>
      <c r="P15">
        <f t="shared" si="4"/>
        <v>4879274.1050478127</v>
      </c>
      <c r="S15">
        <v>13</v>
      </c>
      <c r="T15" t="s">
        <v>100</v>
      </c>
      <c r="U15" t="s">
        <v>146</v>
      </c>
      <c r="V15" t="s">
        <v>92</v>
      </c>
      <c r="W15" t="s">
        <v>119</v>
      </c>
      <c r="X15" t="s">
        <v>767</v>
      </c>
      <c r="Y15">
        <v>317450.70128699997</v>
      </c>
      <c r="Z15">
        <v>4879277.4191199997</v>
      </c>
    </row>
    <row r="16" spans="1:26" x14ac:dyDescent="0.25">
      <c r="A16" s="57" t="s">
        <v>88</v>
      </c>
      <c r="B16" s="58">
        <v>1</v>
      </c>
      <c r="C16">
        <v>3</v>
      </c>
      <c r="D16" s="57" t="s">
        <v>91</v>
      </c>
      <c r="E16" s="57" t="s">
        <v>29</v>
      </c>
      <c r="F16" s="58">
        <v>203</v>
      </c>
      <c r="G16" s="58">
        <v>12.1</v>
      </c>
      <c r="H16" s="58"/>
      <c r="I16" s="60" t="s">
        <v>957</v>
      </c>
      <c r="J16" s="39">
        <v>7.4</v>
      </c>
      <c r="K16" s="39">
        <v>301</v>
      </c>
      <c r="L16">
        <f t="shared" si="0"/>
        <v>5.2534410485029319</v>
      </c>
      <c r="M16">
        <f t="shared" si="1"/>
        <v>317482.31269699999</v>
      </c>
      <c r="N16">
        <f t="shared" si="2"/>
        <v>4879278.2914100001</v>
      </c>
      <c r="O16">
        <f t="shared" si="3"/>
        <v>317475.96965897479</v>
      </c>
      <c r="P16">
        <f t="shared" si="4"/>
        <v>4879282.1026917547</v>
      </c>
      <c r="S16">
        <v>14</v>
      </c>
      <c r="T16" t="s">
        <v>100</v>
      </c>
      <c r="U16" t="s">
        <v>146</v>
      </c>
      <c r="V16" t="s">
        <v>93</v>
      </c>
      <c r="W16" t="s">
        <v>119</v>
      </c>
      <c r="X16" t="s">
        <v>768</v>
      </c>
      <c r="Y16">
        <v>317441.130634</v>
      </c>
      <c r="Z16">
        <v>4879280.3185799997</v>
      </c>
    </row>
    <row r="17" spans="1:26" x14ac:dyDescent="0.25">
      <c r="A17" s="57" t="s">
        <v>88</v>
      </c>
      <c r="B17" s="58">
        <v>1</v>
      </c>
      <c r="C17">
        <v>3</v>
      </c>
      <c r="D17" s="57" t="s">
        <v>91</v>
      </c>
      <c r="E17" s="57" t="s">
        <v>65</v>
      </c>
      <c r="F17" s="58">
        <v>205</v>
      </c>
      <c r="G17" s="58">
        <v>44.4</v>
      </c>
      <c r="H17" s="58"/>
      <c r="I17" s="58"/>
      <c r="J17" s="39">
        <v>10.7</v>
      </c>
      <c r="K17" s="39">
        <v>235</v>
      </c>
      <c r="L17">
        <f t="shared" si="0"/>
        <v>4.1015237421866741</v>
      </c>
      <c r="M17">
        <f t="shared" si="1"/>
        <v>317482.31269699999</v>
      </c>
      <c r="N17">
        <f t="shared" si="2"/>
        <v>4879278.2914100001</v>
      </c>
      <c r="O17">
        <f t="shared" si="3"/>
        <v>317473.54777012608</v>
      </c>
      <c r="P17">
        <f t="shared" si="4"/>
        <v>4879272.1541421311</v>
      </c>
      <c r="S17">
        <v>15</v>
      </c>
      <c r="T17" t="s">
        <v>100</v>
      </c>
      <c r="U17" t="s">
        <v>146</v>
      </c>
      <c r="V17" t="s">
        <v>94</v>
      </c>
      <c r="W17" t="s">
        <v>119</v>
      </c>
      <c r="X17" t="s">
        <v>769</v>
      </c>
      <c r="Y17">
        <v>317431.55998100003</v>
      </c>
      <c r="Z17">
        <v>4879283.2180399997</v>
      </c>
    </row>
    <row r="18" spans="1:26" x14ac:dyDescent="0.25">
      <c r="A18" s="57" t="s">
        <v>88</v>
      </c>
      <c r="B18" s="58">
        <v>1</v>
      </c>
      <c r="C18">
        <v>3</v>
      </c>
      <c r="D18" s="57" t="s">
        <v>91</v>
      </c>
      <c r="E18" s="57" t="s">
        <v>29</v>
      </c>
      <c r="F18" s="58">
        <v>206</v>
      </c>
      <c r="G18" s="58">
        <v>30</v>
      </c>
      <c r="H18" s="58"/>
      <c r="I18" s="58"/>
      <c r="J18" s="39">
        <v>13.3</v>
      </c>
      <c r="K18" s="39">
        <v>259</v>
      </c>
      <c r="L18">
        <f t="shared" si="0"/>
        <v>4.5204027626653129</v>
      </c>
      <c r="M18">
        <f t="shared" si="1"/>
        <v>317482.31269699999</v>
      </c>
      <c r="N18">
        <f t="shared" si="2"/>
        <v>4879278.2914100001</v>
      </c>
      <c r="O18">
        <f t="shared" si="3"/>
        <v>317469.25705546013</v>
      </c>
      <c r="P18">
        <f t="shared" si="4"/>
        <v>4879275.7536503617</v>
      </c>
      <c r="S18">
        <v>16</v>
      </c>
      <c r="T18" t="s">
        <v>100</v>
      </c>
      <c r="U18" t="s">
        <v>146</v>
      </c>
      <c r="V18" t="s">
        <v>95</v>
      </c>
      <c r="W18" t="s">
        <v>119</v>
      </c>
      <c r="X18" t="s">
        <v>771</v>
      </c>
      <c r="Y18">
        <v>317447.80183100002</v>
      </c>
      <c r="Z18">
        <v>4879267.8484699996</v>
      </c>
    </row>
    <row r="19" spans="1:26" x14ac:dyDescent="0.25">
      <c r="A19" s="57" t="s">
        <v>88</v>
      </c>
      <c r="B19" s="58">
        <v>1</v>
      </c>
      <c r="C19">
        <v>3</v>
      </c>
      <c r="D19" s="57" t="s">
        <v>91</v>
      </c>
      <c r="E19" s="57" t="s">
        <v>29</v>
      </c>
      <c r="F19" s="58">
        <v>614</v>
      </c>
      <c r="G19" s="58">
        <v>11.2</v>
      </c>
      <c r="H19" s="58"/>
      <c r="I19" s="58"/>
      <c r="J19" s="39">
        <v>12.9</v>
      </c>
      <c r="K19" s="39">
        <v>252</v>
      </c>
      <c r="L19">
        <f t="shared" si="0"/>
        <v>4.3982297150257104</v>
      </c>
      <c r="M19">
        <f t="shared" si="1"/>
        <v>317482.31269699999</v>
      </c>
      <c r="N19">
        <f t="shared" si="2"/>
        <v>4879278.2914100001</v>
      </c>
      <c r="O19">
        <f t="shared" si="3"/>
        <v>317470.0440679398</v>
      </c>
      <c r="P19">
        <f t="shared" si="4"/>
        <v>4879274.3050907729</v>
      </c>
      <c r="S19">
        <v>17</v>
      </c>
      <c r="T19" t="s">
        <v>100</v>
      </c>
      <c r="U19" t="s">
        <v>146</v>
      </c>
      <c r="V19" t="s">
        <v>96</v>
      </c>
      <c r="W19" t="s">
        <v>119</v>
      </c>
      <c r="X19" t="s">
        <v>772</v>
      </c>
      <c r="Y19">
        <v>317438.23117799999</v>
      </c>
      <c r="Z19">
        <v>4879270.7479299996</v>
      </c>
    </row>
    <row r="20" spans="1:26" x14ac:dyDescent="0.25">
      <c r="A20" s="57" t="s">
        <v>88</v>
      </c>
      <c r="B20" s="58">
        <v>1</v>
      </c>
      <c r="C20">
        <v>3</v>
      </c>
      <c r="D20" s="57" t="s">
        <v>91</v>
      </c>
      <c r="E20" s="57" t="s">
        <v>29</v>
      </c>
      <c r="F20" s="58">
        <v>690</v>
      </c>
      <c r="G20" s="58">
        <v>11</v>
      </c>
      <c r="H20" s="58"/>
      <c r="I20" s="58"/>
      <c r="J20" s="39">
        <v>7.5</v>
      </c>
      <c r="K20" s="39">
        <v>222</v>
      </c>
      <c r="L20">
        <f t="shared" si="0"/>
        <v>3.8746309394274117</v>
      </c>
      <c r="M20">
        <f t="shared" si="1"/>
        <v>317482.31269699999</v>
      </c>
      <c r="N20">
        <f t="shared" si="2"/>
        <v>4879278.2914100001</v>
      </c>
      <c r="O20">
        <f t="shared" si="3"/>
        <v>317477.29421745229</v>
      </c>
      <c r="P20">
        <f t="shared" si="4"/>
        <v>4879272.717823809</v>
      </c>
      <c r="S20">
        <v>18</v>
      </c>
      <c r="T20" t="s">
        <v>100</v>
      </c>
      <c r="U20" t="s">
        <v>146</v>
      </c>
      <c r="V20" t="s">
        <v>97</v>
      </c>
      <c r="W20" t="s">
        <v>119</v>
      </c>
      <c r="X20" t="s">
        <v>773</v>
      </c>
      <c r="Y20">
        <v>317428.66052500001</v>
      </c>
      <c r="Z20">
        <v>4879273.64738</v>
      </c>
    </row>
    <row r="21" spans="1:26" x14ac:dyDescent="0.25">
      <c r="A21" s="62" t="s">
        <v>88</v>
      </c>
      <c r="B21" s="63">
        <v>1</v>
      </c>
      <c r="C21">
        <v>3</v>
      </c>
      <c r="D21" s="62" t="s">
        <v>91</v>
      </c>
      <c r="E21" s="62" t="s">
        <v>29</v>
      </c>
      <c r="F21" s="63">
        <v>1379</v>
      </c>
      <c r="G21" s="63">
        <v>10.9</v>
      </c>
      <c r="H21" s="63"/>
      <c r="I21" s="63"/>
      <c r="J21" s="39">
        <v>6.7</v>
      </c>
      <c r="K21" s="39">
        <v>214</v>
      </c>
      <c r="L21">
        <f t="shared" si="0"/>
        <v>3.7350045992678651</v>
      </c>
      <c r="M21">
        <f t="shared" si="1"/>
        <v>317482.31269699999</v>
      </c>
      <c r="N21">
        <f t="shared" si="2"/>
        <v>4879278.2914100001</v>
      </c>
      <c r="O21">
        <f t="shared" si="3"/>
        <v>317478.56610454671</v>
      </c>
      <c r="P21">
        <f t="shared" si="4"/>
        <v>4879272.7368582636</v>
      </c>
      <c r="S21">
        <v>19</v>
      </c>
      <c r="T21" t="s">
        <v>100</v>
      </c>
      <c r="U21" t="s">
        <v>167</v>
      </c>
      <c r="V21" t="s">
        <v>89</v>
      </c>
      <c r="W21" t="s">
        <v>117</v>
      </c>
      <c r="X21" t="s">
        <v>780</v>
      </c>
      <c r="Y21">
        <v>317380.550162</v>
      </c>
      <c r="Z21">
        <v>4879239.0988600003</v>
      </c>
    </row>
    <row r="22" spans="1:26" x14ac:dyDescent="0.25">
      <c r="A22" s="62" t="s">
        <v>88</v>
      </c>
      <c r="B22" s="63">
        <v>1</v>
      </c>
      <c r="C22">
        <v>3</v>
      </c>
      <c r="D22" s="62" t="s">
        <v>91</v>
      </c>
      <c r="E22" s="62" t="s">
        <v>29</v>
      </c>
      <c r="F22" s="63">
        <v>2086</v>
      </c>
      <c r="G22" s="63">
        <v>11.1</v>
      </c>
      <c r="H22" s="63"/>
      <c r="I22" s="64" t="s">
        <v>958</v>
      </c>
      <c r="J22" s="39"/>
      <c r="K22" s="39"/>
      <c r="L22">
        <f t="shared" si="0"/>
        <v>0</v>
      </c>
      <c r="M22">
        <f t="shared" si="1"/>
        <v>317482.31269699999</v>
      </c>
      <c r="N22">
        <f t="shared" si="2"/>
        <v>4879278.2914100001</v>
      </c>
      <c r="O22">
        <f t="shared" si="3"/>
        <v>317482.31269699999</v>
      </c>
      <c r="P22">
        <f t="shared" si="4"/>
        <v>4879278.2914100001</v>
      </c>
      <c r="S22">
        <v>20</v>
      </c>
      <c r="T22" t="s">
        <v>100</v>
      </c>
      <c r="U22" t="s">
        <v>167</v>
      </c>
      <c r="V22" t="s">
        <v>90</v>
      </c>
      <c r="W22" t="s">
        <v>119</v>
      </c>
      <c r="X22" t="s">
        <v>746</v>
      </c>
      <c r="Y22">
        <v>317370.979506</v>
      </c>
      <c r="Z22">
        <v>4879241.9983099997</v>
      </c>
    </row>
    <row r="23" spans="1:26" x14ac:dyDescent="0.25">
      <c r="A23" s="57" t="s">
        <v>88</v>
      </c>
      <c r="B23" s="58">
        <v>1</v>
      </c>
      <c r="C23">
        <v>4</v>
      </c>
      <c r="D23" s="57" t="s">
        <v>92</v>
      </c>
      <c r="E23" s="57" t="s">
        <v>29</v>
      </c>
      <c r="F23" s="58">
        <v>225</v>
      </c>
      <c r="G23" s="58">
        <v>17</v>
      </c>
      <c r="H23" s="58"/>
      <c r="I23" s="58"/>
      <c r="J23" s="39">
        <v>0.7</v>
      </c>
      <c r="K23" s="39">
        <v>228</v>
      </c>
      <c r="L23">
        <f t="shared" si="0"/>
        <v>3.9793506945470711</v>
      </c>
      <c r="M23">
        <f t="shared" si="1"/>
        <v>317498.55454300001</v>
      </c>
      <c r="N23">
        <f t="shared" si="2"/>
        <v>4879262.9218499996</v>
      </c>
      <c r="O23">
        <f t="shared" si="3"/>
        <v>317498.03434162214</v>
      </c>
      <c r="P23">
        <f t="shared" si="4"/>
        <v>4879262.4534585755</v>
      </c>
      <c r="S23">
        <v>21</v>
      </c>
      <c r="T23" t="s">
        <v>100</v>
      </c>
      <c r="U23" t="s">
        <v>167</v>
      </c>
      <c r="V23" t="s">
        <v>91</v>
      </c>
      <c r="W23" t="s">
        <v>119</v>
      </c>
      <c r="X23" t="s">
        <v>747</v>
      </c>
      <c r="Y23">
        <v>317361.408849</v>
      </c>
      <c r="Z23">
        <v>4879244.8977699997</v>
      </c>
    </row>
    <row r="24" spans="1:26" x14ac:dyDescent="0.25">
      <c r="A24" s="57" t="s">
        <v>88</v>
      </c>
      <c r="B24" s="58">
        <v>1</v>
      </c>
      <c r="C24">
        <v>4</v>
      </c>
      <c r="D24" s="57" t="s">
        <v>92</v>
      </c>
      <c r="E24" s="57" t="s">
        <v>29</v>
      </c>
      <c r="F24" s="58">
        <v>226</v>
      </c>
      <c r="G24" s="58">
        <v>29.3</v>
      </c>
      <c r="H24" s="58"/>
      <c r="I24" s="58"/>
      <c r="J24" s="39">
        <v>7.6</v>
      </c>
      <c r="K24" s="39">
        <v>283</v>
      </c>
      <c r="L24">
        <f t="shared" si="0"/>
        <v>4.9392817831439526</v>
      </c>
      <c r="M24">
        <f t="shared" si="1"/>
        <v>317498.55454300001</v>
      </c>
      <c r="N24">
        <f t="shared" si="2"/>
        <v>4879262.9218499996</v>
      </c>
      <c r="O24">
        <f t="shared" si="3"/>
        <v>317491.14933050761</v>
      </c>
      <c r="P24">
        <f t="shared" si="4"/>
        <v>4879264.6314780125</v>
      </c>
      <c r="S24">
        <v>22</v>
      </c>
      <c r="T24" t="s">
        <v>100</v>
      </c>
      <c r="U24" t="s">
        <v>167</v>
      </c>
      <c r="V24" t="s">
        <v>92</v>
      </c>
      <c r="W24" t="s">
        <v>119</v>
      </c>
      <c r="X24" t="s">
        <v>749</v>
      </c>
      <c r="Y24">
        <v>317377.650708</v>
      </c>
      <c r="Z24">
        <v>4879229.5281999996</v>
      </c>
    </row>
    <row r="25" spans="1:26" x14ac:dyDescent="0.25">
      <c r="A25" s="57" t="s">
        <v>88</v>
      </c>
      <c r="B25" s="58">
        <v>1</v>
      </c>
      <c r="C25">
        <v>4</v>
      </c>
      <c r="D25" s="57" t="s">
        <v>92</v>
      </c>
      <c r="E25" s="57" t="s">
        <v>29</v>
      </c>
      <c r="F25" s="58">
        <v>227</v>
      </c>
      <c r="G25" s="58">
        <v>32</v>
      </c>
      <c r="H25" s="58"/>
      <c r="I25" s="58"/>
      <c r="J25" s="39">
        <v>5.7</v>
      </c>
      <c r="K25" s="39">
        <v>255</v>
      </c>
      <c r="L25">
        <f t="shared" si="0"/>
        <v>4.4505895925855405</v>
      </c>
      <c r="M25">
        <f t="shared" si="1"/>
        <v>317498.55454300001</v>
      </c>
      <c r="N25">
        <f t="shared" si="2"/>
        <v>4879262.9218499996</v>
      </c>
      <c r="O25">
        <f t="shared" si="3"/>
        <v>317493.04876579018</v>
      </c>
      <c r="P25">
        <f t="shared" si="4"/>
        <v>4879261.4465814428</v>
      </c>
      <c r="S25">
        <v>23</v>
      </c>
      <c r="T25" t="s">
        <v>100</v>
      </c>
      <c r="U25" t="s">
        <v>167</v>
      </c>
      <c r="V25" t="s">
        <v>93</v>
      </c>
      <c r="W25" t="s">
        <v>119</v>
      </c>
      <c r="X25" t="s">
        <v>750</v>
      </c>
      <c r="Y25">
        <v>317368.080051</v>
      </c>
      <c r="Z25">
        <v>4879232.4276599996</v>
      </c>
    </row>
    <row r="26" spans="1:26" x14ac:dyDescent="0.25">
      <c r="A26" s="57" t="s">
        <v>88</v>
      </c>
      <c r="B26" s="58">
        <v>1</v>
      </c>
      <c r="C26">
        <v>4</v>
      </c>
      <c r="D26" s="57" t="s">
        <v>92</v>
      </c>
      <c r="E26" s="57" t="s">
        <v>29</v>
      </c>
      <c r="F26" s="58">
        <v>229</v>
      </c>
      <c r="G26" s="58"/>
      <c r="H26" s="58"/>
      <c r="I26" s="60" t="s">
        <v>959</v>
      </c>
      <c r="J26" s="39"/>
      <c r="K26" s="39">
        <v>360</v>
      </c>
      <c r="L26">
        <f t="shared" si="0"/>
        <v>6.2831853071795862</v>
      </c>
      <c r="M26">
        <f t="shared" si="1"/>
        <v>317498.55454300001</v>
      </c>
      <c r="N26">
        <f t="shared" si="2"/>
        <v>4879262.9218499996</v>
      </c>
      <c r="O26">
        <f t="shared" si="3"/>
        <v>317498.55454300001</v>
      </c>
      <c r="P26">
        <f t="shared" si="4"/>
        <v>4879262.9218499996</v>
      </c>
      <c r="S26">
        <v>24</v>
      </c>
      <c r="T26" t="s">
        <v>100</v>
      </c>
      <c r="U26" t="s">
        <v>167</v>
      </c>
      <c r="V26" t="s">
        <v>94</v>
      </c>
      <c r="W26" t="s">
        <v>119</v>
      </c>
      <c r="X26" t="s">
        <v>751</v>
      </c>
      <c r="Y26">
        <v>317358.50939299999</v>
      </c>
      <c r="Z26">
        <v>4879235.32711</v>
      </c>
    </row>
    <row r="27" spans="1:26" x14ac:dyDescent="0.25">
      <c r="A27" s="57" t="s">
        <v>88</v>
      </c>
      <c r="B27" s="58">
        <v>1</v>
      </c>
      <c r="C27">
        <v>4</v>
      </c>
      <c r="D27" s="57" t="s">
        <v>92</v>
      </c>
      <c r="E27" s="57" t="s">
        <v>29</v>
      </c>
      <c r="F27" s="58">
        <v>489</v>
      </c>
      <c r="G27" s="58">
        <v>27.3</v>
      </c>
      <c r="H27" s="58"/>
      <c r="I27" s="58"/>
      <c r="J27" s="39">
        <v>13.2</v>
      </c>
      <c r="K27" s="39">
        <v>264</v>
      </c>
      <c r="L27">
        <f t="shared" si="0"/>
        <v>4.6076692252650302</v>
      </c>
      <c r="M27">
        <f t="shared" si="1"/>
        <v>317498.55454300001</v>
      </c>
      <c r="N27">
        <f t="shared" si="2"/>
        <v>4879262.9218499996</v>
      </c>
      <c r="O27">
        <f t="shared" si="3"/>
        <v>317485.42685398116</v>
      </c>
      <c r="P27">
        <f t="shared" si="4"/>
        <v>4879261.5420742845</v>
      </c>
      <c r="S27">
        <v>25</v>
      </c>
      <c r="T27" t="s">
        <v>100</v>
      </c>
      <c r="U27" t="s">
        <v>167</v>
      </c>
      <c r="V27" t="s">
        <v>95</v>
      </c>
      <c r="W27" t="s">
        <v>119</v>
      </c>
      <c r="X27" t="s">
        <v>753</v>
      </c>
      <c r="Y27">
        <v>317374.75125299999</v>
      </c>
      <c r="Z27">
        <v>4879219.9575399999</v>
      </c>
    </row>
    <row r="28" spans="1:26" x14ac:dyDescent="0.25">
      <c r="A28" s="57" t="s">
        <v>88</v>
      </c>
      <c r="B28" s="58">
        <v>1</v>
      </c>
      <c r="C28">
        <v>4</v>
      </c>
      <c r="D28" s="57" t="s">
        <v>92</v>
      </c>
      <c r="E28" s="57" t="s">
        <v>17</v>
      </c>
      <c r="F28" s="58">
        <v>1377</v>
      </c>
      <c r="G28" s="58">
        <v>57.3</v>
      </c>
      <c r="H28" s="58"/>
      <c r="I28" s="58"/>
      <c r="J28" s="39">
        <v>9.3000000000000007</v>
      </c>
      <c r="K28" s="39">
        <v>256</v>
      </c>
      <c r="L28">
        <f t="shared" si="0"/>
        <v>4.4680428851054836</v>
      </c>
      <c r="M28">
        <f t="shared" si="1"/>
        <v>317498.55454300001</v>
      </c>
      <c r="N28">
        <f t="shared" si="2"/>
        <v>4879262.9218499996</v>
      </c>
      <c r="O28">
        <f t="shared" si="3"/>
        <v>317489.53079274565</v>
      </c>
      <c r="P28">
        <f t="shared" si="4"/>
        <v>4879260.6719763707</v>
      </c>
      <c r="S28">
        <v>26</v>
      </c>
      <c r="T28" t="s">
        <v>100</v>
      </c>
      <c r="U28" t="s">
        <v>167</v>
      </c>
      <c r="V28" t="s">
        <v>96</v>
      </c>
      <c r="W28" t="s">
        <v>119</v>
      </c>
      <c r="X28" t="s">
        <v>754</v>
      </c>
      <c r="Y28">
        <v>317365.18059599999</v>
      </c>
      <c r="Z28">
        <v>4879222.8569999998</v>
      </c>
    </row>
    <row r="29" spans="1:26" x14ac:dyDescent="0.25">
      <c r="A29" s="57" t="s">
        <v>88</v>
      </c>
      <c r="B29" s="58">
        <v>1</v>
      </c>
      <c r="C29">
        <v>5</v>
      </c>
      <c r="D29" s="57" t="s">
        <v>93</v>
      </c>
      <c r="E29" s="57" t="s">
        <v>17</v>
      </c>
      <c r="F29" s="58">
        <v>211</v>
      </c>
      <c r="G29" s="58">
        <v>48.2</v>
      </c>
      <c r="H29" s="58"/>
      <c r="I29" s="58"/>
      <c r="J29" s="39">
        <v>6.9</v>
      </c>
      <c r="K29" s="39">
        <v>299</v>
      </c>
      <c r="L29">
        <f t="shared" si="0"/>
        <v>5.2185344634630448</v>
      </c>
      <c r="M29">
        <f t="shared" si="1"/>
        <v>317488.983893</v>
      </c>
      <c r="N29">
        <f t="shared" si="2"/>
        <v>4879265.8213</v>
      </c>
      <c r="O29">
        <f t="shared" si="3"/>
        <v>317482.94901702076</v>
      </c>
      <c r="P29">
        <f t="shared" si="4"/>
        <v>4879269.1664863797</v>
      </c>
      <c r="S29">
        <v>27</v>
      </c>
      <c r="T29" t="s">
        <v>100</v>
      </c>
      <c r="U29" t="s">
        <v>167</v>
      </c>
      <c r="V29" t="s">
        <v>97</v>
      </c>
      <c r="W29" t="s">
        <v>119</v>
      </c>
      <c r="X29" t="s">
        <v>755</v>
      </c>
      <c r="Y29">
        <v>317355.60993799998</v>
      </c>
      <c r="Z29">
        <v>4879225.7564500002</v>
      </c>
    </row>
    <row r="30" spans="1:26" x14ac:dyDescent="0.25">
      <c r="A30" s="57" t="s">
        <v>88</v>
      </c>
      <c r="B30" s="58">
        <v>1</v>
      </c>
      <c r="C30">
        <v>5</v>
      </c>
      <c r="D30" s="57" t="s">
        <v>93</v>
      </c>
      <c r="E30" s="57" t="s">
        <v>29</v>
      </c>
      <c r="F30" s="58">
        <v>212</v>
      </c>
      <c r="G30" s="58"/>
      <c r="H30" s="58"/>
      <c r="I30" s="60" t="s">
        <v>959</v>
      </c>
      <c r="J30" s="39"/>
      <c r="K30" s="39">
        <v>360</v>
      </c>
      <c r="L30">
        <f t="shared" si="0"/>
        <v>6.2831853071795862</v>
      </c>
      <c r="M30">
        <f t="shared" si="1"/>
        <v>317488.983893</v>
      </c>
      <c r="N30">
        <f t="shared" si="2"/>
        <v>4879265.8213</v>
      </c>
      <c r="O30">
        <f t="shared" si="3"/>
        <v>317488.983893</v>
      </c>
      <c r="P30">
        <f t="shared" si="4"/>
        <v>4879265.8213</v>
      </c>
      <c r="S30">
        <v>28</v>
      </c>
      <c r="T30" t="s">
        <v>100</v>
      </c>
      <c r="U30" t="s">
        <v>192</v>
      </c>
      <c r="V30" t="s">
        <v>89</v>
      </c>
      <c r="W30" t="s">
        <v>117</v>
      </c>
      <c r="X30" t="s">
        <v>788</v>
      </c>
      <c r="Y30">
        <v>317378.96343100001</v>
      </c>
      <c r="Z30">
        <v>4879320.7750700004</v>
      </c>
    </row>
    <row r="31" spans="1:26" x14ac:dyDescent="0.25">
      <c r="A31" s="57" t="s">
        <v>88</v>
      </c>
      <c r="B31" s="58">
        <v>1</v>
      </c>
      <c r="C31">
        <v>5</v>
      </c>
      <c r="D31" s="57" t="s">
        <v>93</v>
      </c>
      <c r="E31" s="57" t="s">
        <v>29</v>
      </c>
      <c r="F31" s="58">
        <v>215</v>
      </c>
      <c r="G31" s="58">
        <v>25.7</v>
      </c>
      <c r="H31" s="58"/>
      <c r="I31" s="58"/>
      <c r="J31" s="39">
        <v>13.2</v>
      </c>
      <c r="K31" s="39">
        <v>257</v>
      </c>
      <c r="L31">
        <f t="shared" si="0"/>
        <v>4.4854961776254267</v>
      </c>
      <c r="M31">
        <f t="shared" si="1"/>
        <v>317488.983893</v>
      </c>
      <c r="N31">
        <f t="shared" si="2"/>
        <v>4879265.8213</v>
      </c>
      <c r="O31">
        <f t="shared" si="3"/>
        <v>317476.12220814481</v>
      </c>
      <c r="P31">
        <f t="shared" si="4"/>
        <v>4879262.8519460829</v>
      </c>
      <c r="S31">
        <v>29</v>
      </c>
      <c r="T31" t="s">
        <v>100</v>
      </c>
      <c r="U31" t="s">
        <v>192</v>
      </c>
      <c r="V31" t="s">
        <v>90</v>
      </c>
      <c r="W31" t="s">
        <v>119</v>
      </c>
      <c r="X31" t="s">
        <v>789</v>
      </c>
      <c r="Y31">
        <v>317373.68570099998</v>
      </c>
      <c r="Z31">
        <v>4879312.2809600001</v>
      </c>
    </row>
    <row r="32" spans="1:26" x14ac:dyDescent="0.25">
      <c r="A32" s="57" t="s">
        <v>88</v>
      </c>
      <c r="B32" s="58">
        <v>1</v>
      </c>
      <c r="C32">
        <v>5</v>
      </c>
      <c r="D32" s="57" t="s">
        <v>93</v>
      </c>
      <c r="E32" s="57" t="s">
        <v>41</v>
      </c>
      <c r="F32" s="58">
        <v>216</v>
      </c>
      <c r="G32" s="58">
        <v>13.8</v>
      </c>
      <c r="H32" s="58"/>
      <c r="I32" s="58"/>
      <c r="J32" s="39">
        <v>10</v>
      </c>
      <c r="K32" s="39">
        <v>269</v>
      </c>
      <c r="L32">
        <f t="shared" si="0"/>
        <v>4.6949356878647466</v>
      </c>
      <c r="M32">
        <f t="shared" si="1"/>
        <v>317488.983893</v>
      </c>
      <c r="N32">
        <f t="shared" si="2"/>
        <v>4879265.8213</v>
      </c>
      <c r="O32">
        <f t="shared" si="3"/>
        <v>317478.98541604844</v>
      </c>
      <c r="P32">
        <f t="shared" si="4"/>
        <v>4879265.6467759358</v>
      </c>
      <c r="S32">
        <v>30</v>
      </c>
      <c r="T32" t="s">
        <v>100</v>
      </c>
      <c r="U32" t="s">
        <v>192</v>
      </c>
      <c r="V32" t="s">
        <v>91</v>
      </c>
      <c r="W32" t="s">
        <v>119</v>
      </c>
      <c r="X32" t="s">
        <v>790</v>
      </c>
      <c r="Y32">
        <v>317368.40797100001</v>
      </c>
      <c r="Z32">
        <v>4879303.7868499998</v>
      </c>
    </row>
    <row r="33" spans="1:26" x14ac:dyDescent="0.25">
      <c r="A33" s="62" t="s">
        <v>88</v>
      </c>
      <c r="B33" s="63">
        <v>1</v>
      </c>
      <c r="C33">
        <v>5</v>
      </c>
      <c r="D33" s="62" t="s">
        <v>93</v>
      </c>
      <c r="E33" s="62" t="s">
        <v>29</v>
      </c>
      <c r="F33" s="63">
        <v>217</v>
      </c>
      <c r="G33" s="63">
        <v>16.600000000000001</v>
      </c>
      <c r="H33" s="63" t="s">
        <v>960</v>
      </c>
      <c r="I33" s="63"/>
      <c r="J33" s="39">
        <v>4.0999999999999996</v>
      </c>
      <c r="K33" s="39">
        <v>279</v>
      </c>
      <c r="L33">
        <f t="shared" si="0"/>
        <v>4.8694686130641793</v>
      </c>
      <c r="M33">
        <f t="shared" si="1"/>
        <v>317488.983893</v>
      </c>
      <c r="N33">
        <f t="shared" si="2"/>
        <v>4879265.8213</v>
      </c>
      <c r="O33">
        <f t="shared" si="3"/>
        <v>317484.93437080353</v>
      </c>
      <c r="P33">
        <f t="shared" si="4"/>
        <v>4879266.4626813065</v>
      </c>
      <c r="S33">
        <v>31</v>
      </c>
      <c r="T33" t="s">
        <v>100</v>
      </c>
      <c r="U33" t="s">
        <v>192</v>
      </c>
      <c r="V33" t="s">
        <v>92</v>
      </c>
      <c r="W33" t="s">
        <v>119</v>
      </c>
      <c r="X33" t="s">
        <v>792</v>
      </c>
      <c r="Y33">
        <v>317387.45753900002</v>
      </c>
      <c r="Z33">
        <v>4879315.4973400002</v>
      </c>
    </row>
    <row r="34" spans="1:26" x14ac:dyDescent="0.25">
      <c r="A34" s="57" t="s">
        <v>88</v>
      </c>
      <c r="B34" s="58">
        <v>1</v>
      </c>
      <c r="C34">
        <v>5</v>
      </c>
      <c r="D34" s="57" t="s">
        <v>93</v>
      </c>
      <c r="E34" s="57" t="s">
        <v>29</v>
      </c>
      <c r="F34" s="58">
        <v>457</v>
      </c>
      <c r="G34" s="58">
        <v>20.2</v>
      </c>
      <c r="H34" s="58"/>
      <c r="I34" s="58"/>
      <c r="J34" s="39">
        <v>9.6999999999999993</v>
      </c>
      <c r="K34" s="39">
        <v>248</v>
      </c>
      <c r="L34">
        <f t="shared" si="0"/>
        <v>4.3284165449459371</v>
      </c>
      <c r="M34">
        <f t="shared" si="1"/>
        <v>317488.983893</v>
      </c>
      <c r="N34">
        <f t="shared" si="2"/>
        <v>4879265.8213</v>
      </c>
      <c r="O34">
        <f t="shared" si="3"/>
        <v>317479.99020961073</v>
      </c>
      <c r="P34">
        <f t="shared" si="4"/>
        <v>4879262.1876160437</v>
      </c>
      <c r="S34">
        <v>32</v>
      </c>
      <c r="T34" t="s">
        <v>100</v>
      </c>
      <c r="U34" t="s">
        <v>192</v>
      </c>
      <c r="V34" t="s">
        <v>93</v>
      </c>
      <c r="W34" t="s">
        <v>119</v>
      </c>
      <c r="X34" t="s">
        <v>793</v>
      </c>
      <c r="Y34">
        <v>317382.17980899999</v>
      </c>
      <c r="Z34">
        <v>4879307.0032299999</v>
      </c>
    </row>
    <row r="35" spans="1:26" x14ac:dyDescent="0.25">
      <c r="A35" s="57" t="s">
        <v>88</v>
      </c>
      <c r="B35" s="58">
        <v>1</v>
      </c>
      <c r="C35">
        <v>6</v>
      </c>
      <c r="D35" s="57" t="s">
        <v>94</v>
      </c>
      <c r="E35" s="57" t="s">
        <v>29</v>
      </c>
      <c r="F35" s="58">
        <v>236</v>
      </c>
      <c r="G35" s="58">
        <v>19.3</v>
      </c>
      <c r="H35" s="58"/>
      <c r="I35" s="58"/>
      <c r="J35" s="39">
        <v>12</v>
      </c>
      <c r="K35" s="39">
        <v>261</v>
      </c>
      <c r="L35">
        <f t="shared" si="0"/>
        <v>4.5553093477052</v>
      </c>
      <c r="M35">
        <f t="shared" si="1"/>
        <v>317479.41324199998</v>
      </c>
      <c r="N35">
        <f t="shared" si="2"/>
        <v>4879268.7207599999</v>
      </c>
      <c r="O35">
        <f t="shared" si="3"/>
        <v>317467.56098191283</v>
      </c>
      <c r="P35">
        <f t="shared" si="4"/>
        <v>4879266.8435464194</v>
      </c>
      <c r="S35">
        <v>33</v>
      </c>
      <c r="T35" t="s">
        <v>100</v>
      </c>
      <c r="U35" t="s">
        <v>192</v>
      </c>
      <c r="V35" t="s">
        <v>94</v>
      </c>
      <c r="W35" t="s">
        <v>119</v>
      </c>
      <c r="X35" t="s">
        <v>794</v>
      </c>
      <c r="Y35">
        <v>317376.90207900002</v>
      </c>
      <c r="Z35">
        <v>4879298.5091199996</v>
      </c>
    </row>
    <row r="36" spans="1:26" x14ac:dyDescent="0.25">
      <c r="A36" s="57" t="s">
        <v>88</v>
      </c>
      <c r="B36" s="58">
        <v>1</v>
      </c>
      <c r="C36">
        <v>6</v>
      </c>
      <c r="D36" s="57" t="s">
        <v>94</v>
      </c>
      <c r="E36" s="57" t="s">
        <v>65</v>
      </c>
      <c r="F36" s="58">
        <v>237</v>
      </c>
      <c r="G36" s="58"/>
      <c r="H36" s="58" t="s">
        <v>960</v>
      </c>
      <c r="I36" s="58"/>
      <c r="J36" s="39">
        <v>10.9</v>
      </c>
      <c r="K36" s="39">
        <v>267</v>
      </c>
      <c r="L36">
        <f t="shared" si="0"/>
        <v>4.6600291028248595</v>
      </c>
      <c r="M36">
        <f t="shared" si="1"/>
        <v>317479.41324199998</v>
      </c>
      <c r="N36">
        <f t="shared" si="2"/>
        <v>4879268.7207599999</v>
      </c>
      <c r="O36">
        <f t="shared" si="3"/>
        <v>317468.52818007115</v>
      </c>
      <c r="P36">
        <f t="shared" si="4"/>
        <v>4879268.1502980767</v>
      </c>
      <c r="S36">
        <v>34</v>
      </c>
      <c r="T36" t="s">
        <v>100</v>
      </c>
      <c r="U36" t="s">
        <v>192</v>
      </c>
      <c r="V36" t="s">
        <v>95</v>
      </c>
      <c r="W36" t="s">
        <v>119</v>
      </c>
      <c r="X36" t="s">
        <v>796</v>
      </c>
      <c r="Y36">
        <v>317395.95164599997</v>
      </c>
      <c r="Z36">
        <v>4879310.21961</v>
      </c>
    </row>
    <row r="37" spans="1:26" x14ac:dyDescent="0.25">
      <c r="A37" s="57" t="s">
        <v>88</v>
      </c>
      <c r="B37" s="58">
        <v>1</v>
      </c>
      <c r="C37">
        <v>6</v>
      </c>
      <c r="D37" s="57" t="s">
        <v>94</v>
      </c>
      <c r="E37" s="57" t="s">
        <v>29</v>
      </c>
      <c r="F37" s="58">
        <v>238</v>
      </c>
      <c r="G37" s="58">
        <v>19.600000000000001</v>
      </c>
      <c r="H37" s="50"/>
      <c r="I37" s="58"/>
      <c r="J37" s="39">
        <v>8.9</v>
      </c>
      <c r="K37" s="39">
        <v>264</v>
      </c>
      <c r="L37">
        <f t="shared" si="0"/>
        <v>4.6076692252650302</v>
      </c>
      <c r="M37">
        <f t="shared" si="1"/>
        <v>317479.41324199998</v>
      </c>
      <c r="N37">
        <f t="shared" si="2"/>
        <v>4879268.7207599999</v>
      </c>
      <c r="O37">
        <f t="shared" si="3"/>
        <v>317470.56199713121</v>
      </c>
      <c r="P37">
        <f t="shared" si="4"/>
        <v>4879267.7904566769</v>
      </c>
      <c r="S37">
        <v>35</v>
      </c>
      <c r="T37" t="s">
        <v>100</v>
      </c>
      <c r="U37" t="s">
        <v>192</v>
      </c>
      <c r="V37" t="s">
        <v>96</v>
      </c>
      <c r="W37" t="s">
        <v>119</v>
      </c>
      <c r="X37" t="s">
        <v>797</v>
      </c>
      <c r="Y37">
        <v>317390.67391700001</v>
      </c>
      <c r="Z37">
        <v>4879301.7254999997</v>
      </c>
    </row>
    <row r="38" spans="1:26" x14ac:dyDescent="0.25">
      <c r="A38" s="57" t="s">
        <v>88</v>
      </c>
      <c r="B38" s="58">
        <v>1</v>
      </c>
      <c r="C38">
        <v>6</v>
      </c>
      <c r="D38" s="57" t="s">
        <v>94</v>
      </c>
      <c r="E38" s="57" t="s">
        <v>65</v>
      </c>
      <c r="F38" s="58">
        <v>239</v>
      </c>
      <c r="G38" s="58">
        <v>43.9</v>
      </c>
      <c r="H38" s="58"/>
      <c r="I38" s="60" t="s">
        <v>961</v>
      </c>
      <c r="J38" s="39">
        <v>7.6</v>
      </c>
      <c r="K38" s="39">
        <v>256</v>
      </c>
      <c r="L38">
        <f t="shared" si="0"/>
        <v>4.4680428851054836</v>
      </c>
      <c r="M38">
        <f t="shared" si="1"/>
        <v>317479.41324199998</v>
      </c>
      <c r="N38">
        <f t="shared" si="2"/>
        <v>4879268.7207599999</v>
      </c>
      <c r="O38">
        <f t="shared" si="3"/>
        <v>317472.03899448027</v>
      </c>
      <c r="P38">
        <f t="shared" si="4"/>
        <v>4879266.882153593</v>
      </c>
      <c r="S38">
        <v>36</v>
      </c>
      <c r="T38" t="s">
        <v>100</v>
      </c>
      <c r="U38" t="s">
        <v>192</v>
      </c>
      <c r="V38" t="s">
        <v>97</v>
      </c>
      <c r="W38" t="s">
        <v>119</v>
      </c>
      <c r="X38" t="s">
        <v>798</v>
      </c>
      <c r="Y38">
        <v>317385.39618799998</v>
      </c>
      <c r="Z38">
        <v>4879293.2313900003</v>
      </c>
    </row>
    <row r="39" spans="1:26" x14ac:dyDescent="0.25">
      <c r="A39" s="57" t="s">
        <v>88</v>
      </c>
      <c r="B39" s="58">
        <v>1</v>
      </c>
      <c r="C39">
        <v>6</v>
      </c>
      <c r="D39" s="57" t="s">
        <v>94</v>
      </c>
      <c r="E39" s="57" t="s">
        <v>65</v>
      </c>
      <c r="F39" s="58">
        <v>240</v>
      </c>
      <c r="G39" s="58">
        <v>23.9</v>
      </c>
      <c r="H39" s="58"/>
      <c r="I39" s="58"/>
      <c r="J39" s="39">
        <v>6.8</v>
      </c>
      <c r="K39" s="39">
        <v>326</v>
      </c>
      <c r="L39">
        <f t="shared" si="0"/>
        <v>5.6897733615015138</v>
      </c>
      <c r="M39">
        <f t="shared" si="1"/>
        <v>317479.41324199998</v>
      </c>
      <c r="N39">
        <f t="shared" si="2"/>
        <v>4879268.7207599999</v>
      </c>
      <c r="O39">
        <f t="shared" si="3"/>
        <v>317475.61073025636</v>
      </c>
      <c r="P39">
        <f t="shared" si="4"/>
        <v>4879274.3582154932</v>
      </c>
    </row>
    <row r="40" spans="1:26" x14ac:dyDescent="0.25">
      <c r="A40" s="57" t="s">
        <v>88</v>
      </c>
      <c r="B40" s="58">
        <v>1</v>
      </c>
      <c r="C40">
        <v>6</v>
      </c>
      <c r="D40" s="57" t="s">
        <v>94</v>
      </c>
      <c r="E40" s="57" t="s">
        <v>29</v>
      </c>
      <c r="F40" s="58">
        <v>241</v>
      </c>
      <c r="G40" s="58">
        <v>14.6</v>
      </c>
      <c r="H40" s="58"/>
      <c r="I40" s="60" t="s">
        <v>962</v>
      </c>
      <c r="J40" s="39">
        <v>6</v>
      </c>
      <c r="K40" s="39">
        <v>243</v>
      </c>
      <c r="L40">
        <f t="shared" si="0"/>
        <v>4.2411500823462207</v>
      </c>
      <c r="M40">
        <f t="shared" si="1"/>
        <v>317479.41324199998</v>
      </c>
      <c r="N40">
        <f t="shared" si="2"/>
        <v>4879268.7207599999</v>
      </c>
      <c r="O40">
        <f t="shared" si="3"/>
        <v>317474.06720285484</v>
      </c>
      <c r="P40">
        <f t="shared" si="4"/>
        <v>4879265.9968170011</v>
      </c>
    </row>
    <row r="41" spans="1:26" x14ac:dyDescent="0.25">
      <c r="A41" s="57" t="s">
        <v>88</v>
      </c>
      <c r="B41" s="58">
        <v>1</v>
      </c>
      <c r="C41">
        <v>6</v>
      </c>
      <c r="D41" s="57" t="s">
        <v>94</v>
      </c>
      <c r="E41" s="57" t="s">
        <v>65</v>
      </c>
      <c r="F41" s="58">
        <v>242</v>
      </c>
      <c r="G41" s="58">
        <v>31.5</v>
      </c>
      <c r="H41" s="58"/>
      <c r="I41" s="60" t="s">
        <v>963</v>
      </c>
      <c r="J41" s="39">
        <v>5.2</v>
      </c>
      <c r="K41" s="39">
        <v>268</v>
      </c>
      <c r="L41">
        <f t="shared" si="0"/>
        <v>4.6774823953448026</v>
      </c>
      <c r="M41">
        <f t="shared" si="1"/>
        <v>317479.41324199998</v>
      </c>
      <c r="N41">
        <f t="shared" si="2"/>
        <v>4879268.7207599999</v>
      </c>
      <c r="O41">
        <f t="shared" si="3"/>
        <v>317474.21640969947</v>
      </c>
      <c r="P41">
        <f t="shared" si="4"/>
        <v>4879268.5392826172</v>
      </c>
    </row>
    <row r="42" spans="1:26" x14ac:dyDescent="0.25">
      <c r="A42" s="57" t="s">
        <v>88</v>
      </c>
      <c r="B42" s="58">
        <v>1</v>
      </c>
      <c r="C42">
        <v>6</v>
      </c>
      <c r="D42" s="57" t="s">
        <v>94</v>
      </c>
      <c r="E42" s="57" t="s">
        <v>29</v>
      </c>
      <c r="F42" s="58">
        <v>2600</v>
      </c>
      <c r="G42" s="58">
        <v>10</v>
      </c>
      <c r="H42" s="58"/>
      <c r="I42" s="64" t="s">
        <v>964</v>
      </c>
      <c r="J42" s="39"/>
      <c r="K42" s="39"/>
      <c r="L42">
        <f t="shared" si="0"/>
        <v>0</v>
      </c>
      <c r="M42">
        <f t="shared" si="1"/>
        <v>317479.41324199998</v>
      </c>
      <c r="N42">
        <f t="shared" si="2"/>
        <v>4879268.7207599999</v>
      </c>
      <c r="O42">
        <f t="shared" si="3"/>
        <v>317479.41324199998</v>
      </c>
      <c r="P42">
        <f t="shared" si="4"/>
        <v>4879268.7207599999</v>
      </c>
    </row>
    <row r="43" spans="1:26" x14ac:dyDescent="0.25">
      <c r="A43" s="57" t="s">
        <v>88</v>
      </c>
      <c r="B43" s="58">
        <v>1</v>
      </c>
      <c r="C43">
        <v>7</v>
      </c>
      <c r="D43" s="57" t="s">
        <v>95</v>
      </c>
      <c r="E43" s="57" t="s">
        <v>29</v>
      </c>
      <c r="F43" s="58">
        <v>221</v>
      </c>
      <c r="G43" s="58">
        <v>24.2</v>
      </c>
      <c r="H43" s="58"/>
      <c r="I43" s="58"/>
      <c r="J43" s="39">
        <v>9.8000000000000007</v>
      </c>
      <c r="K43" s="39">
        <v>282</v>
      </c>
      <c r="L43">
        <f t="shared" si="0"/>
        <v>4.9218284906240086</v>
      </c>
      <c r="M43">
        <f t="shared" si="1"/>
        <v>317495.65508900001</v>
      </c>
      <c r="N43">
        <f t="shared" si="2"/>
        <v>4879253.3512000004</v>
      </c>
      <c r="O43">
        <f t="shared" si="3"/>
        <v>317486.06924251281</v>
      </c>
      <c r="P43">
        <f t="shared" si="4"/>
        <v>4879255.3887345707</v>
      </c>
    </row>
    <row r="44" spans="1:26" x14ac:dyDescent="0.25">
      <c r="A44" s="57" t="s">
        <v>88</v>
      </c>
      <c r="B44" s="58">
        <v>1</v>
      </c>
      <c r="C44">
        <v>7</v>
      </c>
      <c r="D44" s="57" t="s">
        <v>95</v>
      </c>
      <c r="E44" s="57" t="s">
        <v>29</v>
      </c>
      <c r="F44" s="58">
        <v>222</v>
      </c>
      <c r="G44" s="58">
        <v>16.5</v>
      </c>
      <c r="H44" s="50" t="s">
        <v>960</v>
      </c>
      <c r="I44" s="57"/>
      <c r="J44" s="39">
        <v>8.3000000000000007</v>
      </c>
      <c r="K44" s="39">
        <v>286</v>
      </c>
      <c r="L44">
        <f t="shared" si="0"/>
        <v>4.9916416607037828</v>
      </c>
      <c r="M44">
        <f t="shared" si="1"/>
        <v>317495.65508900001</v>
      </c>
      <c r="N44">
        <f t="shared" si="2"/>
        <v>4879253.3512000004</v>
      </c>
      <c r="O44">
        <f t="shared" si="3"/>
        <v>317487.67661692371</v>
      </c>
      <c r="P44">
        <f t="shared" si="4"/>
        <v>4879255.6389900539</v>
      </c>
    </row>
    <row r="45" spans="1:26" x14ac:dyDescent="0.25">
      <c r="A45" s="57" t="s">
        <v>88</v>
      </c>
      <c r="B45" s="58">
        <v>1</v>
      </c>
      <c r="C45">
        <v>7</v>
      </c>
      <c r="D45" s="57" t="s">
        <v>95</v>
      </c>
      <c r="E45" s="57" t="s">
        <v>29</v>
      </c>
      <c r="F45" s="58">
        <v>223</v>
      </c>
      <c r="G45" s="58">
        <v>18.600000000000001</v>
      </c>
      <c r="H45" s="58"/>
      <c r="I45" s="58"/>
      <c r="J45" s="39">
        <v>3.3</v>
      </c>
      <c r="K45" s="39">
        <v>262</v>
      </c>
      <c r="L45">
        <f t="shared" si="0"/>
        <v>4.572762640225144</v>
      </c>
      <c r="M45">
        <f t="shared" si="1"/>
        <v>317495.65508900001</v>
      </c>
      <c r="N45">
        <f t="shared" si="2"/>
        <v>4879253.3512000004</v>
      </c>
      <c r="O45">
        <f t="shared" si="3"/>
        <v>317492.38720437314</v>
      </c>
      <c r="P45">
        <f t="shared" si="4"/>
        <v>4879252.8919287669</v>
      </c>
    </row>
    <row r="46" spans="1:26" x14ac:dyDescent="0.25">
      <c r="A46" s="57" t="s">
        <v>88</v>
      </c>
      <c r="B46" s="58">
        <v>1</v>
      </c>
      <c r="C46">
        <v>7</v>
      </c>
      <c r="D46" s="57" t="s">
        <v>95</v>
      </c>
      <c r="E46" s="57" t="s">
        <v>82</v>
      </c>
      <c r="F46" s="58">
        <v>224</v>
      </c>
      <c r="G46" s="58">
        <v>27</v>
      </c>
      <c r="H46" s="58"/>
      <c r="I46" s="58"/>
      <c r="J46" s="39">
        <v>9</v>
      </c>
      <c r="K46" s="39">
        <v>251</v>
      </c>
      <c r="L46">
        <f t="shared" si="0"/>
        <v>4.3807764225057673</v>
      </c>
      <c r="M46">
        <f t="shared" si="1"/>
        <v>317495.65508900001</v>
      </c>
      <c r="N46">
        <f t="shared" si="2"/>
        <v>4879253.3512000004</v>
      </c>
      <c r="O46">
        <f t="shared" si="3"/>
        <v>317487.14542181959</v>
      </c>
      <c r="P46">
        <f t="shared" si="4"/>
        <v>4879250.4210866103</v>
      </c>
    </row>
    <row r="47" spans="1:26" x14ac:dyDescent="0.25">
      <c r="A47" s="57" t="s">
        <v>88</v>
      </c>
      <c r="B47" s="58">
        <v>1</v>
      </c>
      <c r="C47">
        <v>8</v>
      </c>
      <c r="D47" s="57" t="s">
        <v>96</v>
      </c>
      <c r="E47" s="57" t="s">
        <v>65</v>
      </c>
      <c r="F47" s="58">
        <v>230</v>
      </c>
      <c r="G47" s="58">
        <v>30.6</v>
      </c>
      <c r="H47" s="58"/>
      <c r="I47" s="58"/>
      <c r="J47" s="39">
        <v>9.3000000000000007</v>
      </c>
      <c r="K47" s="39">
        <v>276</v>
      </c>
      <c r="L47">
        <f t="shared" si="0"/>
        <v>4.8171087355043491</v>
      </c>
      <c r="M47">
        <f t="shared" si="1"/>
        <v>317486.08443799999</v>
      </c>
      <c r="N47">
        <f t="shared" si="2"/>
        <v>4879256.2506499998</v>
      </c>
      <c r="O47">
        <f t="shared" si="3"/>
        <v>317476.83538437309</v>
      </c>
      <c r="P47">
        <f t="shared" si="4"/>
        <v>4879257.2227647081</v>
      </c>
    </row>
    <row r="48" spans="1:26" x14ac:dyDescent="0.25">
      <c r="A48" s="57" t="s">
        <v>88</v>
      </c>
      <c r="B48" s="58">
        <v>1</v>
      </c>
      <c r="C48">
        <v>8</v>
      </c>
      <c r="D48" s="57" t="s">
        <v>96</v>
      </c>
      <c r="E48" s="57" t="s">
        <v>29</v>
      </c>
      <c r="F48" s="58">
        <v>232</v>
      </c>
      <c r="G48" s="58">
        <v>20.7</v>
      </c>
      <c r="H48" s="58"/>
      <c r="I48" s="58"/>
      <c r="J48" s="39">
        <v>11.8</v>
      </c>
      <c r="K48" s="39">
        <v>250</v>
      </c>
      <c r="L48">
        <f t="shared" si="0"/>
        <v>4.3633231299858233</v>
      </c>
      <c r="M48">
        <f t="shared" si="1"/>
        <v>317486.08443799999</v>
      </c>
      <c r="N48">
        <f t="shared" si="2"/>
        <v>4879256.2506499998</v>
      </c>
      <c r="O48">
        <f t="shared" si="3"/>
        <v>317474.99606507469</v>
      </c>
      <c r="P48">
        <f t="shared" si="4"/>
        <v>4879252.2148123085</v>
      </c>
    </row>
    <row r="49" spans="1:16" x14ac:dyDescent="0.25">
      <c r="A49" s="57" t="s">
        <v>88</v>
      </c>
      <c r="B49" s="58">
        <v>1</v>
      </c>
      <c r="C49">
        <v>8</v>
      </c>
      <c r="D49" s="57" t="s">
        <v>96</v>
      </c>
      <c r="E49" s="57" t="s">
        <v>29</v>
      </c>
      <c r="F49" s="58">
        <v>233</v>
      </c>
      <c r="G49" s="58">
        <v>28.4</v>
      </c>
      <c r="H49" s="58"/>
      <c r="I49" s="60" t="s">
        <v>965</v>
      </c>
      <c r="J49" s="39">
        <v>9.1999999999999993</v>
      </c>
      <c r="K49" s="39">
        <v>224</v>
      </c>
      <c r="L49">
        <f t="shared" si="0"/>
        <v>3.9095375244672983</v>
      </c>
      <c r="M49">
        <f t="shared" si="1"/>
        <v>317486.08443799999</v>
      </c>
      <c r="N49">
        <f t="shared" si="2"/>
        <v>4879256.2506499998</v>
      </c>
      <c r="O49">
        <f t="shared" si="3"/>
        <v>317479.69358099176</v>
      </c>
      <c r="P49">
        <f t="shared" si="4"/>
        <v>4879249.6327238372</v>
      </c>
    </row>
    <row r="50" spans="1:16" x14ac:dyDescent="0.25">
      <c r="A50" s="57" t="s">
        <v>88</v>
      </c>
      <c r="B50" s="58">
        <v>1</v>
      </c>
      <c r="C50">
        <v>8</v>
      </c>
      <c r="D50" s="57" t="s">
        <v>96</v>
      </c>
      <c r="E50" s="57" t="s">
        <v>29</v>
      </c>
      <c r="F50" s="58">
        <v>234</v>
      </c>
      <c r="G50" s="58">
        <v>11.9</v>
      </c>
      <c r="H50" s="58"/>
      <c r="I50" s="60" t="s">
        <v>965</v>
      </c>
      <c r="J50" s="39">
        <v>8</v>
      </c>
      <c r="K50" s="39">
        <v>228</v>
      </c>
      <c r="L50">
        <f t="shared" si="0"/>
        <v>3.9793506945470711</v>
      </c>
      <c r="M50">
        <f t="shared" si="1"/>
        <v>317486.08443799999</v>
      </c>
      <c r="N50">
        <f t="shared" si="2"/>
        <v>4879256.2506499998</v>
      </c>
      <c r="O50">
        <f t="shared" si="3"/>
        <v>317480.13927939616</v>
      </c>
      <c r="P50">
        <f t="shared" si="4"/>
        <v>4879250.8976051491</v>
      </c>
    </row>
    <row r="51" spans="1:16" x14ac:dyDescent="0.25">
      <c r="A51" s="57" t="s">
        <v>88</v>
      </c>
      <c r="B51" s="58">
        <v>1</v>
      </c>
      <c r="C51">
        <v>8</v>
      </c>
      <c r="D51" s="57" t="s">
        <v>96</v>
      </c>
      <c r="E51" s="57" t="s">
        <v>29</v>
      </c>
      <c r="F51" s="58">
        <v>235</v>
      </c>
      <c r="G51" s="58">
        <v>12.5</v>
      </c>
      <c r="H51" s="58"/>
      <c r="I51" s="58"/>
      <c r="J51" s="39">
        <v>7.4</v>
      </c>
      <c r="K51" s="39">
        <v>221</v>
      </c>
      <c r="L51">
        <f t="shared" si="0"/>
        <v>3.8571776469074686</v>
      </c>
      <c r="M51">
        <f t="shared" si="1"/>
        <v>317486.08443799999</v>
      </c>
      <c r="N51">
        <f t="shared" si="2"/>
        <v>4879256.2506499998</v>
      </c>
      <c r="O51">
        <f t="shared" si="3"/>
        <v>317481.22960118548</v>
      </c>
      <c r="P51">
        <f t="shared" si="4"/>
        <v>4879250.6657991065</v>
      </c>
    </row>
    <row r="52" spans="1:16" x14ac:dyDescent="0.25">
      <c r="A52" s="57" t="s">
        <v>88</v>
      </c>
      <c r="B52" s="58">
        <v>1</v>
      </c>
      <c r="C52">
        <v>8</v>
      </c>
      <c r="D52" s="57" t="s">
        <v>96</v>
      </c>
      <c r="E52" s="57" t="s">
        <v>29</v>
      </c>
      <c r="F52" s="58">
        <v>568</v>
      </c>
      <c r="G52" s="58">
        <v>11.9</v>
      </c>
      <c r="H52" s="58"/>
      <c r="I52" s="58"/>
      <c r="J52" s="39">
        <v>7.8</v>
      </c>
      <c r="K52" s="39">
        <v>282</v>
      </c>
      <c r="L52">
        <f t="shared" si="0"/>
        <v>4.9218284906240086</v>
      </c>
      <c r="M52">
        <f t="shared" si="1"/>
        <v>317486.08443799999</v>
      </c>
      <c r="N52">
        <f t="shared" si="2"/>
        <v>4879256.2506499998</v>
      </c>
      <c r="O52">
        <f t="shared" si="3"/>
        <v>317478.45488671429</v>
      </c>
      <c r="P52">
        <f t="shared" si="4"/>
        <v>4879257.8723611878</v>
      </c>
    </row>
    <row r="53" spans="1:16" x14ac:dyDescent="0.25">
      <c r="A53" s="57" t="s">
        <v>88</v>
      </c>
      <c r="B53" s="58">
        <v>1</v>
      </c>
      <c r="C53">
        <v>8</v>
      </c>
      <c r="D53" s="57" t="s">
        <v>96</v>
      </c>
      <c r="E53" s="57" t="s">
        <v>29</v>
      </c>
      <c r="F53" s="58">
        <v>948</v>
      </c>
      <c r="G53" s="58">
        <v>38.200000000000003</v>
      </c>
      <c r="H53" s="58"/>
      <c r="I53" s="58"/>
      <c r="J53" s="39">
        <v>11</v>
      </c>
      <c r="K53" s="39">
        <v>262</v>
      </c>
      <c r="L53">
        <f t="shared" si="0"/>
        <v>4.572762640225144</v>
      </c>
      <c r="M53">
        <f t="shared" si="1"/>
        <v>317486.08443799999</v>
      </c>
      <c r="N53">
        <f t="shared" si="2"/>
        <v>4879256.2506499998</v>
      </c>
      <c r="O53">
        <f t="shared" si="3"/>
        <v>317475.19148924382</v>
      </c>
      <c r="P53">
        <f t="shared" si="4"/>
        <v>4879254.7197458893</v>
      </c>
    </row>
    <row r="54" spans="1:16" x14ac:dyDescent="0.25">
      <c r="A54" s="57" t="s">
        <v>88</v>
      </c>
      <c r="B54" s="58">
        <v>1</v>
      </c>
      <c r="C54">
        <v>8</v>
      </c>
      <c r="D54" s="57" t="s">
        <v>96</v>
      </c>
      <c r="E54" s="57" t="s">
        <v>29</v>
      </c>
      <c r="F54" s="58">
        <v>2668</v>
      </c>
      <c r="G54" s="58">
        <v>10</v>
      </c>
      <c r="H54" s="58"/>
      <c r="I54" s="64" t="s">
        <v>964</v>
      </c>
      <c r="J54" s="39"/>
      <c r="K54" s="39"/>
      <c r="L54">
        <f t="shared" si="0"/>
        <v>0</v>
      </c>
      <c r="M54">
        <f t="shared" si="1"/>
        <v>317486.08443799999</v>
      </c>
      <c r="N54">
        <f t="shared" si="2"/>
        <v>4879256.2506499998</v>
      </c>
      <c r="O54">
        <f t="shared" si="3"/>
        <v>317486.08443799999</v>
      </c>
      <c r="P54">
        <f t="shared" si="4"/>
        <v>4879256.2506499998</v>
      </c>
    </row>
    <row r="55" spans="1:16" x14ac:dyDescent="0.25">
      <c r="A55" s="62" t="s">
        <v>88</v>
      </c>
      <c r="B55" s="63">
        <v>1</v>
      </c>
      <c r="C55">
        <v>9</v>
      </c>
      <c r="D55" s="62" t="s">
        <v>97</v>
      </c>
      <c r="E55" s="62" t="s">
        <v>29</v>
      </c>
      <c r="F55" s="63">
        <v>207</v>
      </c>
      <c r="G55" s="63">
        <v>16</v>
      </c>
      <c r="H55" s="63"/>
      <c r="I55" s="63"/>
      <c r="J55" s="39">
        <v>9.6999999999999993</v>
      </c>
      <c r="K55" s="39">
        <v>284</v>
      </c>
      <c r="L55">
        <f t="shared" si="0"/>
        <v>4.9567350756638957</v>
      </c>
      <c r="M55">
        <f t="shared" si="1"/>
        <v>317476.51378699997</v>
      </c>
      <c r="N55">
        <f t="shared" si="2"/>
        <v>4879259.1501099998</v>
      </c>
      <c r="O55">
        <f t="shared" si="3"/>
        <v>317467.1019184551</v>
      </c>
      <c r="P55">
        <f t="shared" si="4"/>
        <v>4879261.4967523869</v>
      </c>
    </row>
    <row r="56" spans="1:16" x14ac:dyDescent="0.25">
      <c r="A56" s="62" t="s">
        <v>88</v>
      </c>
      <c r="B56" s="63">
        <v>1</v>
      </c>
      <c r="C56">
        <v>9</v>
      </c>
      <c r="D56" s="62" t="s">
        <v>97</v>
      </c>
      <c r="E56" s="62" t="s">
        <v>29</v>
      </c>
      <c r="F56" s="63">
        <v>208</v>
      </c>
      <c r="G56" s="63">
        <v>40</v>
      </c>
      <c r="H56" s="63"/>
      <c r="I56" s="63"/>
      <c r="J56" s="39">
        <v>8.5</v>
      </c>
      <c r="K56" s="39">
        <v>282</v>
      </c>
      <c r="L56">
        <f t="shared" si="0"/>
        <v>4.9218284906240086</v>
      </c>
      <c r="M56">
        <f t="shared" si="1"/>
        <v>317476.51378699997</v>
      </c>
      <c r="N56">
        <f t="shared" si="2"/>
        <v>4879259.1501099998</v>
      </c>
      <c r="O56">
        <f t="shared" si="3"/>
        <v>317468.19953239372</v>
      </c>
      <c r="P56">
        <f t="shared" si="4"/>
        <v>4879260.9173593717</v>
      </c>
    </row>
    <row r="57" spans="1:16" x14ac:dyDescent="0.25">
      <c r="A57" s="62" t="s">
        <v>88</v>
      </c>
      <c r="B57" s="63">
        <v>1</v>
      </c>
      <c r="C57">
        <v>9</v>
      </c>
      <c r="D57" s="62" t="s">
        <v>97</v>
      </c>
      <c r="E57" s="62" t="s">
        <v>65</v>
      </c>
      <c r="F57" s="63">
        <v>209</v>
      </c>
      <c r="G57" s="63">
        <v>51.1</v>
      </c>
      <c r="H57" s="63"/>
      <c r="I57" s="64" t="s">
        <v>966</v>
      </c>
      <c r="J57" s="39">
        <v>10.3</v>
      </c>
      <c r="K57" s="39">
        <v>267</v>
      </c>
      <c r="L57">
        <f t="shared" si="0"/>
        <v>4.6600291028248595</v>
      </c>
      <c r="M57">
        <f t="shared" si="1"/>
        <v>317476.51378699997</v>
      </c>
      <c r="N57">
        <f t="shared" si="2"/>
        <v>4879259.1501099998</v>
      </c>
      <c r="O57">
        <f t="shared" si="3"/>
        <v>317466.22790279199</v>
      </c>
      <c r="P57">
        <f t="shared" si="4"/>
        <v>4879258.6110496502</v>
      </c>
    </row>
    <row r="58" spans="1:16" x14ac:dyDescent="0.25">
      <c r="A58" s="62" t="s">
        <v>88</v>
      </c>
      <c r="B58" s="63">
        <v>1</v>
      </c>
      <c r="C58">
        <v>9</v>
      </c>
      <c r="D58" s="62" t="s">
        <v>97</v>
      </c>
      <c r="E58" s="62" t="s">
        <v>65</v>
      </c>
      <c r="F58" s="63">
        <v>877</v>
      </c>
      <c r="G58" s="63">
        <v>22.3</v>
      </c>
      <c r="H58" s="63"/>
      <c r="I58" s="63"/>
      <c r="J58" s="39">
        <v>9.1</v>
      </c>
      <c r="K58" s="39">
        <v>268</v>
      </c>
      <c r="L58">
        <f t="shared" si="0"/>
        <v>4.6774823953448026</v>
      </c>
      <c r="M58">
        <f t="shared" si="1"/>
        <v>317476.51378699997</v>
      </c>
      <c r="N58">
        <f t="shared" si="2"/>
        <v>4879259.1501099998</v>
      </c>
      <c r="O58">
        <f t="shared" si="3"/>
        <v>317467.41933047411</v>
      </c>
      <c r="P58">
        <f t="shared" si="4"/>
        <v>4879258.8325245799</v>
      </c>
    </row>
    <row r="59" spans="1:16" x14ac:dyDescent="0.25">
      <c r="A59" s="62" t="s">
        <v>88</v>
      </c>
      <c r="B59" s="63">
        <v>1</v>
      </c>
      <c r="C59">
        <v>9</v>
      </c>
      <c r="D59" s="62" t="s">
        <v>97</v>
      </c>
      <c r="E59" s="62" t="s">
        <v>29</v>
      </c>
      <c r="F59" s="63">
        <v>1160</v>
      </c>
      <c r="G59" s="63">
        <v>11.4</v>
      </c>
      <c r="H59" s="63"/>
      <c r="I59" s="63"/>
      <c r="J59" s="39">
        <v>11.9</v>
      </c>
      <c r="K59" s="39">
        <v>254</v>
      </c>
      <c r="L59">
        <f t="shared" si="0"/>
        <v>4.4331363000655974</v>
      </c>
      <c r="M59">
        <f t="shared" si="1"/>
        <v>317476.51378699997</v>
      </c>
      <c r="N59">
        <f t="shared" si="2"/>
        <v>4879259.1501099998</v>
      </c>
      <c r="O59">
        <f t="shared" si="3"/>
        <v>317465.07477281831</v>
      </c>
      <c r="P59">
        <f t="shared" si="4"/>
        <v>4879255.8700254653</v>
      </c>
    </row>
    <row r="60" spans="1:16" x14ac:dyDescent="0.25">
      <c r="A60" s="57" t="s">
        <v>88</v>
      </c>
      <c r="B60" s="58">
        <v>2</v>
      </c>
      <c r="C60">
        <v>10</v>
      </c>
      <c r="D60" s="57" t="s">
        <v>89</v>
      </c>
      <c r="E60" s="57" t="s">
        <v>17</v>
      </c>
      <c r="F60" s="58">
        <v>260</v>
      </c>
      <c r="G60" s="58">
        <v>56.1</v>
      </c>
      <c r="H60" s="58"/>
      <c r="I60" s="58"/>
      <c r="J60" s="39">
        <v>10.3</v>
      </c>
      <c r="K60" s="39">
        <v>288</v>
      </c>
      <c r="L60">
        <f t="shared" si="0"/>
        <v>5.026548245743669</v>
      </c>
      <c r="M60">
        <f t="shared" si="1"/>
        <v>317453.60074299999</v>
      </c>
      <c r="N60">
        <f t="shared" si="2"/>
        <v>4879286.9897800004</v>
      </c>
      <c r="O60">
        <f t="shared" si="3"/>
        <v>317443.80486088217</v>
      </c>
      <c r="P60">
        <f t="shared" si="4"/>
        <v>4879290.1726550423</v>
      </c>
    </row>
    <row r="61" spans="1:16" x14ac:dyDescent="0.25">
      <c r="A61" s="57" t="s">
        <v>88</v>
      </c>
      <c r="B61" s="58">
        <v>2</v>
      </c>
      <c r="C61">
        <v>10</v>
      </c>
      <c r="D61" s="57" t="s">
        <v>89</v>
      </c>
      <c r="E61" s="57" t="s">
        <v>29</v>
      </c>
      <c r="F61" s="58">
        <v>262</v>
      </c>
      <c r="G61" s="58">
        <v>33.5</v>
      </c>
      <c r="H61" s="58"/>
      <c r="I61" s="58"/>
      <c r="J61" s="39">
        <v>7.4</v>
      </c>
      <c r="K61" s="39">
        <v>232</v>
      </c>
      <c r="L61">
        <f t="shared" si="0"/>
        <v>4.0491638646268449</v>
      </c>
      <c r="M61">
        <f t="shared" si="1"/>
        <v>317453.60074299999</v>
      </c>
      <c r="N61">
        <f t="shared" si="2"/>
        <v>4879286.9897800004</v>
      </c>
      <c r="O61">
        <f t="shared" si="3"/>
        <v>317447.76946342329</v>
      </c>
      <c r="P61">
        <f t="shared" si="4"/>
        <v>4879282.4338850826</v>
      </c>
    </row>
    <row r="62" spans="1:16" x14ac:dyDescent="0.25">
      <c r="A62" s="57" t="s">
        <v>88</v>
      </c>
      <c r="B62" s="58">
        <v>2</v>
      </c>
      <c r="C62">
        <v>10</v>
      </c>
      <c r="D62" s="57" t="s">
        <v>89</v>
      </c>
      <c r="E62" s="57" t="s">
        <v>29</v>
      </c>
      <c r="F62" s="58">
        <v>263</v>
      </c>
      <c r="G62" s="58">
        <v>14</v>
      </c>
      <c r="H62" s="58"/>
      <c r="I62" s="58"/>
      <c r="J62" s="39">
        <v>0.3</v>
      </c>
      <c r="K62" s="39">
        <v>262</v>
      </c>
      <c r="L62">
        <f t="shared" si="0"/>
        <v>4.572762640225144</v>
      </c>
      <c r="M62">
        <f t="shared" si="1"/>
        <v>317453.60074299999</v>
      </c>
      <c r="N62">
        <f t="shared" si="2"/>
        <v>4879286.9897800004</v>
      </c>
      <c r="O62">
        <f t="shared" si="3"/>
        <v>317453.30366257939</v>
      </c>
      <c r="P62">
        <f t="shared" si="4"/>
        <v>4879286.9480280699</v>
      </c>
    </row>
    <row r="63" spans="1:16" x14ac:dyDescent="0.25">
      <c r="A63" s="57" t="s">
        <v>88</v>
      </c>
      <c r="B63" s="58">
        <v>2</v>
      </c>
      <c r="C63">
        <v>10</v>
      </c>
      <c r="D63" s="57" t="s">
        <v>89</v>
      </c>
      <c r="E63" s="57" t="s">
        <v>65</v>
      </c>
      <c r="F63" s="58">
        <v>264</v>
      </c>
      <c r="G63" s="58">
        <v>43.7</v>
      </c>
      <c r="H63" s="58"/>
      <c r="I63" s="58"/>
      <c r="J63" s="39">
        <v>6.5</v>
      </c>
      <c r="K63" s="39">
        <v>296</v>
      </c>
      <c r="L63">
        <f t="shared" si="0"/>
        <v>5.1661745859032155</v>
      </c>
      <c r="M63">
        <f t="shared" si="1"/>
        <v>317453.60074299999</v>
      </c>
      <c r="N63">
        <f t="shared" si="2"/>
        <v>4879286.9897800004</v>
      </c>
      <c r="O63">
        <f t="shared" si="3"/>
        <v>317447.75858169905</v>
      </c>
      <c r="P63">
        <f t="shared" si="4"/>
        <v>4879289.8391924547</v>
      </c>
    </row>
    <row r="64" spans="1:16" x14ac:dyDescent="0.25">
      <c r="A64" s="57" t="s">
        <v>88</v>
      </c>
      <c r="B64" s="58">
        <v>2</v>
      </c>
      <c r="C64">
        <v>10</v>
      </c>
      <c r="D64" s="57" t="s">
        <v>89</v>
      </c>
      <c r="E64" s="57" t="s">
        <v>29</v>
      </c>
      <c r="F64" s="50">
        <v>1376</v>
      </c>
      <c r="G64" s="58">
        <v>14.6</v>
      </c>
      <c r="H64" s="58"/>
      <c r="I64" s="58"/>
      <c r="J64" s="39">
        <v>9.3000000000000007</v>
      </c>
      <c r="K64" s="39">
        <v>254</v>
      </c>
      <c r="L64">
        <f t="shared" si="0"/>
        <v>4.4331363000655974</v>
      </c>
      <c r="M64">
        <f t="shared" si="1"/>
        <v>317453.60074299999</v>
      </c>
      <c r="N64">
        <f t="shared" si="2"/>
        <v>4879286.9897800004</v>
      </c>
      <c r="O64">
        <f t="shared" si="3"/>
        <v>317444.66100922774</v>
      </c>
      <c r="P64">
        <f t="shared" si="4"/>
        <v>4879284.4263525913</v>
      </c>
    </row>
    <row r="65" spans="1:16" x14ac:dyDescent="0.25">
      <c r="A65" s="57" t="s">
        <v>88</v>
      </c>
      <c r="B65" s="58">
        <v>2</v>
      </c>
      <c r="C65">
        <v>11</v>
      </c>
      <c r="D65" s="57" t="s">
        <v>90</v>
      </c>
      <c r="E65" s="57" t="s">
        <v>29</v>
      </c>
      <c r="F65" s="58">
        <v>257</v>
      </c>
      <c r="G65" s="58">
        <v>25.4</v>
      </c>
      <c r="H65" s="58"/>
      <c r="I65" s="58"/>
      <c r="J65" s="39">
        <v>10.5</v>
      </c>
      <c r="K65" s="39">
        <v>264</v>
      </c>
      <c r="L65">
        <f t="shared" si="0"/>
        <v>4.6076692252650302</v>
      </c>
      <c r="M65">
        <f t="shared" si="1"/>
        <v>317444.03009100002</v>
      </c>
      <c r="N65">
        <f t="shared" si="2"/>
        <v>4879289.8892299999</v>
      </c>
      <c r="O65">
        <f t="shared" si="3"/>
        <v>317433.58761109866</v>
      </c>
      <c r="P65">
        <f t="shared" si="4"/>
        <v>4879288.791681136</v>
      </c>
    </row>
    <row r="66" spans="1:16" x14ac:dyDescent="0.25">
      <c r="A66" s="57" t="s">
        <v>88</v>
      </c>
      <c r="B66" s="58">
        <v>2</v>
      </c>
      <c r="C66">
        <v>11</v>
      </c>
      <c r="D66" s="57" t="s">
        <v>90</v>
      </c>
      <c r="E66" s="57" t="s">
        <v>29</v>
      </c>
      <c r="F66" s="58">
        <v>258</v>
      </c>
      <c r="G66" s="58">
        <v>11.9</v>
      </c>
      <c r="H66" s="58"/>
      <c r="I66" s="58"/>
      <c r="J66" s="39">
        <v>10.3</v>
      </c>
      <c r="K66" s="39">
        <v>264</v>
      </c>
      <c r="L66">
        <f t="shared" si="0"/>
        <v>4.6076692252650302</v>
      </c>
      <c r="M66">
        <f t="shared" si="1"/>
        <v>317444.03009100002</v>
      </c>
      <c r="N66">
        <f t="shared" si="2"/>
        <v>4879289.8892299999</v>
      </c>
      <c r="O66">
        <f t="shared" si="3"/>
        <v>317433.78651547775</v>
      </c>
      <c r="P66">
        <f t="shared" si="4"/>
        <v>4879288.8125868281</v>
      </c>
    </row>
    <row r="67" spans="1:16" x14ac:dyDescent="0.25">
      <c r="A67" s="57" t="s">
        <v>88</v>
      </c>
      <c r="B67" s="58">
        <v>2</v>
      </c>
      <c r="C67">
        <v>11</v>
      </c>
      <c r="D67" s="57" t="s">
        <v>90</v>
      </c>
      <c r="E67" s="57" t="s">
        <v>65</v>
      </c>
      <c r="F67" s="58">
        <v>259</v>
      </c>
      <c r="G67" s="58">
        <v>33.5</v>
      </c>
      <c r="H67" s="58"/>
      <c r="I67" s="58"/>
      <c r="J67" s="39">
        <v>5</v>
      </c>
      <c r="K67" s="39">
        <v>230</v>
      </c>
      <c r="L67">
        <f t="shared" si="0"/>
        <v>4.0142572795869578</v>
      </c>
      <c r="M67">
        <f t="shared" si="1"/>
        <v>317444.03009100002</v>
      </c>
      <c r="N67">
        <f t="shared" si="2"/>
        <v>4879289.8892299999</v>
      </c>
      <c r="O67">
        <f t="shared" si="3"/>
        <v>317440.1998687844</v>
      </c>
      <c r="P67">
        <f t="shared" si="4"/>
        <v>4879286.6752919517</v>
      </c>
    </row>
    <row r="68" spans="1:16" x14ac:dyDescent="0.25">
      <c r="A68" s="62" t="s">
        <v>88</v>
      </c>
      <c r="B68" s="63">
        <v>2</v>
      </c>
      <c r="C68">
        <v>11</v>
      </c>
      <c r="D68" s="62" t="s">
        <v>90</v>
      </c>
      <c r="E68" s="62" t="s">
        <v>29</v>
      </c>
      <c r="F68" s="63">
        <v>1378</v>
      </c>
      <c r="G68" s="63">
        <v>10.8</v>
      </c>
      <c r="H68" s="63"/>
      <c r="I68" s="63"/>
      <c r="J68" s="39">
        <v>1.5</v>
      </c>
      <c r="K68" s="39">
        <v>256</v>
      </c>
      <c r="L68">
        <f t="shared" ref="L68:L131" si="5">(PI()*K68)/180</f>
        <v>4.4680428851054836</v>
      </c>
      <c r="M68">
        <f t="shared" ref="M68:M131" si="6">VLOOKUP(C68,$S$3:$Z$38,7)</f>
        <v>317444.03009100002</v>
      </c>
      <c r="N68">
        <f t="shared" ref="N68:N131" si="7">VLOOKUP(C68,$S$3:$Z$38,8)</f>
        <v>4879289.8892299999</v>
      </c>
      <c r="O68">
        <f t="shared" ref="O68:O131" si="8">(M68+(J68*SIN(L68)))</f>
        <v>317442.5746474106</v>
      </c>
      <c r="P68">
        <f t="shared" ref="P68:P131" si="9">(N68+(J68*COS(L68)))</f>
        <v>4879289.5263471566</v>
      </c>
    </row>
    <row r="69" spans="1:16" x14ac:dyDescent="0.25">
      <c r="A69" s="57" t="s">
        <v>88</v>
      </c>
      <c r="B69" s="58">
        <v>2</v>
      </c>
      <c r="C69">
        <v>12</v>
      </c>
      <c r="D69" s="57" t="s">
        <v>91</v>
      </c>
      <c r="E69" s="57" t="s">
        <v>65</v>
      </c>
      <c r="F69" s="58">
        <v>250</v>
      </c>
      <c r="G69" s="58">
        <v>50.7</v>
      </c>
      <c r="H69" s="58"/>
      <c r="I69" s="58"/>
      <c r="J69" s="39">
        <v>3.4</v>
      </c>
      <c r="K69" s="39">
        <v>288</v>
      </c>
      <c r="L69">
        <f t="shared" si="5"/>
        <v>5.026548245743669</v>
      </c>
      <c r="M69">
        <f t="shared" si="6"/>
        <v>317434.45943799999</v>
      </c>
      <c r="N69">
        <f t="shared" si="7"/>
        <v>4879292.7886899998</v>
      </c>
      <c r="O69">
        <f t="shared" si="8"/>
        <v>317431.2258458446</v>
      </c>
      <c r="P69">
        <f t="shared" si="9"/>
        <v>4879293.8393477807</v>
      </c>
    </row>
    <row r="70" spans="1:16" x14ac:dyDescent="0.25">
      <c r="A70" s="57" t="s">
        <v>88</v>
      </c>
      <c r="B70" s="58">
        <v>2</v>
      </c>
      <c r="C70">
        <v>12</v>
      </c>
      <c r="D70" s="57" t="s">
        <v>91</v>
      </c>
      <c r="E70" s="57" t="s">
        <v>65</v>
      </c>
      <c r="F70" s="58">
        <v>251</v>
      </c>
      <c r="G70" s="58">
        <v>33.1</v>
      </c>
      <c r="H70" s="58"/>
      <c r="I70" s="58"/>
      <c r="J70" s="39">
        <v>1.5</v>
      </c>
      <c r="K70" s="39">
        <v>225</v>
      </c>
      <c r="L70">
        <f t="shared" si="5"/>
        <v>3.9269908169872414</v>
      </c>
      <c r="M70">
        <f t="shared" si="6"/>
        <v>317434.45943799999</v>
      </c>
      <c r="N70">
        <f t="shared" si="7"/>
        <v>4879292.7886899998</v>
      </c>
      <c r="O70">
        <f t="shared" si="8"/>
        <v>317433.3987778282</v>
      </c>
      <c r="P70">
        <f t="shared" si="9"/>
        <v>4879291.7280298285</v>
      </c>
    </row>
    <row r="71" spans="1:16" x14ac:dyDescent="0.25">
      <c r="A71" s="57" t="s">
        <v>88</v>
      </c>
      <c r="B71" s="58">
        <v>2</v>
      </c>
      <c r="C71">
        <v>12</v>
      </c>
      <c r="D71" s="57" t="s">
        <v>91</v>
      </c>
      <c r="E71" s="57" t="s">
        <v>29</v>
      </c>
      <c r="F71" s="58">
        <v>252</v>
      </c>
      <c r="G71" s="58">
        <v>12.2</v>
      </c>
      <c r="H71" s="58"/>
      <c r="I71" s="58"/>
      <c r="J71" s="39">
        <v>6.4</v>
      </c>
      <c r="K71" s="39">
        <v>222</v>
      </c>
      <c r="L71">
        <f t="shared" si="5"/>
        <v>3.8746309394274117</v>
      </c>
      <c r="M71">
        <f t="shared" si="6"/>
        <v>317434.45943799999</v>
      </c>
      <c r="N71">
        <f t="shared" si="7"/>
        <v>4879292.7886899998</v>
      </c>
      <c r="O71">
        <f t="shared" si="8"/>
        <v>317430.17700211931</v>
      </c>
      <c r="P71">
        <f t="shared" si="9"/>
        <v>4879288.0325631164</v>
      </c>
    </row>
    <row r="72" spans="1:16" x14ac:dyDescent="0.25">
      <c r="A72" s="57" t="s">
        <v>88</v>
      </c>
      <c r="B72" s="58">
        <v>2</v>
      </c>
      <c r="C72">
        <v>12</v>
      </c>
      <c r="D72" s="57" t="s">
        <v>91</v>
      </c>
      <c r="E72" s="57" t="s">
        <v>65</v>
      </c>
      <c r="F72" s="58">
        <v>253</v>
      </c>
      <c r="G72" s="58">
        <v>26.5</v>
      </c>
      <c r="H72" s="58"/>
      <c r="I72" s="58"/>
      <c r="J72" s="39">
        <v>10</v>
      </c>
      <c r="K72" s="39">
        <v>224</v>
      </c>
      <c r="L72">
        <f t="shared" si="5"/>
        <v>3.9095375244672983</v>
      </c>
      <c r="M72">
        <f t="shared" si="6"/>
        <v>317434.45943799999</v>
      </c>
      <c r="N72">
        <f t="shared" si="7"/>
        <v>4879292.7886899998</v>
      </c>
      <c r="O72">
        <f t="shared" si="8"/>
        <v>317427.51285429538</v>
      </c>
      <c r="P72">
        <f t="shared" si="9"/>
        <v>4879285.5952919964</v>
      </c>
    </row>
    <row r="73" spans="1:16" x14ac:dyDescent="0.25">
      <c r="A73" s="57" t="s">
        <v>88</v>
      </c>
      <c r="B73" s="58">
        <v>2</v>
      </c>
      <c r="C73">
        <v>12</v>
      </c>
      <c r="D73" s="57" t="s">
        <v>91</v>
      </c>
      <c r="E73" s="57" t="s">
        <v>29</v>
      </c>
      <c r="F73" s="58">
        <v>254</v>
      </c>
      <c r="G73" s="58">
        <v>46.8</v>
      </c>
      <c r="H73" s="58"/>
      <c r="I73" s="58"/>
      <c r="J73" s="39">
        <v>11.3</v>
      </c>
      <c r="K73" s="39">
        <v>256</v>
      </c>
      <c r="L73">
        <f t="shared" si="5"/>
        <v>4.4680428851054836</v>
      </c>
      <c r="M73">
        <f t="shared" si="6"/>
        <v>317434.45943799999</v>
      </c>
      <c r="N73">
        <f t="shared" si="7"/>
        <v>4879292.7886899998</v>
      </c>
      <c r="O73">
        <f t="shared" si="8"/>
        <v>317423.49509629305</v>
      </c>
      <c r="P73">
        <f t="shared" si="9"/>
        <v>4879290.0549725797</v>
      </c>
    </row>
    <row r="74" spans="1:16" x14ac:dyDescent="0.25">
      <c r="A74" s="57" t="s">
        <v>88</v>
      </c>
      <c r="B74" s="58">
        <v>2</v>
      </c>
      <c r="C74">
        <v>12</v>
      </c>
      <c r="D74" s="57" t="s">
        <v>91</v>
      </c>
      <c r="E74" s="60" t="s">
        <v>23</v>
      </c>
      <c r="F74" s="58">
        <v>255</v>
      </c>
      <c r="G74" s="58">
        <v>52.5</v>
      </c>
      <c r="H74" s="58"/>
      <c r="I74" s="58"/>
      <c r="J74" s="39">
        <v>10</v>
      </c>
      <c r="K74" s="39">
        <v>288</v>
      </c>
      <c r="L74">
        <f t="shared" si="5"/>
        <v>5.026548245743669</v>
      </c>
      <c r="M74">
        <f t="shared" si="6"/>
        <v>317434.45943799999</v>
      </c>
      <c r="N74">
        <f t="shared" si="7"/>
        <v>4879292.7886899998</v>
      </c>
      <c r="O74">
        <f t="shared" si="8"/>
        <v>317424.94887283706</v>
      </c>
      <c r="P74">
        <f t="shared" si="9"/>
        <v>4879295.8788599437</v>
      </c>
    </row>
    <row r="75" spans="1:16" x14ac:dyDescent="0.25">
      <c r="A75" s="57" t="s">
        <v>88</v>
      </c>
      <c r="B75" s="58">
        <v>2</v>
      </c>
      <c r="C75">
        <v>12</v>
      </c>
      <c r="D75" s="57" t="s">
        <v>91</v>
      </c>
      <c r="E75" s="57" t="s">
        <v>29</v>
      </c>
      <c r="F75" s="58">
        <v>256</v>
      </c>
      <c r="G75" s="58">
        <v>16</v>
      </c>
      <c r="H75" s="58" t="s">
        <v>960</v>
      </c>
      <c r="I75" s="58"/>
      <c r="J75" s="39">
        <v>6.3</v>
      </c>
      <c r="K75" s="39">
        <v>280</v>
      </c>
      <c r="L75">
        <f t="shared" si="5"/>
        <v>4.8869219055841224</v>
      </c>
      <c r="M75">
        <f t="shared" si="6"/>
        <v>317434.45943799999</v>
      </c>
      <c r="N75">
        <f t="shared" si="7"/>
        <v>4879292.7886899998</v>
      </c>
      <c r="O75">
        <f t="shared" si="8"/>
        <v>317428.25514915603</v>
      </c>
      <c r="P75">
        <f t="shared" si="9"/>
        <v>4879293.8826735187</v>
      </c>
    </row>
    <row r="76" spans="1:16" x14ac:dyDescent="0.25">
      <c r="A76" s="57" t="s">
        <v>88</v>
      </c>
      <c r="B76" s="58">
        <v>2</v>
      </c>
      <c r="C76">
        <v>13</v>
      </c>
      <c r="D76" s="57" t="s">
        <v>92</v>
      </c>
      <c r="E76" s="57" t="s">
        <v>65</v>
      </c>
      <c r="F76" s="58">
        <v>265</v>
      </c>
      <c r="G76" s="58">
        <v>31.2</v>
      </c>
      <c r="H76" s="58"/>
      <c r="I76" s="60" t="s">
        <v>963</v>
      </c>
      <c r="J76" s="39">
        <v>9.4</v>
      </c>
      <c r="K76" s="39">
        <v>296</v>
      </c>
      <c r="L76">
        <f t="shared" si="5"/>
        <v>5.1661745859032155</v>
      </c>
      <c r="M76">
        <f t="shared" si="6"/>
        <v>317450.70128699997</v>
      </c>
      <c r="N76">
        <f t="shared" si="7"/>
        <v>4879277.4191199997</v>
      </c>
      <c r="O76">
        <f t="shared" si="8"/>
        <v>317442.25262296473</v>
      </c>
      <c r="P76">
        <f t="shared" si="9"/>
        <v>4879281.53980878</v>
      </c>
    </row>
    <row r="77" spans="1:16" x14ac:dyDescent="0.25">
      <c r="A77" s="57" t="s">
        <v>88</v>
      </c>
      <c r="B77" s="58">
        <v>2</v>
      </c>
      <c r="C77">
        <v>13</v>
      </c>
      <c r="D77" s="57" t="s">
        <v>92</v>
      </c>
      <c r="E77" s="57" t="s">
        <v>29</v>
      </c>
      <c r="F77" s="58">
        <v>266</v>
      </c>
      <c r="G77" s="58">
        <v>30.3</v>
      </c>
      <c r="H77" s="58"/>
      <c r="I77" s="60" t="s">
        <v>961</v>
      </c>
      <c r="J77" s="39">
        <v>9.6999999999999993</v>
      </c>
      <c r="K77" s="39">
        <v>264</v>
      </c>
      <c r="L77">
        <f t="shared" si="5"/>
        <v>4.6076692252650302</v>
      </c>
      <c r="M77">
        <f t="shared" si="6"/>
        <v>317450.70128699997</v>
      </c>
      <c r="N77">
        <f t="shared" si="7"/>
        <v>4879277.4191199997</v>
      </c>
      <c r="O77">
        <f t="shared" si="8"/>
        <v>317441.05442461488</v>
      </c>
      <c r="P77">
        <f t="shared" si="9"/>
        <v>4879276.4051939063</v>
      </c>
    </row>
    <row r="78" spans="1:16" x14ac:dyDescent="0.25">
      <c r="A78" s="57" t="s">
        <v>88</v>
      </c>
      <c r="B78" s="58">
        <v>2</v>
      </c>
      <c r="C78">
        <v>13</v>
      </c>
      <c r="D78" s="57" t="s">
        <v>92</v>
      </c>
      <c r="E78" s="57" t="s">
        <v>29</v>
      </c>
      <c r="F78" s="58">
        <v>268</v>
      </c>
      <c r="G78" s="58">
        <v>16.7</v>
      </c>
      <c r="H78" s="58"/>
      <c r="I78" s="58"/>
      <c r="J78" s="39">
        <v>8.6999999999999993</v>
      </c>
      <c r="K78" s="39">
        <v>206</v>
      </c>
      <c r="L78">
        <f t="shared" si="5"/>
        <v>3.5953782591083185</v>
      </c>
      <c r="M78">
        <f t="shared" si="6"/>
        <v>317450.70128699997</v>
      </c>
      <c r="N78">
        <f t="shared" si="7"/>
        <v>4879277.4191199997</v>
      </c>
      <c r="O78">
        <f t="shared" si="8"/>
        <v>317446.88745802292</v>
      </c>
      <c r="P78">
        <f t="shared" si="9"/>
        <v>4879269.5996117974</v>
      </c>
    </row>
    <row r="79" spans="1:16" x14ac:dyDescent="0.25">
      <c r="A79" s="57" t="s">
        <v>88</v>
      </c>
      <c r="B79" s="58">
        <v>2</v>
      </c>
      <c r="C79">
        <v>13</v>
      </c>
      <c r="D79" s="57" t="s">
        <v>92</v>
      </c>
      <c r="E79" s="57" t="s">
        <v>29</v>
      </c>
      <c r="F79" s="58">
        <v>337</v>
      </c>
      <c r="G79" s="58">
        <v>10.8</v>
      </c>
      <c r="H79" s="58"/>
      <c r="I79" s="58"/>
      <c r="J79" s="39">
        <v>10.7</v>
      </c>
      <c r="K79" s="39">
        <v>264</v>
      </c>
      <c r="L79">
        <f t="shared" si="5"/>
        <v>4.6076692252650302</v>
      </c>
      <c r="M79">
        <f t="shared" si="6"/>
        <v>317450.70128699997</v>
      </c>
      <c r="N79">
        <f t="shared" si="7"/>
        <v>4879277.4191199997</v>
      </c>
      <c r="O79">
        <f t="shared" si="8"/>
        <v>317440.05990271951</v>
      </c>
      <c r="P79">
        <f t="shared" si="9"/>
        <v>4879276.3006654428</v>
      </c>
    </row>
    <row r="80" spans="1:16" x14ac:dyDescent="0.25">
      <c r="A80" s="57" t="s">
        <v>88</v>
      </c>
      <c r="B80" s="58">
        <v>2</v>
      </c>
      <c r="C80">
        <v>13</v>
      </c>
      <c r="D80" s="57" t="s">
        <v>92</v>
      </c>
      <c r="E80" s="57" t="s">
        <v>29</v>
      </c>
      <c r="F80" s="58">
        <v>723</v>
      </c>
      <c r="G80" s="58">
        <v>46</v>
      </c>
      <c r="H80" s="58"/>
      <c r="I80" s="60" t="s">
        <v>961</v>
      </c>
      <c r="J80" s="39">
        <v>9.9</v>
      </c>
      <c r="K80" s="39">
        <v>232</v>
      </c>
      <c r="L80">
        <f t="shared" si="5"/>
        <v>4.0491638646268449</v>
      </c>
      <c r="M80">
        <f t="shared" si="6"/>
        <v>317450.70128699997</v>
      </c>
      <c r="N80">
        <f t="shared" si="7"/>
        <v>4879277.4191199997</v>
      </c>
      <c r="O80">
        <f t="shared" si="8"/>
        <v>317442.89998053928</v>
      </c>
      <c r="P80">
        <f t="shared" si="9"/>
        <v>4879271.3240713943</v>
      </c>
    </row>
    <row r="81" spans="1:16" x14ac:dyDescent="0.25">
      <c r="A81" s="57" t="s">
        <v>88</v>
      </c>
      <c r="B81" s="58">
        <v>2</v>
      </c>
      <c r="C81">
        <v>14</v>
      </c>
      <c r="D81" s="57" t="s">
        <v>93</v>
      </c>
      <c r="E81" s="57" t="s">
        <v>65</v>
      </c>
      <c r="F81" s="58">
        <v>269</v>
      </c>
      <c r="G81" s="58">
        <v>28.5</v>
      </c>
      <c r="H81" s="58"/>
      <c r="I81" s="58"/>
      <c r="J81" s="39">
        <v>10.8</v>
      </c>
      <c r="K81" s="39">
        <v>242</v>
      </c>
      <c r="L81">
        <f t="shared" si="5"/>
        <v>4.2236967898262776</v>
      </c>
      <c r="M81">
        <f t="shared" si="6"/>
        <v>317441.130634</v>
      </c>
      <c r="N81">
        <f t="shared" si="7"/>
        <v>4879280.3185799997</v>
      </c>
      <c r="O81">
        <f t="shared" si="8"/>
        <v>317431.59479999711</v>
      </c>
      <c r="P81">
        <f t="shared" si="9"/>
        <v>4879275.2482871218</v>
      </c>
    </row>
    <row r="82" spans="1:16" x14ac:dyDescent="0.25">
      <c r="A82" s="57" t="s">
        <v>88</v>
      </c>
      <c r="B82" s="58">
        <v>2</v>
      </c>
      <c r="C82">
        <v>14</v>
      </c>
      <c r="D82" s="57" t="s">
        <v>93</v>
      </c>
      <c r="E82" s="57" t="s">
        <v>65</v>
      </c>
      <c r="F82" s="58">
        <v>270</v>
      </c>
      <c r="G82" s="58">
        <v>35.1</v>
      </c>
      <c r="H82" s="58"/>
      <c r="I82" s="60" t="s">
        <v>961</v>
      </c>
      <c r="J82" s="39">
        <v>4</v>
      </c>
      <c r="K82" s="39">
        <v>242</v>
      </c>
      <c r="L82">
        <f t="shared" si="5"/>
        <v>4.2236967898262776</v>
      </c>
      <c r="M82">
        <f t="shared" si="6"/>
        <v>317441.130634</v>
      </c>
      <c r="N82">
        <f t="shared" si="7"/>
        <v>4879280.3185799997</v>
      </c>
      <c r="O82">
        <f t="shared" si="8"/>
        <v>317437.59884362854</v>
      </c>
      <c r="P82">
        <f t="shared" si="9"/>
        <v>4879278.4406937482</v>
      </c>
    </row>
    <row r="83" spans="1:16" x14ac:dyDescent="0.25">
      <c r="A83" s="57" t="s">
        <v>88</v>
      </c>
      <c r="B83" s="58">
        <v>2</v>
      </c>
      <c r="C83">
        <v>14</v>
      </c>
      <c r="D83" s="57" t="s">
        <v>93</v>
      </c>
      <c r="E83" s="57" t="s">
        <v>29</v>
      </c>
      <c r="F83" s="58">
        <v>271</v>
      </c>
      <c r="G83" s="58">
        <v>20.100000000000001</v>
      </c>
      <c r="H83" s="58"/>
      <c r="I83" s="60" t="s">
        <v>961</v>
      </c>
      <c r="J83" s="39">
        <v>2.8</v>
      </c>
      <c r="K83" s="39">
        <v>258</v>
      </c>
      <c r="L83">
        <f t="shared" si="5"/>
        <v>4.5029494701453698</v>
      </c>
      <c r="M83">
        <f t="shared" si="6"/>
        <v>317441.130634</v>
      </c>
      <c r="N83">
        <f t="shared" si="7"/>
        <v>4879280.3185799997</v>
      </c>
      <c r="O83">
        <f t="shared" si="8"/>
        <v>317438.39182071795</v>
      </c>
      <c r="P83">
        <f t="shared" si="9"/>
        <v>4879279.7364272652</v>
      </c>
    </row>
    <row r="84" spans="1:16" x14ac:dyDescent="0.25">
      <c r="A84" s="57" t="s">
        <v>88</v>
      </c>
      <c r="B84" s="58">
        <v>2</v>
      </c>
      <c r="C84">
        <v>14</v>
      </c>
      <c r="D84" s="57" t="s">
        <v>93</v>
      </c>
      <c r="E84" s="57" t="s">
        <v>65</v>
      </c>
      <c r="F84" s="58">
        <v>272</v>
      </c>
      <c r="G84" s="58">
        <v>53.3</v>
      </c>
      <c r="H84" s="58"/>
      <c r="I84" s="60" t="s">
        <v>961</v>
      </c>
      <c r="J84" s="39">
        <v>2.5</v>
      </c>
      <c r="K84" s="39">
        <v>290</v>
      </c>
      <c r="L84">
        <f t="shared" si="5"/>
        <v>5.0614548307835552</v>
      </c>
      <c r="M84">
        <f t="shared" si="6"/>
        <v>317441.130634</v>
      </c>
      <c r="N84">
        <f t="shared" si="7"/>
        <v>4879280.3185799997</v>
      </c>
      <c r="O84">
        <f t="shared" si="8"/>
        <v>317438.78140244802</v>
      </c>
      <c r="P84">
        <f t="shared" si="9"/>
        <v>4879281.1736303577</v>
      </c>
    </row>
    <row r="85" spans="1:16" x14ac:dyDescent="0.25">
      <c r="A85" s="57" t="s">
        <v>88</v>
      </c>
      <c r="B85" s="58">
        <v>2</v>
      </c>
      <c r="C85">
        <v>14</v>
      </c>
      <c r="D85" s="57" t="s">
        <v>93</v>
      </c>
      <c r="E85" s="57" t="s">
        <v>65</v>
      </c>
      <c r="F85" s="58">
        <v>273</v>
      </c>
      <c r="G85" s="58">
        <v>21.3</v>
      </c>
      <c r="H85" s="58"/>
      <c r="I85" s="58"/>
      <c r="J85" s="39">
        <v>7.6</v>
      </c>
      <c r="K85" s="39">
        <v>251</v>
      </c>
      <c r="L85">
        <f t="shared" si="5"/>
        <v>4.3807764225057673</v>
      </c>
      <c r="M85">
        <f t="shared" si="6"/>
        <v>317441.130634</v>
      </c>
      <c r="N85">
        <f t="shared" si="7"/>
        <v>4879280.3185799997</v>
      </c>
      <c r="O85">
        <f t="shared" si="8"/>
        <v>317433.94469282543</v>
      </c>
      <c r="P85">
        <f t="shared" si="9"/>
        <v>4879277.8442620263</v>
      </c>
    </row>
    <row r="86" spans="1:16" x14ac:dyDescent="0.25">
      <c r="A86" s="57" t="s">
        <v>88</v>
      </c>
      <c r="B86" s="58">
        <v>2</v>
      </c>
      <c r="C86">
        <v>14</v>
      </c>
      <c r="D86" s="57" t="s">
        <v>93</v>
      </c>
      <c r="E86" s="57" t="s">
        <v>29</v>
      </c>
      <c r="F86" s="58">
        <v>274</v>
      </c>
      <c r="G86" s="58">
        <v>34.1</v>
      </c>
      <c r="H86" s="58"/>
      <c r="I86" s="58"/>
      <c r="J86" s="39">
        <v>11.3</v>
      </c>
      <c r="K86" s="39">
        <v>258</v>
      </c>
      <c r="L86">
        <f t="shared" si="5"/>
        <v>4.5029494701453698</v>
      </c>
      <c r="M86">
        <f t="shared" si="6"/>
        <v>317441.130634</v>
      </c>
      <c r="N86">
        <f t="shared" si="7"/>
        <v>4879280.3185799997</v>
      </c>
      <c r="O86">
        <f t="shared" si="8"/>
        <v>317430.07756611169</v>
      </c>
      <c r="P86">
        <f t="shared" si="9"/>
        <v>4879277.9691778934</v>
      </c>
    </row>
    <row r="87" spans="1:16" x14ac:dyDescent="0.25">
      <c r="A87" s="62" t="s">
        <v>88</v>
      </c>
      <c r="B87" s="63">
        <v>2</v>
      </c>
      <c r="C87">
        <v>14</v>
      </c>
      <c r="D87" s="62" t="s">
        <v>93</v>
      </c>
      <c r="E87" s="62" t="s">
        <v>29</v>
      </c>
      <c r="F87" s="63">
        <v>275</v>
      </c>
      <c r="G87" s="63">
        <v>22.1</v>
      </c>
      <c r="H87" s="63"/>
      <c r="I87" s="63"/>
      <c r="J87" s="39">
        <v>13.3</v>
      </c>
      <c r="K87" s="39">
        <v>266</v>
      </c>
      <c r="L87">
        <f t="shared" si="5"/>
        <v>4.6425758103049164</v>
      </c>
      <c r="M87">
        <f t="shared" si="6"/>
        <v>317441.130634</v>
      </c>
      <c r="N87">
        <f t="shared" si="7"/>
        <v>4879280.3185799997</v>
      </c>
      <c r="O87">
        <f t="shared" si="8"/>
        <v>317427.86303213157</v>
      </c>
      <c r="P87">
        <f t="shared" si="9"/>
        <v>4879279.3908188986</v>
      </c>
    </row>
    <row r="88" spans="1:16" x14ac:dyDescent="0.25">
      <c r="A88" s="62" t="s">
        <v>88</v>
      </c>
      <c r="B88" s="63">
        <v>2</v>
      </c>
      <c r="C88">
        <v>15</v>
      </c>
      <c r="D88" s="62" t="s">
        <v>94</v>
      </c>
      <c r="E88" s="62" t="s">
        <v>65</v>
      </c>
      <c r="F88" s="63">
        <v>276</v>
      </c>
      <c r="G88" s="63">
        <v>47.8</v>
      </c>
      <c r="H88" s="63"/>
      <c r="I88" s="63"/>
      <c r="J88" s="39">
        <v>6.4</v>
      </c>
      <c r="K88" s="39">
        <v>256</v>
      </c>
      <c r="L88">
        <f t="shared" si="5"/>
        <v>4.4680428851054836</v>
      </c>
      <c r="M88">
        <f t="shared" si="6"/>
        <v>317431.55998100003</v>
      </c>
      <c r="N88">
        <f t="shared" si="7"/>
        <v>4879283.2180399997</v>
      </c>
      <c r="O88">
        <f t="shared" si="8"/>
        <v>317425.35008835187</v>
      </c>
      <c r="P88">
        <f t="shared" si="9"/>
        <v>4879281.6697398676</v>
      </c>
    </row>
    <row r="89" spans="1:16" x14ac:dyDescent="0.25">
      <c r="A89" s="62" t="s">
        <v>88</v>
      </c>
      <c r="B89" s="63">
        <v>2</v>
      </c>
      <c r="C89">
        <v>15</v>
      </c>
      <c r="D89" s="62" t="s">
        <v>94</v>
      </c>
      <c r="E89" s="62" t="s">
        <v>29</v>
      </c>
      <c r="F89" s="63">
        <v>278</v>
      </c>
      <c r="G89" s="63">
        <v>13.1</v>
      </c>
      <c r="H89" s="63"/>
      <c r="I89" s="63"/>
      <c r="J89" s="39">
        <v>2.9</v>
      </c>
      <c r="K89" s="39">
        <v>280</v>
      </c>
      <c r="L89">
        <f t="shared" si="5"/>
        <v>4.8869219055841224</v>
      </c>
      <c r="M89">
        <f t="shared" si="6"/>
        <v>317431.55998100003</v>
      </c>
      <c r="N89">
        <f t="shared" si="7"/>
        <v>4879283.2180399997</v>
      </c>
      <c r="O89">
        <f t="shared" si="8"/>
        <v>317428.70403851627</v>
      </c>
      <c r="P89">
        <f t="shared" si="9"/>
        <v>4879283.721619715</v>
      </c>
    </row>
    <row r="90" spans="1:16" x14ac:dyDescent="0.25">
      <c r="A90" s="62" t="s">
        <v>88</v>
      </c>
      <c r="B90" s="63">
        <v>2</v>
      </c>
      <c r="C90">
        <v>15</v>
      </c>
      <c r="D90" s="62" t="s">
        <v>94</v>
      </c>
      <c r="E90" s="62" t="s">
        <v>41</v>
      </c>
      <c r="F90" s="63">
        <v>279</v>
      </c>
      <c r="G90" s="63"/>
      <c r="H90" s="63" t="s">
        <v>960</v>
      </c>
      <c r="I90" s="63"/>
      <c r="J90" s="39">
        <v>11.3</v>
      </c>
      <c r="K90" s="39">
        <v>258</v>
      </c>
      <c r="L90">
        <f t="shared" si="5"/>
        <v>4.5029494701453698</v>
      </c>
      <c r="M90">
        <f t="shared" si="6"/>
        <v>317431.55998100003</v>
      </c>
      <c r="N90">
        <f t="shared" si="7"/>
        <v>4879283.2180399997</v>
      </c>
      <c r="O90">
        <f t="shared" si="8"/>
        <v>317420.50691311172</v>
      </c>
      <c r="P90">
        <f t="shared" si="9"/>
        <v>4879280.8686378933</v>
      </c>
    </row>
    <row r="91" spans="1:16" x14ac:dyDescent="0.25">
      <c r="A91" s="62" t="s">
        <v>88</v>
      </c>
      <c r="B91" s="63">
        <v>2</v>
      </c>
      <c r="C91">
        <v>15</v>
      </c>
      <c r="D91" s="62" t="s">
        <v>94</v>
      </c>
      <c r="E91" s="62" t="s">
        <v>41</v>
      </c>
      <c r="F91" s="63">
        <v>280</v>
      </c>
      <c r="G91" s="63">
        <v>15.2</v>
      </c>
      <c r="H91" s="63"/>
      <c r="I91" s="63"/>
      <c r="J91" s="39">
        <v>11.1</v>
      </c>
      <c r="K91" s="39">
        <v>264</v>
      </c>
      <c r="L91">
        <f t="shared" si="5"/>
        <v>4.6076692252650302</v>
      </c>
      <c r="M91">
        <f t="shared" si="6"/>
        <v>317431.55998100003</v>
      </c>
      <c r="N91">
        <f t="shared" si="7"/>
        <v>4879283.2180399997</v>
      </c>
      <c r="O91">
        <f t="shared" si="8"/>
        <v>317420.52078796143</v>
      </c>
      <c r="P91">
        <f t="shared" si="9"/>
        <v>4879282.0577740576</v>
      </c>
    </row>
    <row r="92" spans="1:16" x14ac:dyDescent="0.25">
      <c r="A92" s="62" t="s">
        <v>88</v>
      </c>
      <c r="B92" s="63">
        <v>2</v>
      </c>
      <c r="C92">
        <v>15</v>
      </c>
      <c r="D92" s="62" t="s">
        <v>94</v>
      </c>
      <c r="E92" s="62" t="s">
        <v>29</v>
      </c>
      <c r="F92" s="63">
        <v>281</v>
      </c>
      <c r="G92" s="63">
        <v>12.9</v>
      </c>
      <c r="H92" s="63"/>
      <c r="I92" s="63"/>
      <c r="J92" s="39">
        <v>9.8000000000000007</v>
      </c>
      <c r="K92" s="39">
        <v>255</v>
      </c>
      <c r="L92">
        <f t="shared" si="5"/>
        <v>4.4505895925855405</v>
      </c>
      <c r="M92">
        <f t="shared" si="6"/>
        <v>317431.55998100003</v>
      </c>
      <c r="N92">
        <f t="shared" si="7"/>
        <v>4879283.2180399997</v>
      </c>
      <c r="O92">
        <f t="shared" si="8"/>
        <v>317422.09390790237</v>
      </c>
      <c r="P92">
        <f t="shared" si="9"/>
        <v>4879280.6816133577</v>
      </c>
    </row>
    <row r="93" spans="1:16" x14ac:dyDescent="0.25">
      <c r="A93" s="62" t="s">
        <v>88</v>
      </c>
      <c r="B93" s="63">
        <v>2</v>
      </c>
      <c r="C93">
        <v>15</v>
      </c>
      <c r="D93" s="62" t="s">
        <v>94</v>
      </c>
      <c r="E93" s="62" t="s">
        <v>29</v>
      </c>
      <c r="F93" s="63">
        <v>282</v>
      </c>
      <c r="G93" s="63">
        <v>15.3</v>
      </c>
      <c r="H93" s="63"/>
      <c r="I93" s="63"/>
      <c r="J93" s="39">
        <v>8.5</v>
      </c>
      <c r="K93" s="39">
        <v>250</v>
      </c>
      <c r="L93">
        <f t="shared" si="5"/>
        <v>4.3633231299858233</v>
      </c>
      <c r="M93">
        <f t="shared" si="6"/>
        <v>317431.55998100003</v>
      </c>
      <c r="N93">
        <f t="shared" si="7"/>
        <v>4879283.2180399997</v>
      </c>
      <c r="O93">
        <f t="shared" si="8"/>
        <v>317423.57259372337</v>
      </c>
      <c r="P93">
        <f t="shared" si="9"/>
        <v>4879280.3108687811</v>
      </c>
    </row>
    <row r="94" spans="1:16" x14ac:dyDescent="0.25">
      <c r="A94" s="62" t="s">
        <v>88</v>
      </c>
      <c r="B94" s="63">
        <v>2</v>
      </c>
      <c r="C94">
        <v>15</v>
      </c>
      <c r="D94" s="62" t="s">
        <v>94</v>
      </c>
      <c r="E94" s="62" t="s">
        <v>29</v>
      </c>
      <c r="F94" s="63">
        <v>283</v>
      </c>
      <c r="G94" s="63">
        <v>30.7</v>
      </c>
      <c r="H94" s="63"/>
      <c r="I94" s="63"/>
      <c r="J94" s="39">
        <v>10.6</v>
      </c>
      <c r="K94" s="39">
        <v>238</v>
      </c>
      <c r="L94">
        <f t="shared" si="5"/>
        <v>4.1538836197465043</v>
      </c>
      <c r="M94">
        <f t="shared" si="6"/>
        <v>317431.55998100003</v>
      </c>
      <c r="N94">
        <f t="shared" si="7"/>
        <v>4879283.2180399997</v>
      </c>
      <c r="O94">
        <f t="shared" si="8"/>
        <v>317422.57067118079</v>
      </c>
      <c r="P94">
        <f t="shared" si="9"/>
        <v>4879277.6008957988</v>
      </c>
    </row>
    <row r="95" spans="1:16" x14ac:dyDescent="0.25">
      <c r="A95" s="62" t="s">
        <v>88</v>
      </c>
      <c r="B95" s="63">
        <v>2</v>
      </c>
      <c r="C95">
        <v>15</v>
      </c>
      <c r="D95" s="62" t="s">
        <v>94</v>
      </c>
      <c r="E95" s="62" t="s">
        <v>65</v>
      </c>
      <c r="F95" s="63">
        <v>651</v>
      </c>
      <c r="G95" s="63">
        <v>35</v>
      </c>
      <c r="H95" s="63"/>
      <c r="I95" s="63"/>
      <c r="J95" s="39">
        <v>5.4</v>
      </c>
      <c r="K95" s="39">
        <v>270</v>
      </c>
      <c r="L95">
        <f t="shared" si="5"/>
        <v>4.7123889803846897</v>
      </c>
      <c r="M95">
        <f t="shared" si="6"/>
        <v>317431.55998100003</v>
      </c>
      <c r="N95">
        <f t="shared" si="7"/>
        <v>4879283.2180399997</v>
      </c>
      <c r="O95">
        <f t="shared" si="8"/>
        <v>317426.159981</v>
      </c>
      <c r="P95">
        <f t="shared" si="9"/>
        <v>4879283.2180399997</v>
      </c>
    </row>
    <row r="96" spans="1:16" x14ac:dyDescent="0.25">
      <c r="A96" s="62" t="s">
        <v>88</v>
      </c>
      <c r="B96" s="63">
        <v>2</v>
      </c>
      <c r="C96">
        <v>15</v>
      </c>
      <c r="D96" s="62" t="s">
        <v>94</v>
      </c>
      <c r="E96" s="62" t="s">
        <v>29</v>
      </c>
      <c r="F96" s="63">
        <v>2085</v>
      </c>
      <c r="G96" s="63">
        <v>10.5</v>
      </c>
      <c r="H96" s="63"/>
      <c r="I96" s="64" t="s">
        <v>967</v>
      </c>
      <c r="J96" s="39"/>
      <c r="K96" s="39"/>
      <c r="L96">
        <f t="shared" si="5"/>
        <v>0</v>
      </c>
      <c r="M96">
        <f t="shared" si="6"/>
        <v>317431.55998100003</v>
      </c>
      <c r="N96">
        <f t="shared" si="7"/>
        <v>4879283.2180399997</v>
      </c>
      <c r="O96">
        <f t="shared" si="8"/>
        <v>317431.55998100003</v>
      </c>
      <c r="P96">
        <f t="shared" si="9"/>
        <v>4879283.2180399997</v>
      </c>
    </row>
    <row r="97" spans="1:16" x14ac:dyDescent="0.25">
      <c r="A97" s="62" t="s">
        <v>88</v>
      </c>
      <c r="B97" s="63">
        <v>2</v>
      </c>
      <c r="C97">
        <v>16</v>
      </c>
      <c r="D97" s="62" t="s">
        <v>95</v>
      </c>
      <c r="E97" s="62" t="s">
        <v>29</v>
      </c>
      <c r="F97" s="63">
        <v>292</v>
      </c>
      <c r="G97" s="63">
        <v>13.9</v>
      </c>
      <c r="H97" s="63"/>
      <c r="I97" s="63"/>
      <c r="J97" s="39">
        <v>10.1</v>
      </c>
      <c r="K97" s="39">
        <v>297</v>
      </c>
      <c r="L97">
        <f t="shared" si="5"/>
        <v>5.1836278784231586</v>
      </c>
      <c r="M97">
        <f t="shared" si="6"/>
        <v>317447.80183100002</v>
      </c>
      <c r="N97">
        <f t="shared" si="7"/>
        <v>4879267.8484699996</v>
      </c>
      <c r="O97">
        <f t="shared" si="8"/>
        <v>317438.80266510573</v>
      </c>
      <c r="P97">
        <f t="shared" si="9"/>
        <v>4879272.4337740466</v>
      </c>
    </row>
    <row r="98" spans="1:16" x14ac:dyDescent="0.25">
      <c r="A98" s="62" t="s">
        <v>88</v>
      </c>
      <c r="B98" s="63">
        <v>2</v>
      </c>
      <c r="C98">
        <v>16</v>
      </c>
      <c r="D98" s="62" t="s">
        <v>95</v>
      </c>
      <c r="E98" s="62" t="s">
        <v>29</v>
      </c>
      <c r="F98" s="63">
        <v>293</v>
      </c>
      <c r="G98" s="63">
        <v>24.6</v>
      </c>
      <c r="H98" s="63"/>
      <c r="I98" s="63"/>
      <c r="J98" s="39">
        <v>11</v>
      </c>
      <c r="K98" s="39">
        <v>280</v>
      </c>
      <c r="L98">
        <f t="shared" si="5"/>
        <v>4.8869219055841224</v>
      </c>
      <c r="M98">
        <f t="shared" si="6"/>
        <v>317447.80183100002</v>
      </c>
      <c r="N98">
        <f t="shared" si="7"/>
        <v>4879267.8484699996</v>
      </c>
      <c r="O98">
        <f t="shared" si="8"/>
        <v>317436.96894571686</v>
      </c>
      <c r="P98">
        <f t="shared" si="9"/>
        <v>4879269.7585999537</v>
      </c>
    </row>
    <row r="99" spans="1:16" x14ac:dyDescent="0.25">
      <c r="A99" s="62" t="s">
        <v>88</v>
      </c>
      <c r="B99" s="63">
        <v>2</v>
      </c>
      <c r="C99">
        <v>16</v>
      </c>
      <c r="D99" s="62" t="s">
        <v>95</v>
      </c>
      <c r="E99" s="62" t="s">
        <v>29</v>
      </c>
      <c r="F99" s="63">
        <v>294</v>
      </c>
      <c r="G99" s="63">
        <v>44.2</v>
      </c>
      <c r="H99" s="63"/>
      <c r="I99" s="63"/>
      <c r="J99" s="39">
        <v>12.9</v>
      </c>
      <c r="K99" s="39">
        <v>256</v>
      </c>
      <c r="L99">
        <f t="shared" si="5"/>
        <v>4.4680428851054836</v>
      </c>
      <c r="M99">
        <f t="shared" si="6"/>
        <v>317447.80183100002</v>
      </c>
      <c r="N99">
        <f t="shared" si="7"/>
        <v>4879267.8484699996</v>
      </c>
      <c r="O99">
        <f t="shared" si="8"/>
        <v>317435.28501613106</v>
      </c>
      <c r="P99">
        <f t="shared" si="9"/>
        <v>4879264.7276775464</v>
      </c>
    </row>
    <row r="100" spans="1:16" x14ac:dyDescent="0.25">
      <c r="A100" s="62" t="s">
        <v>88</v>
      </c>
      <c r="B100" s="63">
        <v>2</v>
      </c>
      <c r="C100">
        <v>16</v>
      </c>
      <c r="D100" s="62" t="s">
        <v>95</v>
      </c>
      <c r="E100" s="62" t="s">
        <v>29</v>
      </c>
      <c r="F100" s="63">
        <v>295</v>
      </c>
      <c r="G100" s="63"/>
      <c r="H100" s="63"/>
      <c r="I100" s="60" t="s">
        <v>959</v>
      </c>
      <c r="J100" s="39"/>
      <c r="K100" s="39">
        <v>360</v>
      </c>
      <c r="L100">
        <f t="shared" si="5"/>
        <v>6.2831853071795862</v>
      </c>
      <c r="M100">
        <f t="shared" si="6"/>
        <v>317447.80183100002</v>
      </c>
      <c r="N100">
        <f t="shared" si="7"/>
        <v>4879267.8484699996</v>
      </c>
      <c r="O100">
        <f t="shared" si="8"/>
        <v>317447.80183100002</v>
      </c>
      <c r="P100">
        <f t="shared" si="9"/>
        <v>4879267.8484699996</v>
      </c>
    </row>
    <row r="101" spans="1:16" x14ac:dyDescent="0.25">
      <c r="A101" s="62" t="s">
        <v>88</v>
      </c>
      <c r="B101" s="63">
        <v>2</v>
      </c>
      <c r="C101">
        <v>16</v>
      </c>
      <c r="D101" s="62" t="s">
        <v>95</v>
      </c>
      <c r="E101" s="62" t="s">
        <v>41</v>
      </c>
      <c r="F101" s="63">
        <v>943</v>
      </c>
      <c r="G101" s="63">
        <v>10.5</v>
      </c>
      <c r="H101" s="63"/>
      <c r="I101" s="63"/>
      <c r="J101" s="39">
        <v>8.3000000000000007</v>
      </c>
      <c r="K101" s="39">
        <v>236</v>
      </c>
      <c r="L101">
        <f t="shared" si="5"/>
        <v>4.1189770347066172</v>
      </c>
      <c r="M101">
        <f t="shared" si="6"/>
        <v>317447.80183100002</v>
      </c>
      <c r="N101">
        <f t="shared" si="7"/>
        <v>4879267.8484699996</v>
      </c>
      <c r="O101">
        <f t="shared" si="8"/>
        <v>317440.92081914784</v>
      </c>
      <c r="P101">
        <f t="shared" si="9"/>
        <v>4879263.2071689004</v>
      </c>
    </row>
    <row r="102" spans="1:16" x14ac:dyDescent="0.25">
      <c r="A102" s="62" t="s">
        <v>88</v>
      </c>
      <c r="B102" s="63">
        <v>2</v>
      </c>
      <c r="C102">
        <v>17</v>
      </c>
      <c r="D102" s="62" t="s">
        <v>96</v>
      </c>
      <c r="E102" s="62" t="s">
        <v>29</v>
      </c>
      <c r="F102" s="63">
        <v>291</v>
      </c>
      <c r="G102" s="63">
        <v>21.4</v>
      </c>
      <c r="H102" s="63"/>
      <c r="I102" s="63"/>
      <c r="J102" s="39">
        <v>9.3000000000000007</v>
      </c>
      <c r="K102" s="39">
        <v>266</v>
      </c>
      <c r="L102">
        <f t="shared" si="5"/>
        <v>4.6425758103049164</v>
      </c>
      <c r="M102">
        <f t="shared" si="6"/>
        <v>317438.23117799999</v>
      </c>
      <c r="N102">
        <f t="shared" si="7"/>
        <v>4879270.7479299996</v>
      </c>
      <c r="O102">
        <f t="shared" si="8"/>
        <v>317428.95383233257</v>
      </c>
      <c r="P102">
        <f t="shared" si="9"/>
        <v>4879270.099194794</v>
      </c>
    </row>
    <row r="103" spans="1:16" x14ac:dyDescent="0.25">
      <c r="A103" s="62" t="s">
        <v>88</v>
      </c>
      <c r="B103" s="63">
        <v>2</v>
      </c>
      <c r="C103">
        <v>17</v>
      </c>
      <c r="D103" s="62" t="s">
        <v>96</v>
      </c>
      <c r="E103" s="62" t="s">
        <v>29</v>
      </c>
      <c r="F103" s="63">
        <v>653</v>
      </c>
      <c r="G103" s="63">
        <v>10.199999999999999</v>
      </c>
      <c r="H103" s="63"/>
      <c r="I103" s="63"/>
      <c r="J103" s="39">
        <v>6.3</v>
      </c>
      <c r="K103" s="39">
        <v>266</v>
      </c>
      <c r="L103">
        <f t="shared" si="5"/>
        <v>4.6425758103049164</v>
      </c>
      <c r="M103">
        <f t="shared" si="6"/>
        <v>317438.23117799999</v>
      </c>
      <c r="N103">
        <f t="shared" si="7"/>
        <v>4879270.7479299996</v>
      </c>
      <c r="O103">
        <f t="shared" si="8"/>
        <v>317431.94652448333</v>
      </c>
      <c r="P103">
        <f t="shared" si="9"/>
        <v>4879270.3084642151</v>
      </c>
    </row>
    <row r="104" spans="1:16" x14ac:dyDescent="0.25">
      <c r="A104" s="62" t="s">
        <v>88</v>
      </c>
      <c r="B104" s="63">
        <v>2</v>
      </c>
      <c r="C104">
        <v>17</v>
      </c>
      <c r="D104" s="62" t="s">
        <v>96</v>
      </c>
      <c r="E104" s="62" t="s">
        <v>29</v>
      </c>
      <c r="F104" s="63">
        <v>798</v>
      </c>
      <c r="G104" s="63">
        <v>10.8</v>
      </c>
      <c r="H104" s="63" t="s">
        <v>960</v>
      </c>
      <c r="I104" s="63"/>
      <c r="J104" s="39">
        <v>14</v>
      </c>
      <c r="K104" s="39">
        <v>251</v>
      </c>
      <c r="L104">
        <f t="shared" si="5"/>
        <v>4.3807764225057673</v>
      </c>
      <c r="M104">
        <f t="shared" si="6"/>
        <v>317438.23117799999</v>
      </c>
      <c r="N104">
        <f t="shared" si="7"/>
        <v>4879270.7479299996</v>
      </c>
      <c r="O104">
        <f t="shared" si="8"/>
        <v>317424.99391794158</v>
      </c>
      <c r="P104">
        <f t="shared" si="9"/>
        <v>4879266.1899758372</v>
      </c>
    </row>
    <row r="105" spans="1:16" x14ac:dyDescent="0.25">
      <c r="A105" s="62" t="s">
        <v>88</v>
      </c>
      <c r="B105" s="63">
        <v>2</v>
      </c>
      <c r="C105">
        <v>17</v>
      </c>
      <c r="D105" s="62" t="s">
        <v>96</v>
      </c>
      <c r="E105" s="62" t="s">
        <v>29</v>
      </c>
      <c r="F105" s="63">
        <v>809</v>
      </c>
      <c r="G105" s="63">
        <v>11.5</v>
      </c>
      <c r="H105" s="63"/>
      <c r="I105" s="63"/>
      <c r="J105" s="39">
        <v>3.5</v>
      </c>
      <c r="K105" s="39">
        <v>278</v>
      </c>
      <c r="L105">
        <f t="shared" si="5"/>
        <v>4.8520153205442362</v>
      </c>
      <c r="M105">
        <f t="shared" si="6"/>
        <v>317438.23117799999</v>
      </c>
      <c r="N105">
        <f t="shared" si="7"/>
        <v>4879270.7479299996</v>
      </c>
      <c r="O105">
        <f t="shared" si="8"/>
        <v>317434.76523975941</v>
      </c>
      <c r="P105">
        <f t="shared" si="9"/>
        <v>4879271.2350358525</v>
      </c>
    </row>
    <row r="106" spans="1:16" x14ac:dyDescent="0.25">
      <c r="A106" s="62" t="s">
        <v>88</v>
      </c>
      <c r="B106" s="63">
        <v>2</v>
      </c>
      <c r="C106">
        <v>18</v>
      </c>
      <c r="D106" s="62" t="s">
        <v>97</v>
      </c>
      <c r="E106" s="62" t="s">
        <v>29</v>
      </c>
      <c r="F106" s="63">
        <v>284</v>
      </c>
      <c r="G106" s="63">
        <v>12.5</v>
      </c>
      <c r="H106" s="63"/>
      <c r="I106" s="63"/>
      <c r="J106" s="39">
        <v>2</v>
      </c>
      <c r="K106" s="39">
        <v>238</v>
      </c>
      <c r="L106">
        <f t="shared" si="5"/>
        <v>4.1538836197465043</v>
      </c>
      <c r="M106">
        <f t="shared" si="6"/>
        <v>317428.66052500001</v>
      </c>
      <c r="N106">
        <f t="shared" si="7"/>
        <v>4879273.64738</v>
      </c>
      <c r="O106">
        <f t="shared" si="8"/>
        <v>317426.96442880773</v>
      </c>
      <c r="P106">
        <f t="shared" si="9"/>
        <v>4879272.5875414712</v>
      </c>
    </row>
    <row r="107" spans="1:16" x14ac:dyDescent="0.25">
      <c r="A107" s="62" t="s">
        <v>88</v>
      </c>
      <c r="B107" s="63">
        <v>2</v>
      </c>
      <c r="C107">
        <v>18</v>
      </c>
      <c r="D107" s="62" t="s">
        <v>97</v>
      </c>
      <c r="E107" s="62" t="s">
        <v>29</v>
      </c>
      <c r="F107" s="63">
        <v>285</v>
      </c>
      <c r="G107" s="63">
        <v>24.4</v>
      </c>
      <c r="H107" s="63"/>
      <c r="I107" s="63"/>
      <c r="J107" s="39">
        <v>3.4</v>
      </c>
      <c r="K107" s="39">
        <v>260</v>
      </c>
      <c r="L107">
        <f t="shared" si="5"/>
        <v>4.5378560551852569</v>
      </c>
      <c r="M107">
        <f t="shared" si="6"/>
        <v>317428.66052500001</v>
      </c>
      <c r="N107">
        <f t="shared" si="7"/>
        <v>4879273.64738</v>
      </c>
      <c r="O107">
        <f t="shared" si="8"/>
        <v>317425.31217863975</v>
      </c>
      <c r="P107">
        <f t="shared" si="9"/>
        <v>4879273.0569761964</v>
      </c>
    </row>
    <row r="108" spans="1:16" x14ac:dyDescent="0.25">
      <c r="A108" s="62" t="s">
        <v>88</v>
      </c>
      <c r="B108" s="63">
        <v>2</v>
      </c>
      <c r="C108">
        <v>18</v>
      </c>
      <c r="D108" s="62" t="s">
        <v>97</v>
      </c>
      <c r="E108" s="62" t="s">
        <v>29</v>
      </c>
      <c r="F108" s="63">
        <v>286</v>
      </c>
      <c r="G108" s="63">
        <v>44.6</v>
      </c>
      <c r="H108" s="63"/>
      <c r="I108" s="63"/>
      <c r="J108" s="39">
        <v>6</v>
      </c>
      <c r="K108" s="39">
        <v>229</v>
      </c>
      <c r="L108">
        <f t="shared" si="5"/>
        <v>3.9968039870670142</v>
      </c>
      <c r="M108">
        <f t="shared" si="6"/>
        <v>317428.66052500001</v>
      </c>
      <c r="N108">
        <f t="shared" si="7"/>
        <v>4879273.64738</v>
      </c>
      <c r="O108">
        <f t="shared" si="8"/>
        <v>317424.13226751867</v>
      </c>
      <c r="P108">
        <f t="shared" si="9"/>
        <v>4879269.7110258257</v>
      </c>
    </row>
    <row r="109" spans="1:16" x14ac:dyDescent="0.25">
      <c r="A109" s="62" t="s">
        <v>88</v>
      </c>
      <c r="B109" s="63">
        <v>2</v>
      </c>
      <c r="C109">
        <v>18</v>
      </c>
      <c r="D109" s="62" t="s">
        <v>97</v>
      </c>
      <c r="E109" s="62" t="s">
        <v>29</v>
      </c>
      <c r="F109" s="63">
        <v>287</v>
      </c>
      <c r="G109" s="63">
        <v>22.4</v>
      </c>
      <c r="H109" s="63"/>
      <c r="I109" s="63"/>
      <c r="J109" s="39">
        <v>8.5</v>
      </c>
      <c r="K109" s="39">
        <v>245</v>
      </c>
      <c r="L109">
        <f t="shared" si="5"/>
        <v>4.2760566673861069</v>
      </c>
      <c r="M109">
        <f t="shared" si="6"/>
        <v>317428.66052500001</v>
      </c>
      <c r="N109">
        <f t="shared" si="7"/>
        <v>4879273.64738</v>
      </c>
      <c r="O109">
        <f t="shared" si="8"/>
        <v>317420.95690881019</v>
      </c>
      <c r="P109">
        <f t="shared" si="9"/>
        <v>4879270.0551247755</v>
      </c>
    </row>
    <row r="110" spans="1:16" x14ac:dyDescent="0.25">
      <c r="A110" s="62" t="s">
        <v>88</v>
      </c>
      <c r="B110" s="63">
        <v>2</v>
      </c>
      <c r="C110">
        <v>18</v>
      </c>
      <c r="D110" s="62" t="s">
        <v>97</v>
      </c>
      <c r="E110" s="62" t="s">
        <v>29</v>
      </c>
      <c r="F110" s="63">
        <v>288</v>
      </c>
      <c r="G110" s="63">
        <v>12.9</v>
      </c>
      <c r="H110" s="63"/>
      <c r="I110" s="63"/>
      <c r="J110" s="39">
        <v>7.8</v>
      </c>
      <c r="K110" s="39">
        <v>270</v>
      </c>
      <c r="L110">
        <f t="shared" si="5"/>
        <v>4.7123889803846897</v>
      </c>
      <c r="M110">
        <f t="shared" si="6"/>
        <v>317428.66052500001</v>
      </c>
      <c r="N110">
        <f t="shared" si="7"/>
        <v>4879273.64738</v>
      </c>
      <c r="O110">
        <f t="shared" si="8"/>
        <v>317420.86052500003</v>
      </c>
      <c r="P110">
        <f t="shared" si="9"/>
        <v>4879273.64738</v>
      </c>
    </row>
    <row r="111" spans="1:16" x14ac:dyDescent="0.25">
      <c r="A111" s="62" t="s">
        <v>88</v>
      </c>
      <c r="B111" s="63">
        <v>2</v>
      </c>
      <c r="C111">
        <v>18</v>
      </c>
      <c r="D111" s="62" t="s">
        <v>97</v>
      </c>
      <c r="E111" s="62" t="s">
        <v>29</v>
      </c>
      <c r="F111" s="63">
        <v>289</v>
      </c>
      <c r="G111" s="63">
        <v>24</v>
      </c>
      <c r="H111" s="63"/>
      <c r="I111" s="63"/>
      <c r="J111" s="39">
        <v>9.5</v>
      </c>
      <c r="K111" s="39">
        <v>300</v>
      </c>
      <c r="L111">
        <f t="shared" si="5"/>
        <v>5.2359877559829888</v>
      </c>
      <c r="M111">
        <f t="shared" si="6"/>
        <v>317428.66052500001</v>
      </c>
      <c r="N111">
        <f t="shared" si="7"/>
        <v>4879273.64738</v>
      </c>
      <c r="O111">
        <f t="shared" si="8"/>
        <v>317420.43328366405</v>
      </c>
      <c r="P111">
        <f t="shared" si="9"/>
        <v>4879278.39738</v>
      </c>
    </row>
    <row r="112" spans="1:16" x14ac:dyDescent="0.25">
      <c r="A112" s="57" t="s">
        <v>88</v>
      </c>
      <c r="B112" s="58">
        <v>3</v>
      </c>
      <c r="C112">
        <v>19</v>
      </c>
      <c r="D112" s="57" t="s">
        <v>89</v>
      </c>
      <c r="E112" s="57" t="s">
        <v>29</v>
      </c>
      <c r="F112" s="58">
        <v>6</v>
      </c>
      <c r="G112" s="58"/>
      <c r="H112" s="58" t="s">
        <v>960</v>
      </c>
      <c r="I112" s="60" t="s">
        <v>968</v>
      </c>
      <c r="J112" s="39"/>
      <c r="K112" s="39">
        <v>360</v>
      </c>
      <c r="L112">
        <f t="shared" si="5"/>
        <v>6.2831853071795862</v>
      </c>
      <c r="M112">
        <f t="shared" si="6"/>
        <v>317380.550162</v>
      </c>
      <c r="N112">
        <f t="shared" si="7"/>
        <v>4879239.0988600003</v>
      </c>
      <c r="O112">
        <f t="shared" si="8"/>
        <v>317380.550162</v>
      </c>
      <c r="P112">
        <f t="shared" si="9"/>
        <v>4879239.0988600003</v>
      </c>
    </row>
    <row r="113" spans="1:16" x14ac:dyDescent="0.25">
      <c r="A113" s="57" t="s">
        <v>88</v>
      </c>
      <c r="B113" s="58">
        <v>3</v>
      </c>
      <c r="C113">
        <v>19</v>
      </c>
      <c r="D113" s="57" t="s">
        <v>89</v>
      </c>
      <c r="E113" s="57" t="s">
        <v>29</v>
      </c>
      <c r="F113" s="58">
        <v>7</v>
      </c>
      <c r="G113" s="58">
        <v>36.1</v>
      </c>
      <c r="H113" s="58"/>
      <c r="I113" s="58"/>
      <c r="J113" s="39">
        <v>11.2</v>
      </c>
      <c r="K113" s="39">
        <v>286</v>
      </c>
      <c r="L113">
        <f t="shared" si="5"/>
        <v>4.9916416607037828</v>
      </c>
      <c r="M113">
        <f t="shared" si="6"/>
        <v>317380.550162</v>
      </c>
      <c r="N113">
        <f t="shared" si="7"/>
        <v>4879239.0988600003</v>
      </c>
      <c r="O113">
        <f t="shared" si="8"/>
        <v>317369.78403100552</v>
      </c>
      <c r="P113">
        <f t="shared" si="9"/>
        <v>4879242.1859983858</v>
      </c>
    </row>
    <row r="114" spans="1:16" x14ac:dyDescent="0.25">
      <c r="A114" s="57" t="s">
        <v>88</v>
      </c>
      <c r="B114" s="58">
        <v>3</v>
      </c>
      <c r="C114">
        <v>19</v>
      </c>
      <c r="D114" s="57" t="s">
        <v>89</v>
      </c>
      <c r="E114" s="57" t="s">
        <v>29</v>
      </c>
      <c r="F114" s="58">
        <v>8</v>
      </c>
      <c r="G114" s="58">
        <v>41.4</v>
      </c>
      <c r="H114" s="58" t="s">
        <v>960</v>
      </c>
      <c r="I114" s="60" t="s">
        <v>969</v>
      </c>
      <c r="J114" s="39">
        <v>8.1</v>
      </c>
      <c r="K114" s="39">
        <v>294</v>
      </c>
      <c r="L114">
        <f t="shared" si="5"/>
        <v>5.1312680008633293</v>
      </c>
      <c r="M114">
        <f t="shared" si="6"/>
        <v>317380.550162</v>
      </c>
      <c r="N114">
        <f t="shared" si="7"/>
        <v>4879239.0988600003</v>
      </c>
      <c r="O114">
        <f t="shared" si="8"/>
        <v>317373.1504437931</v>
      </c>
      <c r="P114">
        <f t="shared" si="9"/>
        <v>4879242.3934268095</v>
      </c>
    </row>
    <row r="115" spans="1:16" x14ac:dyDescent="0.25">
      <c r="A115" s="57" t="s">
        <v>88</v>
      </c>
      <c r="B115" s="58">
        <v>3</v>
      </c>
      <c r="C115">
        <v>19</v>
      </c>
      <c r="D115" s="57" t="s">
        <v>89</v>
      </c>
      <c r="E115" s="57" t="s">
        <v>17</v>
      </c>
      <c r="F115" s="58">
        <v>9</v>
      </c>
      <c r="G115" s="58">
        <v>24.9</v>
      </c>
      <c r="H115" s="58"/>
      <c r="I115" s="58"/>
      <c r="J115" s="39">
        <v>6.4</v>
      </c>
      <c r="K115" s="39">
        <v>250</v>
      </c>
      <c r="L115">
        <f t="shared" si="5"/>
        <v>4.3633231299858233</v>
      </c>
      <c r="M115">
        <f t="shared" si="6"/>
        <v>317380.550162</v>
      </c>
      <c r="N115">
        <f t="shared" si="7"/>
        <v>4879239.0988600003</v>
      </c>
      <c r="O115">
        <f t="shared" si="8"/>
        <v>317374.53612922697</v>
      </c>
      <c r="P115">
        <f t="shared" si="9"/>
        <v>4879236.9099310832</v>
      </c>
    </row>
    <row r="116" spans="1:16" x14ac:dyDescent="0.25">
      <c r="A116" s="57" t="s">
        <v>88</v>
      </c>
      <c r="B116" s="58">
        <v>3</v>
      </c>
      <c r="C116">
        <v>19</v>
      </c>
      <c r="D116" s="57" t="s">
        <v>89</v>
      </c>
      <c r="E116" s="57" t="s">
        <v>29</v>
      </c>
      <c r="F116" s="58">
        <v>11</v>
      </c>
      <c r="G116" s="58">
        <v>26.6</v>
      </c>
      <c r="H116" s="58"/>
      <c r="I116" s="58"/>
      <c r="J116" s="39">
        <v>8</v>
      </c>
      <c r="K116" s="39">
        <v>220</v>
      </c>
      <c r="L116">
        <f t="shared" si="5"/>
        <v>3.839724354387525</v>
      </c>
      <c r="M116">
        <f t="shared" si="6"/>
        <v>317380.550162</v>
      </c>
      <c r="N116">
        <f t="shared" si="7"/>
        <v>4879239.0988600003</v>
      </c>
      <c r="O116">
        <f t="shared" si="8"/>
        <v>317375.40786112251</v>
      </c>
      <c r="P116">
        <f t="shared" si="9"/>
        <v>4879232.9705044553</v>
      </c>
    </row>
    <row r="117" spans="1:16" x14ac:dyDescent="0.25">
      <c r="A117" s="57" t="s">
        <v>88</v>
      </c>
      <c r="B117" s="58">
        <v>3</v>
      </c>
      <c r="C117">
        <v>19</v>
      </c>
      <c r="D117" s="57" t="s">
        <v>89</v>
      </c>
      <c r="E117" s="57" t="s">
        <v>29</v>
      </c>
      <c r="F117" s="58">
        <v>12</v>
      </c>
      <c r="G117" s="58">
        <v>14.8</v>
      </c>
      <c r="H117" s="58"/>
      <c r="I117" s="58"/>
      <c r="J117" s="39">
        <v>8.5</v>
      </c>
      <c r="K117" s="39">
        <v>226</v>
      </c>
      <c r="L117">
        <f t="shared" si="5"/>
        <v>3.9444441095071845</v>
      </c>
      <c r="M117">
        <f t="shared" si="6"/>
        <v>317380.550162</v>
      </c>
      <c r="N117">
        <f t="shared" si="7"/>
        <v>4879239.0988600003</v>
      </c>
      <c r="O117">
        <f t="shared" si="8"/>
        <v>317374.4357736971</v>
      </c>
      <c r="P117">
        <f t="shared" si="9"/>
        <v>4879233.1942638513</v>
      </c>
    </row>
    <row r="118" spans="1:16" x14ac:dyDescent="0.25">
      <c r="A118" s="57" t="s">
        <v>88</v>
      </c>
      <c r="B118" s="58">
        <v>3</v>
      </c>
      <c r="C118">
        <v>19</v>
      </c>
      <c r="D118" s="57" t="s">
        <v>89</v>
      </c>
      <c r="E118" s="57" t="s">
        <v>29</v>
      </c>
      <c r="F118" s="58">
        <v>13</v>
      </c>
      <c r="G118" s="58">
        <v>12.9</v>
      </c>
      <c r="H118" s="58"/>
      <c r="I118" s="58"/>
      <c r="J118" s="39">
        <v>9.1999999999999993</v>
      </c>
      <c r="K118" s="39">
        <v>220</v>
      </c>
      <c r="L118">
        <f t="shared" si="5"/>
        <v>3.839724354387525</v>
      </c>
      <c r="M118">
        <f t="shared" si="6"/>
        <v>317380.550162</v>
      </c>
      <c r="N118">
        <f t="shared" si="7"/>
        <v>4879239.0988600003</v>
      </c>
      <c r="O118">
        <f t="shared" si="8"/>
        <v>317374.63651599089</v>
      </c>
      <c r="P118">
        <f t="shared" si="9"/>
        <v>4879232.0512511237</v>
      </c>
    </row>
    <row r="119" spans="1:16" x14ac:dyDescent="0.25">
      <c r="A119" s="57" t="s">
        <v>88</v>
      </c>
      <c r="B119" s="58">
        <v>3</v>
      </c>
      <c r="C119">
        <v>19</v>
      </c>
      <c r="D119" s="57" t="s">
        <v>89</v>
      </c>
      <c r="E119" s="57" t="s">
        <v>29</v>
      </c>
      <c r="F119" s="58">
        <v>14</v>
      </c>
      <c r="G119" s="58">
        <v>18.399999999999999</v>
      </c>
      <c r="H119" s="58"/>
      <c r="I119" s="58"/>
      <c r="J119" s="39">
        <v>8.5</v>
      </c>
      <c r="K119" s="39">
        <v>232</v>
      </c>
      <c r="L119">
        <f t="shared" si="5"/>
        <v>4.0491638646268449</v>
      </c>
      <c r="M119">
        <f t="shared" si="6"/>
        <v>317380.550162</v>
      </c>
      <c r="N119">
        <f t="shared" si="7"/>
        <v>4879239.0988600003</v>
      </c>
      <c r="O119">
        <f t="shared" si="8"/>
        <v>317373.85207059432</v>
      </c>
      <c r="P119">
        <f t="shared" si="9"/>
        <v>4879233.8657374596</v>
      </c>
    </row>
    <row r="120" spans="1:16" x14ac:dyDescent="0.25">
      <c r="A120" s="62" t="s">
        <v>88</v>
      </c>
      <c r="B120" s="63">
        <v>3</v>
      </c>
      <c r="C120">
        <v>20</v>
      </c>
      <c r="D120" s="62" t="s">
        <v>90</v>
      </c>
      <c r="E120" s="62" t="s">
        <v>29</v>
      </c>
      <c r="F120" s="63">
        <v>1</v>
      </c>
      <c r="G120" s="63">
        <v>23</v>
      </c>
      <c r="H120" s="63"/>
      <c r="I120" s="63"/>
      <c r="J120" s="39">
        <v>10.6</v>
      </c>
      <c r="K120" s="39">
        <v>279</v>
      </c>
      <c r="L120">
        <f t="shared" si="5"/>
        <v>4.8694686130641793</v>
      </c>
      <c r="M120">
        <f t="shared" si="6"/>
        <v>317370.979506</v>
      </c>
      <c r="N120">
        <f t="shared" si="7"/>
        <v>4879241.9983099997</v>
      </c>
      <c r="O120">
        <f t="shared" si="8"/>
        <v>317360.51000958972</v>
      </c>
      <c r="P120">
        <f t="shared" si="9"/>
        <v>4879243.6565153291</v>
      </c>
    </row>
    <row r="121" spans="1:16" x14ac:dyDescent="0.25">
      <c r="A121" s="62" t="s">
        <v>88</v>
      </c>
      <c r="B121" s="63">
        <v>3</v>
      </c>
      <c r="C121">
        <v>20</v>
      </c>
      <c r="D121" s="62" t="s">
        <v>90</v>
      </c>
      <c r="E121" s="62" t="s">
        <v>29</v>
      </c>
      <c r="F121" s="63">
        <v>2</v>
      </c>
      <c r="G121" s="63">
        <v>20.3</v>
      </c>
      <c r="H121" s="63"/>
      <c r="I121" s="63"/>
      <c r="J121" s="39">
        <v>8.6</v>
      </c>
      <c r="K121" s="39">
        <v>296</v>
      </c>
      <c r="L121">
        <f t="shared" si="5"/>
        <v>5.1661745859032155</v>
      </c>
      <c r="M121">
        <f t="shared" si="6"/>
        <v>317370.979506</v>
      </c>
      <c r="N121">
        <f t="shared" si="7"/>
        <v>4879241.9983099997</v>
      </c>
      <c r="O121">
        <f t="shared" si="8"/>
        <v>317363.24987720186</v>
      </c>
      <c r="P121">
        <f t="shared" si="9"/>
        <v>4879245.7683018623</v>
      </c>
    </row>
    <row r="122" spans="1:16" x14ac:dyDescent="0.25">
      <c r="A122" s="62" t="s">
        <v>88</v>
      </c>
      <c r="B122" s="63">
        <v>3</v>
      </c>
      <c r="C122">
        <v>20</v>
      </c>
      <c r="D122" s="62" t="s">
        <v>90</v>
      </c>
      <c r="E122" s="62" t="s">
        <v>29</v>
      </c>
      <c r="F122" s="63">
        <v>3</v>
      </c>
      <c r="G122" s="63">
        <v>15.6</v>
      </c>
      <c r="H122" s="63"/>
      <c r="I122" s="63"/>
      <c r="J122" s="39">
        <v>7.8</v>
      </c>
      <c r="K122" s="39">
        <v>292</v>
      </c>
      <c r="L122">
        <f t="shared" si="5"/>
        <v>5.0963614158234423</v>
      </c>
      <c r="M122">
        <f t="shared" si="6"/>
        <v>317370.979506</v>
      </c>
      <c r="N122">
        <f t="shared" si="7"/>
        <v>4879241.9983099997</v>
      </c>
      <c r="O122">
        <f t="shared" si="8"/>
        <v>317363.74747193436</v>
      </c>
      <c r="P122">
        <f t="shared" si="9"/>
        <v>4879244.9202414285</v>
      </c>
    </row>
    <row r="123" spans="1:16" x14ac:dyDescent="0.25">
      <c r="A123" s="62" t="s">
        <v>88</v>
      </c>
      <c r="B123" s="63">
        <v>3</v>
      </c>
      <c r="C123">
        <v>20</v>
      </c>
      <c r="D123" s="62" t="s">
        <v>90</v>
      </c>
      <c r="E123" s="62" t="s">
        <v>29</v>
      </c>
      <c r="F123" s="63">
        <v>4</v>
      </c>
      <c r="G123" s="63"/>
      <c r="H123" s="63"/>
      <c r="I123" s="60" t="s">
        <v>959</v>
      </c>
      <c r="J123" s="39"/>
      <c r="K123" s="39">
        <v>360</v>
      </c>
      <c r="L123">
        <f t="shared" si="5"/>
        <v>6.2831853071795862</v>
      </c>
      <c r="M123">
        <f t="shared" si="6"/>
        <v>317370.979506</v>
      </c>
      <c r="N123">
        <f t="shared" si="7"/>
        <v>4879241.9983099997</v>
      </c>
      <c r="O123">
        <f t="shared" si="8"/>
        <v>317370.979506</v>
      </c>
      <c r="P123">
        <f t="shared" si="9"/>
        <v>4879241.9983099997</v>
      </c>
    </row>
    <row r="124" spans="1:16" x14ac:dyDescent="0.25">
      <c r="A124" s="62" t="s">
        <v>88</v>
      </c>
      <c r="B124" s="63">
        <v>3</v>
      </c>
      <c r="C124">
        <v>20</v>
      </c>
      <c r="D124" s="62" t="s">
        <v>90</v>
      </c>
      <c r="E124" s="62" t="s">
        <v>29</v>
      </c>
      <c r="F124" s="63">
        <v>5</v>
      </c>
      <c r="G124" s="63">
        <v>21.9</v>
      </c>
      <c r="H124" s="63"/>
      <c r="I124" s="63"/>
      <c r="J124" s="39">
        <v>10.5</v>
      </c>
      <c r="K124" s="39">
        <v>251</v>
      </c>
      <c r="L124">
        <f t="shared" si="5"/>
        <v>4.3807764225057673</v>
      </c>
      <c r="M124">
        <f t="shared" si="6"/>
        <v>317370.979506</v>
      </c>
      <c r="N124">
        <f t="shared" si="7"/>
        <v>4879241.9983099997</v>
      </c>
      <c r="O124">
        <f t="shared" si="8"/>
        <v>317361.05156095623</v>
      </c>
      <c r="P124">
        <f t="shared" si="9"/>
        <v>4879238.5798443779</v>
      </c>
    </row>
    <row r="125" spans="1:16" x14ac:dyDescent="0.25">
      <c r="A125" s="62" t="s">
        <v>88</v>
      </c>
      <c r="B125" s="63">
        <v>3</v>
      </c>
      <c r="C125">
        <v>21</v>
      </c>
      <c r="D125" s="62" t="s">
        <v>91</v>
      </c>
      <c r="E125" s="62" t="s">
        <v>65</v>
      </c>
      <c r="F125" s="63">
        <v>296</v>
      </c>
      <c r="G125" s="63">
        <v>40.4</v>
      </c>
      <c r="H125" s="63"/>
      <c r="I125" s="63"/>
      <c r="J125" s="39">
        <v>10.4</v>
      </c>
      <c r="K125" s="39">
        <v>228</v>
      </c>
      <c r="L125">
        <f t="shared" si="5"/>
        <v>3.9793506945470711</v>
      </c>
      <c r="M125">
        <f t="shared" si="6"/>
        <v>317361.408849</v>
      </c>
      <c r="N125">
        <f t="shared" si="7"/>
        <v>4879244.8977699997</v>
      </c>
      <c r="O125">
        <f t="shared" si="8"/>
        <v>317353.68014281505</v>
      </c>
      <c r="P125">
        <f t="shared" si="9"/>
        <v>4879237.9388116933</v>
      </c>
    </row>
    <row r="126" spans="1:16" x14ac:dyDescent="0.25">
      <c r="A126" s="62" t="s">
        <v>88</v>
      </c>
      <c r="B126" s="63">
        <v>3</v>
      </c>
      <c r="C126">
        <v>21</v>
      </c>
      <c r="D126" s="62" t="s">
        <v>91</v>
      </c>
      <c r="E126" s="62" t="s">
        <v>65</v>
      </c>
      <c r="F126" s="63">
        <v>297</v>
      </c>
      <c r="G126" s="63"/>
      <c r="H126" s="63"/>
      <c r="I126" s="60" t="s">
        <v>959</v>
      </c>
      <c r="J126" s="39"/>
      <c r="K126" s="39">
        <v>360</v>
      </c>
      <c r="L126">
        <f t="shared" si="5"/>
        <v>6.2831853071795862</v>
      </c>
      <c r="M126">
        <f t="shared" si="6"/>
        <v>317361.408849</v>
      </c>
      <c r="N126">
        <f t="shared" si="7"/>
        <v>4879244.8977699997</v>
      </c>
      <c r="O126">
        <f t="shared" si="8"/>
        <v>317361.408849</v>
      </c>
      <c r="P126">
        <f t="shared" si="9"/>
        <v>4879244.8977699997</v>
      </c>
    </row>
    <row r="127" spans="1:16" x14ac:dyDescent="0.25">
      <c r="A127" s="62" t="s">
        <v>88</v>
      </c>
      <c r="B127" s="63">
        <v>3</v>
      </c>
      <c r="C127">
        <v>21</v>
      </c>
      <c r="D127" s="62" t="s">
        <v>91</v>
      </c>
      <c r="E127" s="62" t="s">
        <v>29</v>
      </c>
      <c r="F127" s="63">
        <v>298</v>
      </c>
      <c r="G127" s="63"/>
      <c r="H127" s="63" t="s">
        <v>960</v>
      </c>
      <c r="I127" s="63"/>
      <c r="J127" s="39"/>
      <c r="K127" s="39">
        <v>360</v>
      </c>
      <c r="L127">
        <f t="shared" si="5"/>
        <v>6.2831853071795862</v>
      </c>
      <c r="M127">
        <f t="shared" si="6"/>
        <v>317361.408849</v>
      </c>
      <c r="N127">
        <f t="shared" si="7"/>
        <v>4879244.8977699997</v>
      </c>
      <c r="O127">
        <f t="shared" si="8"/>
        <v>317361.408849</v>
      </c>
      <c r="P127">
        <f t="shared" si="9"/>
        <v>4879244.8977699997</v>
      </c>
    </row>
    <row r="128" spans="1:16" x14ac:dyDescent="0.25">
      <c r="A128" s="62" t="s">
        <v>88</v>
      </c>
      <c r="B128" s="63">
        <v>3</v>
      </c>
      <c r="C128">
        <v>21</v>
      </c>
      <c r="D128" s="62" t="s">
        <v>91</v>
      </c>
      <c r="E128" s="62" t="s">
        <v>29</v>
      </c>
      <c r="F128" s="63">
        <v>299</v>
      </c>
      <c r="G128" s="63">
        <v>24.4</v>
      </c>
      <c r="H128" s="63"/>
      <c r="I128" s="63"/>
      <c r="J128" s="39">
        <v>2.8</v>
      </c>
      <c r="K128" s="39">
        <v>270</v>
      </c>
      <c r="L128">
        <f t="shared" si="5"/>
        <v>4.7123889803846897</v>
      </c>
      <c r="M128">
        <f t="shared" si="6"/>
        <v>317361.408849</v>
      </c>
      <c r="N128">
        <f t="shared" si="7"/>
        <v>4879244.8977699997</v>
      </c>
      <c r="O128">
        <f t="shared" si="8"/>
        <v>317358.60884900001</v>
      </c>
      <c r="P128">
        <f t="shared" si="9"/>
        <v>4879244.8977699997</v>
      </c>
    </row>
    <row r="129" spans="1:16" x14ac:dyDescent="0.25">
      <c r="A129" s="62" t="s">
        <v>88</v>
      </c>
      <c r="B129" s="63">
        <v>3</v>
      </c>
      <c r="C129">
        <v>21</v>
      </c>
      <c r="D129" s="62" t="s">
        <v>91</v>
      </c>
      <c r="E129" s="62" t="s">
        <v>29</v>
      </c>
      <c r="F129" s="63">
        <v>300</v>
      </c>
      <c r="G129" s="63">
        <v>14.2</v>
      </c>
      <c r="H129" s="63"/>
      <c r="I129" s="63"/>
      <c r="J129" s="39">
        <v>15.3</v>
      </c>
      <c r="K129" s="39">
        <v>236</v>
      </c>
      <c r="L129">
        <f t="shared" si="5"/>
        <v>4.1189770347066172</v>
      </c>
      <c r="M129">
        <f t="shared" si="6"/>
        <v>317361.408849</v>
      </c>
      <c r="N129">
        <f t="shared" si="7"/>
        <v>4879244.8977699997</v>
      </c>
      <c r="O129">
        <f t="shared" si="8"/>
        <v>317348.72457413992</v>
      </c>
      <c r="P129">
        <f t="shared" si="9"/>
        <v>4879236.3421185762</v>
      </c>
    </row>
    <row r="130" spans="1:16" x14ac:dyDescent="0.25">
      <c r="A130" s="62" t="s">
        <v>88</v>
      </c>
      <c r="B130" s="63">
        <v>3</v>
      </c>
      <c r="C130">
        <v>22</v>
      </c>
      <c r="D130" s="62" t="s">
        <v>92</v>
      </c>
      <c r="E130" s="62" t="s">
        <v>56</v>
      </c>
      <c r="F130" s="63">
        <v>15</v>
      </c>
      <c r="G130" s="63">
        <v>38</v>
      </c>
      <c r="H130" s="63"/>
      <c r="I130" s="63"/>
      <c r="J130" s="39">
        <v>6.8</v>
      </c>
      <c r="K130" s="39">
        <v>282</v>
      </c>
      <c r="L130">
        <f t="shared" si="5"/>
        <v>4.9218284906240086</v>
      </c>
      <c r="M130">
        <f t="shared" si="6"/>
        <v>317377.650708</v>
      </c>
      <c r="N130">
        <f t="shared" si="7"/>
        <v>4879229.5281999996</v>
      </c>
      <c r="O130">
        <f t="shared" si="8"/>
        <v>317370.99930431502</v>
      </c>
      <c r="P130">
        <f t="shared" si="9"/>
        <v>4879230.9419994969</v>
      </c>
    </row>
    <row r="131" spans="1:16" x14ac:dyDescent="0.25">
      <c r="A131" s="62" t="s">
        <v>88</v>
      </c>
      <c r="B131" s="63">
        <v>3</v>
      </c>
      <c r="C131">
        <v>22</v>
      </c>
      <c r="D131" s="62" t="s">
        <v>92</v>
      </c>
      <c r="E131" s="62" t="s">
        <v>29</v>
      </c>
      <c r="F131" s="63">
        <v>16</v>
      </c>
      <c r="G131" s="63">
        <v>21.7</v>
      </c>
      <c r="H131" s="63"/>
      <c r="I131" s="63"/>
      <c r="J131" s="39">
        <v>5.6</v>
      </c>
      <c r="K131" s="39">
        <v>232</v>
      </c>
      <c r="L131">
        <f t="shared" si="5"/>
        <v>4.0491638646268449</v>
      </c>
      <c r="M131">
        <f t="shared" si="6"/>
        <v>317377.650708</v>
      </c>
      <c r="N131">
        <f t="shared" si="7"/>
        <v>4879229.5281999996</v>
      </c>
      <c r="O131">
        <f t="shared" si="8"/>
        <v>317373.23784777982</v>
      </c>
      <c r="P131">
        <f t="shared" si="9"/>
        <v>4879226.0804957375</v>
      </c>
    </row>
    <row r="132" spans="1:16" x14ac:dyDescent="0.25">
      <c r="A132" s="62" t="s">
        <v>88</v>
      </c>
      <c r="B132" s="63">
        <v>3</v>
      </c>
      <c r="C132">
        <v>22</v>
      </c>
      <c r="D132" s="62" t="s">
        <v>92</v>
      </c>
      <c r="E132" s="62" t="s">
        <v>29</v>
      </c>
      <c r="F132" s="63">
        <v>17</v>
      </c>
      <c r="G132" s="63">
        <v>13</v>
      </c>
      <c r="H132" s="63"/>
      <c r="I132" s="63"/>
      <c r="J132" s="39">
        <v>0.2</v>
      </c>
      <c r="K132" s="39">
        <v>238</v>
      </c>
      <c r="L132">
        <f t="shared" ref="L132:L195" si="10">(PI()*K132)/180</f>
        <v>4.1538836197465043</v>
      </c>
      <c r="M132">
        <f t="shared" ref="M132:M195" si="11">VLOOKUP(C132,$S$3:$Z$38,7)</f>
        <v>317377.650708</v>
      </c>
      <c r="N132">
        <f t="shared" ref="N132:N195" si="12">VLOOKUP(C132,$S$3:$Z$38,8)</f>
        <v>4879229.5281999996</v>
      </c>
      <c r="O132">
        <f t="shared" ref="O132:O195" si="13">(M132+(J132*SIN(L132)))</f>
        <v>317377.48109838075</v>
      </c>
      <c r="P132">
        <f t="shared" ref="P132:P195" si="14">(N132+(J132*COS(L132)))</f>
        <v>4879229.4222161472</v>
      </c>
    </row>
    <row r="133" spans="1:16" x14ac:dyDescent="0.25">
      <c r="A133" s="62" t="s">
        <v>88</v>
      </c>
      <c r="B133" s="63">
        <v>3</v>
      </c>
      <c r="C133">
        <v>22</v>
      </c>
      <c r="D133" s="62" t="s">
        <v>92</v>
      </c>
      <c r="E133" s="62" t="s">
        <v>82</v>
      </c>
      <c r="F133" s="63">
        <v>18</v>
      </c>
      <c r="G133" s="63">
        <v>27.5</v>
      </c>
      <c r="H133" s="63"/>
      <c r="I133" s="63"/>
      <c r="J133" s="39">
        <v>11.3</v>
      </c>
      <c r="K133" s="39">
        <v>262</v>
      </c>
      <c r="L133">
        <f t="shared" si="10"/>
        <v>4.572762640225144</v>
      </c>
      <c r="M133">
        <f t="shared" si="11"/>
        <v>317377.650708</v>
      </c>
      <c r="N133">
        <f t="shared" si="12"/>
        <v>4879229.5281999996</v>
      </c>
      <c r="O133">
        <f t="shared" si="13"/>
        <v>317366.46067882323</v>
      </c>
      <c r="P133">
        <f t="shared" si="14"/>
        <v>4879227.9555439586</v>
      </c>
    </row>
    <row r="134" spans="1:16" x14ac:dyDescent="0.25">
      <c r="A134" s="62" t="s">
        <v>88</v>
      </c>
      <c r="B134" s="63">
        <v>3</v>
      </c>
      <c r="C134">
        <v>22</v>
      </c>
      <c r="D134" s="62" t="s">
        <v>92</v>
      </c>
      <c r="E134" s="62" t="s">
        <v>41</v>
      </c>
      <c r="F134" s="63">
        <v>19</v>
      </c>
      <c r="G134" s="63">
        <v>13.6</v>
      </c>
      <c r="H134" s="63"/>
      <c r="I134" s="63"/>
      <c r="J134" s="39">
        <v>12</v>
      </c>
      <c r="K134" s="39">
        <v>262</v>
      </c>
      <c r="L134">
        <f t="shared" si="10"/>
        <v>4.572762640225144</v>
      </c>
      <c r="M134">
        <f t="shared" si="11"/>
        <v>317377.650708</v>
      </c>
      <c r="N134">
        <f t="shared" si="12"/>
        <v>4879229.5281999996</v>
      </c>
      <c r="O134">
        <f t="shared" si="13"/>
        <v>317365.76749117509</v>
      </c>
      <c r="P134">
        <f t="shared" si="14"/>
        <v>4879227.8581227884</v>
      </c>
    </row>
    <row r="135" spans="1:16" x14ac:dyDescent="0.25">
      <c r="A135" s="62" t="s">
        <v>88</v>
      </c>
      <c r="B135" s="63">
        <v>3</v>
      </c>
      <c r="C135">
        <v>22</v>
      </c>
      <c r="D135" s="62" t="s">
        <v>92</v>
      </c>
      <c r="E135" s="62" t="s">
        <v>29</v>
      </c>
      <c r="F135" s="63">
        <v>20</v>
      </c>
      <c r="G135" s="63"/>
      <c r="H135" s="63"/>
      <c r="I135" s="60" t="s">
        <v>959</v>
      </c>
      <c r="J135" s="39"/>
      <c r="K135" s="39">
        <v>360</v>
      </c>
      <c r="L135">
        <f t="shared" si="10"/>
        <v>6.2831853071795862</v>
      </c>
      <c r="M135">
        <f t="shared" si="11"/>
        <v>317377.650708</v>
      </c>
      <c r="N135">
        <f t="shared" si="12"/>
        <v>4879229.5281999996</v>
      </c>
      <c r="O135">
        <f t="shared" si="13"/>
        <v>317377.650708</v>
      </c>
      <c r="P135">
        <f t="shared" si="14"/>
        <v>4879229.5281999996</v>
      </c>
    </row>
    <row r="136" spans="1:16" x14ac:dyDescent="0.25">
      <c r="A136" s="62" t="s">
        <v>88</v>
      </c>
      <c r="B136" s="63">
        <v>3</v>
      </c>
      <c r="C136">
        <v>23</v>
      </c>
      <c r="D136" s="62" t="s">
        <v>93</v>
      </c>
      <c r="E136" s="62" t="s">
        <v>29</v>
      </c>
      <c r="F136" s="63">
        <v>21</v>
      </c>
      <c r="G136" s="63">
        <v>11.1</v>
      </c>
      <c r="H136" s="63"/>
      <c r="I136" s="63"/>
      <c r="J136" s="39">
        <v>9.9</v>
      </c>
      <c r="K136" s="39">
        <v>236</v>
      </c>
      <c r="L136">
        <f t="shared" si="10"/>
        <v>4.1189770347066172</v>
      </c>
      <c r="M136">
        <f t="shared" si="11"/>
        <v>317368.080051</v>
      </c>
      <c r="N136">
        <f t="shared" si="12"/>
        <v>4879232.4276599996</v>
      </c>
      <c r="O136">
        <f t="shared" si="13"/>
        <v>317359.87257903168</v>
      </c>
      <c r="P136">
        <f t="shared" si="14"/>
        <v>4879226.8916502548</v>
      </c>
    </row>
    <row r="137" spans="1:16" x14ac:dyDescent="0.25">
      <c r="A137" s="62" t="s">
        <v>88</v>
      </c>
      <c r="B137" s="63">
        <v>3</v>
      </c>
      <c r="C137">
        <v>23</v>
      </c>
      <c r="D137" s="62" t="s">
        <v>93</v>
      </c>
      <c r="E137" s="62" t="s">
        <v>65</v>
      </c>
      <c r="F137" s="63">
        <v>22</v>
      </c>
      <c r="G137" s="63">
        <v>20.100000000000001</v>
      </c>
      <c r="H137" s="63" t="s">
        <v>960</v>
      </c>
      <c r="I137" s="64" t="s">
        <v>969</v>
      </c>
      <c r="J137" s="39">
        <v>9.6999999999999993</v>
      </c>
      <c r="K137" s="39">
        <v>226</v>
      </c>
      <c r="L137">
        <f t="shared" si="10"/>
        <v>3.9444441095071845</v>
      </c>
      <c r="M137">
        <f t="shared" si="11"/>
        <v>317368.080051</v>
      </c>
      <c r="N137">
        <f t="shared" si="12"/>
        <v>4879232.4276599996</v>
      </c>
      <c r="O137">
        <f t="shared" si="13"/>
        <v>317361.10245493671</v>
      </c>
      <c r="P137">
        <f t="shared" si="14"/>
        <v>4879225.6894738059</v>
      </c>
    </row>
    <row r="138" spans="1:16" x14ac:dyDescent="0.25">
      <c r="A138" s="62" t="s">
        <v>88</v>
      </c>
      <c r="B138" s="63">
        <v>3</v>
      </c>
      <c r="C138">
        <v>23</v>
      </c>
      <c r="D138" s="62" t="s">
        <v>93</v>
      </c>
      <c r="E138" s="62" t="s">
        <v>29</v>
      </c>
      <c r="F138" s="63">
        <v>23</v>
      </c>
      <c r="G138" s="63">
        <v>13.7</v>
      </c>
      <c r="H138" s="63"/>
      <c r="I138" s="64" t="s">
        <v>970</v>
      </c>
      <c r="J138" s="39">
        <v>7.9</v>
      </c>
      <c r="K138" s="39">
        <v>238</v>
      </c>
      <c r="L138">
        <f t="shared" si="10"/>
        <v>4.1538836197465043</v>
      </c>
      <c r="M138">
        <f t="shared" si="11"/>
        <v>317368.080051</v>
      </c>
      <c r="N138">
        <f t="shared" si="12"/>
        <v>4879232.4276599996</v>
      </c>
      <c r="O138">
        <f t="shared" si="13"/>
        <v>317361.38047104038</v>
      </c>
      <c r="P138">
        <f t="shared" si="14"/>
        <v>4879228.2412978122</v>
      </c>
    </row>
    <row r="139" spans="1:16" x14ac:dyDescent="0.25">
      <c r="A139" s="62" t="s">
        <v>88</v>
      </c>
      <c r="B139" s="63">
        <v>3</v>
      </c>
      <c r="C139">
        <v>23</v>
      </c>
      <c r="D139" s="62" t="s">
        <v>93</v>
      </c>
      <c r="E139" s="62" t="s">
        <v>29</v>
      </c>
      <c r="F139" s="63">
        <v>24</v>
      </c>
      <c r="G139" s="63">
        <v>26.5</v>
      </c>
      <c r="H139" s="63"/>
      <c r="I139" s="64" t="s">
        <v>971</v>
      </c>
      <c r="J139" s="39">
        <v>6.8</v>
      </c>
      <c r="K139" s="39">
        <v>239</v>
      </c>
      <c r="L139">
        <f t="shared" si="10"/>
        <v>4.1713369122664474</v>
      </c>
      <c r="M139">
        <f t="shared" si="11"/>
        <v>317368.080051</v>
      </c>
      <c r="N139">
        <f t="shared" si="12"/>
        <v>4879232.4276599996</v>
      </c>
      <c r="O139">
        <f t="shared" si="13"/>
        <v>317362.25131335523</v>
      </c>
      <c r="P139">
        <f t="shared" si="14"/>
        <v>4879228.9254010906</v>
      </c>
    </row>
    <row r="140" spans="1:16" x14ac:dyDescent="0.25">
      <c r="A140" s="62" t="s">
        <v>88</v>
      </c>
      <c r="B140" s="63">
        <v>3</v>
      </c>
      <c r="C140">
        <v>23</v>
      </c>
      <c r="D140" s="62" t="s">
        <v>93</v>
      </c>
      <c r="E140" s="62" t="s">
        <v>56</v>
      </c>
      <c r="F140" s="63">
        <v>25</v>
      </c>
      <c r="G140" s="63">
        <v>26.1</v>
      </c>
      <c r="H140" s="63"/>
      <c r="I140" s="63"/>
      <c r="J140" s="39">
        <v>5</v>
      </c>
      <c r="K140" s="39">
        <v>248</v>
      </c>
      <c r="L140">
        <f t="shared" si="10"/>
        <v>4.3284165449459371</v>
      </c>
      <c r="M140">
        <f t="shared" si="11"/>
        <v>317368.080051</v>
      </c>
      <c r="N140">
        <f t="shared" si="12"/>
        <v>4879232.4276599996</v>
      </c>
      <c r="O140">
        <f t="shared" si="13"/>
        <v>317363.44413172716</v>
      </c>
      <c r="P140">
        <f t="shared" si="14"/>
        <v>4879230.554627033</v>
      </c>
    </row>
    <row r="141" spans="1:16" x14ac:dyDescent="0.25">
      <c r="A141" s="62" t="s">
        <v>88</v>
      </c>
      <c r="B141" s="63">
        <v>3</v>
      </c>
      <c r="C141">
        <v>23</v>
      </c>
      <c r="D141" s="62" t="s">
        <v>93</v>
      </c>
      <c r="E141" s="62" t="s">
        <v>65</v>
      </c>
      <c r="F141" s="63">
        <v>26</v>
      </c>
      <c r="G141" s="63">
        <v>33.4</v>
      </c>
      <c r="H141" s="63"/>
      <c r="I141" s="63"/>
      <c r="J141" s="39">
        <v>8</v>
      </c>
      <c r="K141" s="39">
        <v>302</v>
      </c>
      <c r="L141">
        <f t="shared" si="10"/>
        <v>5.270894341022875</v>
      </c>
      <c r="M141">
        <f t="shared" si="11"/>
        <v>317368.080051</v>
      </c>
      <c r="N141">
        <f t="shared" si="12"/>
        <v>4879232.4276599996</v>
      </c>
      <c r="O141">
        <f t="shared" si="13"/>
        <v>317361.29566623073</v>
      </c>
      <c r="P141">
        <f t="shared" si="14"/>
        <v>4879236.6670141136</v>
      </c>
    </row>
    <row r="142" spans="1:16" x14ac:dyDescent="0.25">
      <c r="A142" s="62" t="s">
        <v>88</v>
      </c>
      <c r="B142" s="63">
        <v>3</v>
      </c>
      <c r="C142">
        <v>23</v>
      </c>
      <c r="D142" s="62" t="s">
        <v>93</v>
      </c>
      <c r="E142" s="62" t="s">
        <v>29</v>
      </c>
      <c r="F142" s="63">
        <v>27</v>
      </c>
      <c r="G142" s="63">
        <v>19.399999999999999</v>
      </c>
      <c r="H142" s="63"/>
      <c r="I142" s="63"/>
      <c r="J142" s="39">
        <v>9.4</v>
      </c>
      <c r="K142" s="39">
        <v>288</v>
      </c>
      <c r="L142">
        <f t="shared" si="10"/>
        <v>5.026548245743669</v>
      </c>
      <c r="M142">
        <f t="shared" si="11"/>
        <v>317368.080051</v>
      </c>
      <c r="N142">
        <f t="shared" si="12"/>
        <v>4879232.4276599996</v>
      </c>
      <c r="O142">
        <f t="shared" si="13"/>
        <v>317359.14011974685</v>
      </c>
      <c r="P142">
        <f t="shared" si="14"/>
        <v>4879235.3324197466</v>
      </c>
    </row>
    <row r="143" spans="1:16" x14ac:dyDescent="0.25">
      <c r="A143" s="62" t="s">
        <v>88</v>
      </c>
      <c r="B143" s="63">
        <v>3</v>
      </c>
      <c r="C143">
        <v>23</v>
      </c>
      <c r="D143" s="62" t="s">
        <v>93</v>
      </c>
      <c r="E143" s="62" t="s">
        <v>65</v>
      </c>
      <c r="F143" s="63">
        <v>28</v>
      </c>
      <c r="G143" s="63">
        <v>50.2</v>
      </c>
      <c r="H143" s="63"/>
      <c r="I143" s="63"/>
      <c r="J143" s="39">
        <v>9.6999999999999993</v>
      </c>
      <c r="K143" s="39">
        <v>276</v>
      </c>
      <c r="L143">
        <f t="shared" si="10"/>
        <v>4.8171087355043491</v>
      </c>
      <c r="M143">
        <f t="shared" si="11"/>
        <v>317368.080051</v>
      </c>
      <c r="N143">
        <f t="shared" si="12"/>
        <v>4879232.4276599996</v>
      </c>
      <c r="O143">
        <f t="shared" si="13"/>
        <v>317358.4331886149</v>
      </c>
      <c r="P143">
        <f t="shared" si="14"/>
        <v>4879233.441586093</v>
      </c>
    </row>
    <row r="144" spans="1:16" x14ac:dyDescent="0.25">
      <c r="A144" s="62" t="s">
        <v>88</v>
      </c>
      <c r="B144" s="63">
        <v>3</v>
      </c>
      <c r="C144">
        <v>23</v>
      </c>
      <c r="D144" s="62" t="s">
        <v>93</v>
      </c>
      <c r="E144" s="62" t="s">
        <v>65</v>
      </c>
      <c r="F144" s="63">
        <v>29</v>
      </c>
      <c r="G144" s="63"/>
      <c r="H144" s="63"/>
      <c r="I144" s="60" t="s">
        <v>959</v>
      </c>
      <c r="J144" s="39"/>
      <c r="K144" s="39">
        <v>360</v>
      </c>
      <c r="L144">
        <f t="shared" si="10"/>
        <v>6.2831853071795862</v>
      </c>
      <c r="M144">
        <f t="shared" si="11"/>
        <v>317368.080051</v>
      </c>
      <c r="N144">
        <f t="shared" si="12"/>
        <v>4879232.4276599996</v>
      </c>
      <c r="O144">
        <f t="shared" si="13"/>
        <v>317368.080051</v>
      </c>
      <c r="P144">
        <f t="shared" si="14"/>
        <v>4879232.4276599996</v>
      </c>
    </row>
    <row r="145" spans="1:16" x14ac:dyDescent="0.25">
      <c r="A145" s="62" t="s">
        <v>88</v>
      </c>
      <c r="B145" s="63">
        <v>3</v>
      </c>
      <c r="C145">
        <v>23</v>
      </c>
      <c r="D145" s="62" t="s">
        <v>93</v>
      </c>
      <c r="E145" s="62" t="s">
        <v>29</v>
      </c>
      <c r="F145" s="63">
        <v>503</v>
      </c>
      <c r="G145" s="63">
        <v>10.5</v>
      </c>
      <c r="H145" s="63"/>
      <c r="I145" s="63"/>
      <c r="J145" s="39">
        <v>10.3</v>
      </c>
      <c r="K145" s="39">
        <v>240</v>
      </c>
      <c r="L145">
        <f t="shared" si="10"/>
        <v>4.1887902047863905</v>
      </c>
      <c r="M145">
        <f t="shared" si="11"/>
        <v>317368.080051</v>
      </c>
      <c r="N145">
        <f t="shared" si="12"/>
        <v>4879232.4276599996</v>
      </c>
      <c r="O145">
        <f t="shared" si="13"/>
        <v>317359.15998934105</v>
      </c>
      <c r="P145">
        <f t="shared" si="14"/>
        <v>4879227.2776599992</v>
      </c>
    </row>
    <row r="146" spans="1:16" x14ac:dyDescent="0.25">
      <c r="A146" s="62" t="s">
        <v>88</v>
      </c>
      <c r="B146" s="63">
        <v>3</v>
      </c>
      <c r="C146">
        <v>24</v>
      </c>
      <c r="D146" s="62" t="s">
        <v>94</v>
      </c>
      <c r="E146" s="62" t="s">
        <v>65</v>
      </c>
      <c r="F146" s="63">
        <v>30</v>
      </c>
      <c r="G146" s="63">
        <v>40.799999999999997</v>
      </c>
      <c r="H146" s="63"/>
      <c r="I146" s="63"/>
      <c r="J146" s="39">
        <v>4.2</v>
      </c>
      <c r="K146" s="39">
        <v>236</v>
      </c>
      <c r="L146">
        <f t="shared" si="10"/>
        <v>4.1189770347066172</v>
      </c>
      <c r="M146">
        <f t="shared" si="11"/>
        <v>317358.50939299999</v>
      </c>
      <c r="N146">
        <f t="shared" si="12"/>
        <v>4879235.32711</v>
      </c>
      <c r="O146">
        <f t="shared" si="13"/>
        <v>317355.02743519528</v>
      </c>
      <c r="P146">
        <f t="shared" si="14"/>
        <v>4879232.9784998056</v>
      </c>
    </row>
    <row r="147" spans="1:16" x14ac:dyDescent="0.25">
      <c r="A147" s="62" t="s">
        <v>88</v>
      </c>
      <c r="B147" s="63">
        <v>3</v>
      </c>
      <c r="C147">
        <v>24</v>
      </c>
      <c r="D147" s="62" t="s">
        <v>94</v>
      </c>
      <c r="E147" s="62" t="s">
        <v>82</v>
      </c>
      <c r="F147" s="63">
        <v>31</v>
      </c>
      <c r="G147" s="63">
        <v>68.7</v>
      </c>
      <c r="H147" s="63"/>
      <c r="I147" s="63"/>
      <c r="J147" s="39">
        <v>6.2</v>
      </c>
      <c r="K147" s="39">
        <v>242</v>
      </c>
      <c r="L147">
        <f t="shared" si="10"/>
        <v>4.2236967898262776</v>
      </c>
      <c r="M147">
        <f t="shared" si="11"/>
        <v>317358.50939299999</v>
      </c>
      <c r="N147">
        <f t="shared" si="12"/>
        <v>4879235.32711</v>
      </c>
      <c r="O147">
        <f t="shared" si="13"/>
        <v>317353.03511792427</v>
      </c>
      <c r="P147">
        <f t="shared" si="14"/>
        <v>4879232.4163863109</v>
      </c>
    </row>
    <row r="148" spans="1:16" x14ac:dyDescent="0.25">
      <c r="A148" s="62" t="s">
        <v>88</v>
      </c>
      <c r="B148" s="63">
        <v>3</v>
      </c>
      <c r="C148">
        <v>24</v>
      </c>
      <c r="D148" s="62" t="s">
        <v>94</v>
      </c>
      <c r="E148" s="62" t="s">
        <v>29</v>
      </c>
      <c r="F148" s="63">
        <v>32</v>
      </c>
      <c r="G148" s="63"/>
      <c r="H148" s="63" t="s">
        <v>960</v>
      </c>
      <c r="I148" s="64" t="s">
        <v>968</v>
      </c>
      <c r="J148" s="39"/>
      <c r="K148" s="39">
        <v>360</v>
      </c>
      <c r="L148">
        <f t="shared" si="10"/>
        <v>6.2831853071795862</v>
      </c>
      <c r="M148">
        <f t="shared" si="11"/>
        <v>317358.50939299999</v>
      </c>
      <c r="N148">
        <f t="shared" si="12"/>
        <v>4879235.32711</v>
      </c>
      <c r="O148">
        <f t="shared" si="13"/>
        <v>317358.50939299999</v>
      </c>
      <c r="P148">
        <f t="shared" si="14"/>
        <v>4879235.32711</v>
      </c>
    </row>
    <row r="149" spans="1:16" x14ac:dyDescent="0.25">
      <c r="A149" s="62" t="s">
        <v>88</v>
      </c>
      <c r="B149" s="63">
        <v>3</v>
      </c>
      <c r="C149">
        <v>24</v>
      </c>
      <c r="D149" s="62" t="s">
        <v>94</v>
      </c>
      <c r="E149" s="62" t="s">
        <v>29</v>
      </c>
      <c r="F149" s="63">
        <v>606</v>
      </c>
      <c r="G149" s="63">
        <v>10.8</v>
      </c>
      <c r="H149" s="63"/>
      <c r="I149" s="64" t="s">
        <v>972</v>
      </c>
      <c r="J149" s="39">
        <v>8.1</v>
      </c>
      <c r="K149" s="39">
        <v>217</v>
      </c>
      <c r="L149">
        <f t="shared" si="10"/>
        <v>3.7873644768276948</v>
      </c>
      <c r="M149">
        <f t="shared" si="11"/>
        <v>317358.50939299999</v>
      </c>
      <c r="N149">
        <f t="shared" si="12"/>
        <v>4879235.32711</v>
      </c>
      <c r="O149">
        <f t="shared" si="13"/>
        <v>317353.63469131244</v>
      </c>
      <c r="P149">
        <f t="shared" si="14"/>
        <v>4879228.8581623686</v>
      </c>
    </row>
    <row r="150" spans="1:16" x14ac:dyDescent="0.25">
      <c r="A150" s="62" t="s">
        <v>88</v>
      </c>
      <c r="B150" s="63">
        <v>3</v>
      </c>
      <c r="C150">
        <v>25</v>
      </c>
      <c r="D150" s="62" t="s">
        <v>95</v>
      </c>
      <c r="E150" s="62" t="s">
        <v>29</v>
      </c>
      <c r="F150" s="63">
        <v>41</v>
      </c>
      <c r="G150" s="63">
        <v>15.5</v>
      </c>
      <c r="H150" s="63"/>
      <c r="I150" s="63"/>
      <c r="J150" s="39">
        <v>10.8</v>
      </c>
      <c r="K150" s="39">
        <v>265</v>
      </c>
      <c r="L150">
        <f t="shared" si="10"/>
        <v>4.6251225177849733</v>
      </c>
      <c r="M150">
        <f t="shared" si="11"/>
        <v>317374.75125299999</v>
      </c>
      <c r="N150">
        <f t="shared" si="12"/>
        <v>4879219.9575399999</v>
      </c>
      <c r="O150">
        <f t="shared" si="13"/>
        <v>317363.99235026061</v>
      </c>
      <c r="P150">
        <f t="shared" si="14"/>
        <v>4879219.016257978</v>
      </c>
    </row>
    <row r="151" spans="1:16" x14ac:dyDescent="0.25">
      <c r="A151" s="62" t="s">
        <v>88</v>
      </c>
      <c r="B151" s="63">
        <v>3</v>
      </c>
      <c r="C151">
        <v>25</v>
      </c>
      <c r="D151" s="62" t="s">
        <v>95</v>
      </c>
      <c r="E151" s="62" t="s">
        <v>65</v>
      </c>
      <c r="F151" s="63">
        <v>42</v>
      </c>
      <c r="G151" s="63">
        <v>43.6</v>
      </c>
      <c r="H151" s="63"/>
      <c r="I151" s="64" t="s">
        <v>973</v>
      </c>
      <c r="J151" s="39">
        <v>10.6</v>
      </c>
      <c r="K151" s="39">
        <v>256</v>
      </c>
      <c r="L151">
        <f t="shared" si="10"/>
        <v>4.4680428851054836</v>
      </c>
      <c r="M151">
        <f t="shared" si="11"/>
        <v>317374.75125299999</v>
      </c>
      <c r="N151">
        <f t="shared" si="12"/>
        <v>4879219.9575399999</v>
      </c>
      <c r="O151">
        <f t="shared" si="13"/>
        <v>317364.4661183015</v>
      </c>
      <c r="P151">
        <f t="shared" si="14"/>
        <v>4879217.3931679064</v>
      </c>
    </row>
    <row r="152" spans="1:16" x14ac:dyDescent="0.25">
      <c r="A152" s="62" t="s">
        <v>88</v>
      </c>
      <c r="B152" s="63">
        <v>3</v>
      </c>
      <c r="C152">
        <v>25</v>
      </c>
      <c r="D152" s="62" t="s">
        <v>95</v>
      </c>
      <c r="E152" s="62" t="s">
        <v>17</v>
      </c>
      <c r="F152" s="63">
        <v>43</v>
      </c>
      <c r="G152" s="63"/>
      <c r="H152" s="63" t="s">
        <v>960</v>
      </c>
      <c r="I152" s="63" t="s">
        <v>969</v>
      </c>
      <c r="J152" s="39">
        <v>7.5</v>
      </c>
      <c r="K152" s="39">
        <v>219</v>
      </c>
      <c r="L152">
        <f t="shared" si="10"/>
        <v>3.8222710618675819</v>
      </c>
      <c r="M152">
        <f t="shared" si="11"/>
        <v>317374.75125299999</v>
      </c>
      <c r="N152">
        <f t="shared" si="12"/>
        <v>4879219.9575399999</v>
      </c>
      <c r="O152">
        <f t="shared" si="13"/>
        <v>317370.03135006712</v>
      </c>
      <c r="P152">
        <f t="shared" si="14"/>
        <v>4879214.1289452892</v>
      </c>
    </row>
    <row r="153" spans="1:16" x14ac:dyDescent="0.25">
      <c r="A153" s="62" t="s">
        <v>88</v>
      </c>
      <c r="B153" s="63">
        <v>3</v>
      </c>
      <c r="C153">
        <v>25</v>
      </c>
      <c r="D153" s="62" t="s">
        <v>95</v>
      </c>
      <c r="E153" s="62" t="s">
        <v>29</v>
      </c>
      <c r="F153" s="63">
        <v>44</v>
      </c>
      <c r="G153" s="63">
        <v>18.399999999999999</v>
      </c>
      <c r="H153" s="63"/>
      <c r="I153" s="63"/>
      <c r="J153" s="39">
        <v>7.9</v>
      </c>
      <c r="K153" s="39">
        <v>245</v>
      </c>
      <c r="L153">
        <f t="shared" si="10"/>
        <v>4.2760566673861069</v>
      </c>
      <c r="M153">
        <f t="shared" si="11"/>
        <v>317374.75125299999</v>
      </c>
      <c r="N153">
        <f t="shared" si="12"/>
        <v>4879219.9575399999</v>
      </c>
      <c r="O153">
        <f t="shared" si="13"/>
        <v>317367.59142148239</v>
      </c>
      <c r="P153">
        <f t="shared" si="14"/>
        <v>4879216.6188557325</v>
      </c>
    </row>
    <row r="154" spans="1:16" x14ac:dyDescent="0.25">
      <c r="A154" s="62" t="s">
        <v>88</v>
      </c>
      <c r="B154" s="63">
        <v>3</v>
      </c>
      <c r="C154">
        <v>25</v>
      </c>
      <c r="D154" s="62" t="s">
        <v>95</v>
      </c>
      <c r="E154" s="62" t="s">
        <v>65</v>
      </c>
      <c r="F154" s="63">
        <v>45</v>
      </c>
      <c r="G154" s="63">
        <v>35.700000000000003</v>
      </c>
      <c r="H154" s="63"/>
      <c r="I154" s="64" t="s">
        <v>963</v>
      </c>
      <c r="J154" s="39">
        <v>8.6999999999999993</v>
      </c>
      <c r="K154" s="39">
        <v>294</v>
      </c>
      <c r="L154">
        <f t="shared" si="10"/>
        <v>5.1312680008633293</v>
      </c>
      <c r="M154">
        <f t="shared" si="11"/>
        <v>317374.75125299999</v>
      </c>
      <c r="N154">
        <f t="shared" si="12"/>
        <v>4879219.9575399999</v>
      </c>
      <c r="O154">
        <f t="shared" si="13"/>
        <v>317366.80340751848</v>
      </c>
      <c r="P154">
        <f t="shared" si="14"/>
        <v>4879223.4961487949</v>
      </c>
    </row>
    <row r="155" spans="1:16" x14ac:dyDescent="0.25">
      <c r="A155" s="62" t="s">
        <v>88</v>
      </c>
      <c r="B155" s="63">
        <v>3</v>
      </c>
      <c r="C155">
        <v>25</v>
      </c>
      <c r="D155" s="62" t="s">
        <v>95</v>
      </c>
      <c r="E155" s="62" t="s">
        <v>29</v>
      </c>
      <c r="F155" s="63">
        <v>1374</v>
      </c>
      <c r="G155" s="63">
        <v>20.100000000000001</v>
      </c>
      <c r="H155" s="63"/>
      <c r="I155" s="64" t="s">
        <v>972</v>
      </c>
      <c r="J155" s="39">
        <v>4.4000000000000004</v>
      </c>
      <c r="K155" s="39">
        <v>206</v>
      </c>
      <c r="L155">
        <f t="shared" si="10"/>
        <v>3.5953782591083185</v>
      </c>
      <c r="M155">
        <f t="shared" si="11"/>
        <v>317374.75125299999</v>
      </c>
      <c r="N155">
        <f t="shared" si="12"/>
        <v>4879219.9575399999</v>
      </c>
      <c r="O155">
        <f t="shared" si="13"/>
        <v>317372.82241995411</v>
      </c>
      <c r="P155">
        <f t="shared" si="14"/>
        <v>4879216.0028461963</v>
      </c>
    </row>
    <row r="156" spans="1:16" x14ac:dyDescent="0.25">
      <c r="A156" s="62" t="s">
        <v>88</v>
      </c>
      <c r="B156" s="63">
        <v>3</v>
      </c>
      <c r="C156">
        <v>26</v>
      </c>
      <c r="D156" s="62" t="s">
        <v>96</v>
      </c>
      <c r="E156" s="62" t="s">
        <v>65</v>
      </c>
      <c r="F156" s="63">
        <v>37</v>
      </c>
      <c r="G156" s="63">
        <v>38.1</v>
      </c>
      <c r="H156" s="63"/>
      <c r="I156" s="64" t="s">
        <v>961</v>
      </c>
      <c r="J156" s="39">
        <v>10.6</v>
      </c>
      <c r="K156" s="39">
        <v>259</v>
      </c>
      <c r="L156">
        <f t="shared" si="10"/>
        <v>4.5204027626653129</v>
      </c>
      <c r="M156">
        <f t="shared" si="11"/>
        <v>317365.18059599999</v>
      </c>
      <c r="N156">
        <f t="shared" si="12"/>
        <v>4879222.8569999998</v>
      </c>
      <c r="O156">
        <f t="shared" si="13"/>
        <v>317354.77534785547</v>
      </c>
      <c r="P156">
        <f t="shared" si="14"/>
        <v>4879220.8344246484</v>
      </c>
    </row>
    <row r="157" spans="1:16" x14ac:dyDescent="0.25">
      <c r="A157" s="62" t="s">
        <v>88</v>
      </c>
      <c r="B157" s="63">
        <v>3</v>
      </c>
      <c r="C157">
        <v>26</v>
      </c>
      <c r="D157" s="62" t="s">
        <v>96</v>
      </c>
      <c r="E157" s="62" t="s">
        <v>29</v>
      </c>
      <c r="F157" s="63">
        <v>38</v>
      </c>
      <c r="G157" s="63">
        <v>18.100000000000001</v>
      </c>
      <c r="H157" s="63"/>
      <c r="I157" s="63"/>
      <c r="J157" s="39">
        <v>9.4</v>
      </c>
      <c r="K157" s="39">
        <v>266</v>
      </c>
      <c r="L157">
        <f t="shared" si="10"/>
        <v>4.6425758103049164</v>
      </c>
      <c r="M157">
        <f t="shared" si="11"/>
        <v>317365.18059599999</v>
      </c>
      <c r="N157">
        <f t="shared" si="12"/>
        <v>4879222.8569999998</v>
      </c>
      <c r="O157">
        <f t="shared" si="13"/>
        <v>317355.80349392752</v>
      </c>
      <c r="P157">
        <f t="shared" si="14"/>
        <v>4879222.2012891462</v>
      </c>
    </row>
    <row r="158" spans="1:16" x14ac:dyDescent="0.25">
      <c r="A158" s="62" t="s">
        <v>88</v>
      </c>
      <c r="B158" s="63">
        <v>3</v>
      </c>
      <c r="C158">
        <v>26</v>
      </c>
      <c r="D158" s="62" t="s">
        <v>96</v>
      </c>
      <c r="E158" s="62" t="s">
        <v>82</v>
      </c>
      <c r="F158" s="63">
        <v>39</v>
      </c>
      <c r="G158" s="63">
        <v>30.9</v>
      </c>
      <c r="H158" s="63"/>
      <c r="I158" s="64" t="s">
        <v>974</v>
      </c>
      <c r="J158" s="39">
        <v>6.3</v>
      </c>
      <c r="K158" s="39">
        <v>277</v>
      </c>
      <c r="L158">
        <f t="shared" si="10"/>
        <v>4.8345620280242931</v>
      </c>
      <c r="M158">
        <f t="shared" si="11"/>
        <v>317365.18059599999</v>
      </c>
      <c r="N158">
        <f t="shared" si="12"/>
        <v>4879222.8569999998</v>
      </c>
      <c r="O158">
        <f t="shared" si="13"/>
        <v>317358.92755524465</v>
      </c>
      <c r="P158">
        <f t="shared" si="14"/>
        <v>4879223.6247768635</v>
      </c>
    </row>
    <row r="159" spans="1:16" x14ac:dyDescent="0.25">
      <c r="A159" s="62" t="s">
        <v>88</v>
      </c>
      <c r="B159" s="63">
        <v>3</v>
      </c>
      <c r="C159">
        <v>26</v>
      </c>
      <c r="D159" s="62" t="s">
        <v>96</v>
      </c>
      <c r="E159" s="62" t="s">
        <v>82</v>
      </c>
      <c r="F159" s="63">
        <v>40</v>
      </c>
      <c r="G159" s="63">
        <v>25.3</v>
      </c>
      <c r="H159" s="63"/>
      <c r="I159" s="64" t="s">
        <v>961</v>
      </c>
      <c r="J159" s="39">
        <v>5.7</v>
      </c>
      <c r="K159" s="39">
        <v>232</v>
      </c>
      <c r="L159">
        <f t="shared" si="10"/>
        <v>4.0491638646268449</v>
      </c>
      <c r="M159">
        <f t="shared" si="11"/>
        <v>317365.18059599999</v>
      </c>
      <c r="N159">
        <f t="shared" si="12"/>
        <v>4879222.8569999998</v>
      </c>
      <c r="O159">
        <f t="shared" si="13"/>
        <v>317360.68893470441</v>
      </c>
      <c r="P159">
        <f t="shared" si="14"/>
        <v>4879219.3477295907</v>
      </c>
    </row>
    <row r="160" spans="1:16" x14ac:dyDescent="0.25">
      <c r="A160" s="62" t="s">
        <v>88</v>
      </c>
      <c r="B160" s="63">
        <v>3</v>
      </c>
      <c r="C160">
        <v>26</v>
      </c>
      <c r="D160" s="62" t="s">
        <v>96</v>
      </c>
      <c r="E160" s="62" t="s">
        <v>29</v>
      </c>
      <c r="F160" s="63">
        <v>109</v>
      </c>
      <c r="G160" s="63">
        <v>10.3</v>
      </c>
      <c r="H160" s="63"/>
      <c r="I160" s="63"/>
      <c r="J160" s="39">
        <v>2.2999999999999998</v>
      </c>
      <c r="K160" s="39">
        <v>276</v>
      </c>
      <c r="L160">
        <f t="shared" si="10"/>
        <v>4.8171087355043491</v>
      </c>
      <c r="M160">
        <f t="shared" si="11"/>
        <v>317365.18059599999</v>
      </c>
      <c r="N160">
        <f t="shared" si="12"/>
        <v>4879222.8569999998</v>
      </c>
      <c r="O160">
        <f t="shared" si="13"/>
        <v>317362.89319564064</v>
      </c>
      <c r="P160">
        <f t="shared" si="14"/>
        <v>4879223.0974154649</v>
      </c>
    </row>
    <row r="161" spans="1:16" x14ac:dyDescent="0.25">
      <c r="A161" s="62" t="s">
        <v>88</v>
      </c>
      <c r="B161" s="63">
        <v>3</v>
      </c>
      <c r="C161">
        <v>26</v>
      </c>
      <c r="D161" s="62" t="s">
        <v>96</v>
      </c>
      <c r="E161" s="62" t="s">
        <v>29</v>
      </c>
      <c r="F161" s="63">
        <v>2084</v>
      </c>
      <c r="G161" s="63">
        <v>11.1</v>
      </c>
      <c r="H161" s="63"/>
      <c r="I161" s="64" t="s">
        <v>967</v>
      </c>
      <c r="J161" s="39"/>
      <c r="K161" s="39"/>
      <c r="L161">
        <f t="shared" si="10"/>
        <v>0</v>
      </c>
      <c r="M161">
        <f t="shared" si="11"/>
        <v>317365.18059599999</v>
      </c>
      <c r="N161">
        <f t="shared" si="12"/>
        <v>4879222.8569999998</v>
      </c>
      <c r="O161">
        <f t="shared" si="13"/>
        <v>317365.18059599999</v>
      </c>
      <c r="P161">
        <f t="shared" si="14"/>
        <v>4879222.8569999998</v>
      </c>
    </row>
    <row r="162" spans="1:16" x14ac:dyDescent="0.25">
      <c r="A162" s="62" t="s">
        <v>88</v>
      </c>
      <c r="B162" s="63">
        <v>3</v>
      </c>
      <c r="C162">
        <v>27</v>
      </c>
      <c r="D162" s="62" t="s">
        <v>97</v>
      </c>
      <c r="E162" s="62" t="s">
        <v>65</v>
      </c>
      <c r="F162" s="63">
        <v>33</v>
      </c>
      <c r="G162" s="63">
        <v>42</v>
      </c>
      <c r="H162" s="63"/>
      <c r="I162" s="63"/>
      <c r="J162" s="39">
        <v>5.2</v>
      </c>
      <c r="K162" s="39">
        <v>241</v>
      </c>
      <c r="L162">
        <f t="shared" si="10"/>
        <v>4.2062434973063345</v>
      </c>
      <c r="M162">
        <f t="shared" si="11"/>
        <v>317355.60993799998</v>
      </c>
      <c r="N162">
        <f t="shared" si="12"/>
        <v>4879225.7564500002</v>
      </c>
      <c r="O162">
        <f t="shared" si="13"/>
        <v>317351.06191552285</v>
      </c>
      <c r="P162">
        <f t="shared" si="14"/>
        <v>4879223.2354399748</v>
      </c>
    </row>
    <row r="163" spans="1:16" x14ac:dyDescent="0.25">
      <c r="A163" s="62" t="s">
        <v>88</v>
      </c>
      <c r="B163" s="63">
        <v>3</v>
      </c>
      <c r="C163">
        <v>27</v>
      </c>
      <c r="D163" s="62" t="s">
        <v>97</v>
      </c>
      <c r="E163" s="62" t="s">
        <v>29</v>
      </c>
      <c r="F163" s="63">
        <v>34</v>
      </c>
      <c r="G163" s="63">
        <v>29.3</v>
      </c>
      <c r="H163" s="63"/>
      <c r="I163" s="64" t="s">
        <v>971</v>
      </c>
      <c r="J163" s="39">
        <v>9.5</v>
      </c>
      <c r="K163" s="39">
        <v>225</v>
      </c>
      <c r="L163">
        <f t="shared" si="10"/>
        <v>3.9269908169872414</v>
      </c>
      <c r="M163">
        <f t="shared" si="11"/>
        <v>317355.60993799998</v>
      </c>
      <c r="N163">
        <f t="shared" si="12"/>
        <v>4879225.7564500002</v>
      </c>
      <c r="O163">
        <f t="shared" si="13"/>
        <v>317348.89242357871</v>
      </c>
      <c r="P163">
        <f t="shared" si="14"/>
        <v>4879219.0389355794</v>
      </c>
    </row>
    <row r="164" spans="1:16" x14ac:dyDescent="0.25">
      <c r="A164" s="62" t="s">
        <v>88</v>
      </c>
      <c r="B164" s="63">
        <v>3</v>
      </c>
      <c r="C164">
        <v>27</v>
      </c>
      <c r="D164" s="62" t="s">
        <v>97</v>
      </c>
      <c r="E164" s="62" t="s">
        <v>65</v>
      </c>
      <c r="F164" s="63">
        <v>35</v>
      </c>
      <c r="G164" s="63">
        <v>40.299999999999997</v>
      </c>
      <c r="H164" s="63"/>
      <c r="I164" s="63"/>
      <c r="J164" s="39">
        <v>10.4</v>
      </c>
      <c r="K164" s="39">
        <v>264</v>
      </c>
      <c r="L164">
        <f t="shared" si="10"/>
        <v>4.6076692252650302</v>
      </c>
      <c r="M164">
        <f t="shared" si="11"/>
        <v>317355.60993799998</v>
      </c>
      <c r="N164">
        <f t="shared" si="12"/>
        <v>4879225.7564500002</v>
      </c>
      <c r="O164">
        <f t="shared" si="13"/>
        <v>317345.26691028813</v>
      </c>
      <c r="P164">
        <f t="shared" si="14"/>
        <v>4879224.6693539824</v>
      </c>
    </row>
    <row r="165" spans="1:16" x14ac:dyDescent="0.25">
      <c r="A165" s="62" t="s">
        <v>88</v>
      </c>
      <c r="B165" s="63">
        <v>3</v>
      </c>
      <c r="C165">
        <v>27</v>
      </c>
      <c r="D165" s="62" t="s">
        <v>97</v>
      </c>
      <c r="E165" s="62" t="s">
        <v>29</v>
      </c>
      <c r="F165" s="63">
        <v>36</v>
      </c>
      <c r="G165" s="63">
        <v>21.1</v>
      </c>
      <c r="H165" s="63"/>
      <c r="I165" s="63"/>
      <c r="J165" s="39">
        <v>8.9</v>
      </c>
      <c r="K165" s="39">
        <v>278</v>
      </c>
      <c r="L165">
        <f t="shared" si="10"/>
        <v>4.8520153205442362</v>
      </c>
      <c r="M165">
        <f t="shared" si="11"/>
        <v>317355.60993799998</v>
      </c>
      <c r="N165">
        <f t="shared" si="12"/>
        <v>4879225.7564500002</v>
      </c>
      <c r="O165">
        <f t="shared" si="13"/>
        <v>317346.79655218817</v>
      </c>
      <c r="P165">
        <f t="shared" si="14"/>
        <v>4879226.9950905992</v>
      </c>
    </row>
    <row r="166" spans="1:16" x14ac:dyDescent="0.25">
      <c r="A166" s="62" t="s">
        <v>88</v>
      </c>
      <c r="B166" s="63">
        <v>3</v>
      </c>
      <c r="C166">
        <v>27</v>
      </c>
      <c r="D166" s="62" t="s">
        <v>97</v>
      </c>
      <c r="E166" s="62" t="s">
        <v>29</v>
      </c>
      <c r="F166" s="63">
        <v>261</v>
      </c>
      <c r="G166" s="63">
        <v>11.6</v>
      </c>
      <c r="H166" s="63"/>
      <c r="I166" s="63"/>
      <c r="J166" s="39">
        <v>12.2</v>
      </c>
      <c r="K166" s="39">
        <v>257</v>
      </c>
      <c r="L166">
        <f t="shared" si="10"/>
        <v>4.4854961776254267</v>
      </c>
      <c r="M166">
        <f t="shared" si="11"/>
        <v>317355.60993799998</v>
      </c>
      <c r="N166">
        <f t="shared" si="12"/>
        <v>4879225.7564500002</v>
      </c>
      <c r="O166">
        <f t="shared" si="13"/>
        <v>317343.72262320959</v>
      </c>
      <c r="P166">
        <f t="shared" si="14"/>
        <v>4879223.0120471371</v>
      </c>
    </row>
    <row r="167" spans="1:16" x14ac:dyDescent="0.25">
      <c r="A167" s="50" t="s">
        <v>88</v>
      </c>
      <c r="B167" s="65">
        <v>4</v>
      </c>
      <c r="C167">
        <v>28</v>
      </c>
      <c r="D167" s="66" t="s">
        <v>89</v>
      </c>
      <c r="E167" s="50" t="s">
        <v>29</v>
      </c>
      <c r="F167" s="50">
        <v>912</v>
      </c>
      <c r="G167" s="50">
        <v>13.8</v>
      </c>
      <c r="H167" s="50"/>
      <c r="I167" s="50"/>
      <c r="J167" s="39">
        <v>11.7</v>
      </c>
      <c r="K167" s="39">
        <v>214</v>
      </c>
      <c r="L167">
        <f t="shared" si="10"/>
        <v>3.7350045992678651</v>
      </c>
      <c r="M167">
        <f t="shared" si="11"/>
        <v>317378.96343100001</v>
      </c>
      <c r="N167">
        <f t="shared" si="12"/>
        <v>4879320.7750700004</v>
      </c>
      <c r="O167">
        <f t="shared" si="13"/>
        <v>317372.4208740294</v>
      </c>
      <c r="P167">
        <f t="shared" si="14"/>
        <v>4879311.0753304018</v>
      </c>
    </row>
    <row r="168" spans="1:16" x14ac:dyDescent="0.25">
      <c r="A168" s="50" t="s">
        <v>88</v>
      </c>
      <c r="B168" s="65">
        <v>4</v>
      </c>
      <c r="C168">
        <v>28</v>
      </c>
      <c r="D168" s="66" t="s">
        <v>89</v>
      </c>
      <c r="E168" s="50" t="s">
        <v>29</v>
      </c>
      <c r="F168" s="50">
        <v>913</v>
      </c>
      <c r="G168" s="50">
        <v>27.9</v>
      </c>
      <c r="H168" s="50"/>
      <c r="I168" s="50" t="s">
        <v>975</v>
      </c>
      <c r="J168" s="39">
        <v>11.3</v>
      </c>
      <c r="K168" s="39">
        <v>234</v>
      </c>
      <c r="L168">
        <f t="shared" si="10"/>
        <v>4.0840704496667311</v>
      </c>
      <c r="M168">
        <f t="shared" si="11"/>
        <v>317378.96343100001</v>
      </c>
      <c r="N168">
        <f t="shared" si="12"/>
        <v>4879320.7750700004</v>
      </c>
      <c r="O168">
        <f t="shared" si="13"/>
        <v>317369.82153896359</v>
      </c>
      <c r="P168">
        <f t="shared" si="14"/>
        <v>4879314.1330966493</v>
      </c>
    </row>
    <row r="169" spans="1:16" x14ac:dyDescent="0.25">
      <c r="A169" s="50" t="s">
        <v>88</v>
      </c>
      <c r="B169" s="65">
        <v>4</v>
      </c>
      <c r="C169">
        <v>28</v>
      </c>
      <c r="D169" s="66" t="s">
        <v>89</v>
      </c>
      <c r="E169" s="50" t="s">
        <v>29</v>
      </c>
      <c r="F169" s="50">
        <v>2082</v>
      </c>
      <c r="G169" s="50">
        <v>42.4</v>
      </c>
      <c r="H169" s="50"/>
      <c r="I169" s="50" t="s">
        <v>975</v>
      </c>
      <c r="J169" s="39">
        <v>8.8000000000000007</v>
      </c>
      <c r="K169" s="39">
        <v>264</v>
      </c>
      <c r="L169">
        <f t="shared" si="10"/>
        <v>4.6076692252650302</v>
      </c>
      <c r="M169">
        <f t="shared" si="11"/>
        <v>317378.96343100001</v>
      </c>
      <c r="N169">
        <f t="shared" si="12"/>
        <v>4879320.7750700004</v>
      </c>
      <c r="O169">
        <f t="shared" si="13"/>
        <v>317370.21163832076</v>
      </c>
      <c r="P169">
        <f t="shared" si="14"/>
        <v>4879319.8552195234</v>
      </c>
    </row>
    <row r="170" spans="1:16" x14ac:dyDescent="0.25">
      <c r="A170" s="50" t="s">
        <v>88</v>
      </c>
      <c r="B170" s="65">
        <v>4</v>
      </c>
      <c r="C170">
        <v>28</v>
      </c>
      <c r="D170" s="66" t="s">
        <v>89</v>
      </c>
      <c r="E170" s="50" t="s">
        <v>65</v>
      </c>
      <c r="F170" s="50">
        <v>915</v>
      </c>
      <c r="G170" s="50">
        <v>13.5</v>
      </c>
      <c r="H170" s="50"/>
      <c r="I170" s="50"/>
      <c r="J170" s="39">
        <v>3.5</v>
      </c>
      <c r="K170" s="39">
        <v>192</v>
      </c>
      <c r="L170">
        <f t="shared" si="10"/>
        <v>3.3510321638291125</v>
      </c>
      <c r="M170">
        <f t="shared" si="11"/>
        <v>317378.96343100001</v>
      </c>
      <c r="N170">
        <f t="shared" si="12"/>
        <v>4879320.7750700004</v>
      </c>
      <c r="O170">
        <f t="shared" si="13"/>
        <v>317378.23574008216</v>
      </c>
      <c r="P170">
        <f t="shared" si="14"/>
        <v>4879317.3515533982</v>
      </c>
    </row>
    <row r="171" spans="1:16" x14ac:dyDescent="0.25">
      <c r="A171" s="50" t="s">
        <v>88</v>
      </c>
      <c r="B171" s="65">
        <v>4</v>
      </c>
      <c r="C171">
        <v>29</v>
      </c>
      <c r="D171" s="66" t="s">
        <v>90</v>
      </c>
      <c r="E171" s="50" t="s">
        <v>29</v>
      </c>
      <c r="F171" s="50">
        <v>930</v>
      </c>
      <c r="G171" s="50">
        <v>56.7</v>
      </c>
      <c r="H171" s="50"/>
      <c r="I171" s="50"/>
      <c r="J171" s="39">
        <v>7.3</v>
      </c>
      <c r="K171" s="39">
        <v>268</v>
      </c>
      <c r="L171">
        <f t="shared" si="10"/>
        <v>4.6774823953448026</v>
      </c>
      <c r="M171">
        <f t="shared" si="11"/>
        <v>317373.68570099998</v>
      </c>
      <c r="N171">
        <f t="shared" si="12"/>
        <v>4879312.2809600001</v>
      </c>
      <c r="O171">
        <f t="shared" si="13"/>
        <v>317366.39014796272</v>
      </c>
      <c r="P171">
        <f t="shared" si="14"/>
        <v>4879312.0261936747</v>
      </c>
    </row>
    <row r="172" spans="1:16" x14ac:dyDescent="0.25">
      <c r="A172" s="50" t="s">
        <v>88</v>
      </c>
      <c r="B172" s="65">
        <v>4</v>
      </c>
      <c r="C172">
        <v>29</v>
      </c>
      <c r="D172" s="66" t="s">
        <v>90</v>
      </c>
      <c r="E172" s="50" t="s">
        <v>29</v>
      </c>
      <c r="F172" s="50">
        <v>931</v>
      </c>
      <c r="G172" s="50">
        <v>49</v>
      </c>
      <c r="H172" s="50"/>
      <c r="I172" s="50"/>
      <c r="J172" s="39">
        <v>7.4</v>
      </c>
      <c r="K172" s="39">
        <v>234</v>
      </c>
      <c r="L172">
        <f t="shared" si="10"/>
        <v>4.0840704496667311</v>
      </c>
      <c r="M172">
        <f t="shared" si="11"/>
        <v>317373.68570099998</v>
      </c>
      <c r="N172">
        <f t="shared" si="12"/>
        <v>4879312.2809600001</v>
      </c>
      <c r="O172">
        <f t="shared" si="13"/>
        <v>317367.69897524163</v>
      </c>
      <c r="P172">
        <f t="shared" si="14"/>
        <v>4879307.9313491331</v>
      </c>
    </row>
    <row r="173" spans="1:16" x14ac:dyDescent="0.25">
      <c r="A173" s="50" t="s">
        <v>88</v>
      </c>
      <c r="B173" s="65">
        <v>4</v>
      </c>
      <c r="C173">
        <v>30</v>
      </c>
      <c r="D173" s="66" t="s">
        <v>91</v>
      </c>
      <c r="E173" s="50" t="s">
        <v>17</v>
      </c>
      <c r="F173" s="50">
        <v>588</v>
      </c>
      <c r="G173" s="50">
        <v>43</v>
      </c>
      <c r="H173" s="50"/>
      <c r="I173" s="50" t="s">
        <v>976</v>
      </c>
      <c r="J173" s="39">
        <v>6.7</v>
      </c>
      <c r="K173" s="39">
        <v>254</v>
      </c>
      <c r="L173">
        <f t="shared" si="10"/>
        <v>4.4331363000655974</v>
      </c>
      <c r="M173">
        <f t="shared" si="11"/>
        <v>317368.40797100001</v>
      </c>
      <c r="N173">
        <f t="shared" si="12"/>
        <v>4879303.7868499998</v>
      </c>
      <c r="O173">
        <f t="shared" si="13"/>
        <v>317361.96751763724</v>
      </c>
      <c r="P173">
        <f t="shared" si="14"/>
        <v>4879301.940079716</v>
      </c>
    </row>
    <row r="174" spans="1:16" x14ac:dyDescent="0.25">
      <c r="A174" s="50" t="s">
        <v>88</v>
      </c>
      <c r="B174" s="65">
        <v>4</v>
      </c>
      <c r="C174">
        <v>30</v>
      </c>
      <c r="D174" s="66" t="s">
        <v>91</v>
      </c>
      <c r="E174" s="50" t="s">
        <v>29</v>
      </c>
      <c r="F174" s="50">
        <v>908</v>
      </c>
      <c r="G174" s="50"/>
      <c r="H174" s="50" t="s">
        <v>960</v>
      </c>
      <c r="I174" s="50" t="s">
        <v>968</v>
      </c>
      <c r="J174" s="39">
        <v>5.8</v>
      </c>
      <c r="K174" s="39">
        <v>230</v>
      </c>
      <c r="L174">
        <f t="shared" si="10"/>
        <v>4.0142572795869578</v>
      </c>
      <c r="M174">
        <f t="shared" si="11"/>
        <v>317368.40797100001</v>
      </c>
      <c r="N174">
        <f t="shared" si="12"/>
        <v>4879303.7868499998</v>
      </c>
      <c r="O174">
        <f t="shared" si="13"/>
        <v>317363.96491322992</v>
      </c>
      <c r="P174">
        <f t="shared" si="14"/>
        <v>4879300.0586818634</v>
      </c>
    </row>
    <row r="175" spans="1:16" x14ac:dyDescent="0.25">
      <c r="A175" s="50" t="s">
        <v>88</v>
      </c>
      <c r="B175" s="65">
        <v>4</v>
      </c>
      <c r="C175">
        <v>30</v>
      </c>
      <c r="D175" s="66" t="s">
        <v>91</v>
      </c>
      <c r="E175" s="50" t="s">
        <v>29</v>
      </c>
      <c r="F175" s="50">
        <v>909</v>
      </c>
      <c r="G175" s="50">
        <v>12.2</v>
      </c>
      <c r="H175" s="50"/>
      <c r="I175" s="50"/>
      <c r="J175" s="39">
        <v>9.4</v>
      </c>
      <c r="K175" s="39">
        <v>252</v>
      </c>
      <c r="L175">
        <f t="shared" si="10"/>
        <v>4.3982297150257104</v>
      </c>
      <c r="M175">
        <f t="shared" si="11"/>
        <v>317368.40797100001</v>
      </c>
      <c r="N175">
        <f t="shared" si="12"/>
        <v>4879303.7868499998</v>
      </c>
      <c r="O175">
        <f t="shared" si="13"/>
        <v>317359.46803974686</v>
      </c>
      <c r="P175">
        <f t="shared" si="14"/>
        <v>4879300.8820902528</v>
      </c>
    </row>
    <row r="176" spans="1:16" x14ac:dyDescent="0.25">
      <c r="A176" s="50" t="s">
        <v>88</v>
      </c>
      <c r="B176" s="65">
        <v>4</v>
      </c>
      <c r="C176">
        <v>30</v>
      </c>
      <c r="D176" s="66" t="s">
        <v>91</v>
      </c>
      <c r="E176" s="50" t="s">
        <v>29</v>
      </c>
      <c r="F176" s="50">
        <v>2598</v>
      </c>
      <c r="G176" s="50">
        <v>10.3</v>
      </c>
      <c r="H176" s="50"/>
      <c r="I176" s="50" t="s">
        <v>977</v>
      </c>
      <c r="J176" s="39"/>
      <c r="K176" s="39"/>
      <c r="L176">
        <f t="shared" si="10"/>
        <v>0</v>
      </c>
      <c r="M176">
        <f t="shared" si="11"/>
        <v>317368.40797100001</v>
      </c>
      <c r="N176">
        <f t="shared" si="12"/>
        <v>4879303.7868499998</v>
      </c>
      <c r="O176">
        <f t="shared" si="13"/>
        <v>317368.40797100001</v>
      </c>
      <c r="P176">
        <f t="shared" si="14"/>
        <v>4879303.7868499998</v>
      </c>
    </row>
    <row r="177" spans="1:16" x14ac:dyDescent="0.25">
      <c r="A177" s="50" t="s">
        <v>88</v>
      </c>
      <c r="B177" s="65">
        <v>4</v>
      </c>
      <c r="C177">
        <v>31</v>
      </c>
      <c r="D177" s="66" t="s">
        <v>92</v>
      </c>
      <c r="E177" s="50" t="s">
        <v>29</v>
      </c>
      <c r="F177" s="50">
        <v>845</v>
      </c>
      <c r="G177" s="50">
        <v>39.6</v>
      </c>
      <c r="H177" s="50"/>
      <c r="I177" s="50"/>
      <c r="J177" s="39">
        <v>6.7</v>
      </c>
      <c r="K177" s="39">
        <v>268</v>
      </c>
      <c r="L177">
        <f t="shared" si="10"/>
        <v>4.6774823953448026</v>
      </c>
      <c r="M177">
        <f t="shared" si="11"/>
        <v>317387.45753900002</v>
      </c>
      <c r="N177">
        <f t="shared" si="12"/>
        <v>4879315.4973400002</v>
      </c>
      <c r="O177">
        <f t="shared" si="13"/>
        <v>317380.76162045897</v>
      </c>
      <c r="P177">
        <f t="shared" si="14"/>
        <v>4879315.2635133723</v>
      </c>
    </row>
    <row r="178" spans="1:16" x14ac:dyDescent="0.25">
      <c r="A178" s="50" t="s">
        <v>88</v>
      </c>
      <c r="B178" s="65">
        <v>4</v>
      </c>
      <c r="C178">
        <v>32</v>
      </c>
      <c r="D178" s="66" t="s">
        <v>93</v>
      </c>
      <c r="E178" s="50" t="s">
        <v>29</v>
      </c>
      <c r="F178" s="50">
        <v>910</v>
      </c>
      <c r="G178" s="50">
        <v>15.1</v>
      </c>
      <c r="H178" s="50"/>
      <c r="I178" s="50"/>
      <c r="J178" s="39">
        <v>3.9</v>
      </c>
      <c r="K178" s="39">
        <v>212</v>
      </c>
      <c r="L178">
        <f t="shared" si="10"/>
        <v>3.7000980142279785</v>
      </c>
      <c r="M178">
        <f t="shared" si="11"/>
        <v>317382.17980899999</v>
      </c>
      <c r="N178">
        <f t="shared" si="12"/>
        <v>4879307.0032299999</v>
      </c>
      <c r="O178">
        <f t="shared" si="13"/>
        <v>317380.11312386947</v>
      </c>
      <c r="P178">
        <f t="shared" si="14"/>
        <v>4879303.6958424253</v>
      </c>
    </row>
    <row r="179" spans="1:16" x14ac:dyDescent="0.25">
      <c r="A179" s="50" t="s">
        <v>88</v>
      </c>
      <c r="B179" s="65">
        <v>4</v>
      </c>
      <c r="C179">
        <v>32</v>
      </c>
      <c r="D179" s="66" t="s">
        <v>93</v>
      </c>
      <c r="E179" s="50" t="s">
        <v>29</v>
      </c>
      <c r="F179" s="50">
        <v>911</v>
      </c>
      <c r="G179" s="50">
        <v>11.6</v>
      </c>
      <c r="H179" s="50"/>
      <c r="I179" s="50"/>
      <c r="J179" s="39">
        <v>8.6</v>
      </c>
      <c r="K179" s="39">
        <v>254</v>
      </c>
      <c r="L179">
        <f t="shared" si="10"/>
        <v>4.4331363000655974</v>
      </c>
      <c r="M179">
        <f t="shared" si="11"/>
        <v>317382.17980899999</v>
      </c>
      <c r="N179">
        <f t="shared" si="12"/>
        <v>4879307.0032299999</v>
      </c>
      <c r="O179">
        <f t="shared" si="13"/>
        <v>317373.91295841493</v>
      </c>
      <c r="P179">
        <f t="shared" si="14"/>
        <v>4879304.6327487398</v>
      </c>
    </row>
    <row r="180" spans="1:16" x14ac:dyDescent="0.25">
      <c r="A180" s="50" t="s">
        <v>88</v>
      </c>
      <c r="B180" s="65">
        <v>4</v>
      </c>
      <c r="C180">
        <v>32</v>
      </c>
      <c r="D180" s="66" t="s">
        <v>93</v>
      </c>
      <c r="E180" s="50" t="s">
        <v>29</v>
      </c>
      <c r="F180" s="50">
        <v>932</v>
      </c>
      <c r="G180" s="50">
        <v>50.1</v>
      </c>
      <c r="H180" s="50"/>
      <c r="I180" s="50"/>
      <c r="J180" s="39">
        <v>6.4</v>
      </c>
      <c r="K180" s="39">
        <v>278</v>
      </c>
      <c r="L180">
        <f t="shared" si="10"/>
        <v>4.8520153205442362</v>
      </c>
      <c r="M180">
        <f t="shared" si="11"/>
        <v>317382.17980899999</v>
      </c>
      <c r="N180">
        <f t="shared" si="12"/>
        <v>4879307.0032299999</v>
      </c>
      <c r="O180">
        <f t="shared" si="13"/>
        <v>317375.84209336003</v>
      </c>
      <c r="P180">
        <f t="shared" si="14"/>
        <v>4879307.8939378457</v>
      </c>
    </row>
    <row r="181" spans="1:16" x14ac:dyDescent="0.25">
      <c r="A181" s="50" t="s">
        <v>88</v>
      </c>
      <c r="B181" s="65">
        <v>4</v>
      </c>
      <c r="C181">
        <v>33</v>
      </c>
      <c r="D181" s="66" t="s">
        <v>94</v>
      </c>
      <c r="E181" s="50" t="s">
        <v>29</v>
      </c>
      <c r="F181" s="50">
        <v>925</v>
      </c>
      <c r="G181" s="50">
        <v>15.1</v>
      </c>
      <c r="H181" s="50"/>
      <c r="I181" s="50"/>
      <c r="J181" s="39">
        <v>10.199999999999999</v>
      </c>
      <c r="K181" s="39">
        <v>168</v>
      </c>
      <c r="L181">
        <f t="shared" si="10"/>
        <v>2.9321531433504737</v>
      </c>
      <c r="M181">
        <f t="shared" si="11"/>
        <v>317376.90207900002</v>
      </c>
      <c r="N181">
        <f t="shared" si="12"/>
        <v>4879298.5091199996</v>
      </c>
      <c r="O181">
        <f t="shared" si="13"/>
        <v>317379.02277824638</v>
      </c>
      <c r="P181">
        <f t="shared" si="14"/>
        <v>4879288.5320144724</v>
      </c>
    </row>
    <row r="182" spans="1:16" x14ac:dyDescent="0.25">
      <c r="A182" s="50" t="s">
        <v>88</v>
      </c>
      <c r="B182" s="65">
        <v>4</v>
      </c>
      <c r="C182">
        <v>33</v>
      </c>
      <c r="D182" s="66" t="s">
        <v>94</v>
      </c>
      <c r="E182" s="50" t="s">
        <v>29</v>
      </c>
      <c r="F182" s="50">
        <v>926</v>
      </c>
      <c r="G182" s="50"/>
      <c r="H182" s="50" t="s">
        <v>960</v>
      </c>
      <c r="I182" s="50" t="s">
        <v>969</v>
      </c>
      <c r="J182" s="39">
        <v>5.7</v>
      </c>
      <c r="K182" s="39">
        <v>213</v>
      </c>
      <c r="L182">
        <f t="shared" si="10"/>
        <v>3.717551306747922</v>
      </c>
      <c r="M182">
        <f t="shared" si="11"/>
        <v>317376.90207900002</v>
      </c>
      <c r="N182">
        <f t="shared" si="12"/>
        <v>4879298.5091199996</v>
      </c>
      <c r="O182">
        <f t="shared" si="13"/>
        <v>317373.79763650044</v>
      </c>
      <c r="P182">
        <f t="shared" si="14"/>
        <v>4879293.7286977619</v>
      </c>
    </row>
    <row r="183" spans="1:16" x14ac:dyDescent="0.25">
      <c r="A183" s="50" t="s">
        <v>88</v>
      </c>
      <c r="B183" s="65">
        <v>4</v>
      </c>
      <c r="C183">
        <v>33</v>
      </c>
      <c r="D183" s="66" t="s">
        <v>94</v>
      </c>
      <c r="E183" s="50" t="s">
        <v>65</v>
      </c>
      <c r="F183" s="50">
        <v>927</v>
      </c>
      <c r="G183" s="50">
        <v>20.3</v>
      </c>
      <c r="H183" s="50"/>
      <c r="I183" s="50"/>
      <c r="J183" s="39">
        <v>7.9</v>
      </c>
      <c r="K183" s="39">
        <v>206</v>
      </c>
      <c r="L183">
        <f t="shared" si="10"/>
        <v>3.5953782591083185</v>
      </c>
      <c r="M183">
        <f t="shared" si="11"/>
        <v>317376.90207900002</v>
      </c>
      <c r="N183">
        <f t="shared" si="12"/>
        <v>4879298.5091199996</v>
      </c>
      <c r="O183">
        <f t="shared" si="13"/>
        <v>317373.43894694041</v>
      </c>
      <c r="P183">
        <f t="shared" si="14"/>
        <v>4879291.4086470334</v>
      </c>
    </row>
    <row r="184" spans="1:16" x14ac:dyDescent="0.25">
      <c r="A184" s="50" t="s">
        <v>88</v>
      </c>
      <c r="B184" s="65">
        <v>4</v>
      </c>
      <c r="C184">
        <v>33</v>
      </c>
      <c r="D184" s="66" t="s">
        <v>94</v>
      </c>
      <c r="E184" s="50" t="s">
        <v>65</v>
      </c>
      <c r="F184" s="50">
        <v>928</v>
      </c>
      <c r="G184" s="50">
        <v>52.9</v>
      </c>
      <c r="H184" s="50"/>
      <c r="I184" s="50"/>
      <c r="J184" s="39">
        <v>12.2</v>
      </c>
      <c r="K184" s="39">
        <v>220</v>
      </c>
      <c r="L184">
        <f t="shared" si="10"/>
        <v>3.839724354387525</v>
      </c>
      <c r="M184">
        <f t="shared" si="11"/>
        <v>317376.90207900002</v>
      </c>
      <c r="N184">
        <f t="shared" si="12"/>
        <v>4879298.5091199996</v>
      </c>
      <c r="O184">
        <f t="shared" si="13"/>
        <v>317369.06007016182</v>
      </c>
      <c r="P184">
        <f t="shared" si="14"/>
        <v>4879289.1633777935</v>
      </c>
    </row>
    <row r="185" spans="1:16" x14ac:dyDescent="0.25">
      <c r="A185" s="50" t="s">
        <v>88</v>
      </c>
      <c r="B185" s="65">
        <v>4</v>
      </c>
      <c r="C185">
        <v>33</v>
      </c>
      <c r="D185" s="66" t="s">
        <v>94</v>
      </c>
      <c r="E185" s="50" t="s">
        <v>65</v>
      </c>
      <c r="F185" s="50">
        <v>929</v>
      </c>
      <c r="G185" s="50"/>
      <c r="H185" s="50"/>
      <c r="I185" s="60" t="s">
        <v>959</v>
      </c>
      <c r="J185" s="39"/>
      <c r="K185" s="39">
        <v>360</v>
      </c>
      <c r="L185">
        <f t="shared" si="10"/>
        <v>6.2831853071795862</v>
      </c>
      <c r="M185">
        <f t="shared" si="11"/>
        <v>317376.90207900002</v>
      </c>
      <c r="N185">
        <f t="shared" si="12"/>
        <v>4879298.5091199996</v>
      </c>
      <c r="O185">
        <f t="shared" si="13"/>
        <v>317376.90207900002</v>
      </c>
      <c r="P185">
        <f t="shared" si="14"/>
        <v>4879298.5091199996</v>
      </c>
    </row>
    <row r="186" spans="1:16" x14ac:dyDescent="0.25">
      <c r="A186" s="50" t="s">
        <v>88</v>
      </c>
      <c r="B186" s="65">
        <v>4</v>
      </c>
      <c r="C186">
        <v>33</v>
      </c>
      <c r="D186" s="66" t="s">
        <v>94</v>
      </c>
      <c r="E186" s="50" t="s">
        <v>29</v>
      </c>
      <c r="F186" s="50">
        <v>2662</v>
      </c>
      <c r="G186" s="50">
        <v>10</v>
      </c>
      <c r="H186" s="50"/>
      <c r="I186" s="60" t="s">
        <v>964</v>
      </c>
      <c r="J186" s="39"/>
      <c r="K186" s="39"/>
      <c r="L186">
        <f t="shared" si="10"/>
        <v>0</v>
      </c>
      <c r="M186">
        <f t="shared" si="11"/>
        <v>317376.90207900002</v>
      </c>
      <c r="N186">
        <f t="shared" si="12"/>
        <v>4879298.5091199996</v>
      </c>
      <c r="O186">
        <f t="shared" si="13"/>
        <v>317376.90207900002</v>
      </c>
      <c r="P186">
        <f t="shared" si="14"/>
        <v>4879298.5091199996</v>
      </c>
    </row>
    <row r="187" spans="1:16" x14ac:dyDescent="0.25">
      <c r="A187" s="50" t="s">
        <v>88</v>
      </c>
      <c r="B187" s="65">
        <v>4</v>
      </c>
      <c r="C187">
        <v>34</v>
      </c>
      <c r="D187" s="66" t="s">
        <v>95</v>
      </c>
      <c r="E187" s="50" t="s">
        <v>82</v>
      </c>
      <c r="F187" s="50">
        <v>562</v>
      </c>
      <c r="G187" s="50">
        <v>32.1</v>
      </c>
      <c r="H187" s="50"/>
      <c r="I187" s="50"/>
      <c r="J187" s="39">
        <v>4.9000000000000004</v>
      </c>
      <c r="K187" s="39">
        <v>258</v>
      </c>
      <c r="L187">
        <f t="shared" si="10"/>
        <v>4.5029494701453698</v>
      </c>
      <c r="M187">
        <f t="shared" si="11"/>
        <v>317395.95164599997</v>
      </c>
      <c r="N187">
        <f t="shared" si="12"/>
        <v>4879310.21961</v>
      </c>
      <c r="O187">
        <f t="shared" si="13"/>
        <v>317391.15872275637</v>
      </c>
      <c r="P187">
        <f t="shared" si="14"/>
        <v>4879309.2008427149</v>
      </c>
    </row>
    <row r="188" spans="1:16" x14ac:dyDescent="0.25">
      <c r="A188" s="50" t="s">
        <v>88</v>
      </c>
      <c r="B188" s="65">
        <v>4</v>
      </c>
      <c r="C188">
        <v>34</v>
      </c>
      <c r="D188" s="66" t="s">
        <v>95</v>
      </c>
      <c r="E188" s="50" t="s">
        <v>65</v>
      </c>
      <c r="F188" s="50">
        <v>917</v>
      </c>
      <c r="G188" s="50">
        <v>26.2</v>
      </c>
      <c r="H188" s="50"/>
      <c r="I188" s="50"/>
      <c r="J188" s="39">
        <v>10</v>
      </c>
      <c r="K188" s="39">
        <v>209</v>
      </c>
      <c r="L188">
        <f t="shared" si="10"/>
        <v>3.6477381366681487</v>
      </c>
      <c r="M188">
        <f t="shared" si="11"/>
        <v>317395.95164599997</v>
      </c>
      <c r="N188">
        <f t="shared" si="12"/>
        <v>4879310.21961</v>
      </c>
      <c r="O188">
        <f t="shared" si="13"/>
        <v>317391.1035497975</v>
      </c>
      <c r="P188">
        <f t="shared" si="14"/>
        <v>4879301.4734129282</v>
      </c>
    </row>
    <row r="189" spans="1:16" x14ac:dyDescent="0.25">
      <c r="A189" s="50" t="s">
        <v>88</v>
      </c>
      <c r="B189" s="65">
        <v>4</v>
      </c>
      <c r="C189">
        <v>34</v>
      </c>
      <c r="D189" s="66" t="s">
        <v>95</v>
      </c>
      <c r="E189" s="50" t="s">
        <v>41</v>
      </c>
      <c r="F189" s="50">
        <v>1030</v>
      </c>
      <c r="G189" s="50">
        <v>15.2</v>
      </c>
      <c r="H189" s="50"/>
      <c r="I189" s="50" t="s">
        <v>978</v>
      </c>
      <c r="J189" s="39">
        <v>13.5</v>
      </c>
      <c r="K189" s="39">
        <v>220</v>
      </c>
      <c r="L189">
        <f t="shared" si="10"/>
        <v>3.839724354387525</v>
      </c>
      <c r="M189">
        <f t="shared" si="11"/>
        <v>317395.95164599997</v>
      </c>
      <c r="N189">
        <f t="shared" si="12"/>
        <v>4879310.21961</v>
      </c>
      <c r="O189">
        <f t="shared" si="13"/>
        <v>317387.27401326923</v>
      </c>
      <c r="P189">
        <f t="shared" si="14"/>
        <v>4879299.8780100178</v>
      </c>
    </row>
    <row r="190" spans="1:16" x14ac:dyDescent="0.25">
      <c r="A190" s="50" t="s">
        <v>88</v>
      </c>
      <c r="B190" s="65">
        <v>4</v>
      </c>
      <c r="C190">
        <v>35</v>
      </c>
      <c r="D190" s="66" t="s">
        <v>96</v>
      </c>
      <c r="E190" s="50" t="s">
        <v>82</v>
      </c>
      <c r="F190" s="50">
        <v>180</v>
      </c>
      <c r="G190" s="50">
        <v>28.5</v>
      </c>
      <c r="H190" s="50"/>
      <c r="I190" s="50" t="s">
        <v>961</v>
      </c>
      <c r="J190" s="39">
        <v>10.5</v>
      </c>
      <c r="K190" s="39">
        <v>246</v>
      </c>
      <c r="L190">
        <f t="shared" si="10"/>
        <v>4.2935099599060509</v>
      </c>
      <c r="M190">
        <f t="shared" si="11"/>
        <v>317390.67391700001</v>
      </c>
      <c r="N190">
        <f t="shared" si="12"/>
        <v>4879301.7254999997</v>
      </c>
      <c r="O190">
        <f t="shared" si="13"/>
        <v>317381.08168969478</v>
      </c>
      <c r="P190">
        <f t="shared" si="14"/>
        <v>4879297.4547652472</v>
      </c>
    </row>
    <row r="191" spans="1:16" x14ac:dyDescent="0.25">
      <c r="A191" s="50" t="s">
        <v>88</v>
      </c>
      <c r="B191" s="65">
        <v>4</v>
      </c>
      <c r="C191">
        <v>35</v>
      </c>
      <c r="D191" s="66" t="s">
        <v>96</v>
      </c>
      <c r="E191" s="50" t="s">
        <v>82</v>
      </c>
      <c r="F191" s="50">
        <v>409</v>
      </c>
      <c r="G191" s="50">
        <v>49.5</v>
      </c>
      <c r="H191" s="50"/>
      <c r="I191" s="50"/>
      <c r="J191" s="39">
        <v>8.1</v>
      </c>
      <c r="K191" s="39">
        <v>203</v>
      </c>
      <c r="L191">
        <f t="shared" si="10"/>
        <v>3.5430183815484888</v>
      </c>
      <c r="M191">
        <f t="shared" si="11"/>
        <v>317390.67391700001</v>
      </c>
      <c r="N191">
        <f t="shared" si="12"/>
        <v>4879301.7254999997</v>
      </c>
      <c r="O191">
        <f t="shared" si="13"/>
        <v>317387.50899485924</v>
      </c>
      <c r="P191">
        <f t="shared" si="14"/>
        <v>4879294.2694106866</v>
      </c>
    </row>
    <row r="192" spans="1:16" x14ac:dyDescent="0.25">
      <c r="A192" s="50" t="s">
        <v>88</v>
      </c>
      <c r="B192" s="65">
        <v>4</v>
      </c>
      <c r="C192">
        <v>35</v>
      </c>
      <c r="D192" s="66" t="s">
        <v>96</v>
      </c>
      <c r="E192" s="50" t="s">
        <v>29</v>
      </c>
      <c r="F192" s="50">
        <v>935</v>
      </c>
      <c r="G192" s="50">
        <v>33.200000000000003</v>
      </c>
      <c r="H192" s="50"/>
      <c r="I192" s="50"/>
      <c r="J192" s="39">
        <v>9.5</v>
      </c>
      <c r="K192" s="39">
        <v>182</v>
      </c>
      <c r="L192">
        <f t="shared" si="10"/>
        <v>3.1764992386296798</v>
      </c>
      <c r="M192">
        <f t="shared" si="11"/>
        <v>317390.67391700001</v>
      </c>
      <c r="N192">
        <f t="shared" si="12"/>
        <v>4879301.7254999997</v>
      </c>
      <c r="O192">
        <f t="shared" si="13"/>
        <v>317390.34237178136</v>
      </c>
      <c r="P192">
        <f t="shared" si="14"/>
        <v>4879292.2312871432</v>
      </c>
    </row>
    <row r="193" spans="1:16" x14ac:dyDescent="0.25">
      <c r="A193" s="50" t="s">
        <v>88</v>
      </c>
      <c r="B193" s="65">
        <v>4</v>
      </c>
      <c r="C193">
        <v>35</v>
      </c>
      <c r="D193" s="66" t="s">
        <v>96</v>
      </c>
      <c r="E193" s="50" t="s">
        <v>82</v>
      </c>
      <c r="F193" s="50">
        <v>936</v>
      </c>
      <c r="G193" s="50">
        <v>13.4</v>
      </c>
      <c r="H193" s="50"/>
      <c r="I193" s="50"/>
      <c r="J193" s="39">
        <v>8.6</v>
      </c>
      <c r="K193" s="39">
        <v>242</v>
      </c>
      <c r="L193">
        <f t="shared" si="10"/>
        <v>4.2236967898262776</v>
      </c>
      <c r="M193">
        <f t="shared" si="11"/>
        <v>317390.67391700001</v>
      </c>
      <c r="N193">
        <f t="shared" si="12"/>
        <v>4879301.7254999997</v>
      </c>
      <c r="O193">
        <f t="shared" si="13"/>
        <v>317383.08056770143</v>
      </c>
      <c r="P193">
        <f t="shared" si="14"/>
        <v>4879297.6880445601</v>
      </c>
    </row>
    <row r="194" spans="1:16" x14ac:dyDescent="0.25">
      <c r="A194" s="50" t="s">
        <v>88</v>
      </c>
      <c r="B194" s="65">
        <v>4</v>
      </c>
      <c r="C194">
        <v>35</v>
      </c>
      <c r="D194" s="66" t="s">
        <v>96</v>
      </c>
      <c r="E194" s="50" t="s">
        <v>65</v>
      </c>
      <c r="F194" s="50">
        <v>937</v>
      </c>
      <c r="G194" s="50">
        <v>35.700000000000003</v>
      </c>
      <c r="H194" s="50"/>
      <c r="I194" s="50"/>
      <c r="J194" s="39">
        <v>6.4</v>
      </c>
      <c r="K194" s="39">
        <v>248</v>
      </c>
      <c r="L194">
        <f t="shared" si="10"/>
        <v>4.3284165449459371</v>
      </c>
      <c r="M194">
        <f t="shared" si="11"/>
        <v>317390.67391700001</v>
      </c>
      <c r="N194">
        <f t="shared" si="12"/>
        <v>4879301.7254999997</v>
      </c>
      <c r="O194">
        <f t="shared" si="13"/>
        <v>317384.73994033079</v>
      </c>
      <c r="P194">
        <f t="shared" si="14"/>
        <v>4879299.328017802</v>
      </c>
    </row>
    <row r="195" spans="1:16" x14ac:dyDescent="0.25">
      <c r="A195" s="50" t="s">
        <v>88</v>
      </c>
      <c r="B195" s="65">
        <v>4</v>
      </c>
      <c r="C195">
        <v>35</v>
      </c>
      <c r="D195" s="66" t="s">
        <v>96</v>
      </c>
      <c r="E195" s="50" t="s">
        <v>65</v>
      </c>
      <c r="F195" s="50">
        <v>938</v>
      </c>
      <c r="G195" s="50">
        <v>47.3</v>
      </c>
      <c r="H195" s="50"/>
      <c r="I195" s="50"/>
      <c r="J195" s="39">
        <v>9</v>
      </c>
      <c r="K195" s="39">
        <v>190</v>
      </c>
      <c r="L195">
        <f t="shared" si="10"/>
        <v>3.3161255787892263</v>
      </c>
      <c r="M195">
        <f t="shared" si="11"/>
        <v>317390.67391700001</v>
      </c>
      <c r="N195">
        <f t="shared" si="12"/>
        <v>4879301.7254999997</v>
      </c>
      <c r="O195">
        <f t="shared" si="13"/>
        <v>317389.11108340102</v>
      </c>
      <c r="P195">
        <f t="shared" si="14"/>
        <v>4879292.8622302227</v>
      </c>
    </row>
    <row r="196" spans="1:16" x14ac:dyDescent="0.25">
      <c r="A196" s="50" t="s">
        <v>88</v>
      </c>
      <c r="B196" s="65">
        <v>4</v>
      </c>
      <c r="C196">
        <v>36</v>
      </c>
      <c r="D196" s="66" t="s">
        <v>97</v>
      </c>
      <c r="E196" s="50" t="s">
        <v>65</v>
      </c>
      <c r="F196" s="50">
        <v>2083</v>
      </c>
      <c r="G196" s="50">
        <v>23.5</v>
      </c>
      <c r="H196" s="50"/>
      <c r="I196" s="50"/>
      <c r="J196" s="39"/>
      <c r="K196" s="39">
        <v>360</v>
      </c>
      <c r="L196">
        <f t="shared" ref="L196:L259" si="15">(PI()*K196)/180</f>
        <v>6.2831853071795862</v>
      </c>
      <c r="M196">
        <f t="shared" ref="M196:M259" si="16">VLOOKUP(C196,$S$3:$Z$38,7)</f>
        <v>317385.39618799998</v>
      </c>
      <c r="N196">
        <f t="shared" ref="N196:N259" si="17">VLOOKUP(C196,$S$3:$Z$38,8)</f>
        <v>4879293.2313900003</v>
      </c>
      <c r="O196">
        <f t="shared" ref="O196:O259" si="18">(M196+(J196*SIN(L196)))</f>
        <v>317385.39618799998</v>
      </c>
      <c r="P196">
        <f t="shared" ref="P196:P259" si="19">(N196+(J196*COS(L196)))</f>
        <v>4879293.2313900003</v>
      </c>
    </row>
    <row r="197" spans="1:16" x14ac:dyDescent="0.25">
      <c r="A197" s="50" t="s">
        <v>88</v>
      </c>
      <c r="B197" s="65">
        <v>4</v>
      </c>
      <c r="C197">
        <v>36</v>
      </c>
      <c r="D197" s="66" t="s">
        <v>97</v>
      </c>
      <c r="E197" s="50" t="s">
        <v>65</v>
      </c>
      <c r="F197" s="50">
        <v>199</v>
      </c>
      <c r="G197" s="50">
        <v>27.2</v>
      </c>
      <c r="H197" s="50"/>
      <c r="I197" s="50"/>
      <c r="J197" s="39">
        <v>9.6</v>
      </c>
      <c r="K197" s="39">
        <v>200</v>
      </c>
      <c r="L197">
        <f t="shared" si="15"/>
        <v>3.4906585039886591</v>
      </c>
      <c r="M197">
        <f t="shared" si="16"/>
        <v>317385.39618799998</v>
      </c>
      <c r="N197">
        <f t="shared" si="17"/>
        <v>4879293.2313900003</v>
      </c>
      <c r="O197">
        <f t="shared" si="18"/>
        <v>317382.11279462406</v>
      </c>
      <c r="P197">
        <f t="shared" si="19"/>
        <v>4879284.2103408407</v>
      </c>
    </row>
    <row r="198" spans="1:16" x14ac:dyDescent="0.25">
      <c r="A198" s="50" t="s">
        <v>88</v>
      </c>
      <c r="B198" s="65">
        <v>4</v>
      </c>
      <c r="C198">
        <v>36</v>
      </c>
      <c r="D198" s="66" t="s">
        <v>97</v>
      </c>
      <c r="E198" s="50" t="s">
        <v>29</v>
      </c>
      <c r="F198" s="50">
        <v>919</v>
      </c>
      <c r="G198" s="50"/>
      <c r="H198" s="50"/>
      <c r="I198" s="60" t="s">
        <v>959</v>
      </c>
      <c r="J198" s="39"/>
      <c r="K198" s="39">
        <v>360</v>
      </c>
      <c r="L198">
        <f t="shared" si="15"/>
        <v>6.2831853071795862</v>
      </c>
      <c r="M198">
        <f t="shared" si="16"/>
        <v>317385.39618799998</v>
      </c>
      <c r="N198">
        <f t="shared" si="17"/>
        <v>4879293.2313900003</v>
      </c>
      <c r="O198">
        <f t="shared" si="18"/>
        <v>317385.39618799998</v>
      </c>
      <c r="P198">
        <f t="shared" si="19"/>
        <v>4879293.2313900003</v>
      </c>
    </row>
    <row r="199" spans="1:16" x14ac:dyDescent="0.25">
      <c r="A199" s="50" t="s">
        <v>88</v>
      </c>
      <c r="B199" s="65">
        <v>4</v>
      </c>
      <c r="C199">
        <v>36</v>
      </c>
      <c r="D199" s="66" t="s">
        <v>97</v>
      </c>
      <c r="E199" s="50" t="s">
        <v>82</v>
      </c>
      <c r="F199" s="50">
        <v>920</v>
      </c>
      <c r="G199" s="50">
        <v>16.100000000000001</v>
      </c>
      <c r="H199" s="50"/>
      <c r="I199" s="50" t="s">
        <v>956</v>
      </c>
      <c r="J199" s="39">
        <v>5.4</v>
      </c>
      <c r="K199" s="39">
        <v>264</v>
      </c>
      <c r="L199">
        <f t="shared" si="15"/>
        <v>4.6076692252650302</v>
      </c>
      <c r="M199">
        <f t="shared" si="16"/>
        <v>317385.39618799998</v>
      </c>
      <c r="N199">
        <f t="shared" si="17"/>
        <v>4879293.2313900003</v>
      </c>
      <c r="O199">
        <f t="shared" si="18"/>
        <v>317380.02576976502</v>
      </c>
      <c r="P199">
        <f t="shared" si="19"/>
        <v>4879292.6669362988</v>
      </c>
    </row>
    <row r="200" spans="1:16" x14ac:dyDescent="0.25">
      <c r="A200" s="50" t="s">
        <v>88</v>
      </c>
      <c r="B200" s="65">
        <v>4</v>
      </c>
      <c r="C200">
        <v>36</v>
      </c>
      <c r="D200" s="66" t="s">
        <v>97</v>
      </c>
      <c r="E200" s="50" t="s">
        <v>65</v>
      </c>
      <c r="F200" s="50">
        <v>922</v>
      </c>
      <c r="G200" s="50">
        <v>17.2</v>
      </c>
      <c r="H200" s="50"/>
      <c r="I200" s="50"/>
      <c r="J200" s="39">
        <v>8.1</v>
      </c>
      <c r="K200" s="39">
        <v>218</v>
      </c>
      <c r="L200">
        <f t="shared" si="15"/>
        <v>3.8048177693476379</v>
      </c>
      <c r="M200">
        <f t="shared" si="16"/>
        <v>317385.39618799998</v>
      </c>
      <c r="N200">
        <f t="shared" si="17"/>
        <v>4879293.2313900003</v>
      </c>
      <c r="O200">
        <f t="shared" si="18"/>
        <v>317380.40933004982</v>
      </c>
      <c r="P200">
        <f t="shared" si="19"/>
        <v>4879286.8485028958</v>
      </c>
    </row>
    <row r="201" spans="1:16" x14ac:dyDescent="0.25">
      <c r="A201" s="50" t="s">
        <v>88</v>
      </c>
      <c r="B201" s="65">
        <v>4</v>
      </c>
      <c r="C201">
        <v>36</v>
      </c>
      <c r="D201" s="66" t="s">
        <v>97</v>
      </c>
      <c r="E201" s="50" t="s">
        <v>29</v>
      </c>
      <c r="F201" s="50">
        <v>923</v>
      </c>
      <c r="G201" s="50">
        <v>37.200000000000003</v>
      </c>
      <c r="H201" s="50"/>
      <c r="I201" s="50"/>
      <c r="J201" s="39">
        <v>11.1</v>
      </c>
      <c r="K201" s="39">
        <v>224</v>
      </c>
      <c r="L201">
        <f t="shared" si="15"/>
        <v>3.9095375244672983</v>
      </c>
      <c r="M201">
        <f t="shared" si="16"/>
        <v>317385.39618799998</v>
      </c>
      <c r="N201">
        <f t="shared" si="17"/>
        <v>4879293.2313900003</v>
      </c>
      <c r="O201">
        <f t="shared" si="18"/>
        <v>317377.68548008788</v>
      </c>
      <c r="P201">
        <f t="shared" si="19"/>
        <v>4879285.2467182167</v>
      </c>
    </row>
    <row r="202" spans="1:16" x14ac:dyDescent="0.25">
      <c r="A202" s="50" t="s">
        <v>88</v>
      </c>
      <c r="B202" s="65">
        <v>4</v>
      </c>
      <c r="C202">
        <v>36</v>
      </c>
      <c r="D202" s="66" t="s">
        <v>97</v>
      </c>
      <c r="E202" s="50" t="s">
        <v>29</v>
      </c>
      <c r="F202" s="50">
        <v>924</v>
      </c>
      <c r="G202" s="50">
        <v>16</v>
      </c>
      <c r="H202" s="50"/>
      <c r="I202" s="50" t="s">
        <v>956</v>
      </c>
      <c r="J202" s="39">
        <v>1.1000000000000001</v>
      </c>
      <c r="K202" s="39">
        <v>245</v>
      </c>
      <c r="L202">
        <f t="shared" si="15"/>
        <v>4.2760566673861069</v>
      </c>
      <c r="M202">
        <f t="shared" si="16"/>
        <v>317385.39618799998</v>
      </c>
      <c r="N202">
        <f t="shared" si="17"/>
        <v>4879293.2313900003</v>
      </c>
      <c r="O202">
        <f t="shared" si="18"/>
        <v>317384.39924943424</v>
      </c>
      <c r="P202">
        <f t="shared" si="19"/>
        <v>4879292.766509912</v>
      </c>
    </row>
    <row r="203" spans="1:16" x14ac:dyDescent="0.25">
      <c r="A203" s="50" t="s">
        <v>88</v>
      </c>
      <c r="B203" s="65">
        <v>4</v>
      </c>
      <c r="C203">
        <v>36</v>
      </c>
      <c r="D203" s="66" t="s">
        <v>97</v>
      </c>
      <c r="E203" s="50" t="s">
        <v>29</v>
      </c>
      <c r="F203" s="50">
        <v>2666</v>
      </c>
      <c r="G203" s="50">
        <v>10.8</v>
      </c>
      <c r="H203" s="50"/>
      <c r="I203" s="50" t="s">
        <v>979</v>
      </c>
      <c r="J203" s="39"/>
      <c r="K203" s="39"/>
      <c r="L203">
        <f t="shared" si="15"/>
        <v>0</v>
      </c>
      <c r="M203">
        <f t="shared" si="16"/>
        <v>317385.39618799998</v>
      </c>
      <c r="N203">
        <f t="shared" si="17"/>
        <v>4879293.2313900003</v>
      </c>
      <c r="O203">
        <f t="shared" si="18"/>
        <v>317385.39618799998</v>
      </c>
      <c r="P203">
        <f t="shared" si="19"/>
        <v>4879293.2313900003</v>
      </c>
    </row>
    <row r="204" spans="1:16" x14ac:dyDescent="0.25">
      <c r="A204" s="50" t="s">
        <v>88</v>
      </c>
      <c r="B204" s="65">
        <v>5</v>
      </c>
      <c r="C204">
        <v>37</v>
      </c>
      <c r="D204" s="66" t="s">
        <v>89</v>
      </c>
      <c r="E204" s="50" t="s">
        <v>82</v>
      </c>
      <c r="F204" s="50">
        <v>527</v>
      </c>
      <c r="G204" s="50">
        <v>35.1</v>
      </c>
      <c r="H204" s="50"/>
      <c r="I204" s="50"/>
      <c r="J204" s="39">
        <v>1.6</v>
      </c>
      <c r="K204" s="39">
        <v>255</v>
      </c>
      <c r="L204">
        <f t="shared" si="15"/>
        <v>4.4505895925855405</v>
      </c>
      <c r="M204">
        <f t="shared" si="16"/>
        <v>317385.39618799998</v>
      </c>
      <c r="N204">
        <f t="shared" si="17"/>
        <v>4879293.2313900003</v>
      </c>
      <c r="O204">
        <f t="shared" si="18"/>
        <v>317383.85070667794</v>
      </c>
      <c r="P204">
        <f t="shared" si="19"/>
        <v>4879292.8172795279</v>
      </c>
    </row>
    <row r="205" spans="1:16" x14ac:dyDescent="0.25">
      <c r="A205" s="50" t="s">
        <v>88</v>
      </c>
      <c r="B205" s="65">
        <v>5</v>
      </c>
      <c r="C205">
        <v>37</v>
      </c>
      <c r="D205" s="66" t="s">
        <v>89</v>
      </c>
      <c r="E205" s="50" t="s">
        <v>65</v>
      </c>
      <c r="F205" s="50">
        <v>528</v>
      </c>
      <c r="G205" s="50">
        <v>13.2</v>
      </c>
      <c r="H205" s="50"/>
      <c r="I205" s="50"/>
      <c r="J205" s="39">
        <v>6.2</v>
      </c>
      <c r="K205" s="39">
        <v>294</v>
      </c>
      <c r="L205">
        <f t="shared" si="15"/>
        <v>5.1312680008633293</v>
      </c>
      <c r="M205">
        <f t="shared" si="16"/>
        <v>317385.39618799998</v>
      </c>
      <c r="N205">
        <f t="shared" si="17"/>
        <v>4879293.2313900003</v>
      </c>
      <c r="O205">
        <f t="shared" si="18"/>
        <v>317379.73220616259</v>
      </c>
      <c r="P205">
        <f t="shared" si="19"/>
        <v>4879295.7531571873</v>
      </c>
    </row>
    <row r="206" spans="1:16" x14ac:dyDescent="0.25">
      <c r="A206" s="50" t="s">
        <v>88</v>
      </c>
      <c r="B206" s="65">
        <v>5</v>
      </c>
      <c r="C206">
        <v>37</v>
      </c>
      <c r="D206" s="66" t="s">
        <v>89</v>
      </c>
      <c r="E206" s="50" t="s">
        <v>65</v>
      </c>
      <c r="F206" s="50">
        <v>529</v>
      </c>
      <c r="G206" s="50">
        <v>18.8</v>
      </c>
      <c r="H206" s="50"/>
      <c r="I206" s="50"/>
      <c r="J206" s="39">
        <v>6.7</v>
      </c>
      <c r="K206" s="39">
        <v>280</v>
      </c>
      <c r="L206">
        <f t="shared" si="15"/>
        <v>4.8869219055841224</v>
      </c>
      <c r="M206">
        <f t="shared" si="16"/>
        <v>317385.39618799998</v>
      </c>
      <c r="N206">
        <f t="shared" si="17"/>
        <v>4879293.2313900003</v>
      </c>
      <c r="O206">
        <f t="shared" si="18"/>
        <v>317378.79797605478</v>
      </c>
      <c r="P206">
        <f t="shared" si="19"/>
        <v>4879294.3948327908</v>
      </c>
    </row>
    <row r="207" spans="1:16" x14ac:dyDescent="0.25">
      <c r="A207" s="50" t="s">
        <v>88</v>
      </c>
      <c r="B207" s="65">
        <v>5</v>
      </c>
      <c r="C207">
        <v>37</v>
      </c>
      <c r="D207" s="66" t="s">
        <v>89</v>
      </c>
      <c r="E207" s="50" t="s">
        <v>65</v>
      </c>
      <c r="F207" s="50">
        <v>530</v>
      </c>
      <c r="G207" s="50">
        <v>12.6</v>
      </c>
      <c r="H207" s="50"/>
      <c r="I207" s="50" t="s">
        <v>980</v>
      </c>
      <c r="J207" s="39">
        <v>11</v>
      </c>
      <c r="K207" s="39">
        <v>244</v>
      </c>
      <c r="L207">
        <f t="shared" si="15"/>
        <v>4.2586033748661638</v>
      </c>
      <c r="M207">
        <f t="shared" si="16"/>
        <v>317385.39618799998</v>
      </c>
      <c r="N207">
        <f t="shared" si="17"/>
        <v>4879293.2313900003</v>
      </c>
      <c r="O207">
        <f t="shared" si="18"/>
        <v>317375.50945349067</v>
      </c>
      <c r="P207">
        <f t="shared" si="19"/>
        <v>4879288.4093073858</v>
      </c>
    </row>
    <row r="208" spans="1:16" x14ac:dyDescent="0.25">
      <c r="A208" s="50" t="s">
        <v>88</v>
      </c>
      <c r="B208" s="65">
        <v>5</v>
      </c>
      <c r="C208">
        <v>37</v>
      </c>
      <c r="D208" s="66" t="s">
        <v>89</v>
      </c>
      <c r="E208" s="50" t="s">
        <v>82</v>
      </c>
      <c r="F208" s="50">
        <v>531</v>
      </c>
      <c r="G208" s="50">
        <v>35.9</v>
      </c>
      <c r="H208" s="50"/>
      <c r="I208" s="50" t="s">
        <v>981</v>
      </c>
      <c r="J208" s="39">
        <v>9.6999999999999993</v>
      </c>
      <c r="K208" s="39">
        <v>228</v>
      </c>
      <c r="L208">
        <f t="shared" si="15"/>
        <v>3.9793506945470711</v>
      </c>
      <c r="M208">
        <f t="shared" si="16"/>
        <v>317385.39618799998</v>
      </c>
      <c r="N208">
        <f t="shared" si="17"/>
        <v>4879293.2313900003</v>
      </c>
      <c r="O208">
        <f t="shared" si="18"/>
        <v>317378.18768319284</v>
      </c>
      <c r="P208">
        <f t="shared" si="19"/>
        <v>4879286.7408231189</v>
      </c>
    </row>
    <row r="209" spans="1:16" x14ac:dyDescent="0.25">
      <c r="A209" s="50" t="s">
        <v>88</v>
      </c>
      <c r="B209" s="65">
        <v>5</v>
      </c>
      <c r="C209">
        <v>38</v>
      </c>
      <c r="D209" s="66" t="s">
        <v>90</v>
      </c>
      <c r="E209" s="50" t="s">
        <v>65</v>
      </c>
      <c r="F209" s="50">
        <v>553</v>
      </c>
      <c r="G209" s="50">
        <v>55.9</v>
      </c>
      <c r="H209" s="50"/>
      <c r="I209" s="50" t="s">
        <v>982</v>
      </c>
      <c r="J209" s="39">
        <v>10</v>
      </c>
      <c r="K209" s="39">
        <v>274</v>
      </c>
      <c r="L209">
        <f t="shared" si="15"/>
        <v>4.782202150464463</v>
      </c>
      <c r="M209">
        <f t="shared" si="16"/>
        <v>317385.39618799998</v>
      </c>
      <c r="N209">
        <f t="shared" si="17"/>
        <v>4879293.2313900003</v>
      </c>
      <c r="O209">
        <f t="shared" si="18"/>
        <v>317375.4205474974</v>
      </c>
      <c r="P209">
        <f t="shared" si="19"/>
        <v>4879293.9289547382</v>
      </c>
    </row>
    <row r="210" spans="1:16" x14ac:dyDescent="0.25">
      <c r="A210" s="50" t="s">
        <v>88</v>
      </c>
      <c r="B210" s="65">
        <v>5</v>
      </c>
      <c r="C210">
        <v>38</v>
      </c>
      <c r="D210" s="66" t="s">
        <v>90</v>
      </c>
      <c r="E210" s="50" t="s">
        <v>29</v>
      </c>
      <c r="F210" s="50">
        <v>554</v>
      </c>
      <c r="G210" s="50">
        <v>14.2</v>
      </c>
      <c r="H210" s="50"/>
      <c r="I210" s="50"/>
      <c r="J210" s="39">
        <v>7.3</v>
      </c>
      <c r="K210" s="39">
        <v>281</v>
      </c>
      <c r="L210">
        <f t="shared" si="15"/>
        <v>4.9043751981040655</v>
      </c>
      <c r="M210">
        <f t="shared" si="16"/>
        <v>317385.39618799998</v>
      </c>
      <c r="N210">
        <f t="shared" si="17"/>
        <v>4879293.2313900003</v>
      </c>
      <c r="O210">
        <f t="shared" si="18"/>
        <v>317378.23030956084</v>
      </c>
      <c r="P210">
        <f t="shared" si="19"/>
        <v>4879294.6242956668</v>
      </c>
    </row>
    <row r="211" spans="1:16" x14ac:dyDescent="0.25">
      <c r="A211" s="50" t="s">
        <v>88</v>
      </c>
      <c r="B211" s="65">
        <v>5</v>
      </c>
      <c r="C211">
        <v>38</v>
      </c>
      <c r="D211" s="66" t="s">
        <v>90</v>
      </c>
      <c r="E211" s="50" t="s">
        <v>65</v>
      </c>
      <c r="F211" s="50">
        <v>555</v>
      </c>
      <c r="G211" s="50">
        <v>44.2</v>
      </c>
      <c r="H211" s="50"/>
      <c r="I211" s="50" t="s">
        <v>983</v>
      </c>
      <c r="J211" s="39">
        <v>2.8</v>
      </c>
      <c r="K211" s="39">
        <v>246</v>
      </c>
      <c r="L211">
        <f t="shared" si="15"/>
        <v>4.2935099599060509</v>
      </c>
      <c r="M211">
        <f t="shared" si="16"/>
        <v>317385.39618799998</v>
      </c>
      <c r="N211">
        <f t="shared" si="17"/>
        <v>4879293.2313900003</v>
      </c>
      <c r="O211">
        <f t="shared" si="18"/>
        <v>317382.83826071856</v>
      </c>
      <c r="P211">
        <f t="shared" si="19"/>
        <v>4879292.0925273998</v>
      </c>
    </row>
    <row r="212" spans="1:16" x14ac:dyDescent="0.25">
      <c r="A212" s="50" t="s">
        <v>88</v>
      </c>
      <c r="B212" s="65">
        <v>5</v>
      </c>
      <c r="C212">
        <v>39</v>
      </c>
      <c r="D212" s="66" t="s">
        <v>91</v>
      </c>
      <c r="E212" s="50" t="s">
        <v>29</v>
      </c>
      <c r="F212" s="50">
        <v>556</v>
      </c>
      <c r="G212" s="50">
        <v>22.4</v>
      </c>
      <c r="H212" s="50"/>
      <c r="I212" s="50"/>
      <c r="J212" s="39">
        <v>7.3</v>
      </c>
      <c r="K212" s="39">
        <v>244</v>
      </c>
      <c r="L212">
        <f t="shared" si="15"/>
        <v>4.2586033748661638</v>
      </c>
      <c r="M212">
        <f t="shared" si="16"/>
        <v>317385.39618799998</v>
      </c>
      <c r="N212">
        <f t="shared" si="17"/>
        <v>4879293.2313900003</v>
      </c>
      <c r="O212">
        <f t="shared" si="18"/>
        <v>317378.834991462</v>
      </c>
      <c r="P212">
        <f t="shared" si="19"/>
        <v>4879290.0312806284</v>
      </c>
    </row>
    <row r="213" spans="1:16" x14ac:dyDescent="0.25">
      <c r="A213" s="50" t="s">
        <v>88</v>
      </c>
      <c r="B213" s="65">
        <v>5</v>
      </c>
      <c r="C213">
        <v>39</v>
      </c>
      <c r="D213" s="66" t="s">
        <v>91</v>
      </c>
      <c r="E213" s="50" t="s">
        <v>65</v>
      </c>
      <c r="F213" s="50">
        <v>557</v>
      </c>
      <c r="G213" s="50">
        <v>44.7</v>
      </c>
      <c r="H213" s="50"/>
      <c r="I213" s="50"/>
      <c r="J213" s="39">
        <v>7.5</v>
      </c>
      <c r="K213" s="39">
        <v>278</v>
      </c>
      <c r="L213">
        <f t="shared" si="15"/>
        <v>4.8520153205442362</v>
      </c>
      <c r="M213">
        <f t="shared" si="16"/>
        <v>317385.39618799998</v>
      </c>
      <c r="N213">
        <f t="shared" si="17"/>
        <v>4879293.2313900003</v>
      </c>
      <c r="O213">
        <f t="shared" si="18"/>
        <v>317377.9691774844</v>
      </c>
      <c r="P213">
        <f t="shared" si="19"/>
        <v>4879294.2751882579</v>
      </c>
    </row>
    <row r="214" spans="1:16" x14ac:dyDescent="0.25">
      <c r="A214" s="50" t="s">
        <v>88</v>
      </c>
      <c r="B214" s="65">
        <v>5</v>
      </c>
      <c r="C214">
        <v>39</v>
      </c>
      <c r="D214" s="66" t="s">
        <v>91</v>
      </c>
      <c r="E214" s="50" t="s">
        <v>29</v>
      </c>
      <c r="F214" s="50">
        <v>558</v>
      </c>
      <c r="G214" s="50">
        <v>14</v>
      </c>
      <c r="H214" s="50"/>
      <c r="I214" s="50"/>
      <c r="J214" s="39">
        <v>10.9</v>
      </c>
      <c r="K214" s="39">
        <v>260</v>
      </c>
      <c r="L214">
        <f t="shared" si="15"/>
        <v>4.5378560551852569</v>
      </c>
      <c r="M214">
        <f t="shared" si="16"/>
        <v>317385.39618799998</v>
      </c>
      <c r="N214">
        <f t="shared" si="17"/>
        <v>4879293.2313900003</v>
      </c>
      <c r="O214">
        <f t="shared" si="18"/>
        <v>317374.66178349213</v>
      </c>
      <c r="P214">
        <f t="shared" si="19"/>
        <v>4879291.3386248639</v>
      </c>
    </row>
    <row r="215" spans="1:16" x14ac:dyDescent="0.25">
      <c r="A215" s="50" t="s">
        <v>88</v>
      </c>
      <c r="B215" s="65">
        <v>5</v>
      </c>
      <c r="C215">
        <v>40</v>
      </c>
      <c r="D215" s="66" t="s">
        <v>92</v>
      </c>
      <c r="E215" s="50" t="s">
        <v>29</v>
      </c>
      <c r="F215" s="50">
        <v>532</v>
      </c>
      <c r="G215" s="50">
        <v>12.8</v>
      </c>
      <c r="H215" s="50"/>
      <c r="I215" s="50"/>
      <c r="J215" s="39">
        <v>10.5</v>
      </c>
      <c r="K215" s="39">
        <v>266</v>
      </c>
      <c r="L215">
        <f t="shared" si="15"/>
        <v>4.6425758103049164</v>
      </c>
      <c r="M215">
        <f t="shared" si="16"/>
        <v>317385.39618799998</v>
      </c>
      <c r="N215">
        <f t="shared" si="17"/>
        <v>4879293.2313900003</v>
      </c>
      <c r="O215">
        <f t="shared" si="18"/>
        <v>317374.92176547227</v>
      </c>
      <c r="P215">
        <f t="shared" si="19"/>
        <v>4879292.4989470262</v>
      </c>
    </row>
    <row r="216" spans="1:16" x14ac:dyDescent="0.25">
      <c r="A216" s="50" t="s">
        <v>88</v>
      </c>
      <c r="B216" s="65">
        <v>5</v>
      </c>
      <c r="C216">
        <v>40</v>
      </c>
      <c r="D216" s="66" t="s">
        <v>92</v>
      </c>
      <c r="E216" s="50" t="s">
        <v>65</v>
      </c>
      <c r="F216" s="50">
        <v>533</v>
      </c>
      <c r="G216" s="50">
        <v>13.4</v>
      </c>
      <c r="H216" s="50"/>
      <c r="I216" s="50"/>
      <c r="J216" s="39">
        <v>7.1</v>
      </c>
      <c r="K216" s="39">
        <v>275</v>
      </c>
      <c r="L216">
        <f t="shared" si="15"/>
        <v>4.7996554429844061</v>
      </c>
      <c r="M216">
        <f t="shared" si="16"/>
        <v>317385.39618799998</v>
      </c>
      <c r="N216">
        <f t="shared" si="17"/>
        <v>4879293.2313900003</v>
      </c>
      <c r="O216">
        <f t="shared" si="18"/>
        <v>317378.32320564351</v>
      </c>
      <c r="P216">
        <f t="shared" si="19"/>
        <v>4879293.8501957739</v>
      </c>
    </row>
    <row r="217" spans="1:16" x14ac:dyDescent="0.25">
      <c r="A217" s="50" t="s">
        <v>88</v>
      </c>
      <c r="B217" s="65">
        <v>5</v>
      </c>
      <c r="C217">
        <v>40</v>
      </c>
      <c r="D217" s="66" t="s">
        <v>92</v>
      </c>
      <c r="E217" s="50" t="s">
        <v>29</v>
      </c>
      <c r="F217" s="50">
        <v>534</v>
      </c>
      <c r="G217" s="50">
        <v>17.8</v>
      </c>
      <c r="H217" s="50"/>
      <c r="I217" s="50"/>
      <c r="J217" s="39">
        <v>8.1</v>
      </c>
      <c r="K217" s="39">
        <v>248</v>
      </c>
      <c r="L217">
        <f t="shared" si="15"/>
        <v>4.3284165449459371</v>
      </c>
      <c r="M217">
        <f t="shared" si="16"/>
        <v>317385.39618799998</v>
      </c>
      <c r="N217">
        <f t="shared" si="17"/>
        <v>4879293.2313900003</v>
      </c>
      <c r="O217">
        <f t="shared" si="18"/>
        <v>317377.88599877799</v>
      </c>
      <c r="P217">
        <f t="shared" si="19"/>
        <v>4879290.1970765935</v>
      </c>
    </row>
    <row r="218" spans="1:16" x14ac:dyDescent="0.25">
      <c r="A218" s="50" t="s">
        <v>88</v>
      </c>
      <c r="B218" s="65">
        <v>5</v>
      </c>
      <c r="C218">
        <v>40</v>
      </c>
      <c r="D218" s="66" t="s">
        <v>92</v>
      </c>
      <c r="E218" s="50" t="s">
        <v>65</v>
      </c>
      <c r="F218" s="50">
        <v>535</v>
      </c>
      <c r="G218" s="50">
        <v>14.5</v>
      </c>
      <c r="H218" s="50"/>
      <c r="I218" s="50"/>
      <c r="J218" s="39">
        <v>10.8</v>
      </c>
      <c r="K218" s="39">
        <v>254</v>
      </c>
      <c r="L218">
        <f t="shared" si="15"/>
        <v>4.4331363000655974</v>
      </c>
      <c r="M218">
        <f t="shared" si="16"/>
        <v>317385.39618799998</v>
      </c>
      <c r="N218">
        <f t="shared" si="17"/>
        <v>4879293.2313900003</v>
      </c>
      <c r="O218">
        <f t="shared" si="18"/>
        <v>317375.01456168387</v>
      </c>
      <c r="P218">
        <f t="shared" si="19"/>
        <v>4879290.2545065572</v>
      </c>
    </row>
    <row r="219" spans="1:16" x14ac:dyDescent="0.25">
      <c r="A219" s="50" t="s">
        <v>88</v>
      </c>
      <c r="B219" s="65">
        <v>5</v>
      </c>
      <c r="C219">
        <v>41</v>
      </c>
      <c r="D219" s="66" t="s">
        <v>93</v>
      </c>
      <c r="E219" s="50" t="s">
        <v>29</v>
      </c>
      <c r="F219" s="50">
        <v>548</v>
      </c>
      <c r="G219" s="50">
        <v>19.600000000000001</v>
      </c>
      <c r="H219" s="50"/>
      <c r="I219" s="50"/>
      <c r="J219" s="39">
        <v>11.9</v>
      </c>
      <c r="K219" s="39">
        <v>250</v>
      </c>
      <c r="L219">
        <f t="shared" si="15"/>
        <v>4.3633231299858233</v>
      </c>
      <c r="M219">
        <f t="shared" si="16"/>
        <v>317385.39618799998</v>
      </c>
      <c r="N219">
        <f t="shared" si="17"/>
        <v>4879293.2313900003</v>
      </c>
      <c r="O219">
        <f t="shared" si="18"/>
        <v>317374.21384581266</v>
      </c>
      <c r="P219">
        <f t="shared" si="19"/>
        <v>4879289.1613502949</v>
      </c>
    </row>
    <row r="220" spans="1:16" x14ac:dyDescent="0.25">
      <c r="A220" s="50" t="s">
        <v>88</v>
      </c>
      <c r="B220" s="65">
        <v>5</v>
      </c>
      <c r="C220">
        <v>41</v>
      </c>
      <c r="D220" s="66" t="s">
        <v>93</v>
      </c>
      <c r="E220" s="50" t="s">
        <v>29</v>
      </c>
      <c r="F220" s="50">
        <v>549</v>
      </c>
      <c r="G220" s="50">
        <v>19.600000000000001</v>
      </c>
      <c r="H220" s="50"/>
      <c r="I220" s="50"/>
      <c r="J220" s="39">
        <v>11.2</v>
      </c>
      <c r="K220" s="39">
        <v>254</v>
      </c>
      <c r="L220">
        <f t="shared" si="15"/>
        <v>4.4331363000655974</v>
      </c>
      <c r="M220">
        <f t="shared" si="16"/>
        <v>317385.39618799998</v>
      </c>
      <c r="N220">
        <f t="shared" si="17"/>
        <v>4879293.2313900003</v>
      </c>
      <c r="O220">
        <f t="shared" si="18"/>
        <v>317374.6300570055</v>
      </c>
      <c r="P220">
        <f t="shared" si="19"/>
        <v>4879290.1442516148</v>
      </c>
    </row>
    <row r="221" spans="1:16" x14ac:dyDescent="0.25">
      <c r="A221" s="50" t="s">
        <v>88</v>
      </c>
      <c r="B221" s="65">
        <v>5</v>
      </c>
      <c r="C221">
        <v>41</v>
      </c>
      <c r="D221" s="66" t="s">
        <v>93</v>
      </c>
      <c r="E221" s="50" t="s">
        <v>29</v>
      </c>
      <c r="F221" s="50">
        <v>550</v>
      </c>
      <c r="G221" s="50">
        <v>10.6</v>
      </c>
      <c r="H221" s="50"/>
      <c r="I221" s="50" t="s">
        <v>984</v>
      </c>
      <c r="J221" s="39">
        <v>9.9</v>
      </c>
      <c r="K221" s="39">
        <v>244</v>
      </c>
      <c r="L221">
        <f t="shared" si="15"/>
        <v>4.2586033748661638</v>
      </c>
      <c r="M221">
        <f t="shared" si="16"/>
        <v>317385.39618799998</v>
      </c>
      <c r="N221">
        <f t="shared" si="17"/>
        <v>4879293.2313900003</v>
      </c>
      <c r="O221">
        <f t="shared" si="18"/>
        <v>317376.49812694162</v>
      </c>
      <c r="P221">
        <f t="shared" si="19"/>
        <v>4879288.8915156471</v>
      </c>
    </row>
    <row r="222" spans="1:16" x14ac:dyDescent="0.25">
      <c r="A222" s="50" t="s">
        <v>88</v>
      </c>
      <c r="B222" s="65">
        <v>5</v>
      </c>
      <c r="C222">
        <v>41</v>
      </c>
      <c r="D222" s="66" t="s">
        <v>93</v>
      </c>
      <c r="E222" s="50" t="s">
        <v>29</v>
      </c>
      <c r="F222" s="50">
        <v>551</v>
      </c>
      <c r="G222" s="50">
        <v>41.4</v>
      </c>
      <c r="H222" s="50"/>
      <c r="I222" s="50" t="s">
        <v>985</v>
      </c>
      <c r="J222" s="39">
        <v>3.3</v>
      </c>
      <c r="K222" s="39">
        <v>214</v>
      </c>
      <c r="L222">
        <f t="shared" si="15"/>
        <v>3.7350045992678651</v>
      </c>
      <c r="M222">
        <f t="shared" si="16"/>
        <v>317385.39618799998</v>
      </c>
      <c r="N222">
        <f t="shared" si="17"/>
        <v>4879293.2313900003</v>
      </c>
      <c r="O222">
        <f t="shared" si="18"/>
        <v>317383.55085141852</v>
      </c>
      <c r="P222">
        <f t="shared" si="19"/>
        <v>4879290.4955660105</v>
      </c>
    </row>
    <row r="223" spans="1:16" x14ac:dyDescent="0.25">
      <c r="A223" s="50" t="s">
        <v>88</v>
      </c>
      <c r="B223" s="65">
        <v>5</v>
      </c>
      <c r="C223">
        <v>41</v>
      </c>
      <c r="D223" s="66" t="s">
        <v>93</v>
      </c>
      <c r="E223" s="50" t="s">
        <v>29</v>
      </c>
      <c r="F223" s="50">
        <v>552</v>
      </c>
      <c r="G223" s="50">
        <v>38.799999999999997</v>
      </c>
      <c r="H223" s="50"/>
      <c r="I223" s="50" t="s">
        <v>985</v>
      </c>
      <c r="J223" s="39">
        <v>3.1</v>
      </c>
      <c r="K223" s="39">
        <v>302</v>
      </c>
      <c r="L223">
        <f t="shared" si="15"/>
        <v>5.270894341022875</v>
      </c>
      <c r="M223">
        <f t="shared" si="16"/>
        <v>317385.39618799998</v>
      </c>
      <c r="N223">
        <f t="shared" si="17"/>
        <v>4879293.2313900003</v>
      </c>
      <c r="O223">
        <f t="shared" si="18"/>
        <v>317382.76723890193</v>
      </c>
      <c r="P223">
        <f t="shared" si="19"/>
        <v>4879294.8741397196</v>
      </c>
    </row>
    <row r="224" spans="1:16" x14ac:dyDescent="0.25">
      <c r="A224" s="50" t="s">
        <v>88</v>
      </c>
      <c r="B224" s="65">
        <v>5</v>
      </c>
      <c r="C224">
        <v>41</v>
      </c>
      <c r="D224" s="66" t="s">
        <v>93</v>
      </c>
      <c r="E224" s="50" t="s">
        <v>65</v>
      </c>
      <c r="F224" s="50">
        <v>2599</v>
      </c>
      <c r="G224" s="50">
        <v>10.7</v>
      </c>
      <c r="H224" s="50"/>
      <c r="I224" s="50" t="s">
        <v>986</v>
      </c>
      <c r="J224" s="39"/>
      <c r="K224" s="39"/>
      <c r="L224">
        <f t="shared" si="15"/>
        <v>0</v>
      </c>
      <c r="M224">
        <f t="shared" si="16"/>
        <v>317385.39618799998</v>
      </c>
      <c r="N224">
        <f t="shared" si="17"/>
        <v>4879293.2313900003</v>
      </c>
      <c r="O224">
        <f t="shared" si="18"/>
        <v>317385.39618799998</v>
      </c>
      <c r="P224">
        <f t="shared" si="19"/>
        <v>4879293.2313900003</v>
      </c>
    </row>
    <row r="225" spans="1:16" x14ac:dyDescent="0.25">
      <c r="A225" s="50" t="s">
        <v>88</v>
      </c>
      <c r="B225" s="65">
        <v>5</v>
      </c>
      <c r="C225">
        <v>42</v>
      </c>
      <c r="D225" s="66" t="s">
        <v>94</v>
      </c>
      <c r="E225" s="50" t="s">
        <v>29</v>
      </c>
      <c r="F225" s="50">
        <v>559</v>
      </c>
      <c r="G225" s="50">
        <v>27.7</v>
      </c>
      <c r="H225" s="50"/>
      <c r="I225" s="50" t="s">
        <v>987</v>
      </c>
      <c r="J225" s="39">
        <v>0.6</v>
      </c>
      <c r="K225" s="39">
        <v>246</v>
      </c>
      <c r="L225">
        <f t="shared" si="15"/>
        <v>4.2935099599060509</v>
      </c>
      <c r="M225">
        <f t="shared" si="16"/>
        <v>317385.39618799998</v>
      </c>
      <c r="N225">
        <f t="shared" si="17"/>
        <v>4879293.2313900003</v>
      </c>
      <c r="O225">
        <f t="shared" si="18"/>
        <v>317384.84806072537</v>
      </c>
      <c r="P225">
        <f t="shared" si="19"/>
        <v>4879292.9873480145</v>
      </c>
    </row>
    <row r="226" spans="1:16" x14ac:dyDescent="0.25">
      <c r="A226" s="50" t="s">
        <v>88</v>
      </c>
      <c r="B226" s="65">
        <v>5</v>
      </c>
      <c r="C226">
        <v>42</v>
      </c>
      <c r="D226" s="66" t="s">
        <v>94</v>
      </c>
      <c r="E226" s="50" t="s">
        <v>29</v>
      </c>
      <c r="F226" s="50">
        <v>560</v>
      </c>
      <c r="G226" s="50">
        <v>13.8</v>
      </c>
      <c r="H226" s="50"/>
      <c r="I226" s="50"/>
      <c r="J226" s="39">
        <v>6.7</v>
      </c>
      <c r="K226" s="39">
        <v>258</v>
      </c>
      <c r="L226">
        <f t="shared" si="15"/>
        <v>4.5029494701453698</v>
      </c>
      <c r="M226">
        <f t="shared" si="16"/>
        <v>317385.39618799998</v>
      </c>
      <c r="N226">
        <f t="shared" si="17"/>
        <v>4879293.2313900003</v>
      </c>
      <c r="O226">
        <f t="shared" si="18"/>
        <v>317378.84259907505</v>
      </c>
      <c r="P226">
        <f t="shared" si="19"/>
        <v>4879291.8383816723</v>
      </c>
    </row>
    <row r="227" spans="1:16" x14ac:dyDescent="0.25">
      <c r="A227" s="50" t="s">
        <v>88</v>
      </c>
      <c r="B227" s="65">
        <v>5</v>
      </c>
      <c r="C227">
        <v>42</v>
      </c>
      <c r="D227" s="66" t="s">
        <v>94</v>
      </c>
      <c r="E227" s="50" t="s">
        <v>82</v>
      </c>
      <c r="F227" s="50">
        <v>1012</v>
      </c>
      <c r="G227" s="50">
        <v>38.5</v>
      </c>
      <c r="H227" s="50"/>
      <c r="I227" s="50" t="s">
        <v>988</v>
      </c>
      <c r="J227" s="39">
        <v>12.1</v>
      </c>
      <c r="K227" s="39">
        <v>272</v>
      </c>
      <c r="L227">
        <f t="shared" si="15"/>
        <v>4.7472955654245768</v>
      </c>
      <c r="M227">
        <f t="shared" si="16"/>
        <v>317385.39618799998</v>
      </c>
      <c r="N227">
        <f t="shared" si="17"/>
        <v>4879293.2313900003</v>
      </c>
      <c r="O227">
        <f t="shared" si="18"/>
        <v>317373.30355899304</v>
      </c>
      <c r="P227">
        <f t="shared" si="19"/>
        <v>4879293.6536739105</v>
      </c>
    </row>
    <row r="228" spans="1:16" x14ac:dyDescent="0.25">
      <c r="A228" s="50" t="s">
        <v>88</v>
      </c>
      <c r="B228" s="65">
        <v>5</v>
      </c>
      <c r="C228">
        <v>42</v>
      </c>
      <c r="D228" s="66" t="s">
        <v>94</v>
      </c>
      <c r="E228" s="50" t="s">
        <v>29</v>
      </c>
      <c r="F228" s="50">
        <v>2673</v>
      </c>
      <c r="G228" s="50">
        <v>10</v>
      </c>
      <c r="H228" s="50"/>
      <c r="I228" s="50" t="s">
        <v>964</v>
      </c>
      <c r="J228" s="39"/>
      <c r="K228" s="39"/>
      <c r="L228">
        <f t="shared" si="15"/>
        <v>0</v>
      </c>
      <c r="M228">
        <f t="shared" si="16"/>
        <v>317385.39618799998</v>
      </c>
      <c r="N228">
        <f t="shared" si="17"/>
        <v>4879293.2313900003</v>
      </c>
      <c r="O228">
        <f t="shared" si="18"/>
        <v>317385.39618799998</v>
      </c>
      <c r="P228">
        <f t="shared" si="19"/>
        <v>4879293.2313900003</v>
      </c>
    </row>
    <row r="229" spans="1:16" x14ac:dyDescent="0.25">
      <c r="A229" s="50" t="s">
        <v>88</v>
      </c>
      <c r="B229" s="65">
        <v>5</v>
      </c>
      <c r="C229">
        <v>43</v>
      </c>
      <c r="D229" s="66" t="s">
        <v>95</v>
      </c>
      <c r="E229" s="50" t="s">
        <v>29</v>
      </c>
      <c r="F229" s="50">
        <v>536</v>
      </c>
      <c r="G229" s="50">
        <v>13</v>
      </c>
      <c r="H229" s="50"/>
      <c r="I229" s="50"/>
      <c r="J229" s="39">
        <v>8.1999999999999993</v>
      </c>
      <c r="K229" s="39">
        <v>274</v>
      </c>
      <c r="L229">
        <f t="shared" si="15"/>
        <v>4.782202150464463</v>
      </c>
      <c r="M229">
        <f t="shared" si="16"/>
        <v>317385.39618799998</v>
      </c>
      <c r="N229">
        <f t="shared" si="17"/>
        <v>4879293.2313900003</v>
      </c>
      <c r="O229">
        <f t="shared" si="18"/>
        <v>317377.21616278787</v>
      </c>
      <c r="P229">
        <f t="shared" si="19"/>
        <v>4879293.8033930855</v>
      </c>
    </row>
    <row r="230" spans="1:16" x14ac:dyDescent="0.25">
      <c r="A230" s="50" t="s">
        <v>88</v>
      </c>
      <c r="B230" s="65">
        <v>5</v>
      </c>
      <c r="C230">
        <v>43</v>
      </c>
      <c r="D230" s="66" t="s">
        <v>95</v>
      </c>
      <c r="E230" s="50" t="s">
        <v>29</v>
      </c>
      <c r="F230" s="50">
        <v>537</v>
      </c>
      <c r="G230" s="50">
        <v>12.8</v>
      </c>
      <c r="H230" s="50"/>
      <c r="I230" s="50"/>
      <c r="J230" s="39">
        <v>6.7</v>
      </c>
      <c r="K230" s="39">
        <v>248</v>
      </c>
      <c r="L230">
        <f t="shared" si="15"/>
        <v>4.3284165449459371</v>
      </c>
      <c r="M230">
        <f t="shared" si="16"/>
        <v>317385.39618799998</v>
      </c>
      <c r="N230">
        <f t="shared" si="17"/>
        <v>4879293.2313900003</v>
      </c>
      <c r="O230">
        <f t="shared" si="18"/>
        <v>317379.18405617436</v>
      </c>
      <c r="P230">
        <f t="shared" si="19"/>
        <v>4879290.7215258246</v>
      </c>
    </row>
    <row r="231" spans="1:16" x14ac:dyDescent="0.25">
      <c r="A231" s="50" t="s">
        <v>88</v>
      </c>
      <c r="B231" s="65">
        <v>5</v>
      </c>
      <c r="C231">
        <v>43</v>
      </c>
      <c r="D231" s="66" t="s">
        <v>95</v>
      </c>
      <c r="E231" s="50" t="s">
        <v>29</v>
      </c>
      <c r="F231" s="50">
        <v>538</v>
      </c>
      <c r="G231" s="50">
        <v>45.5</v>
      </c>
      <c r="H231" s="50"/>
      <c r="I231" s="50"/>
      <c r="J231" s="39">
        <v>5.9</v>
      </c>
      <c r="K231" s="39">
        <v>231</v>
      </c>
      <c r="L231">
        <f t="shared" si="15"/>
        <v>4.0317105721069018</v>
      </c>
      <c r="M231">
        <f t="shared" si="16"/>
        <v>317385.39618799998</v>
      </c>
      <c r="N231">
        <f t="shared" si="17"/>
        <v>4879293.2313900003</v>
      </c>
      <c r="O231">
        <f t="shared" si="18"/>
        <v>317380.81102682737</v>
      </c>
      <c r="P231">
        <f t="shared" si="19"/>
        <v>4879289.5183996931</v>
      </c>
    </row>
    <row r="232" spans="1:16" x14ac:dyDescent="0.25">
      <c r="A232" s="50" t="s">
        <v>88</v>
      </c>
      <c r="B232" s="65">
        <v>5</v>
      </c>
      <c r="C232">
        <v>43</v>
      </c>
      <c r="D232" s="66" t="s">
        <v>95</v>
      </c>
      <c r="E232" s="50" t="s">
        <v>29</v>
      </c>
      <c r="F232" s="50">
        <v>539</v>
      </c>
      <c r="G232" s="50">
        <v>63.2</v>
      </c>
      <c r="H232" s="50"/>
      <c r="I232" s="50"/>
      <c r="J232" s="39"/>
      <c r="K232" s="39">
        <v>360</v>
      </c>
      <c r="L232">
        <f t="shared" si="15"/>
        <v>6.2831853071795862</v>
      </c>
      <c r="M232">
        <f t="shared" si="16"/>
        <v>317385.39618799998</v>
      </c>
      <c r="N232">
        <f t="shared" si="17"/>
        <v>4879293.2313900003</v>
      </c>
      <c r="O232">
        <f t="shared" si="18"/>
        <v>317385.39618799998</v>
      </c>
      <c r="P232">
        <f t="shared" si="19"/>
        <v>4879293.2313900003</v>
      </c>
    </row>
    <row r="233" spans="1:16" x14ac:dyDescent="0.25">
      <c r="A233" s="50" t="s">
        <v>88</v>
      </c>
      <c r="B233" s="65">
        <v>5</v>
      </c>
      <c r="C233">
        <v>43</v>
      </c>
      <c r="D233" s="66" t="s">
        <v>95</v>
      </c>
      <c r="E233" s="50" t="s">
        <v>65</v>
      </c>
      <c r="F233" s="50">
        <v>540</v>
      </c>
      <c r="G233" s="50">
        <v>58</v>
      </c>
      <c r="H233" s="50"/>
      <c r="I233" s="50"/>
      <c r="J233" s="39">
        <v>11.9</v>
      </c>
      <c r="K233" s="39">
        <v>269</v>
      </c>
      <c r="L233">
        <f t="shared" si="15"/>
        <v>4.6949356878647466</v>
      </c>
      <c r="M233">
        <f t="shared" si="16"/>
        <v>317385.39618799998</v>
      </c>
      <c r="N233">
        <f t="shared" si="17"/>
        <v>4879293.2313900003</v>
      </c>
      <c r="O233">
        <f t="shared" si="18"/>
        <v>317373.49800042761</v>
      </c>
      <c r="P233">
        <f t="shared" si="19"/>
        <v>4879293.0237063635</v>
      </c>
    </row>
    <row r="234" spans="1:16" x14ac:dyDescent="0.25">
      <c r="A234" s="50" t="s">
        <v>88</v>
      </c>
      <c r="B234" s="65">
        <v>5</v>
      </c>
      <c r="C234">
        <v>44</v>
      </c>
      <c r="D234" s="66" t="s">
        <v>96</v>
      </c>
      <c r="E234" s="50" t="s">
        <v>29</v>
      </c>
      <c r="F234" s="50">
        <v>541</v>
      </c>
      <c r="G234" s="50">
        <v>11.2</v>
      </c>
      <c r="H234" s="50"/>
      <c r="I234" s="50"/>
      <c r="J234" s="39">
        <v>9.1</v>
      </c>
      <c r="K234" s="39">
        <v>215</v>
      </c>
      <c r="L234">
        <f t="shared" si="15"/>
        <v>3.7524578917878082</v>
      </c>
      <c r="M234">
        <f t="shared" si="16"/>
        <v>317385.39618799998</v>
      </c>
      <c r="N234">
        <f t="shared" si="17"/>
        <v>4879293.2313900003</v>
      </c>
      <c r="O234">
        <f t="shared" si="18"/>
        <v>317380.1766424292</v>
      </c>
      <c r="P234">
        <f t="shared" si="19"/>
        <v>4879285.7771063969</v>
      </c>
    </row>
    <row r="235" spans="1:16" x14ac:dyDescent="0.25">
      <c r="A235" s="50" t="s">
        <v>88</v>
      </c>
      <c r="B235" s="65">
        <v>5</v>
      </c>
      <c r="C235">
        <v>44</v>
      </c>
      <c r="D235" s="66" t="s">
        <v>96</v>
      </c>
      <c r="E235" s="50" t="s">
        <v>29</v>
      </c>
      <c r="F235" s="50">
        <v>542</v>
      </c>
      <c r="G235" s="50">
        <v>10.4</v>
      </c>
      <c r="H235" s="50"/>
      <c r="I235" s="50"/>
      <c r="J235" s="39">
        <v>6.6</v>
      </c>
      <c r="K235" s="39">
        <v>242</v>
      </c>
      <c r="L235">
        <f t="shared" si="15"/>
        <v>4.2236967898262776</v>
      </c>
      <c r="M235">
        <f t="shared" si="16"/>
        <v>317385.39618799998</v>
      </c>
      <c r="N235">
        <f t="shared" si="17"/>
        <v>4879293.2313900003</v>
      </c>
      <c r="O235">
        <f t="shared" si="18"/>
        <v>317379.56873388711</v>
      </c>
      <c r="P235">
        <f t="shared" si="19"/>
        <v>4879290.1328776861</v>
      </c>
    </row>
    <row r="236" spans="1:16" x14ac:dyDescent="0.25">
      <c r="A236" s="50" t="s">
        <v>88</v>
      </c>
      <c r="B236" s="65">
        <v>5</v>
      </c>
      <c r="C236">
        <v>44</v>
      </c>
      <c r="D236" s="66" t="s">
        <v>96</v>
      </c>
      <c r="E236" s="50" t="s">
        <v>29</v>
      </c>
      <c r="F236" s="50">
        <v>543</v>
      </c>
      <c r="G236" s="50">
        <v>18.100000000000001</v>
      </c>
      <c r="H236" s="50"/>
      <c r="I236" s="50"/>
      <c r="J236" s="39">
        <v>2.6</v>
      </c>
      <c r="K236" s="39">
        <v>282</v>
      </c>
      <c r="L236">
        <f t="shared" si="15"/>
        <v>4.9218284906240086</v>
      </c>
      <c r="M236">
        <f t="shared" si="16"/>
        <v>317385.39618799998</v>
      </c>
      <c r="N236">
        <f t="shared" si="17"/>
        <v>4879293.2313900003</v>
      </c>
      <c r="O236">
        <f t="shared" si="18"/>
        <v>317382.8530042381</v>
      </c>
      <c r="P236">
        <f t="shared" si="19"/>
        <v>4879293.7719603963</v>
      </c>
    </row>
    <row r="237" spans="1:16" x14ac:dyDescent="0.25">
      <c r="A237" s="50" t="s">
        <v>88</v>
      </c>
      <c r="B237" s="65">
        <v>5</v>
      </c>
      <c r="C237">
        <v>44</v>
      </c>
      <c r="D237" s="66" t="s">
        <v>96</v>
      </c>
      <c r="E237" s="50" t="s">
        <v>65</v>
      </c>
      <c r="F237" s="50">
        <v>544</v>
      </c>
      <c r="G237" s="50">
        <v>52.9</v>
      </c>
      <c r="H237" s="50"/>
      <c r="I237" s="64" t="s">
        <v>989</v>
      </c>
      <c r="J237" s="39">
        <v>5.4</v>
      </c>
      <c r="K237" s="39">
        <v>278</v>
      </c>
      <c r="L237">
        <f t="shared" si="15"/>
        <v>4.8520153205442362</v>
      </c>
      <c r="M237">
        <f t="shared" si="16"/>
        <v>317385.39618799998</v>
      </c>
      <c r="N237">
        <f t="shared" si="17"/>
        <v>4879293.2313900003</v>
      </c>
      <c r="O237">
        <f t="shared" si="18"/>
        <v>317380.04874042876</v>
      </c>
      <c r="P237">
        <f t="shared" si="19"/>
        <v>4879293.9829247454</v>
      </c>
    </row>
    <row r="238" spans="1:16" x14ac:dyDescent="0.25">
      <c r="A238" s="50" t="s">
        <v>88</v>
      </c>
      <c r="B238" s="65">
        <v>5</v>
      </c>
      <c r="C238">
        <v>44</v>
      </c>
      <c r="D238" s="66" t="s">
        <v>96</v>
      </c>
      <c r="E238" s="50" t="s">
        <v>29</v>
      </c>
      <c r="F238" s="50">
        <v>545</v>
      </c>
      <c r="G238" s="50">
        <v>15.5</v>
      </c>
      <c r="H238" s="50"/>
      <c r="I238" s="50"/>
      <c r="J238" s="39">
        <v>7.2</v>
      </c>
      <c r="K238" s="39">
        <v>291</v>
      </c>
      <c r="L238">
        <f t="shared" si="15"/>
        <v>5.0789081233034983</v>
      </c>
      <c r="M238">
        <f t="shared" si="16"/>
        <v>317385.39618799998</v>
      </c>
      <c r="N238">
        <f t="shared" si="17"/>
        <v>4879293.2313900003</v>
      </c>
      <c r="O238">
        <f t="shared" si="18"/>
        <v>317378.67440892919</v>
      </c>
      <c r="P238">
        <f t="shared" si="19"/>
        <v>4879295.8116392372</v>
      </c>
    </row>
    <row r="239" spans="1:16" x14ac:dyDescent="0.25">
      <c r="A239" s="50" t="s">
        <v>88</v>
      </c>
      <c r="B239" s="65">
        <v>5</v>
      </c>
      <c r="C239">
        <v>44</v>
      </c>
      <c r="D239" s="66" t="s">
        <v>96</v>
      </c>
      <c r="E239" s="50" t="s">
        <v>29</v>
      </c>
      <c r="F239" s="50">
        <v>546</v>
      </c>
      <c r="G239" s="50">
        <v>12.9</v>
      </c>
      <c r="H239" s="50"/>
      <c r="I239" s="50"/>
      <c r="J239" s="39">
        <v>11.5</v>
      </c>
      <c r="K239" s="39">
        <v>275</v>
      </c>
      <c r="L239">
        <f t="shared" si="15"/>
        <v>4.7996554429844061</v>
      </c>
      <c r="M239">
        <f t="shared" si="16"/>
        <v>317385.39618799998</v>
      </c>
      <c r="N239">
        <f t="shared" si="17"/>
        <v>4879293.2313900003</v>
      </c>
      <c r="O239">
        <f t="shared" si="18"/>
        <v>317373.93994897191</v>
      </c>
      <c r="P239">
        <f t="shared" si="19"/>
        <v>4879294.2336810417</v>
      </c>
    </row>
    <row r="240" spans="1:16" x14ac:dyDescent="0.25">
      <c r="A240" s="50" t="s">
        <v>88</v>
      </c>
      <c r="B240" s="65">
        <v>5</v>
      </c>
      <c r="C240">
        <v>44</v>
      </c>
      <c r="D240" s="66" t="s">
        <v>96</v>
      </c>
      <c r="E240" s="50" t="s">
        <v>82</v>
      </c>
      <c r="F240" s="50">
        <v>547</v>
      </c>
      <c r="G240" s="50">
        <v>44.2</v>
      </c>
      <c r="H240" s="50"/>
      <c r="I240" s="52" t="s">
        <v>988</v>
      </c>
      <c r="J240" s="39">
        <v>11.8</v>
      </c>
      <c r="K240" s="39">
        <v>254</v>
      </c>
      <c r="L240">
        <f t="shared" si="15"/>
        <v>4.4331363000655974</v>
      </c>
      <c r="M240">
        <f t="shared" si="16"/>
        <v>317385.39618799998</v>
      </c>
      <c r="N240">
        <f t="shared" si="17"/>
        <v>4879293.2313900003</v>
      </c>
      <c r="O240">
        <f t="shared" si="18"/>
        <v>317374.05329998792</v>
      </c>
      <c r="P240">
        <f t="shared" si="19"/>
        <v>4879289.9788692016</v>
      </c>
    </row>
    <row r="241" spans="1:16" x14ac:dyDescent="0.25">
      <c r="A241" s="50" t="s">
        <v>88</v>
      </c>
      <c r="B241" s="65">
        <v>5</v>
      </c>
      <c r="C241">
        <v>45</v>
      </c>
      <c r="D241" s="66" t="s">
        <v>97</v>
      </c>
      <c r="E241" s="50" t="s">
        <v>29</v>
      </c>
      <c r="F241" s="50">
        <v>561</v>
      </c>
      <c r="G241" s="50">
        <v>12.9</v>
      </c>
      <c r="H241" s="50"/>
      <c r="I241" s="50"/>
      <c r="J241" s="39">
        <v>0.4</v>
      </c>
      <c r="K241" s="39">
        <v>274</v>
      </c>
      <c r="L241">
        <f t="shared" si="15"/>
        <v>4.782202150464463</v>
      </c>
      <c r="M241">
        <f t="shared" si="16"/>
        <v>317385.39618799998</v>
      </c>
      <c r="N241">
        <f t="shared" si="17"/>
        <v>4879293.2313900003</v>
      </c>
      <c r="O241">
        <f t="shared" si="18"/>
        <v>317384.99716237991</v>
      </c>
      <c r="P241">
        <f t="shared" si="19"/>
        <v>4879293.2592925895</v>
      </c>
    </row>
    <row r="242" spans="1:16" x14ac:dyDescent="0.25">
      <c r="A242" s="50" t="s">
        <v>88</v>
      </c>
      <c r="B242" s="65">
        <v>5</v>
      </c>
      <c r="C242">
        <v>45</v>
      </c>
      <c r="D242" s="66" t="s">
        <v>97</v>
      </c>
      <c r="E242" s="50" t="s">
        <v>29</v>
      </c>
      <c r="F242" s="50">
        <v>562</v>
      </c>
      <c r="G242" s="50">
        <v>11</v>
      </c>
      <c r="H242" s="50"/>
      <c r="I242" s="50"/>
      <c r="J242" s="39">
        <v>10.3</v>
      </c>
      <c r="K242" s="39">
        <v>259</v>
      </c>
      <c r="L242">
        <f t="shared" si="15"/>
        <v>4.5204027626653129</v>
      </c>
      <c r="M242">
        <f t="shared" si="16"/>
        <v>317385.39618799998</v>
      </c>
      <c r="N242">
        <f t="shared" si="17"/>
        <v>4879293.2313900003</v>
      </c>
      <c r="O242">
        <f t="shared" si="18"/>
        <v>317375.28542801045</v>
      </c>
      <c r="P242">
        <f t="shared" si="19"/>
        <v>4879291.2660573479</v>
      </c>
    </row>
    <row r="243" spans="1:16" x14ac:dyDescent="0.25">
      <c r="A243" s="50" t="s">
        <v>88</v>
      </c>
      <c r="B243" s="65">
        <v>5</v>
      </c>
      <c r="C243">
        <v>45</v>
      </c>
      <c r="D243" s="66" t="s">
        <v>97</v>
      </c>
      <c r="E243" s="50" t="s">
        <v>65</v>
      </c>
      <c r="F243" s="50">
        <v>563</v>
      </c>
      <c r="G243" s="50">
        <v>43.4</v>
      </c>
      <c r="H243" s="50"/>
      <c r="I243" s="50"/>
      <c r="J243" s="39">
        <v>12.2</v>
      </c>
      <c r="K243" s="39">
        <v>268</v>
      </c>
      <c r="L243">
        <f t="shared" si="15"/>
        <v>4.6774823953448026</v>
      </c>
      <c r="M243">
        <f t="shared" si="16"/>
        <v>317385.39618799998</v>
      </c>
      <c r="N243">
        <f t="shared" si="17"/>
        <v>4879293.2313900003</v>
      </c>
      <c r="O243">
        <f t="shared" si="18"/>
        <v>317373.20361991035</v>
      </c>
      <c r="P243">
        <f t="shared" si="19"/>
        <v>4879292.8056161404</v>
      </c>
    </row>
    <row r="244" spans="1:16" x14ac:dyDescent="0.25">
      <c r="A244" s="62" t="s">
        <v>100</v>
      </c>
      <c r="B244" s="63">
        <v>1</v>
      </c>
      <c r="C244">
        <v>46</v>
      </c>
      <c r="D244" s="62" t="s">
        <v>89</v>
      </c>
      <c r="E244" s="62" t="s">
        <v>65</v>
      </c>
      <c r="F244" s="63">
        <v>46</v>
      </c>
      <c r="G244" s="63">
        <v>34.6</v>
      </c>
      <c r="H244" s="63"/>
      <c r="I244" s="63"/>
      <c r="J244" s="63">
        <v>9.9</v>
      </c>
      <c r="K244" s="63">
        <v>65</v>
      </c>
      <c r="L244">
        <f t="shared" si="15"/>
        <v>1.1344640137963142</v>
      </c>
      <c r="M244">
        <f t="shared" si="16"/>
        <v>317385.39618799998</v>
      </c>
      <c r="N244">
        <f t="shared" si="17"/>
        <v>4879293.2313900003</v>
      </c>
      <c r="O244">
        <f t="shared" si="18"/>
        <v>317394.36863509164</v>
      </c>
      <c r="P244">
        <f t="shared" si="19"/>
        <v>4879297.4153107917</v>
      </c>
    </row>
    <row r="245" spans="1:16" x14ac:dyDescent="0.25">
      <c r="A245" s="62" t="s">
        <v>100</v>
      </c>
      <c r="B245" s="63">
        <v>1</v>
      </c>
      <c r="C245">
        <v>46</v>
      </c>
      <c r="D245" s="62" t="s">
        <v>89</v>
      </c>
      <c r="E245" s="62" t="s">
        <v>29</v>
      </c>
      <c r="F245" s="63">
        <v>47</v>
      </c>
      <c r="G245" s="63">
        <v>18.2</v>
      </c>
      <c r="H245" s="63"/>
      <c r="I245" s="63"/>
      <c r="J245" s="63">
        <v>3.8</v>
      </c>
      <c r="K245" s="63">
        <v>109</v>
      </c>
      <c r="L245">
        <f t="shared" si="15"/>
        <v>1.902408884673819</v>
      </c>
      <c r="M245">
        <f t="shared" si="16"/>
        <v>317385.39618799998</v>
      </c>
      <c r="N245">
        <f t="shared" si="17"/>
        <v>4879293.2313900003</v>
      </c>
      <c r="O245">
        <f t="shared" si="18"/>
        <v>317388.98915858724</v>
      </c>
      <c r="P245">
        <f t="shared" si="19"/>
        <v>4879291.9942310136</v>
      </c>
    </row>
    <row r="246" spans="1:16" x14ac:dyDescent="0.25">
      <c r="A246" s="62" t="s">
        <v>100</v>
      </c>
      <c r="B246" s="63">
        <v>1</v>
      </c>
      <c r="C246">
        <v>46</v>
      </c>
      <c r="D246" s="62" t="s">
        <v>89</v>
      </c>
      <c r="E246" s="62" t="s">
        <v>65</v>
      </c>
      <c r="F246" s="63">
        <v>48</v>
      </c>
      <c r="G246" s="63"/>
      <c r="H246" s="63" t="s">
        <v>960</v>
      </c>
      <c r="I246" s="64" t="s">
        <v>969</v>
      </c>
      <c r="J246" s="63">
        <v>2.8</v>
      </c>
      <c r="K246" s="63">
        <v>145</v>
      </c>
      <c r="L246">
        <f t="shared" si="15"/>
        <v>2.5307274153917776</v>
      </c>
      <c r="M246">
        <f t="shared" si="16"/>
        <v>317385.39618799998</v>
      </c>
      <c r="N246">
        <f t="shared" si="17"/>
        <v>4879293.2313900003</v>
      </c>
      <c r="O246">
        <f t="shared" si="18"/>
        <v>317387.00220202177</v>
      </c>
      <c r="P246">
        <f t="shared" si="19"/>
        <v>4879290.9377642768</v>
      </c>
    </row>
    <row r="247" spans="1:16" x14ac:dyDescent="0.25">
      <c r="A247" s="62" t="s">
        <v>100</v>
      </c>
      <c r="B247" s="63">
        <v>1</v>
      </c>
      <c r="C247">
        <v>46</v>
      </c>
      <c r="D247" s="62" t="s">
        <v>89</v>
      </c>
      <c r="E247" s="62" t="s">
        <v>65</v>
      </c>
      <c r="F247" s="63">
        <v>49</v>
      </c>
      <c r="G247" s="63">
        <v>17.100000000000001</v>
      </c>
      <c r="H247" s="63"/>
      <c r="I247" s="63" t="s">
        <v>1026</v>
      </c>
      <c r="J247" s="63">
        <v>10.199999999999999</v>
      </c>
      <c r="K247" s="63">
        <v>161</v>
      </c>
      <c r="L247">
        <f t="shared" si="15"/>
        <v>2.8099800957108703</v>
      </c>
      <c r="M247">
        <f t="shared" si="16"/>
        <v>317385.39618799998</v>
      </c>
      <c r="N247">
        <f t="shared" si="17"/>
        <v>4879293.2313900003</v>
      </c>
      <c r="O247">
        <f t="shared" si="18"/>
        <v>317388.71698317543</v>
      </c>
      <c r="P247">
        <f t="shared" si="19"/>
        <v>4879283.5871005291</v>
      </c>
    </row>
    <row r="248" spans="1:16" x14ac:dyDescent="0.25">
      <c r="A248" s="62" t="s">
        <v>100</v>
      </c>
      <c r="B248" s="63">
        <v>1</v>
      </c>
      <c r="C248">
        <v>46</v>
      </c>
      <c r="D248" s="62" t="s">
        <v>89</v>
      </c>
      <c r="E248" s="62" t="s">
        <v>82</v>
      </c>
      <c r="F248" s="63">
        <v>50</v>
      </c>
      <c r="G248" s="63">
        <v>49.1</v>
      </c>
      <c r="H248" s="63"/>
      <c r="I248" s="63"/>
      <c r="J248" s="63">
        <v>9.9</v>
      </c>
      <c r="K248" s="63">
        <v>149</v>
      </c>
      <c r="L248">
        <f t="shared" si="15"/>
        <v>2.6005405854715509</v>
      </c>
      <c r="M248">
        <f t="shared" si="16"/>
        <v>317385.39618799998</v>
      </c>
      <c r="N248">
        <f t="shared" si="17"/>
        <v>4879293.2313900003</v>
      </c>
      <c r="O248">
        <f t="shared" si="18"/>
        <v>317390.49506494158</v>
      </c>
      <c r="P248">
        <f t="shared" si="19"/>
        <v>4879284.7454337236</v>
      </c>
    </row>
    <row r="249" spans="1:16" x14ac:dyDescent="0.25">
      <c r="A249" s="62" t="s">
        <v>100</v>
      </c>
      <c r="B249" s="63">
        <v>1</v>
      </c>
      <c r="C249">
        <v>46</v>
      </c>
      <c r="D249" s="62" t="s">
        <v>89</v>
      </c>
      <c r="E249" s="62" t="s">
        <v>82</v>
      </c>
      <c r="F249" s="63">
        <v>51</v>
      </c>
      <c r="G249" s="63">
        <v>32.4</v>
      </c>
      <c r="H249" s="63"/>
      <c r="I249" s="63"/>
      <c r="J249" s="63">
        <v>9.1</v>
      </c>
      <c r="K249" s="63">
        <v>114</v>
      </c>
      <c r="L249">
        <f t="shared" si="15"/>
        <v>1.9896753472735356</v>
      </c>
      <c r="M249">
        <f t="shared" si="16"/>
        <v>317385.39618799998</v>
      </c>
      <c r="N249">
        <f t="shared" si="17"/>
        <v>4879293.2313900003</v>
      </c>
      <c r="O249">
        <f t="shared" si="18"/>
        <v>317393.70945166453</v>
      </c>
      <c r="P249">
        <f t="shared" si="19"/>
        <v>4879289.5300865481</v>
      </c>
    </row>
    <row r="250" spans="1:16" x14ac:dyDescent="0.25">
      <c r="A250" s="62" t="s">
        <v>100</v>
      </c>
      <c r="B250" s="63">
        <v>1</v>
      </c>
      <c r="C250">
        <v>47</v>
      </c>
      <c r="D250" s="62" t="s">
        <v>90</v>
      </c>
      <c r="E250" s="62" t="s">
        <v>29</v>
      </c>
      <c r="F250" s="63">
        <v>52</v>
      </c>
      <c r="G250" s="63">
        <v>13.1</v>
      </c>
      <c r="H250" s="63"/>
      <c r="I250" s="63"/>
      <c r="J250" s="63">
        <v>4.5999999999999996</v>
      </c>
      <c r="K250" s="63">
        <v>148</v>
      </c>
      <c r="L250">
        <f t="shared" si="15"/>
        <v>2.5830872929516078</v>
      </c>
      <c r="M250">
        <f t="shared" si="16"/>
        <v>317385.39618799998</v>
      </c>
      <c r="N250">
        <f t="shared" si="17"/>
        <v>4879293.2313900003</v>
      </c>
      <c r="O250">
        <f t="shared" si="18"/>
        <v>317387.83381661546</v>
      </c>
      <c r="P250">
        <f t="shared" si="19"/>
        <v>4879289.3303687582</v>
      </c>
    </row>
    <row r="251" spans="1:16" x14ac:dyDescent="0.25">
      <c r="A251" s="62" t="s">
        <v>100</v>
      </c>
      <c r="B251" s="63">
        <v>1</v>
      </c>
      <c r="C251">
        <v>47</v>
      </c>
      <c r="D251" s="62" t="s">
        <v>90</v>
      </c>
      <c r="E251" s="62" t="s">
        <v>82</v>
      </c>
      <c r="F251" s="63">
        <v>53</v>
      </c>
      <c r="G251" s="63">
        <v>64</v>
      </c>
      <c r="H251" s="63"/>
      <c r="I251" s="63"/>
      <c r="J251" s="63">
        <v>5</v>
      </c>
      <c r="K251" s="63">
        <v>128</v>
      </c>
      <c r="L251">
        <f t="shared" si="15"/>
        <v>2.2340214425527418</v>
      </c>
      <c r="M251">
        <f t="shared" si="16"/>
        <v>317385.39618799998</v>
      </c>
      <c r="N251">
        <f t="shared" si="17"/>
        <v>4879293.2313900003</v>
      </c>
      <c r="O251">
        <f t="shared" si="18"/>
        <v>317389.33624176803</v>
      </c>
      <c r="P251">
        <f t="shared" si="19"/>
        <v>4879290.1530826241</v>
      </c>
    </row>
    <row r="252" spans="1:16" x14ac:dyDescent="0.25">
      <c r="A252" s="62" t="s">
        <v>100</v>
      </c>
      <c r="B252" s="63">
        <v>1</v>
      </c>
      <c r="C252">
        <v>47</v>
      </c>
      <c r="D252" s="62" t="s">
        <v>90</v>
      </c>
      <c r="E252" s="62" t="s">
        <v>29</v>
      </c>
      <c r="F252" s="63">
        <v>54</v>
      </c>
      <c r="G252" s="63">
        <v>12.6</v>
      </c>
      <c r="H252" s="63"/>
      <c r="I252" s="63"/>
      <c r="J252" s="63">
        <v>4.5999999999999996</v>
      </c>
      <c r="K252" s="63">
        <v>68</v>
      </c>
      <c r="L252">
        <f t="shared" si="15"/>
        <v>1.1868238913561442</v>
      </c>
      <c r="M252">
        <f t="shared" si="16"/>
        <v>317385.39618799998</v>
      </c>
      <c r="N252">
        <f t="shared" si="17"/>
        <v>4879293.2313900003</v>
      </c>
      <c r="O252">
        <f t="shared" si="18"/>
        <v>317389.66123373096</v>
      </c>
      <c r="P252">
        <f t="shared" si="19"/>
        <v>4879294.9545803303</v>
      </c>
    </row>
    <row r="253" spans="1:16" x14ac:dyDescent="0.25">
      <c r="A253" s="62" t="s">
        <v>100</v>
      </c>
      <c r="B253" s="63">
        <v>1</v>
      </c>
      <c r="C253">
        <v>47</v>
      </c>
      <c r="D253" s="62" t="s">
        <v>90</v>
      </c>
      <c r="E253" s="62" t="s">
        <v>82</v>
      </c>
      <c r="F253" s="63">
        <v>55</v>
      </c>
      <c r="G253" s="63">
        <v>31.4</v>
      </c>
      <c r="H253" s="63"/>
      <c r="I253" s="63"/>
      <c r="J253" s="63">
        <v>11</v>
      </c>
      <c r="K253" s="63">
        <v>90</v>
      </c>
      <c r="L253">
        <f t="shared" si="15"/>
        <v>1.5707963267948966</v>
      </c>
      <c r="M253">
        <f t="shared" si="16"/>
        <v>317385.39618799998</v>
      </c>
      <c r="N253">
        <f t="shared" si="17"/>
        <v>4879293.2313900003</v>
      </c>
      <c r="O253">
        <f t="shared" si="18"/>
        <v>317396.39618799998</v>
      </c>
      <c r="P253">
        <f t="shared" si="19"/>
        <v>4879293.2313900003</v>
      </c>
    </row>
    <row r="254" spans="1:16" x14ac:dyDescent="0.25">
      <c r="A254" s="62" t="s">
        <v>100</v>
      </c>
      <c r="B254" s="63">
        <v>1</v>
      </c>
      <c r="C254">
        <v>47</v>
      </c>
      <c r="D254" s="62" t="s">
        <v>90</v>
      </c>
      <c r="E254" s="62" t="s">
        <v>29</v>
      </c>
      <c r="F254" s="63">
        <v>1091</v>
      </c>
      <c r="G254" s="63">
        <v>11.6</v>
      </c>
      <c r="H254" s="63"/>
      <c r="I254" s="63"/>
      <c r="J254" s="63">
        <v>7.6</v>
      </c>
      <c r="K254" s="63">
        <v>152</v>
      </c>
      <c r="L254">
        <f t="shared" si="15"/>
        <v>2.6529004630313806</v>
      </c>
      <c r="M254">
        <f t="shared" si="16"/>
        <v>317385.39618799998</v>
      </c>
      <c r="N254">
        <f t="shared" si="17"/>
        <v>4879293.2313900003</v>
      </c>
      <c r="O254">
        <f t="shared" si="18"/>
        <v>317388.96417187713</v>
      </c>
      <c r="P254">
        <f t="shared" si="19"/>
        <v>4879286.5209882949</v>
      </c>
    </row>
    <row r="255" spans="1:16" x14ac:dyDescent="0.25">
      <c r="A255" s="62" t="s">
        <v>100</v>
      </c>
      <c r="B255" s="63">
        <v>1</v>
      </c>
      <c r="C255">
        <v>48</v>
      </c>
      <c r="D255" s="62" t="s">
        <v>91</v>
      </c>
      <c r="E255" s="62" t="s">
        <v>65</v>
      </c>
      <c r="F255" s="63">
        <v>56</v>
      </c>
      <c r="G255" s="63">
        <v>50.5</v>
      </c>
      <c r="H255" s="63"/>
      <c r="I255" s="63"/>
      <c r="J255" s="63">
        <v>8.1</v>
      </c>
      <c r="K255" s="63">
        <v>165</v>
      </c>
      <c r="L255">
        <f t="shared" si="15"/>
        <v>2.8797932657906435</v>
      </c>
      <c r="M255">
        <f t="shared" si="16"/>
        <v>317385.39618799998</v>
      </c>
      <c r="N255">
        <f t="shared" si="17"/>
        <v>4879293.2313900003</v>
      </c>
      <c r="O255">
        <f t="shared" si="18"/>
        <v>317387.4926222653</v>
      </c>
      <c r="P255">
        <f t="shared" si="19"/>
        <v>4879285.4073908078</v>
      </c>
    </row>
    <row r="256" spans="1:16" x14ac:dyDescent="0.25">
      <c r="A256" s="62" t="s">
        <v>100</v>
      </c>
      <c r="B256" s="63">
        <v>1</v>
      </c>
      <c r="C256">
        <v>48</v>
      </c>
      <c r="D256" s="62" t="s">
        <v>91</v>
      </c>
      <c r="E256" s="62" t="s">
        <v>29</v>
      </c>
      <c r="F256" s="63">
        <v>57</v>
      </c>
      <c r="G256" s="63">
        <v>14.1</v>
      </c>
      <c r="H256" s="63"/>
      <c r="I256" s="63"/>
      <c r="J256" s="63">
        <v>7.2</v>
      </c>
      <c r="K256" s="63">
        <v>158</v>
      </c>
      <c r="L256">
        <f t="shared" si="15"/>
        <v>2.7576202181510405</v>
      </c>
      <c r="M256">
        <f t="shared" si="16"/>
        <v>317385.39618799998</v>
      </c>
      <c r="N256">
        <f t="shared" si="17"/>
        <v>4879293.2313900003</v>
      </c>
      <c r="O256">
        <f t="shared" si="18"/>
        <v>317388.09335547261</v>
      </c>
      <c r="P256">
        <f t="shared" si="19"/>
        <v>4879286.5556662474</v>
      </c>
    </row>
    <row r="257" spans="1:16" x14ac:dyDescent="0.25">
      <c r="A257" s="62" t="s">
        <v>100</v>
      </c>
      <c r="B257" s="63">
        <v>1</v>
      </c>
      <c r="C257">
        <v>48</v>
      </c>
      <c r="D257" s="62" t="s">
        <v>91</v>
      </c>
      <c r="E257" s="62" t="s">
        <v>29</v>
      </c>
      <c r="F257" s="63">
        <v>58</v>
      </c>
      <c r="G257" s="63"/>
      <c r="H257" s="63" t="s">
        <v>960</v>
      </c>
      <c r="I257" s="64" t="s">
        <v>1027</v>
      </c>
      <c r="J257" s="63">
        <v>3.7</v>
      </c>
      <c r="K257" s="63">
        <v>140</v>
      </c>
      <c r="L257">
        <f t="shared" si="15"/>
        <v>2.4434609527920612</v>
      </c>
      <c r="M257">
        <f t="shared" si="16"/>
        <v>317385.39618799998</v>
      </c>
      <c r="N257">
        <f t="shared" si="17"/>
        <v>4879293.2313900003</v>
      </c>
      <c r="O257">
        <f t="shared" si="18"/>
        <v>317387.77450215584</v>
      </c>
      <c r="P257">
        <f t="shared" si="19"/>
        <v>4879290.397025561</v>
      </c>
    </row>
    <row r="258" spans="1:16" x14ac:dyDescent="0.25">
      <c r="A258" s="62" t="s">
        <v>100</v>
      </c>
      <c r="B258" s="63">
        <v>1</v>
      </c>
      <c r="C258">
        <v>48</v>
      </c>
      <c r="D258" s="62" t="s">
        <v>91</v>
      </c>
      <c r="E258" s="62" t="s">
        <v>29</v>
      </c>
      <c r="F258" s="63">
        <v>59</v>
      </c>
      <c r="G258" s="63">
        <v>20</v>
      </c>
      <c r="H258" s="63"/>
      <c r="I258" s="63"/>
      <c r="J258" s="63">
        <v>3.1</v>
      </c>
      <c r="K258" s="63">
        <v>78</v>
      </c>
      <c r="L258">
        <f t="shared" si="15"/>
        <v>1.3613568165555769</v>
      </c>
      <c r="M258">
        <f t="shared" si="16"/>
        <v>317385.39618799998</v>
      </c>
      <c r="N258">
        <f t="shared" si="17"/>
        <v>4879293.2313900003</v>
      </c>
      <c r="O258">
        <f t="shared" si="18"/>
        <v>317388.42844556225</v>
      </c>
      <c r="P258">
        <f t="shared" si="19"/>
        <v>4879293.8759162417</v>
      </c>
    </row>
    <row r="259" spans="1:16" x14ac:dyDescent="0.25">
      <c r="A259" s="62" t="s">
        <v>100</v>
      </c>
      <c r="B259" s="63">
        <v>1</v>
      </c>
      <c r="C259">
        <v>48</v>
      </c>
      <c r="D259" s="62" t="s">
        <v>91</v>
      </c>
      <c r="E259" s="62" t="s">
        <v>65</v>
      </c>
      <c r="F259" s="63">
        <v>60</v>
      </c>
      <c r="G259" s="63">
        <v>44.6</v>
      </c>
      <c r="H259" s="63"/>
      <c r="I259" s="63"/>
      <c r="J259" s="63">
        <v>5.5</v>
      </c>
      <c r="K259" s="63">
        <v>103</v>
      </c>
      <c r="L259">
        <f t="shared" si="15"/>
        <v>1.7976891295541593</v>
      </c>
      <c r="M259">
        <f t="shared" si="16"/>
        <v>317385.39618799998</v>
      </c>
      <c r="N259">
        <f t="shared" si="17"/>
        <v>4879293.2313900003</v>
      </c>
      <c r="O259">
        <f t="shared" si="18"/>
        <v>317390.7552233563</v>
      </c>
      <c r="P259">
        <f t="shared" si="19"/>
        <v>4879291.9941592012</v>
      </c>
    </row>
    <row r="260" spans="1:16" x14ac:dyDescent="0.25">
      <c r="A260" s="62" t="s">
        <v>100</v>
      </c>
      <c r="B260" s="63">
        <v>1</v>
      </c>
      <c r="C260">
        <v>48</v>
      </c>
      <c r="D260" s="62" t="s">
        <v>91</v>
      </c>
      <c r="E260" s="62" t="s">
        <v>82</v>
      </c>
      <c r="F260" s="63">
        <v>61</v>
      </c>
      <c r="G260" s="63"/>
      <c r="H260" s="63"/>
      <c r="I260" s="64" t="s">
        <v>959</v>
      </c>
      <c r="J260" s="63"/>
      <c r="K260" s="63"/>
      <c r="L260">
        <f t="shared" ref="L260:L323" si="20">(PI()*K260)/180</f>
        <v>0</v>
      </c>
      <c r="M260">
        <f t="shared" ref="M260:M323" si="21">VLOOKUP(C260,$S$3:$Z$38,7)</f>
        <v>317385.39618799998</v>
      </c>
      <c r="N260">
        <f t="shared" ref="N260:N323" si="22">VLOOKUP(C260,$S$3:$Z$38,8)</f>
        <v>4879293.2313900003</v>
      </c>
      <c r="O260">
        <f t="shared" ref="O260:O323" si="23">(M260+(J260*SIN(L260)))</f>
        <v>317385.39618799998</v>
      </c>
      <c r="P260">
        <f t="shared" ref="P260:P323" si="24">(N260+(J260*COS(L260)))</f>
        <v>4879293.2313900003</v>
      </c>
    </row>
    <row r="261" spans="1:16" x14ac:dyDescent="0.25">
      <c r="A261" s="62" t="s">
        <v>100</v>
      </c>
      <c r="B261" s="63">
        <v>1</v>
      </c>
      <c r="C261">
        <v>48</v>
      </c>
      <c r="D261" s="62" t="s">
        <v>91</v>
      </c>
      <c r="E261" s="62" t="s">
        <v>65</v>
      </c>
      <c r="F261" s="63">
        <v>62</v>
      </c>
      <c r="G261" s="63"/>
      <c r="H261" s="63"/>
      <c r="I261" s="64" t="s">
        <v>959</v>
      </c>
      <c r="J261" s="63"/>
      <c r="K261" s="63"/>
      <c r="L261">
        <f t="shared" si="20"/>
        <v>0</v>
      </c>
      <c r="M261">
        <f t="shared" si="21"/>
        <v>317385.39618799998</v>
      </c>
      <c r="N261">
        <f t="shared" si="22"/>
        <v>4879293.2313900003</v>
      </c>
      <c r="O261">
        <f t="shared" si="23"/>
        <v>317385.39618799998</v>
      </c>
      <c r="P261">
        <f t="shared" si="24"/>
        <v>4879293.2313900003</v>
      </c>
    </row>
    <row r="262" spans="1:16" x14ac:dyDescent="0.25">
      <c r="A262" s="62" t="s">
        <v>100</v>
      </c>
      <c r="B262" s="63">
        <v>1</v>
      </c>
      <c r="C262">
        <v>49</v>
      </c>
      <c r="D262" s="62" t="s">
        <v>92</v>
      </c>
      <c r="E262" s="62" t="s">
        <v>82</v>
      </c>
      <c r="F262" s="63">
        <v>72</v>
      </c>
      <c r="G262" s="63">
        <v>42</v>
      </c>
      <c r="H262" s="63"/>
      <c r="I262" s="63"/>
      <c r="J262" s="63">
        <v>10.1</v>
      </c>
      <c r="K262" s="63">
        <v>75</v>
      </c>
      <c r="L262">
        <f t="shared" si="20"/>
        <v>1.3089969389957472</v>
      </c>
      <c r="M262">
        <f t="shared" si="21"/>
        <v>317385.39618799998</v>
      </c>
      <c r="N262">
        <f t="shared" si="22"/>
        <v>4879293.2313900003</v>
      </c>
      <c r="O262">
        <f t="shared" si="23"/>
        <v>317395.15203884552</v>
      </c>
      <c r="P262">
        <f t="shared" si="24"/>
        <v>4879295.8454623558</v>
      </c>
    </row>
    <row r="263" spans="1:16" x14ac:dyDescent="0.25">
      <c r="A263" s="62" t="s">
        <v>100</v>
      </c>
      <c r="B263" s="63">
        <v>1</v>
      </c>
      <c r="C263">
        <v>49</v>
      </c>
      <c r="D263" s="62" t="s">
        <v>92</v>
      </c>
      <c r="E263" s="62" t="s">
        <v>29</v>
      </c>
      <c r="F263" s="63">
        <v>73</v>
      </c>
      <c r="G263" s="63"/>
      <c r="H263" s="63" t="s">
        <v>960</v>
      </c>
      <c r="I263" s="64" t="s">
        <v>1028</v>
      </c>
      <c r="J263" s="63">
        <v>12.6</v>
      </c>
      <c r="K263" s="63">
        <v>100</v>
      </c>
      <c r="L263">
        <f t="shared" si="20"/>
        <v>1.7453292519943295</v>
      </c>
      <c r="M263">
        <f t="shared" si="21"/>
        <v>317385.39618799998</v>
      </c>
      <c r="N263">
        <f t="shared" si="22"/>
        <v>4879293.2313900003</v>
      </c>
      <c r="O263">
        <f t="shared" si="23"/>
        <v>317397.80476568796</v>
      </c>
      <c r="P263">
        <f t="shared" si="24"/>
        <v>4879291.0434229616</v>
      </c>
    </row>
    <row r="264" spans="1:16" x14ac:dyDescent="0.25">
      <c r="A264" s="62" t="s">
        <v>100</v>
      </c>
      <c r="B264" s="63">
        <v>1</v>
      </c>
      <c r="C264">
        <v>49</v>
      </c>
      <c r="D264" s="62" t="s">
        <v>92</v>
      </c>
      <c r="E264" s="62" t="s">
        <v>29</v>
      </c>
      <c r="F264" s="63">
        <v>74</v>
      </c>
      <c r="G264" s="63">
        <v>28.9</v>
      </c>
      <c r="H264" s="63"/>
      <c r="I264" s="63"/>
      <c r="J264" s="63">
        <v>9.4</v>
      </c>
      <c r="K264" s="63">
        <v>104</v>
      </c>
      <c r="L264">
        <f t="shared" si="20"/>
        <v>1.8151424220741028</v>
      </c>
      <c r="M264">
        <f t="shared" si="21"/>
        <v>317385.39618799998</v>
      </c>
      <c r="N264">
        <f t="shared" si="22"/>
        <v>4879293.2313900003</v>
      </c>
      <c r="O264">
        <f t="shared" si="23"/>
        <v>317394.51696782699</v>
      </c>
      <c r="P264">
        <f t="shared" si="24"/>
        <v>4879290.9573241817</v>
      </c>
    </row>
    <row r="265" spans="1:16" x14ac:dyDescent="0.25">
      <c r="A265" s="62" t="s">
        <v>100</v>
      </c>
      <c r="B265" s="63">
        <v>1</v>
      </c>
      <c r="C265">
        <v>49</v>
      </c>
      <c r="D265" s="62" t="s">
        <v>92</v>
      </c>
      <c r="E265" s="62" t="s">
        <v>29</v>
      </c>
      <c r="F265" s="63">
        <v>75</v>
      </c>
      <c r="G265" s="63">
        <v>11.9</v>
      </c>
      <c r="H265" s="63"/>
      <c r="I265" s="63"/>
      <c r="J265" s="63">
        <v>3.6</v>
      </c>
      <c r="K265" s="63">
        <v>86</v>
      </c>
      <c r="L265">
        <f t="shared" si="20"/>
        <v>1.5009831567151233</v>
      </c>
      <c r="M265">
        <f t="shared" si="21"/>
        <v>317385.39618799998</v>
      </c>
      <c r="N265">
        <f t="shared" si="22"/>
        <v>4879293.2313900003</v>
      </c>
      <c r="O265">
        <f t="shared" si="23"/>
        <v>317388.98741858092</v>
      </c>
      <c r="P265">
        <f t="shared" si="24"/>
        <v>4879293.4825133057</v>
      </c>
    </row>
    <row r="266" spans="1:16" x14ac:dyDescent="0.25">
      <c r="A266" s="62" t="s">
        <v>100</v>
      </c>
      <c r="B266" s="63">
        <v>1</v>
      </c>
      <c r="C266">
        <v>50</v>
      </c>
      <c r="D266" s="62" t="s">
        <v>93</v>
      </c>
      <c r="E266" s="62" t="s">
        <v>65</v>
      </c>
      <c r="F266" s="63">
        <v>68</v>
      </c>
      <c r="G266" s="63">
        <v>58.5</v>
      </c>
      <c r="H266" s="63"/>
      <c r="I266" s="63"/>
      <c r="J266" s="63">
        <v>11</v>
      </c>
      <c r="K266" s="63">
        <v>131</v>
      </c>
      <c r="L266">
        <f t="shared" si="20"/>
        <v>2.286381320112572</v>
      </c>
      <c r="M266">
        <f t="shared" si="21"/>
        <v>317385.39618799998</v>
      </c>
      <c r="N266">
        <f t="shared" si="22"/>
        <v>4879293.2313900003</v>
      </c>
      <c r="O266">
        <f t="shared" si="23"/>
        <v>317393.69799338246</v>
      </c>
      <c r="P266">
        <f t="shared" si="24"/>
        <v>4879286.0147406813</v>
      </c>
    </row>
    <row r="267" spans="1:16" x14ac:dyDescent="0.25">
      <c r="A267" s="62" t="s">
        <v>100</v>
      </c>
      <c r="B267" s="63">
        <v>1</v>
      </c>
      <c r="C267">
        <v>50</v>
      </c>
      <c r="D267" s="62" t="s">
        <v>93</v>
      </c>
      <c r="E267" s="62" t="s">
        <v>65</v>
      </c>
      <c r="F267" s="63">
        <v>69</v>
      </c>
      <c r="G267" s="63">
        <v>30.7</v>
      </c>
      <c r="H267" s="63"/>
      <c r="I267" s="63"/>
      <c r="J267" s="63">
        <v>9.8000000000000007</v>
      </c>
      <c r="K267" s="63">
        <v>112</v>
      </c>
      <c r="L267">
        <f t="shared" si="20"/>
        <v>1.9547687622336491</v>
      </c>
      <c r="M267">
        <f t="shared" si="21"/>
        <v>317385.39618799998</v>
      </c>
      <c r="N267">
        <f t="shared" si="22"/>
        <v>4879293.2313900003</v>
      </c>
      <c r="O267">
        <f t="shared" si="23"/>
        <v>317394.48258977477</v>
      </c>
      <c r="P267">
        <f t="shared" si="24"/>
        <v>4879289.5602453845</v>
      </c>
    </row>
    <row r="268" spans="1:16" x14ac:dyDescent="0.25">
      <c r="A268" s="62" t="s">
        <v>100</v>
      </c>
      <c r="B268" s="63">
        <v>1</v>
      </c>
      <c r="C268">
        <v>50</v>
      </c>
      <c r="D268" s="62" t="s">
        <v>93</v>
      </c>
      <c r="E268" s="62" t="s">
        <v>65</v>
      </c>
      <c r="F268" s="63">
        <v>70</v>
      </c>
      <c r="G268" s="63">
        <v>29.9</v>
      </c>
      <c r="H268" s="63"/>
      <c r="I268" s="63"/>
      <c r="J268" s="63">
        <v>7.3</v>
      </c>
      <c r="K268" s="63">
        <v>71</v>
      </c>
      <c r="L268">
        <f t="shared" si="20"/>
        <v>1.2391837689159739</v>
      </c>
      <c r="M268">
        <f t="shared" si="21"/>
        <v>317385.39618799998</v>
      </c>
      <c r="N268">
        <f t="shared" si="22"/>
        <v>4879293.2313900003</v>
      </c>
      <c r="O268">
        <f t="shared" si="23"/>
        <v>317392.29847360187</v>
      </c>
      <c r="P268">
        <f t="shared" si="24"/>
        <v>4879295.6080375277</v>
      </c>
    </row>
    <row r="269" spans="1:16" x14ac:dyDescent="0.25">
      <c r="A269" s="62" t="s">
        <v>100</v>
      </c>
      <c r="B269" s="63">
        <v>1</v>
      </c>
      <c r="C269">
        <v>50</v>
      </c>
      <c r="D269" s="62" t="s">
        <v>93</v>
      </c>
      <c r="E269" s="62" t="s">
        <v>29</v>
      </c>
      <c r="F269" s="63">
        <v>71</v>
      </c>
      <c r="G269" s="63">
        <v>17.600000000000001</v>
      </c>
      <c r="H269" s="63"/>
      <c r="I269" s="63"/>
      <c r="J269" s="63">
        <v>3.9</v>
      </c>
      <c r="K269" s="63">
        <v>160</v>
      </c>
      <c r="L269">
        <f t="shared" si="20"/>
        <v>2.7925268031909272</v>
      </c>
      <c r="M269">
        <f t="shared" si="21"/>
        <v>317385.39618799998</v>
      </c>
      <c r="N269">
        <f t="shared" si="22"/>
        <v>4879293.2313900003</v>
      </c>
      <c r="O269">
        <f t="shared" si="23"/>
        <v>317386.73006655893</v>
      </c>
      <c r="P269">
        <f t="shared" si="24"/>
        <v>4879289.566588779</v>
      </c>
    </row>
    <row r="270" spans="1:16" x14ac:dyDescent="0.25">
      <c r="A270" s="62" t="s">
        <v>100</v>
      </c>
      <c r="B270" s="63">
        <v>1</v>
      </c>
      <c r="C270">
        <v>51</v>
      </c>
      <c r="D270" s="62" t="s">
        <v>94</v>
      </c>
      <c r="E270" s="62" t="s">
        <v>29</v>
      </c>
      <c r="F270" s="63">
        <v>65</v>
      </c>
      <c r="G270" s="63">
        <v>24</v>
      </c>
      <c r="H270" s="63"/>
      <c r="I270" s="64" t="s">
        <v>1029</v>
      </c>
      <c r="J270" s="63">
        <v>13.8</v>
      </c>
      <c r="K270" s="63">
        <v>101</v>
      </c>
      <c r="L270">
        <f t="shared" si="20"/>
        <v>1.7627825445142729</v>
      </c>
      <c r="M270">
        <f t="shared" si="21"/>
        <v>317385.39618799998</v>
      </c>
      <c r="N270">
        <f t="shared" si="22"/>
        <v>4879293.2313900003</v>
      </c>
      <c r="O270">
        <f t="shared" si="23"/>
        <v>317398.94264313154</v>
      </c>
      <c r="P270">
        <f t="shared" si="24"/>
        <v>4879290.5982258646</v>
      </c>
    </row>
    <row r="271" spans="1:16" x14ac:dyDescent="0.25">
      <c r="A271" s="62" t="s">
        <v>100</v>
      </c>
      <c r="B271" s="63">
        <v>1</v>
      </c>
      <c r="C271">
        <v>51</v>
      </c>
      <c r="D271" s="62" t="s">
        <v>94</v>
      </c>
      <c r="E271" s="62" t="s">
        <v>29</v>
      </c>
      <c r="F271" s="63">
        <v>63</v>
      </c>
      <c r="G271" s="63">
        <v>15.8</v>
      </c>
      <c r="H271" s="63"/>
      <c r="I271" s="63"/>
      <c r="J271" s="63">
        <v>5</v>
      </c>
      <c r="K271" s="63">
        <v>74</v>
      </c>
      <c r="L271">
        <f t="shared" si="20"/>
        <v>1.2915436464758039</v>
      </c>
      <c r="M271">
        <f t="shared" si="21"/>
        <v>317385.39618799998</v>
      </c>
      <c r="N271">
        <f t="shared" si="22"/>
        <v>4879293.2313900003</v>
      </c>
      <c r="O271">
        <f t="shared" si="23"/>
        <v>317390.20249647967</v>
      </c>
      <c r="P271">
        <f t="shared" si="24"/>
        <v>4879294.6095767794</v>
      </c>
    </row>
    <row r="272" spans="1:16" x14ac:dyDescent="0.25">
      <c r="A272" s="62" t="s">
        <v>100</v>
      </c>
      <c r="B272" s="63">
        <v>1</v>
      </c>
      <c r="C272">
        <v>51</v>
      </c>
      <c r="D272" s="62" t="s">
        <v>94</v>
      </c>
      <c r="E272" s="62" t="s">
        <v>65</v>
      </c>
      <c r="F272" s="63">
        <v>64</v>
      </c>
      <c r="G272" s="63"/>
      <c r="H272" s="63" t="s">
        <v>960</v>
      </c>
      <c r="I272" s="63" t="s">
        <v>969</v>
      </c>
      <c r="J272" s="63">
        <v>6.2</v>
      </c>
      <c r="K272" s="63">
        <v>140</v>
      </c>
      <c r="L272">
        <f t="shared" si="20"/>
        <v>2.4434609527920612</v>
      </c>
      <c r="M272">
        <f t="shared" si="21"/>
        <v>317385.39618799998</v>
      </c>
      <c r="N272">
        <f t="shared" si="22"/>
        <v>4879293.2313900003</v>
      </c>
      <c r="O272">
        <f t="shared" si="23"/>
        <v>317389.38147118007</v>
      </c>
      <c r="P272">
        <f t="shared" si="24"/>
        <v>4879288.4819144532</v>
      </c>
    </row>
    <row r="273" spans="1:16" x14ac:dyDescent="0.25">
      <c r="A273" s="62" t="s">
        <v>100</v>
      </c>
      <c r="B273" s="63">
        <v>1</v>
      </c>
      <c r="C273">
        <v>51</v>
      </c>
      <c r="D273" s="62" t="s">
        <v>94</v>
      </c>
      <c r="E273" s="62" t="s">
        <v>65</v>
      </c>
      <c r="F273" s="63">
        <v>66</v>
      </c>
      <c r="G273" s="63">
        <v>34.799999999999997</v>
      </c>
      <c r="H273" s="63"/>
      <c r="I273" s="63"/>
      <c r="J273" s="63">
        <v>10.8</v>
      </c>
      <c r="K273" s="63">
        <v>121</v>
      </c>
      <c r="L273">
        <f t="shared" si="20"/>
        <v>2.1118483949131388</v>
      </c>
      <c r="M273">
        <f t="shared" si="21"/>
        <v>317385.39618799998</v>
      </c>
      <c r="N273">
        <f t="shared" si="22"/>
        <v>4879293.2313900003</v>
      </c>
      <c r="O273">
        <f t="shared" si="23"/>
        <v>317394.65359484759</v>
      </c>
      <c r="P273">
        <f t="shared" si="24"/>
        <v>4879287.6689787917</v>
      </c>
    </row>
    <row r="274" spans="1:16" x14ac:dyDescent="0.25">
      <c r="A274" s="62" t="s">
        <v>100</v>
      </c>
      <c r="B274" s="63">
        <v>1</v>
      </c>
      <c r="C274">
        <v>51</v>
      </c>
      <c r="D274" s="62" t="s">
        <v>94</v>
      </c>
      <c r="E274" s="62" t="s">
        <v>29</v>
      </c>
      <c r="F274" s="63">
        <v>67</v>
      </c>
      <c r="G274" s="63">
        <v>30.8</v>
      </c>
      <c r="H274" s="63"/>
      <c r="I274" s="63"/>
      <c r="J274" s="63">
        <v>9.8000000000000007</v>
      </c>
      <c r="K274" s="63">
        <v>95</v>
      </c>
      <c r="L274">
        <f t="shared" si="20"/>
        <v>1.6580627893946132</v>
      </c>
      <c r="M274">
        <f t="shared" si="21"/>
        <v>317385.39618799998</v>
      </c>
      <c r="N274">
        <f t="shared" si="22"/>
        <v>4879293.2313900003</v>
      </c>
      <c r="O274">
        <f t="shared" si="23"/>
        <v>317395.15889604128</v>
      </c>
      <c r="P274">
        <f t="shared" si="24"/>
        <v>4879292.3772637211</v>
      </c>
    </row>
    <row r="275" spans="1:16" x14ac:dyDescent="0.25">
      <c r="A275" s="62" t="s">
        <v>100</v>
      </c>
      <c r="B275" s="63">
        <v>1</v>
      </c>
      <c r="C275">
        <v>52</v>
      </c>
      <c r="D275" s="62" t="s">
        <v>95</v>
      </c>
      <c r="E275" s="62" t="s">
        <v>29</v>
      </c>
      <c r="F275" s="63">
        <v>76</v>
      </c>
      <c r="G275" s="63"/>
      <c r="H275" s="63" t="s">
        <v>960</v>
      </c>
      <c r="I275" s="63" t="s">
        <v>969</v>
      </c>
      <c r="J275" s="63">
        <v>7.2</v>
      </c>
      <c r="K275" s="63">
        <v>62</v>
      </c>
      <c r="L275">
        <f t="shared" si="20"/>
        <v>1.0821041362364843</v>
      </c>
      <c r="M275">
        <f t="shared" si="21"/>
        <v>317385.39618799998</v>
      </c>
      <c r="N275">
        <f t="shared" si="22"/>
        <v>4879293.2313900003</v>
      </c>
      <c r="O275">
        <f t="shared" si="23"/>
        <v>317391.75341066858</v>
      </c>
      <c r="P275">
        <f t="shared" si="24"/>
        <v>4879296.611585252</v>
      </c>
    </row>
    <row r="276" spans="1:16" x14ac:dyDescent="0.25">
      <c r="A276" s="62" t="s">
        <v>100</v>
      </c>
      <c r="B276" s="63">
        <v>1</v>
      </c>
      <c r="C276">
        <v>52</v>
      </c>
      <c r="D276" s="62" t="s">
        <v>95</v>
      </c>
      <c r="E276" s="62" t="s">
        <v>65</v>
      </c>
      <c r="F276" s="63">
        <v>77</v>
      </c>
      <c r="G276" s="63"/>
      <c r="H276" s="63" t="s">
        <v>960</v>
      </c>
      <c r="I276" s="63" t="s">
        <v>969</v>
      </c>
      <c r="J276" s="63">
        <v>9</v>
      </c>
      <c r="K276" s="63">
        <v>141</v>
      </c>
      <c r="L276">
        <f t="shared" si="20"/>
        <v>2.4609142453120043</v>
      </c>
      <c r="M276">
        <f t="shared" si="21"/>
        <v>317385.39618799998</v>
      </c>
      <c r="N276">
        <f t="shared" si="22"/>
        <v>4879293.2313900003</v>
      </c>
      <c r="O276">
        <f t="shared" si="23"/>
        <v>317391.06007151946</v>
      </c>
      <c r="P276">
        <f t="shared" si="24"/>
        <v>4879286.2370763468</v>
      </c>
    </row>
    <row r="277" spans="1:16" x14ac:dyDescent="0.25">
      <c r="A277" s="62" t="s">
        <v>100</v>
      </c>
      <c r="B277" s="63">
        <v>1</v>
      </c>
      <c r="C277">
        <v>52</v>
      </c>
      <c r="D277" s="62" t="s">
        <v>95</v>
      </c>
      <c r="E277" s="62" t="s">
        <v>29</v>
      </c>
      <c r="F277" s="63">
        <v>78</v>
      </c>
      <c r="G277" s="63">
        <v>25.4</v>
      </c>
      <c r="H277" s="63"/>
      <c r="I277" s="63"/>
      <c r="J277" s="63">
        <v>11.1</v>
      </c>
      <c r="K277" s="63">
        <v>127</v>
      </c>
      <c r="L277">
        <f t="shared" si="20"/>
        <v>2.2165681500327987</v>
      </c>
      <c r="M277">
        <f t="shared" si="21"/>
        <v>317385.39618799998</v>
      </c>
      <c r="N277">
        <f t="shared" si="22"/>
        <v>4879293.2313900003</v>
      </c>
      <c r="O277">
        <f t="shared" si="23"/>
        <v>317394.2610421615</v>
      </c>
      <c r="P277">
        <f t="shared" si="24"/>
        <v>4879286.5512432437</v>
      </c>
    </row>
    <row r="278" spans="1:16" x14ac:dyDescent="0.25">
      <c r="A278" s="62" t="s">
        <v>100</v>
      </c>
      <c r="B278" s="63">
        <v>1</v>
      </c>
      <c r="C278">
        <v>52</v>
      </c>
      <c r="D278" s="62" t="s">
        <v>95</v>
      </c>
      <c r="E278" s="62" t="s">
        <v>65</v>
      </c>
      <c r="F278" s="63">
        <v>79</v>
      </c>
      <c r="G278" s="63">
        <v>55.7</v>
      </c>
      <c r="H278" s="63"/>
      <c r="I278" s="63"/>
      <c r="J278" s="63">
        <v>10.1</v>
      </c>
      <c r="K278" s="63">
        <v>111</v>
      </c>
      <c r="L278">
        <f t="shared" si="20"/>
        <v>1.9373154697137058</v>
      </c>
      <c r="M278">
        <f t="shared" si="21"/>
        <v>317385.39618799998</v>
      </c>
      <c r="N278">
        <f t="shared" si="22"/>
        <v>4879293.2313900003</v>
      </c>
      <c r="O278">
        <f t="shared" si="23"/>
        <v>317394.82535030763</v>
      </c>
      <c r="P278">
        <f t="shared" si="24"/>
        <v>4879289.6118737096</v>
      </c>
    </row>
    <row r="279" spans="1:16" x14ac:dyDescent="0.25">
      <c r="A279" s="62" t="s">
        <v>100</v>
      </c>
      <c r="B279" s="63">
        <v>1</v>
      </c>
      <c r="C279">
        <v>53</v>
      </c>
      <c r="D279" s="62" t="s">
        <v>96</v>
      </c>
      <c r="E279" s="62" t="s">
        <v>29</v>
      </c>
      <c r="F279" s="63">
        <v>80</v>
      </c>
      <c r="G279" s="63">
        <v>20.2</v>
      </c>
      <c r="H279" s="63"/>
      <c r="I279" s="63"/>
      <c r="J279" s="63">
        <v>5.4</v>
      </c>
      <c r="K279" s="63">
        <v>158</v>
      </c>
      <c r="L279">
        <f t="shared" si="20"/>
        <v>2.7576202181510405</v>
      </c>
      <c r="M279">
        <f t="shared" si="21"/>
        <v>317385.39618799998</v>
      </c>
      <c r="N279">
        <f t="shared" si="22"/>
        <v>4879293.2313900003</v>
      </c>
      <c r="O279">
        <f t="shared" si="23"/>
        <v>317387.41906360444</v>
      </c>
      <c r="P279">
        <f t="shared" si="24"/>
        <v>4879288.2245971859</v>
      </c>
    </row>
    <row r="280" spans="1:16" x14ac:dyDescent="0.25">
      <c r="A280" s="62" t="s">
        <v>100</v>
      </c>
      <c r="B280" s="63">
        <v>1</v>
      </c>
      <c r="C280">
        <v>53</v>
      </c>
      <c r="D280" s="62" t="s">
        <v>96</v>
      </c>
      <c r="E280" s="62" t="s">
        <v>29</v>
      </c>
      <c r="F280" s="63">
        <v>81</v>
      </c>
      <c r="G280" s="63">
        <v>30.6</v>
      </c>
      <c r="H280" s="63"/>
      <c r="I280" s="63"/>
      <c r="J280" s="63">
        <v>3.6</v>
      </c>
      <c r="K280" s="63">
        <v>110</v>
      </c>
      <c r="L280">
        <f t="shared" si="20"/>
        <v>1.9198621771937625</v>
      </c>
      <c r="M280">
        <f t="shared" si="21"/>
        <v>317385.39618799998</v>
      </c>
      <c r="N280">
        <f t="shared" si="22"/>
        <v>4879293.2313900003</v>
      </c>
      <c r="O280">
        <f t="shared" si="23"/>
        <v>317388.77908143483</v>
      </c>
      <c r="P280">
        <f t="shared" si="24"/>
        <v>4879292.0001174845</v>
      </c>
    </row>
    <row r="281" spans="1:16" x14ac:dyDescent="0.25">
      <c r="A281" s="62" t="s">
        <v>100</v>
      </c>
      <c r="B281" s="63">
        <v>1</v>
      </c>
      <c r="C281">
        <v>53</v>
      </c>
      <c r="D281" s="62" t="s">
        <v>96</v>
      </c>
      <c r="E281" s="62" t="s">
        <v>29</v>
      </c>
      <c r="F281" s="63">
        <v>82</v>
      </c>
      <c r="G281" s="63">
        <v>11.9</v>
      </c>
      <c r="H281" s="63"/>
      <c r="I281" s="63"/>
      <c r="J281" s="63">
        <v>5</v>
      </c>
      <c r="K281" s="63">
        <v>118</v>
      </c>
      <c r="L281">
        <f t="shared" si="20"/>
        <v>2.0594885173533086</v>
      </c>
      <c r="M281">
        <f t="shared" si="21"/>
        <v>317385.39618799998</v>
      </c>
      <c r="N281">
        <f t="shared" si="22"/>
        <v>4879293.2313900003</v>
      </c>
      <c r="O281">
        <f t="shared" si="23"/>
        <v>317389.81092596427</v>
      </c>
      <c r="P281">
        <f t="shared" si="24"/>
        <v>4879290.8840321861</v>
      </c>
    </row>
    <row r="282" spans="1:16" x14ac:dyDescent="0.25">
      <c r="A282" s="62" t="s">
        <v>100</v>
      </c>
      <c r="B282" s="63">
        <v>1</v>
      </c>
      <c r="C282">
        <v>53</v>
      </c>
      <c r="D282" s="62" t="s">
        <v>96</v>
      </c>
      <c r="E282" s="62" t="s">
        <v>29</v>
      </c>
      <c r="F282" s="63">
        <v>83</v>
      </c>
      <c r="G282" s="63">
        <v>20.2</v>
      </c>
      <c r="H282" s="63"/>
      <c r="I282" s="63"/>
      <c r="J282" s="63">
        <v>11.9</v>
      </c>
      <c r="K282" s="63">
        <v>95</v>
      </c>
      <c r="L282">
        <f t="shared" si="20"/>
        <v>1.6580627893946132</v>
      </c>
      <c r="M282">
        <f t="shared" si="21"/>
        <v>317385.39618799998</v>
      </c>
      <c r="N282">
        <f t="shared" si="22"/>
        <v>4879293.2313900003</v>
      </c>
      <c r="O282">
        <f t="shared" si="23"/>
        <v>317397.2509049073</v>
      </c>
      <c r="P282">
        <f t="shared" si="24"/>
        <v>4879292.1942366613</v>
      </c>
    </row>
    <row r="283" spans="1:16" x14ac:dyDescent="0.25">
      <c r="A283" s="62" t="s">
        <v>100</v>
      </c>
      <c r="B283" s="63">
        <v>1</v>
      </c>
      <c r="C283">
        <v>54</v>
      </c>
      <c r="D283" s="62" t="s">
        <v>97</v>
      </c>
      <c r="E283" s="62" t="s">
        <v>29</v>
      </c>
      <c r="F283" s="63">
        <v>84</v>
      </c>
      <c r="G283" s="63">
        <v>25.1</v>
      </c>
      <c r="H283" s="63"/>
      <c r="I283" s="63"/>
      <c r="J283" s="63">
        <v>3</v>
      </c>
      <c r="K283" s="63">
        <v>98</v>
      </c>
      <c r="L283">
        <f t="shared" si="20"/>
        <v>1.7104226669544429</v>
      </c>
      <c r="M283">
        <f t="shared" si="21"/>
        <v>317385.39618799998</v>
      </c>
      <c r="N283">
        <f t="shared" si="22"/>
        <v>4879293.2313900003</v>
      </c>
      <c r="O283">
        <f t="shared" si="23"/>
        <v>317388.3669922062</v>
      </c>
      <c r="P283">
        <f t="shared" si="24"/>
        <v>4879292.8138706973</v>
      </c>
    </row>
    <row r="284" spans="1:16" x14ac:dyDescent="0.25">
      <c r="A284" s="62" t="s">
        <v>100</v>
      </c>
      <c r="B284" s="63">
        <v>2</v>
      </c>
      <c r="C284">
        <v>55</v>
      </c>
      <c r="D284" s="62" t="s">
        <v>89</v>
      </c>
      <c r="E284" s="62" t="s">
        <v>82</v>
      </c>
      <c r="F284" s="63">
        <v>85</v>
      </c>
      <c r="G284" s="63"/>
      <c r="H284" s="63" t="s">
        <v>1008</v>
      </c>
      <c r="I284" s="63"/>
      <c r="J284" s="63"/>
      <c r="K284" s="63"/>
      <c r="L284">
        <f t="shared" si="20"/>
        <v>0</v>
      </c>
      <c r="M284">
        <f t="shared" si="21"/>
        <v>317385.39618799998</v>
      </c>
      <c r="N284">
        <f t="shared" si="22"/>
        <v>4879293.2313900003</v>
      </c>
      <c r="O284">
        <f t="shared" si="23"/>
        <v>317385.39618799998</v>
      </c>
      <c r="P284">
        <f t="shared" si="24"/>
        <v>4879293.2313900003</v>
      </c>
    </row>
    <row r="285" spans="1:16" x14ac:dyDescent="0.25">
      <c r="A285" s="62" t="s">
        <v>100</v>
      </c>
      <c r="B285" s="63">
        <v>2</v>
      </c>
      <c r="C285">
        <v>55</v>
      </c>
      <c r="D285" s="62" t="s">
        <v>89</v>
      </c>
      <c r="E285" s="62" t="s">
        <v>29</v>
      </c>
      <c r="F285" s="63">
        <v>86</v>
      </c>
      <c r="G285" s="63">
        <v>28.5</v>
      </c>
      <c r="H285" s="63"/>
      <c r="I285" s="63"/>
      <c r="J285" s="63">
        <v>10.199999999999999</v>
      </c>
      <c r="K285" s="63">
        <v>157</v>
      </c>
      <c r="L285">
        <f t="shared" si="20"/>
        <v>2.740166925631097</v>
      </c>
      <c r="M285">
        <f t="shared" si="21"/>
        <v>317385.39618799998</v>
      </c>
      <c r="N285">
        <f t="shared" si="22"/>
        <v>4879293.2313900003</v>
      </c>
      <c r="O285">
        <f t="shared" si="23"/>
        <v>317389.38164551056</v>
      </c>
      <c r="P285">
        <f t="shared" si="24"/>
        <v>4879283.8422404947</v>
      </c>
    </row>
    <row r="286" spans="1:16" x14ac:dyDescent="0.25">
      <c r="A286" s="62" t="s">
        <v>100</v>
      </c>
      <c r="B286" s="63">
        <v>2</v>
      </c>
      <c r="C286">
        <v>55</v>
      </c>
      <c r="D286" s="62" t="s">
        <v>89</v>
      </c>
      <c r="E286" s="62" t="s">
        <v>65</v>
      </c>
      <c r="F286" s="63">
        <v>87</v>
      </c>
      <c r="G286" s="63">
        <v>41.6</v>
      </c>
      <c r="H286" s="63"/>
      <c r="I286" s="63"/>
      <c r="J286" s="63">
        <v>6.5</v>
      </c>
      <c r="K286" s="63">
        <v>148</v>
      </c>
      <c r="L286">
        <f t="shared" si="20"/>
        <v>2.5830872929516078</v>
      </c>
      <c r="M286">
        <f t="shared" si="21"/>
        <v>317385.39618799998</v>
      </c>
      <c r="N286">
        <f t="shared" si="22"/>
        <v>4879293.2313900003</v>
      </c>
      <c r="O286">
        <f t="shared" si="23"/>
        <v>317388.84066321747</v>
      </c>
      <c r="P286">
        <f t="shared" si="24"/>
        <v>4879287.7190773757</v>
      </c>
    </row>
    <row r="287" spans="1:16" x14ac:dyDescent="0.25">
      <c r="A287" s="62" t="s">
        <v>100</v>
      </c>
      <c r="B287" s="63">
        <v>2</v>
      </c>
      <c r="C287">
        <v>55</v>
      </c>
      <c r="D287" s="62" t="s">
        <v>89</v>
      </c>
      <c r="E287" s="62" t="s">
        <v>29</v>
      </c>
      <c r="F287" s="63">
        <v>88</v>
      </c>
      <c r="G287" s="63">
        <v>17.2</v>
      </c>
      <c r="H287" s="63"/>
      <c r="I287" s="63"/>
      <c r="J287" s="63">
        <v>7.3</v>
      </c>
      <c r="K287" s="63">
        <v>114</v>
      </c>
      <c r="L287">
        <f t="shared" si="20"/>
        <v>1.9896753472735356</v>
      </c>
      <c r="M287">
        <f t="shared" si="21"/>
        <v>317385.39618799998</v>
      </c>
      <c r="N287">
        <f t="shared" si="22"/>
        <v>4879293.2313900003</v>
      </c>
      <c r="O287">
        <f t="shared" si="23"/>
        <v>317392.06506984076</v>
      </c>
      <c r="P287">
        <f t="shared" si="24"/>
        <v>4879290.2622125056</v>
      </c>
    </row>
    <row r="288" spans="1:16" x14ac:dyDescent="0.25">
      <c r="A288" s="62" t="s">
        <v>100</v>
      </c>
      <c r="B288" s="63">
        <v>2</v>
      </c>
      <c r="C288">
        <v>55</v>
      </c>
      <c r="D288" s="62" t="s">
        <v>89</v>
      </c>
      <c r="E288" s="62" t="s">
        <v>82</v>
      </c>
      <c r="F288" s="63">
        <v>89</v>
      </c>
      <c r="G288" s="63">
        <v>54.2</v>
      </c>
      <c r="H288" s="63"/>
      <c r="I288" s="63"/>
      <c r="J288" s="63">
        <v>7.9</v>
      </c>
      <c r="K288" s="63">
        <v>98</v>
      </c>
      <c r="L288">
        <f t="shared" si="20"/>
        <v>1.7104226669544429</v>
      </c>
      <c r="M288">
        <f t="shared" si="21"/>
        <v>317385.39618799998</v>
      </c>
      <c r="N288">
        <f t="shared" si="22"/>
        <v>4879293.2313900003</v>
      </c>
      <c r="O288">
        <f t="shared" si="23"/>
        <v>317393.21930574306</v>
      </c>
      <c r="P288">
        <f t="shared" si="24"/>
        <v>4879292.131922503</v>
      </c>
    </row>
    <row r="289" spans="1:16" x14ac:dyDescent="0.25">
      <c r="A289" s="62" t="s">
        <v>100</v>
      </c>
      <c r="B289" s="63">
        <v>2</v>
      </c>
      <c r="C289">
        <v>55</v>
      </c>
      <c r="D289" s="62" t="s">
        <v>89</v>
      </c>
      <c r="E289" s="62" t="s">
        <v>82</v>
      </c>
      <c r="F289" s="63">
        <v>90</v>
      </c>
      <c r="G289" s="63">
        <v>37.700000000000003</v>
      </c>
      <c r="H289" s="63"/>
      <c r="I289" s="63"/>
      <c r="J289" s="63">
        <v>7.6</v>
      </c>
      <c r="K289" s="63">
        <v>68</v>
      </c>
      <c r="L289">
        <f t="shared" si="20"/>
        <v>1.1868238913561442</v>
      </c>
      <c r="M289">
        <f t="shared" si="21"/>
        <v>317385.39618799998</v>
      </c>
      <c r="N289">
        <f t="shared" si="22"/>
        <v>4879293.2313900003</v>
      </c>
      <c r="O289">
        <f t="shared" si="23"/>
        <v>317392.44278529467</v>
      </c>
      <c r="P289">
        <f t="shared" si="24"/>
        <v>4879296.0784001099</v>
      </c>
    </row>
    <row r="290" spans="1:16" x14ac:dyDescent="0.25">
      <c r="A290" s="62" t="s">
        <v>100</v>
      </c>
      <c r="B290" s="63">
        <v>2</v>
      </c>
      <c r="C290">
        <v>55</v>
      </c>
      <c r="D290" s="62" t="s">
        <v>89</v>
      </c>
      <c r="E290" s="62" t="s">
        <v>65</v>
      </c>
      <c r="F290" s="63">
        <v>91</v>
      </c>
      <c r="G290" s="63">
        <v>11.6</v>
      </c>
      <c r="H290" s="63"/>
      <c r="I290" s="64" t="s">
        <v>1030</v>
      </c>
      <c r="J290" s="63">
        <v>10.3</v>
      </c>
      <c r="K290" s="63">
        <v>88</v>
      </c>
      <c r="L290">
        <f t="shared" si="20"/>
        <v>1.5358897417550099</v>
      </c>
      <c r="M290">
        <f t="shared" si="21"/>
        <v>317385.39618799998</v>
      </c>
      <c r="N290">
        <f t="shared" si="22"/>
        <v>4879293.2313900003</v>
      </c>
      <c r="O290">
        <f t="shared" si="23"/>
        <v>317395.68991351826</v>
      </c>
      <c r="P290">
        <f t="shared" si="24"/>
        <v>4879293.5908548161</v>
      </c>
    </row>
    <row r="291" spans="1:16" x14ac:dyDescent="0.25">
      <c r="A291" s="62" t="s">
        <v>100</v>
      </c>
      <c r="B291" s="63">
        <v>2</v>
      </c>
      <c r="C291">
        <v>56</v>
      </c>
      <c r="D291" s="62" t="s">
        <v>90</v>
      </c>
      <c r="E291" s="62" t="s">
        <v>65</v>
      </c>
      <c r="F291" s="63">
        <v>92</v>
      </c>
      <c r="G291" s="63">
        <v>14.1</v>
      </c>
      <c r="H291" s="63"/>
      <c r="I291" s="63"/>
      <c r="J291" s="63">
        <v>5.9</v>
      </c>
      <c r="K291" s="63">
        <v>148</v>
      </c>
      <c r="L291">
        <f t="shared" si="20"/>
        <v>2.5830872929516078</v>
      </c>
      <c r="M291">
        <f t="shared" si="21"/>
        <v>317385.39618799998</v>
      </c>
      <c r="N291">
        <f t="shared" si="22"/>
        <v>4879293.2313900003</v>
      </c>
      <c r="O291">
        <f t="shared" si="23"/>
        <v>317388.52271165897</v>
      </c>
      <c r="P291">
        <f t="shared" si="24"/>
        <v>4879288.2279062327</v>
      </c>
    </row>
    <row r="292" spans="1:16" x14ac:dyDescent="0.25">
      <c r="A292" s="62" t="s">
        <v>100</v>
      </c>
      <c r="B292" s="63">
        <v>2</v>
      </c>
      <c r="C292">
        <v>56</v>
      </c>
      <c r="D292" s="62" t="s">
        <v>90</v>
      </c>
      <c r="E292" s="62" t="s">
        <v>82</v>
      </c>
      <c r="F292" s="63">
        <v>93</v>
      </c>
      <c r="G292" s="63"/>
      <c r="H292" s="63" t="s">
        <v>960</v>
      </c>
      <c r="I292" s="63" t="s">
        <v>969</v>
      </c>
      <c r="J292" s="63">
        <v>6.6</v>
      </c>
      <c r="K292" s="63">
        <v>110</v>
      </c>
      <c r="L292">
        <f t="shared" si="20"/>
        <v>1.9198621771937625</v>
      </c>
      <c r="M292">
        <f t="shared" si="21"/>
        <v>317385.39618799998</v>
      </c>
      <c r="N292">
        <f t="shared" si="22"/>
        <v>4879293.2313900003</v>
      </c>
      <c r="O292">
        <f t="shared" si="23"/>
        <v>317391.59815929719</v>
      </c>
      <c r="P292">
        <f t="shared" si="24"/>
        <v>4879290.9740570541</v>
      </c>
    </row>
    <row r="293" spans="1:16" x14ac:dyDescent="0.25">
      <c r="A293" s="62" t="s">
        <v>100</v>
      </c>
      <c r="B293" s="63">
        <v>2</v>
      </c>
      <c r="C293">
        <v>56</v>
      </c>
      <c r="D293" s="62" t="s">
        <v>90</v>
      </c>
      <c r="E293" s="62" t="s">
        <v>65</v>
      </c>
      <c r="F293" s="63">
        <v>94</v>
      </c>
      <c r="G293" s="63">
        <v>35.200000000000003</v>
      </c>
      <c r="H293" s="63"/>
      <c r="I293" s="63"/>
      <c r="J293" s="63">
        <v>6</v>
      </c>
      <c r="K293" s="63">
        <v>66</v>
      </c>
      <c r="L293">
        <f t="shared" si="20"/>
        <v>1.1519173063162575</v>
      </c>
      <c r="M293">
        <f t="shared" si="21"/>
        <v>317385.39618799998</v>
      </c>
      <c r="N293">
        <f t="shared" si="22"/>
        <v>4879293.2313900003</v>
      </c>
      <c r="O293">
        <f t="shared" si="23"/>
        <v>317390.87746074586</v>
      </c>
      <c r="P293">
        <f t="shared" si="24"/>
        <v>4879295.6718098586</v>
      </c>
    </row>
    <row r="294" spans="1:16" x14ac:dyDescent="0.25">
      <c r="A294" s="62" t="s">
        <v>100</v>
      </c>
      <c r="B294" s="63">
        <v>2</v>
      </c>
      <c r="C294">
        <v>56</v>
      </c>
      <c r="D294" s="62" t="s">
        <v>90</v>
      </c>
      <c r="E294" s="62" t="s">
        <v>29</v>
      </c>
      <c r="F294" s="63">
        <v>95</v>
      </c>
      <c r="G294" s="63">
        <v>15.3</v>
      </c>
      <c r="H294" s="63"/>
      <c r="I294" s="64" t="s">
        <v>1031</v>
      </c>
      <c r="J294" s="63">
        <v>11</v>
      </c>
      <c r="K294" s="63">
        <v>80</v>
      </c>
      <c r="L294">
        <f t="shared" si="20"/>
        <v>1.3962634015954636</v>
      </c>
      <c r="M294">
        <f t="shared" si="21"/>
        <v>317385.39618799998</v>
      </c>
      <c r="N294">
        <f t="shared" si="22"/>
        <v>4879293.2313900003</v>
      </c>
      <c r="O294">
        <f t="shared" si="23"/>
        <v>317396.22907328315</v>
      </c>
      <c r="P294">
        <f t="shared" si="24"/>
        <v>4879295.1415199544</v>
      </c>
    </row>
    <row r="295" spans="1:16" x14ac:dyDescent="0.25">
      <c r="A295" s="92" t="s">
        <v>100</v>
      </c>
      <c r="B295" s="93">
        <v>2</v>
      </c>
      <c r="C295">
        <v>56</v>
      </c>
      <c r="D295" s="62" t="s">
        <v>90</v>
      </c>
      <c r="E295" s="62" t="s">
        <v>65</v>
      </c>
      <c r="F295" s="63">
        <v>1092</v>
      </c>
      <c r="G295" s="63">
        <v>11.1</v>
      </c>
      <c r="H295" s="63"/>
      <c r="I295" s="63"/>
      <c r="J295" s="63">
        <v>7.2</v>
      </c>
      <c r="K295" s="63">
        <v>122</v>
      </c>
      <c r="L295">
        <f t="shared" si="20"/>
        <v>2.1293016874330819</v>
      </c>
      <c r="M295">
        <f t="shared" si="21"/>
        <v>317385.39618799998</v>
      </c>
      <c r="N295">
        <f t="shared" si="22"/>
        <v>4879293.2313900003</v>
      </c>
      <c r="O295">
        <f t="shared" si="23"/>
        <v>317391.50213429233</v>
      </c>
      <c r="P295">
        <f t="shared" si="24"/>
        <v>4879289.4159712978</v>
      </c>
    </row>
    <row r="296" spans="1:16" x14ac:dyDescent="0.25">
      <c r="A296" s="62" t="s">
        <v>100</v>
      </c>
      <c r="B296" s="63">
        <v>2</v>
      </c>
      <c r="C296">
        <v>57</v>
      </c>
      <c r="D296" s="62" t="s">
        <v>91</v>
      </c>
      <c r="E296" s="62" t="s">
        <v>82</v>
      </c>
      <c r="F296" s="63">
        <v>97</v>
      </c>
      <c r="G296" s="63">
        <v>41.6</v>
      </c>
      <c r="H296" s="63"/>
      <c r="I296" s="63"/>
      <c r="J296" s="63">
        <v>9.1</v>
      </c>
      <c r="K296" s="63">
        <v>147</v>
      </c>
      <c r="L296">
        <f t="shared" si="20"/>
        <v>2.5656340004316647</v>
      </c>
      <c r="M296">
        <f t="shared" si="21"/>
        <v>317385.39618799998</v>
      </c>
      <c r="N296">
        <f t="shared" si="22"/>
        <v>4879293.2313900003</v>
      </c>
      <c r="O296">
        <f t="shared" si="23"/>
        <v>317390.35240321863</v>
      </c>
      <c r="P296">
        <f t="shared" si="24"/>
        <v>4879285.5994878318</v>
      </c>
    </row>
    <row r="297" spans="1:16" x14ac:dyDescent="0.25">
      <c r="A297" s="62" t="s">
        <v>100</v>
      </c>
      <c r="B297" s="63">
        <v>2</v>
      </c>
      <c r="C297">
        <v>57</v>
      </c>
      <c r="D297" s="62" t="s">
        <v>91</v>
      </c>
      <c r="E297" s="62" t="s">
        <v>65</v>
      </c>
      <c r="F297" s="63">
        <v>98</v>
      </c>
      <c r="G297" s="63">
        <v>21</v>
      </c>
      <c r="H297" s="63"/>
      <c r="I297" s="63"/>
      <c r="J297" s="63">
        <v>4.5999999999999996</v>
      </c>
      <c r="K297" s="63">
        <v>68</v>
      </c>
      <c r="L297">
        <f t="shared" si="20"/>
        <v>1.1868238913561442</v>
      </c>
      <c r="M297">
        <f t="shared" si="21"/>
        <v>317385.39618799998</v>
      </c>
      <c r="N297">
        <f t="shared" si="22"/>
        <v>4879293.2313900003</v>
      </c>
      <c r="O297">
        <f t="shared" si="23"/>
        <v>317389.66123373096</v>
      </c>
      <c r="P297">
        <f t="shared" si="24"/>
        <v>4879294.9545803303</v>
      </c>
    </row>
    <row r="298" spans="1:16" x14ac:dyDescent="0.25">
      <c r="A298" s="62" t="s">
        <v>100</v>
      </c>
      <c r="B298" s="63">
        <v>2</v>
      </c>
      <c r="C298">
        <v>57</v>
      </c>
      <c r="D298" s="62" t="s">
        <v>91</v>
      </c>
      <c r="E298" s="62" t="s">
        <v>65</v>
      </c>
      <c r="F298" s="63">
        <v>99</v>
      </c>
      <c r="G298" s="63">
        <v>27.6</v>
      </c>
      <c r="H298" s="63"/>
      <c r="I298" s="63"/>
      <c r="J298" s="63">
        <v>8.1999999999999993</v>
      </c>
      <c r="K298" s="63">
        <v>74</v>
      </c>
      <c r="L298">
        <f t="shared" si="20"/>
        <v>1.2915436464758039</v>
      </c>
      <c r="M298">
        <f t="shared" si="21"/>
        <v>317385.39618799998</v>
      </c>
      <c r="N298">
        <f t="shared" si="22"/>
        <v>4879293.2313900003</v>
      </c>
      <c r="O298">
        <f t="shared" si="23"/>
        <v>317393.27853390668</v>
      </c>
      <c r="P298">
        <f t="shared" si="24"/>
        <v>4879295.491616318</v>
      </c>
    </row>
    <row r="299" spans="1:16" x14ac:dyDescent="0.25">
      <c r="A299" s="62" t="s">
        <v>100</v>
      </c>
      <c r="B299" s="63">
        <v>2</v>
      </c>
      <c r="C299">
        <v>57</v>
      </c>
      <c r="D299" s="62" t="s">
        <v>91</v>
      </c>
      <c r="E299" s="62" t="s">
        <v>65</v>
      </c>
      <c r="F299" s="63">
        <v>100</v>
      </c>
      <c r="G299" s="63">
        <v>49.3</v>
      </c>
      <c r="H299" s="63"/>
      <c r="I299" s="64" t="s">
        <v>1032</v>
      </c>
      <c r="J299" s="63">
        <v>9.1</v>
      </c>
      <c r="K299" s="63">
        <v>95</v>
      </c>
      <c r="L299">
        <f t="shared" si="20"/>
        <v>1.6580627893946132</v>
      </c>
      <c r="M299">
        <f t="shared" si="21"/>
        <v>317385.39618799998</v>
      </c>
      <c r="N299">
        <f t="shared" si="22"/>
        <v>4879293.2313900003</v>
      </c>
      <c r="O299">
        <f t="shared" si="23"/>
        <v>317394.46155975264</v>
      </c>
      <c r="P299">
        <f t="shared" si="24"/>
        <v>4879292.4382727416</v>
      </c>
    </row>
    <row r="300" spans="1:16" x14ac:dyDescent="0.25">
      <c r="A300" s="62" t="s">
        <v>100</v>
      </c>
      <c r="B300" s="63">
        <v>2</v>
      </c>
      <c r="C300">
        <v>57</v>
      </c>
      <c r="D300" s="62" t="s">
        <v>91</v>
      </c>
      <c r="E300" s="62" t="s">
        <v>29</v>
      </c>
      <c r="F300" s="63">
        <v>101</v>
      </c>
      <c r="G300" s="63"/>
      <c r="H300" s="63" t="s">
        <v>960</v>
      </c>
      <c r="I300" s="64" t="s">
        <v>1033</v>
      </c>
      <c r="J300" s="63">
        <v>10.9</v>
      </c>
      <c r="K300" s="63">
        <v>100</v>
      </c>
      <c r="L300">
        <f t="shared" si="20"/>
        <v>1.7453292519943295</v>
      </c>
      <c r="M300">
        <f t="shared" si="21"/>
        <v>317385.39618799998</v>
      </c>
      <c r="N300">
        <f t="shared" si="22"/>
        <v>4879293.2313900003</v>
      </c>
      <c r="O300">
        <f t="shared" si="23"/>
        <v>317396.13059250783</v>
      </c>
      <c r="P300">
        <f t="shared" si="24"/>
        <v>4879291.3386248639</v>
      </c>
    </row>
    <row r="301" spans="1:16" x14ac:dyDescent="0.25">
      <c r="A301" s="62" t="s">
        <v>100</v>
      </c>
      <c r="B301" s="63">
        <v>2</v>
      </c>
      <c r="C301">
        <v>57</v>
      </c>
      <c r="D301" s="62" t="s">
        <v>91</v>
      </c>
      <c r="E301" s="62" t="s">
        <v>29</v>
      </c>
      <c r="F301" s="63">
        <v>8839</v>
      </c>
      <c r="G301" s="63">
        <v>12.5</v>
      </c>
      <c r="H301" s="63"/>
      <c r="I301" s="63"/>
      <c r="J301" s="63">
        <v>10.7</v>
      </c>
      <c r="K301" s="63">
        <v>147</v>
      </c>
      <c r="L301">
        <f t="shared" si="20"/>
        <v>2.5656340004316647</v>
      </c>
      <c r="M301">
        <f t="shared" si="21"/>
        <v>317385.39618799998</v>
      </c>
      <c r="N301">
        <f t="shared" si="22"/>
        <v>4879293.2313900003</v>
      </c>
      <c r="O301">
        <f t="shared" si="23"/>
        <v>317391.22382567462</v>
      </c>
      <c r="P301">
        <f t="shared" si="24"/>
        <v>4879284.2576149236</v>
      </c>
    </row>
    <row r="302" spans="1:16" x14ac:dyDescent="0.25">
      <c r="A302" s="62" t="s">
        <v>100</v>
      </c>
      <c r="B302" s="63">
        <v>2</v>
      </c>
      <c r="C302">
        <v>57</v>
      </c>
      <c r="D302" s="62" t="s">
        <v>91</v>
      </c>
      <c r="E302" s="62" t="s">
        <v>65</v>
      </c>
      <c r="F302" s="63">
        <v>8840</v>
      </c>
      <c r="G302" s="63">
        <v>11.9</v>
      </c>
      <c r="H302" s="63"/>
      <c r="I302" s="63"/>
      <c r="J302" s="63">
        <v>9.5</v>
      </c>
      <c r="K302" s="63">
        <v>154</v>
      </c>
      <c r="L302">
        <f t="shared" si="20"/>
        <v>2.6878070480712677</v>
      </c>
      <c r="M302">
        <f t="shared" si="21"/>
        <v>317385.39618799998</v>
      </c>
      <c r="N302">
        <f t="shared" si="22"/>
        <v>4879293.2313900003</v>
      </c>
      <c r="O302">
        <f t="shared" si="23"/>
        <v>317389.56071389449</v>
      </c>
      <c r="P302">
        <f t="shared" si="24"/>
        <v>4879284.6928465609</v>
      </c>
    </row>
    <row r="303" spans="1:16" x14ac:dyDescent="0.25">
      <c r="A303" s="62" t="s">
        <v>100</v>
      </c>
      <c r="B303" s="63">
        <v>2</v>
      </c>
      <c r="C303">
        <v>58</v>
      </c>
      <c r="D303" s="62" t="s">
        <v>92</v>
      </c>
      <c r="E303" s="62" t="s">
        <v>29</v>
      </c>
      <c r="F303" s="63">
        <v>116</v>
      </c>
      <c r="G303" s="63">
        <v>20.9</v>
      </c>
      <c r="H303" s="63"/>
      <c r="I303" s="63"/>
      <c r="J303" s="63">
        <v>9.6</v>
      </c>
      <c r="K303" s="63">
        <v>75</v>
      </c>
      <c r="L303">
        <f t="shared" si="20"/>
        <v>1.3089969389957472</v>
      </c>
      <c r="M303">
        <f t="shared" si="21"/>
        <v>317385.39618799998</v>
      </c>
      <c r="N303">
        <f t="shared" si="22"/>
        <v>4879293.2313900003</v>
      </c>
      <c r="O303">
        <f t="shared" si="23"/>
        <v>317394.66907593235</v>
      </c>
      <c r="P303">
        <f t="shared" si="24"/>
        <v>4879295.716052833</v>
      </c>
    </row>
    <row r="304" spans="1:16" x14ac:dyDescent="0.25">
      <c r="A304" s="62" t="s">
        <v>100</v>
      </c>
      <c r="B304" s="63">
        <v>2</v>
      </c>
      <c r="C304">
        <v>58</v>
      </c>
      <c r="D304" s="62" t="s">
        <v>92</v>
      </c>
      <c r="E304" s="62" t="s">
        <v>65</v>
      </c>
      <c r="F304" s="63">
        <v>117</v>
      </c>
      <c r="G304" s="63">
        <v>49.2</v>
      </c>
      <c r="H304" s="63"/>
      <c r="I304" s="63"/>
      <c r="J304" s="63">
        <v>6.4</v>
      </c>
      <c r="K304" s="63">
        <v>80</v>
      </c>
      <c r="L304">
        <f t="shared" si="20"/>
        <v>1.3962634015954636</v>
      </c>
      <c r="M304">
        <f t="shared" si="21"/>
        <v>317385.39618799998</v>
      </c>
      <c r="N304">
        <f t="shared" si="22"/>
        <v>4879293.2313900003</v>
      </c>
      <c r="O304">
        <f t="shared" si="23"/>
        <v>317391.69895761926</v>
      </c>
      <c r="P304">
        <f t="shared" si="24"/>
        <v>4879294.3427383378</v>
      </c>
    </row>
    <row r="305" spans="1:16" x14ac:dyDescent="0.25">
      <c r="A305" s="62" t="s">
        <v>100</v>
      </c>
      <c r="B305" s="63">
        <v>2</v>
      </c>
      <c r="C305">
        <v>58</v>
      </c>
      <c r="D305" s="62" t="s">
        <v>92</v>
      </c>
      <c r="E305" s="62" t="s">
        <v>29</v>
      </c>
      <c r="F305" s="63">
        <v>118</v>
      </c>
      <c r="G305" s="63">
        <v>20.100000000000001</v>
      </c>
      <c r="H305" s="63"/>
      <c r="I305" s="63"/>
      <c r="J305" s="63">
        <v>7.7</v>
      </c>
      <c r="K305" s="63">
        <v>130</v>
      </c>
      <c r="L305">
        <f t="shared" si="20"/>
        <v>2.2689280275926285</v>
      </c>
      <c r="M305">
        <f t="shared" si="21"/>
        <v>317385.39618799998</v>
      </c>
      <c r="N305">
        <f t="shared" si="22"/>
        <v>4879293.2313900003</v>
      </c>
      <c r="O305">
        <f t="shared" si="23"/>
        <v>317391.29473021202</v>
      </c>
      <c r="P305">
        <f t="shared" si="24"/>
        <v>4879288.2819254054</v>
      </c>
    </row>
    <row r="306" spans="1:16" x14ac:dyDescent="0.25">
      <c r="A306" s="62" t="s">
        <v>100</v>
      </c>
      <c r="B306" s="63">
        <v>2</v>
      </c>
      <c r="C306">
        <v>58</v>
      </c>
      <c r="D306" s="62" t="s">
        <v>92</v>
      </c>
      <c r="E306" s="62" t="s">
        <v>29</v>
      </c>
      <c r="F306" s="63">
        <v>8837</v>
      </c>
      <c r="G306" s="63">
        <v>11.4</v>
      </c>
      <c r="H306" s="63"/>
      <c r="I306" s="63"/>
      <c r="J306" s="63">
        <v>10.4</v>
      </c>
      <c r="K306" s="63">
        <v>147</v>
      </c>
      <c r="L306">
        <f t="shared" si="20"/>
        <v>2.5656340004316647</v>
      </c>
      <c r="M306">
        <f t="shared" si="21"/>
        <v>317385.39618799998</v>
      </c>
      <c r="N306">
        <f t="shared" si="22"/>
        <v>4879293.2313900003</v>
      </c>
      <c r="O306">
        <f t="shared" si="23"/>
        <v>317391.06043396413</v>
      </c>
      <c r="P306">
        <f t="shared" si="24"/>
        <v>4879284.5092160935</v>
      </c>
    </row>
    <row r="307" spans="1:16" x14ac:dyDescent="0.25">
      <c r="A307" s="62" t="s">
        <v>100</v>
      </c>
      <c r="B307" s="63">
        <v>2</v>
      </c>
      <c r="C307">
        <v>58</v>
      </c>
      <c r="D307" s="62" t="s">
        <v>92</v>
      </c>
      <c r="E307" s="62" t="s">
        <v>29</v>
      </c>
      <c r="F307" s="63">
        <v>2544</v>
      </c>
      <c r="G307" s="63">
        <v>10.4</v>
      </c>
      <c r="H307" s="63"/>
      <c r="I307" s="64" t="s">
        <v>964</v>
      </c>
      <c r="J307" s="63"/>
      <c r="K307" s="63"/>
      <c r="L307">
        <f t="shared" si="20"/>
        <v>0</v>
      </c>
      <c r="M307">
        <f t="shared" si="21"/>
        <v>317385.39618799998</v>
      </c>
      <c r="N307">
        <f t="shared" si="22"/>
        <v>4879293.2313900003</v>
      </c>
      <c r="O307">
        <f t="shared" si="23"/>
        <v>317385.39618799998</v>
      </c>
      <c r="P307">
        <f t="shared" si="24"/>
        <v>4879293.2313900003</v>
      </c>
    </row>
    <row r="308" spans="1:16" x14ac:dyDescent="0.25">
      <c r="A308" s="62" t="s">
        <v>100</v>
      </c>
      <c r="B308" s="63">
        <v>2</v>
      </c>
      <c r="C308">
        <v>59</v>
      </c>
      <c r="D308" s="62" t="s">
        <v>93</v>
      </c>
      <c r="E308" s="62" t="s">
        <v>29</v>
      </c>
      <c r="F308" s="63">
        <v>109</v>
      </c>
      <c r="G308" s="63">
        <v>22.7</v>
      </c>
      <c r="H308" s="63"/>
      <c r="I308" s="63"/>
      <c r="J308" s="63">
        <v>9.1999999999999993</v>
      </c>
      <c r="K308" s="63">
        <v>156</v>
      </c>
      <c r="L308">
        <f t="shared" si="20"/>
        <v>2.7227136331111539</v>
      </c>
      <c r="M308">
        <f t="shared" si="21"/>
        <v>317385.39618799998</v>
      </c>
      <c r="N308">
        <f t="shared" si="22"/>
        <v>4879293.2313900003</v>
      </c>
      <c r="O308">
        <f t="shared" si="23"/>
        <v>317389.13816511631</v>
      </c>
      <c r="P308">
        <f t="shared" si="24"/>
        <v>4879284.8267717902</v>
      </c>
    </row>
    <row r="309" spans="1:16" x14ac:dyDescent="0.25">
      <c r="A309" s="62" t="s">
        <v>100</v>
      </c>
      <c r="B309" s="63">
        <v>2</v>
      </c>
      <c r="C309">
        <v>59</v>
      </c>
      <c r="D309" s="62" t="s">
        <v>93</v>
      </c>
      <c r="E309" s="62" t="s">
        <v>65</v>
      </c>
      <c r="F309" s="63">
        <v>110</v>
      </c>
      <c r="G309" s="63">
        <v>36.9</v>
      </c>
      <c r="H309" s="63"/>
      <c r="I309" s="63"/>
      <c r="J309" s="63">
        <v>5.8</v>
      </c>
      <c r="K309" s="63">
        <v>144</v>
      </c>
      <c r="L309">
        <f t="shared" si="20"/>
        <v>2.5132741228718345</v>
      </c>
      <c r="M309">
        <f t="shared" si="21"/>
        <v>317385.39618799998</v>
      </c>
      <c r="N309">
        <f t="shared" si="22"/>
        <v>4879293.2313900003</v>
      </c>
      <c r="O309">
        <f t="shared" si="23"/>
        <v>317388.80534246325</v>
      </c>
      <c r="P309">
        <f t="shared" si="24"/>
        <v>4879288.5390914334</v>
      </c>
    </row>
    <row r="310" spans="1:16" x14ac:dyDescent="0.25">
      <c r="A310" s="62" t="s">
        <v>100</v>
      </c>
      <c r="B310" s="63">
        <v>2</v>
      </c>
      <c r="C310">
        <v>59</v>
      </c>
      <c r="D310" s="62" t="s">
        <v>93</v>
      </c>
      <c r="E310" s="62" t="s">
        <v>29</v>
      </c>
      <c r="F310" s="63">
        <v>111</v>
      </c>
      <c r="G310" s="63">
        <v>40.200000000000003</v>
      </c>
      <c r="H310" s="63"/>
      <c r="I310" s="63"/>
      <c r="J310" s="63">
        <v>4.7</v>
      </c>
      <c r="K310" s="63">
        <v>152</v>
      </c>
      <c r="L310">
        <f t="shared" si="20"/>
        <v>2.6529004630313806</v>
      </c>
      <c r="M310">
        <f t="shared" si="21"/>
        <v>317385.39618799998</v>
      </c>
      <c r="N310">
        <f t="shared" si="22"/>
        <v>4879293.2313900003</v>
      </c>
      <c r="O310">
        <f t="shared" si="23"/>
        <v>317387.60270434507</v>
      </c>
      <c r="P310">
        <f t="shared" si="24"/>
        <v>4879289.0815363135</v>
      </c>
    </row>
    <row r="311" spans="1:16" x14ac:dyDescent="0.25">
      <c r="A311" s="62" t="s">
        <v>100</v>
      </c>
      <c r="B311" s="63">
        <v>2</v>
      </c>
      <c r="C311">
        <v>59</v>
      </c>
      <c r="D311" s="62" t="s">
        <v>93</v>
      </c>
      <c r="E311" s="62" t="s">
        <v>65</v>
      </c>
      <c r="F311" s="63">
        <v>112</v>
      </c>
      <c r="G311" s="63">
        <v>30.8</v>
      </c>
      <c r="H311" s="63"/>
      <c r="I311" s="63"/>
      <c r="J311" s="63">
        <v>5.9</v>
      </c>
      <c r="K311" s="63">
        <v>98</v>
      </c>
      <c r="L311">
        <f t="shared" si="20"/>
        <v>1.7104226669544429</v>
      </c>
      <c r="M311">
        <f t="shared" si="21"/>
        <v>317385.39618799998</v>
      </c>
      <c r="N311">
        <f t="shared" si="22"/>
        <v>4879293.2313900003</v>
      </c>
      <c r="O311">
        <f t="shared" si="23"/>
        <v>317391.23876960558</v>
      </c>
      <c r="P311">
        <f t="shared" si="24"/>
        <v>4879292.4102687044</v>
      </c>
    </row>
    <row r="312" spans="1:16" x14ac:dyDescent="0.25">
      <c r="A312" s="62" t="s">
        <v>100</v>
      </c>
      <c r="B312" s="63">
        <v>2</v>
      </c>
      <c r="C312">
        <v>59</v>
      </c>
      <c r="D312" s="62" t="s">
        <v>93</v>
      </c>
      <c r="E312" s="62" t="s">
        <v>65</v>
      </c>
      <c r="F312" s="63">
        <v>113</v>
      </c>
      <c r="G312" s="63">
        <v>38.1</v>
      </c>
      <c r="H312" s="63"/>
      <c r="I312" s="63"/>
      <c r="J312" s="63">
        <v>7.1</v>
      </c>
      <c r="K312" s="63">
        <v>73</v>
      </c>
      <c r="L312">
        <f t="shared" si="20"/>
        <v>1.2740903539558606</v>
      </c>
      <c r="M312">
        <f t="shared" si="21"/>
        <v>317385.39618799998</v>
      </c>
      <c r="N312">
        <f t="shared" si="22"/>
        <v>4879293.2313900003</v>
      </c>
      <c r="O312">
        <f t="shared" si="23"/>
        <v>317392.18595176731</v>
      </c>
      <c r="P312">
        <f t="shared" si="24"/>
        <v>4879295.3072291035</v>
      </c>
    </row>
    <row r="313" spans="1:16" x14ac:dyDescent="0.25">
      <c r="A313" s="62" t="s">
        <v>100</v>
      </c>
      <c r="B313" s="63">
        <v>2</v>
      </c>
      <c r="C313">
        <v>59</v>
      </c>
      <c r="D313" s="62" t="s">
        <v>93</v>
      </c>
      <c r="E313" s="62" t="s">
        <v>65</v>
      </c>
      <c r="F313" s="63">
        <v>114</v>
      </c>
      <c r="G313" s="63">
        <v>10.7</v>
      </c>
      <c r="H313" s="63"/>
      <c r="I313" s="63"/>
      <c r="J313" s="63">
        <v>9.6</v>
      </c>
      <c r="K313" s="63">
        <v>59</v>
      </c>
      <c r="L313">
        <f t="shared" si="20"/>
        <v>1.0297442586766543</v>
      </c>
      <c r="M313">
        <f t="shared" si="21"/>
        <v>317385.39618799998</v>
      </c>
      <c r="N313">
        <f t="shared" si="22"/>
        <v>4879293.2313900003</v>
      </c>
      <c r="O313">
        <f t="shared" si="23"/>
        <v>317393.62499408674</v>
      </c>
      <c r="P313">
        <f t="shared" si="24"/>
        <v>4879298.1757555194</v>
      </c>
    </row>
    <row r="314" spans="1:16" x14ac:dyDescent="0.25">
      <c r="A314" s="62" t="s">
        <v>100</v>
      </c>
      <c r="B314" s="63">
        <v>2</v>
      </c>
      <c r="C314">
        <v>59</v>
      </c>
      <c r="D314" s="62" t="s">
        <v>93</v>
      </c>
      <c r="E314" s="62" t="s">
        <v>65</v>
      </c>
      <c r="F314" s="63">
        <v>115</v>
      </c>
      <c r="G314" s="63">
        <v>25.7</v>
      </c>
      <c r="H314" s="63"/>
      <c r="I314" s="63"/>
      <c r="J314" s="63">
        <v>12</v>
      </c>
      <c r="K314" s="63">
        <v>118</v>
      </c>
      <c r="L314">
        <f t="shared" si="20"/>
        <v>2.0594885173533086</v>
      </c>
      <c r="M314">
        <f t="shared" si="21"/>
        <v>317385.39618799998</v>
      </c>
      <c r="N314">
        <f t="shared" si="22"/>
        <v>4879293.2313900003</v>
      </c>
      <c r="O314">
        <f t="shared" si="23"/>
        <v>317395.99155911431</v>
      </c>
      <c r="P314">
        <f t="shared" si="24"/>
        <v>4879287.5977312466</v>
      </c>
    </row>
    <row r="315" spans="1:16" x14ac:dyDescent="0.25">
      <c r="A315" s="62" t="s">
        <v>100</v>
      </c>
      <c r="B315" s="63">
        <v>2</v>
      </c>
      <c r="C315">
        <v>59</v>
      </c>
      <c r="D315" s="62" t="s">
        <v>93</v>
      </c>
      <c r="E315" s="62" t="s">
        <v>29</v>
      </c>
      <c r="F315" s="63">
        <v>8838</v>
      </c>
      <c r="G315" s="63">
        <v>12.6</v>
      </c>
      <c r="H315" s="63"/>
      <c r="I315" s="63"/>
      <c r="J315" s="63">
        <v>5.9</v>
      </c>
      <c r="K315" s="63">
        <v>66</v>
      </c>
      <c r="L315">
        <f t="shared" si="20"/>
        <v>1.1519173063162575</v>
      </c>
      <c r="M315">
        <f t="shared" si="21"/>
        <v>317385.39618799998</v>
      </c>
      <c r="N315">
        <f t="shared" si="22"/>
        <v>4879293.2313900003</v>
      </c>
      <c r="O315">
        <f t="shared" si="23"/>
        <v>317390.78610620007</v>
      </c>
      <c r="P315">
        <f t="shared" si="24"/>
        <v>4879295.6311361948</v>
      </c>
    </row>
    <row r="316" spans="1:16" x14ac:dyDescent="0.25">
      <c r="A316" s="62" t="s">
        <v>100</v>
      </c>
      <c r="B316" s="63">
        <v>2</v>
      </c>
      <c r="C316">
        <v>60</v>
      </c>
      <c r="D316" s="62" t="s">
        <v>94</v>
      </c>
      <c r="E316" s="62" t="s">
        <v>82</v>
      </c>
      <c r="F316" s="63">
        <v>102</v>
      </c>
      <c r="G316" s="63"/>
      <c r="H316" s="63" t="s">
        <v>960</v>
      </c>
      <c r="I316" s="63" t="s">
        <v>969</v>
      </c>
      <c r="J316" s="63">
        <v>9.9</v>
      </c>
      <c r="K316" s="63">
        <v>80</v>
      </c>
      <c r="L316">
        <f t="shared" si="20"/>
        <v>1.3962634015954636</v>
      </c>
      <c r="M316">
        <f t="shared" si="21"/>
        <v>317385.39618799998</v>
      </c>
      <c r="N316">
        <f t="shared" si="22"/>
        <v>4879293.2313900003</v>
      </c>
      <c r="O316">
        <f t="shared" si="23"/>
        <v>317395.14578475483</v>
      </c>
      <c r="P316">
        <f t="shared" si="24"/>
        <v>4879294.9505069591</v>
      </c>
    </row>
    <row r="317" spans="1:16" x14ac:dyDescent="0.25">
      <c r="A317" s="62" t="s">
        <v>100</v>
      </c>
      <c r="B317" s="63">
        <v>2</v>
      </c>
      <c r="C317">
        <v>60</v>
      </c>
      <c r="D317" s="62" t="s">
        <v>94</v>
      </c>
      <c r="E317" s="62" t="s">
        <v>82</v>
      </c>
      <c r="F317" s="63">
        <v>103</v>
      </c>
      <c r="G317" s="63"/>
      <c r="H317" s="63"/>
      <c r="I317" s="64" t="s">
        <v>1034</v>
      </c>
      <c r="J317" s="63"/>
      <c r="K317" s="63"/>
      <c r="L317">
        <f t="shared" si="20"/>
        <v>0</v>
      </c>
      <c r="M317">
        <f t="shared" si="21"/>
        <v>317385.39618799998</v>
      </c>
      <c r="N317">
        <f t="shared" si="22"/>
        <v>4879293.2313900003</v>
      </c>
      <c r="O317">
        <f t="shared" si="23"/>
        <v>317385.39618799998</v>
      </c>
      <c r="P317">
        <f t="shared" si="24"/>
        <v>4879293.2313900003</v>
      </c>
    </row>
    <row r="318" spans="1:16" x14ac:dyDescent="0.25">
      <c r="A318" s="62" t="s">
        <v>100</v>
      </c>
      <c r="B318" s="63">
        <v>2</v>
      </c>
      <c r="C318">
        <v>60</v>
      </c>
      <c r="D318" s="62" t="s">
        <v>94</v>
      </c>
      <c r="E318" s="62" t="s">
        <v>65</v>
      </c>
      <c r="F318" s="63">
        <v>104</v>
      </c>
      <c r="G318" s="63"/>
      <c r="H318" s="63"/>
      <c r="I318" s="64" t="s">
        <v>1034</v>
      </c>
      <c r="J318" s="63"/>
      <c r="K318" s="63"/>
      <c r="L318">
        <f t="shared" si="20"/>
        <v>0</v>
      </c>
      <c r="M318">
        <f t="shared" si="21"/>
        <v>317385.39618799998</v>
      </c>
      <c r="N318">
        <f t="shared" si="22"/>
        <v>4879293.2313900003</v>
      </c>
      <c r="O318">
        <f t="shared" si="23"/>
        <v>317385.39618799998</v>
      </c>
      <c r="P318">
        <f t="shared" si="24"/>
        <v>4879293.2313900003</v>
      </c>
    </row>
    <row r="319" spans="1:16" x14ac:dyDescent="0.25">
      <c r="A319" s="62" t="s">
        <v>100</v>
      </c>
      <c r="B319" s="63">
        <v>2</v>
      </c>
      <c r="C319">
        <v>60</v>
      </c>
      <c r="D319" s="62" t="s">
        <v>94</v>
      </c>
      <c r="E319" s="62" t="s">
        <v>29</v>
      </c>
      <c r="F319" s="63">
        <v>105</v>
      </c>
      <c r="G319" s="63"/>
      <c r="H319" s="63" t="s">
        <v>960</v>
      </c>
      <c r="I319" s="63" t="s">
        <v>969</v>
      </c>
      <c r="J319" s="63">
        <v>11.2</v>
      </c>
      <c r="K319" s="63">
        <v>114</v>
      </c>
      <c r="L319">
        <f t="shared" si="20"/>
        <v>1.9896753472735356</v>
      </c>
      <c r="M319">
        <f t="shared" si="21"/>
        <v>317385.39618799998</v>
      </c>
      <c r="N319">
        <f t="shared" si="22"/>
        <v>4879293.2313900003</v>
      </c>
      <c r="O319">
        <f t="shared" si="23"/>
        <v>317395.62789712555</v>
      </c>
      <c r="P319">
        <f t="shared" si="24"/>
        <v>4879288.6759395981</v>
      </c>
    </row>
    <row r="320" spans="1:16" x14ac:dyDescent="0.25">
      <c r="A320" s="62" t="s">
        <v>100</v>
      </c>
      <c r="B320" s="63">
        <v>2</v>
      </c>
      <c r="C320">
        <v>60</v>
      </c>
      <c r="D320" s="62" t="s">
        <v>94</v>
      </c>
      <c r="E320" s="62" t="s">
        <v>29</v>
      </c>
      <c r="F320" s="63">
        <v>106</v>
      </c>
      <c r="G320" s="63"/>
      <c r="H320" s="63" t="s">
        <v>960</v>
      </c>
      <c r="I320" s="63" t="s">
        <v>969</v>
      </c>
      <c r="J320" s="63">
        <v>7.9</v>
      </c>
      <c r="K320" s="63">
        <v>121</v>
      </c>
      <c r="L320">
        <f t="shared" si="20"/>
        <v>2.1118483949131388</v>
      </c>
      <c r="M320">
        <f t="shared" si="21"/>
        <v>317385.39618799998</v>
      </c>
      <c r="N320">
        <f t="shared" si="22"/>
        <v>4879293.2313900003</v>
      </c>
      <c r="O320">
        <f t="shared" si="23"/>
        <v>317392.16780967551</v>
      </c>
      <c r="P320">
        <f t="shared" si="24"/>
        <v>4879289.1625892082</v>
      </c>
    </row>
    <row r="321" spans="1:16" x14ac:dyDescent="0.25">
      <c r="A321" s="62" t="s">
        <v>100</v>
      </c>
      <c r="B321" s="63">
        <v>2</v>
      </c>
      <c r="C321">
        <v>60</v>
      </c>
      <c r="D321" s="62" t="s">
        <v>94</v>
      </c>
      <c r="E321" s="62" t="s">
        <v>29</v>
      </c>
      <c r="F321" s="63">
        <v>107</v>
      </c>
      <c r="G321" s="63">
        <v>15.1</v>
      </c>
      <c r="H321" s="63"/>
      <c r="I321" s="63"/>
      <c r="J321" s="63">
        <v>10.199999999999999</v>
      </c>
      <c r="K321" s="63">
        <v>140</v>
      </c>
      <c r="L321">
        <f t="shared" si="20"/>
        <v>2.4434609527920612</v>
      </c>
      <c r="M321">
        <f t="shared" si="21"/>
        <v>317385.39618799998</v>
      </c>
      <c r="N321">
        <f t="shared" si="22"/>
        <v>4879293.2313900003</v>
      </c>
      <c r="O321">
        <f t="shared" si="23"/>
        <v>317391.95262161881</v>
      </c>
      <c r="P321">
        <f t="shared" si="24"/>
        <v>4879285.4177366802</v>
      </c>
    </row>
    <row r="322" spans="1:16" x14ac:dyDescent="0.25">
      <c r="A322" s="62" t="s">
        <v>100</v>
      </c>
      <c r="B322" s="63">
        <v>2</v>
      </c>
      <c r="C322">
        <v>60</v>
      </c>
      <c r="D322" s="62" t="s">
        <v>94</v>
      </c>
      <c r="E322" s="62" t="s">
        <v>65</v>
      </c>
      <c r="F322" s="63">
        <v>108</v>
      </c>
      <c r="G322" s="63">
        <v>18.3</v>
      </c>
      <c r="H322" s="63"/>
      <c r="I322" s="64" t="s">
        <v>1031</v>
      </c>
      <c r="J322" s="63">
        <v>2.2000000000000002</v>
      </c>
      <c r="K322" s="63">
        <v>92</v>
      </c>
      <c r="L322">
        <f t="shared" si="20"/>
        <v>1.605702911834783</v>
      </c>
      <c r="M322">
        <f t="shared" si="21"/>
        <v>317385.39618799998</v>
      </c>
      <c r="N322">
        <f t="shared" si="22"/>
        <v>4879293.2313900003</v>
      </c>
      <c r="O322">
        <f t="shared" si="23"/>
        <v>317387.59484781942</v>
      </c>
      <c r="P322">
        <f t="shared" si="24"/>
        <v>4879293.1546111079</v>
      </c>
    </row>
    <row r="323" spans="1:16" x14ac:dyDescent="0.25">
      <c r="A323" s="92" t="s">
        <v>100</v>
      </c>
      <c r="B323" s="93">
        <v>2</v>
      </c>
      <c r="C323">
        <v>60</v>
      </c>
      <c r="D323" s="62" t="s">
        <v>94</v>
      </c>
      <c r="E323" s="62" t="s">
        <v>29</v>
      </c>
      <c r="F323" s="63">
        <v>1089</v>
      </c>
      <c r="G323" s="63">
        <v>12.1</v>
      </c>
      <c r="H323" s="63"/>
      <c r="I323" s="63"/>
      <c r="J323" s="63">
        <v>9.6</v>
      </c>
      <c r="K323" s="63">
        <v>84</v>
      </c>
      <c r="L323">
        <f t="shared" si="20"/>
        <v>1.4660765716752369</v>
      </c>
      <c r="M323">
        <f t="shared" si="21"/>
        <v>317385.39618799998</v>
      </c>
      <c r="N323">
        <f t="shared" si="22"/>
        <v>4879293.2313900003</v>
      </c>
      <c r="O323">
        <f t="shared" si="23"/>
        <v>317394.9435981955</v>
      </c>
      <c r="P323">
        <f t="shared" si="24"/>
        <v>4879294.2348632477</v>
      </c>
    </row>
    <row r="324" spans="1:16" x14ac:dyDescent="0.25">
      <c r="A324" s="62" t="s">
        <v>100</v>
      </c>
      <c r="B324" s="63">
        <v>2</v>
      </c>
      <c r="C324">
        <v>61</v>
      </c>
      <c r="D324" s="62" t="s">
        <v>95</v>
      </c>
      <c r="E324" s="62" t="s">
        <v>29</v>
      </c>
      <c r="F324" s="63">
        <v>119</v>
      </c>
      <c r="G324" s="63">
        <v>12.5</v>
      </c>
      <c r="H324" s="63"/>
      <c r="I324" s="63"/>
      <c r="J324" s="63">
        <v>10.1</v>
      </c>
      <c r="K324" s="63">
        <v>62</v>
      </c>
      <c r="L324">
        <f t="shared" ref="L324:L387" si="25">(PI()*K324)/180</f>
        <v>1.0821041362364843</v>
      </c>
      <c r="M324">
        <f t="shared" ref="M324:M387" si="26">VLOOKUP(C324,$S$3:$Z$38,7)</f>
        <v>317385.39618799998</v>
      </c>
      <c r="N324">
        <f t="shared" ref="N324:N387" si="27">VLOOKUP(C324,$S$3:$Z$38,8)</f>
        <v>4879293.2313900003</v>
      </c>
      <c r="O324">
        <f t="shared" ref="O324:O387" si="28">(M324+(J324*SIN(L324)))</f>
        <v>317394.31395868788</v>
      </c>
      <c r="P324">
        <f t="shared" ref="P324:P387" si="29">(N324+(J324*COS(L324)))</f>
        <v>4879297.9730527848</v>
      </c>
    </row>
    <row r="325" spans="1:16" x14ac:dyDescent="0.25">
      <c r="A325" s="62" t="s">
        <v>100</v>
      </c>
      <c r="B325" s="63">
        <v>2</v>
      </c>
      <c r="C325">
        <v>61</v>
      </c>
      <c r="D325" s="62" t="s">
        <v>95</v>
      </c>
      <c r="E325" s="62" t="s">
        <v>65</v>
      </c>
      <c r="F325" s="63">
        <v>120</v>
      </c>
      <c r="G325" s="63">
        <v>13.6</v>
      </c>
      <c r="H325" s="63"/>
      <c r="I325" s="63"/>
      <c r="J325" s="63">
        <v>3.7</v>
      </c>
      <c r="K325" s="63">
        <v>74</v>
      </c>
      <c r="L325">
        <f t="shared" si="25"/>
        <v>1.2915436464758039</v>
      </c>
      <c r="M325">
        <f t="shared" si="26"/>
        <v>317385.39618799998</v>
      </c>
      <c r="N325">
        <f t="shared" si="27"/>
        <v>4879293.2313900003</v>
      </c>
      <c r="O325">
        <f t="shared" si="28"/>
        <v>317388.95285627496</v>
      </c>
      <c r="P325">
        <f t="shared" si="29"/>
        <v>4879294.2512482172</v>
      </c>
    </row>
    <row r="326" spans="1:16" x14ac:dyDescent="0.25">
      <c r="A326" s="62" t="s">
        <v>100</v>
      </c>
      <c r="B326" s="63">
        <v>2</v>
      </c>
      <c r="C326">
        <v>61</v>
      </c>
      <c r="D326" s="62" t="s">
        <v>95</v>
      </c>
      <c r="E326" s="62" t="s">
        <v>65</v>
      </c>
      <c r="F326" s="63">
        <v>121</v>
      </c>
      <c r="G326" s="63">
        <v>22.6</v>
      </c>
      <c r="H326" s="63"/>
      <c r="I326" s="63"/>
      <c r="J326" s="63">
        <v>3.1</v>
      </c>
      <c r="K326" s="63">
        <v>124</v>
      </c>
      <c r="L326">
        <f t="shared" si="25"/>
        <v>2.1642082724729685</v>
      </c>
      <c r="M326">
        <f t="shared" si="26"/>
        <v>317385.39618799998</v>
      </c>
      <c r="N326">
        <f t="shared" si="27"/>
        <v>4879293.2313900003</v>
      </c>
      <c r="O326">
        <f t="shared" si="28"/>
        <v>317387.96620447491</v>
      </c>
      <c r="P326">
        <f t="shared" si="29"/>
        <v>4879291.4978919998</v>
      </c>
    </row>
    <row r="327" spans="1:16" x14ac:dyDescent="0.25">
      <c r="A327" s="62" t="s">
        <v>100</v>
      </c>
      <c r="B327" s="63">
        <v>2</v>
      </c>
      <c r="C327">
        <v>61</v>
      </c>
      <c r="D327" s="62" t="s">
        <v>95</v>
      </c>
      <c r="E327" s="62" t="s">
        <v>65</v>
      </c>
      <c r="F327" s="63">
        <v>122</v>
      </c>
      <c r="G327" s="63">
        <v>11</v>
      </c>
      <c r="H327" s="63"/>
      <c r="I327" s="64" t="s">
        <v>1014</v>
      </c>
      <c r="J327" s="63">
        <v>5.9</v>
      </c>
      <c r="K327" s="63">
        <v>99</v>
      </c>
      <c r="L327">
        <f t="shared" si="25"/>
        <v>1.7278759594743864</v>
      </c>
      <c r="M327">
        <f t="shared" si="26"/>
        <v>317385.39618799998</v>
      </c>
      <c r="N327">
        <f t="shared" si="27"/>
        <v>4879293.2313900003</v>
      </c>
      <c r="O327">
        <f t="shared" si="28"/>
        <v>317391.22354920948</v>
      </c>
      <c r="P327">
        <f t="shared" si="29"/>
        <v>4879292.3084266568</v>
      </c>
    </row>
    <row r="328" spans="1:16" x14ac:dyDescent="0.25">
      <c r="A328" s="62" t="s">
        <v>100</v>
      </c>
      <c r="B328" s="63">
        <v>2</v>
      </c>
      <c r="C328">
        <v>61</v>
      </c>
      <c r="D328" s="62" t="s">
        <v>95</v>
      </c>
      <c r="E328" s="62" t="s">
        <v>29</v>
      </c>
      <c r="F328" s="63">
        <v>123</v>
      </c>
      <c r="G328" s="63"/>
      <c r="H328" s="63" t="s">
        <v>960</v>
      </c>
      <c r="I328" s="63" t="s">
        <v>969</v>
      </c>
      <c r="J328" s="63">
        <v>12</v>
      </c>
      <c r="K328" s="63">
        <v>130</v>
      </c>
      <c r="L328">
        <f t="shared" si="25"/>
        <v>2.2689280275926285</v>
      </c>
      <c r="M328">
        <f t="shared" si="26"/>
        <v>317385.39618799998</v>
      </c>
      <c r="N328">
        <f t="shared" si="27"/>
        <v>4879293.2313900003</v>
      </c>
      <c r="O328">
        <f t="shared" si="28"/>
        <v>317394.58872131741</v>
      </c>
      <c r="P328">
        <f t="shared" si="29"/>
        <v>4879285.5179386837</v>
      </c>
    </row>
    <row r="329" spans="1:16" x14ac:dyDescent="0.25">
      <c r="A329" s="62" t="s">
        <v>100</v>
      </c>
      <c r="B329" s="63">
        <v>2</v>
      </c>
      <c r="C329">
        <v>61</v>
      </c>
      <c r="D329" s="62" t="s">
        <v>95</v>
      </c>
      <c r="E329" s="62" t="s">
        <v>65</v>
      </c>
      <c r="F329" s="63">
        <v>124</v>
      </c>
      <c r="G329" s="63">
        <v>31.5</v>
      </c>
      <c r="H329" s="63"/>
      <c r="I329" s="63"/>
      <c r="J329" s="63">
        <v>12.1</v>
      </c>
      <c r="K329" s="63">
        <v>116</v>
      </c>
      <c r="L329">
        <f t="shared" si="25"/>
        <v>2.0245819323134224</v>
      </c>
      <c r="M329">
        <f t="shared" si="26"/>
        <v>317385.39618799998</v>
      </c>
      <c r="N329">
        <f t="shared" si="27"/>
        <v>4879293.2313900003</v>
      </c>
      <c r="O329">
        <f t="shared" si="28"/>
        <v>317396.27159596019</v>
      </c>
      <c r="P329">
        <f t="shared" si="29"/>
        <v>4879287.9270991245</v>
      </c>
    </row>
    <row r="330" spans="1:16" x14ac:dyDescent="0.25">
      <c r="A330" s="62" t="s">
        <v>100</v>
      </c>
      <c r="B330" s="63">
        <v>2</v>
      </c>
      <c r="C330">
        <v>61</v>
      </c>
      <c r="D330" s="62" t="s">
        <v>95</v>
      </c>
      <c r="E330" s="62" t="s">
        <v>65</v>
      </c>
      <c r="F330" s="63">
        <v>125</v>
      </c>
      <c r="G330" s="63">
        <v>38.700000000000003</v>
      </c>
      <c r="H330" s="63"/>
      <c r="I330" s="63"/>
      <c r="J330" s="63">
        <v>9.4</v>
      </c>
      <c r="K330" s="63">
        <v>81</v>
      </c>
      <c r="L330">
        <f t="shared" si="25"/>
        <v>1.4137166941154069</v>
      </c>
      <c r="M330">
        <f t="shared" si="26"/>
        <v>317385.39618799998</v>
      </c>
      <c r="N330">
        <f t="shared" si="27"/>
        <v>4879293.2313900003</v>
      </c>
      <c r="O330">
        <f t="shared" si="28"/>
        <v>317394.68045840156</v>
      </c>
      <c r="P330">
        <f t="shared" si="29"/>
        <v>4879294.7018739721</v>
      </c>
    </row>
    <row r="331" spans="1:16" x14ac:dyDescent="0.25">
      <c r="A331" s="92" t="s">
        <v>100</v>
      </c>
      <c r="B331" s="93">
        <v>2</v>
      </c>
      <c r="C331">
        <v>61</v>
      </c>
      <c r="D331" s="62" t="s">
        <v>95</v>
      </c>
      <c r="E331" s="94" t="s">
        <v>29</v>
      </c>
      <c r="F331" s="63">
        <v>8836</v>
      </c>
      <c r="G331" s="63">
        <v>13.4</v>
      </c>
      <c r="H331" s="63"/>
      <c r="I331" s="64" t="s">
        <v>1035</v>
      </c>
      <c r="J331" s="63">
        <v>7.6</v>
      </c>
      <c r="K331" s="63">
        <v>103</v>
      </c>
      <c r="L331">
        <f t="shared" si="25"/>
        <v>1.7976891295541593</v>
      </c>
      <c r="M331">
        <f t="shared" si="26"/>
        <v>317385.39618799998</v>
      </c>
      <c r="N331">
        <f t="shared" si="27"/>
        <v>4879293.2313900003</v>
      </c>
      <c r="O331">
        <f t="shared" si="28"/>
        <v>317392.80140049238</v>
      </c>
      <c r="P331">
        <f t="shared" si="29"/>
        <v>4879291.5217619874</v>
      </c>
    </row>
    <row r="332" spans="1:16" x14ac:dyDescent="0.25">
      <c r="A332" s="62" t="s">
        <v>100</v>
      </c>
      <c r="B332" s="63">
        <v>2</v>
      </c>
      <c r="C332">
        <v>62</v>
      </c>
      <c r="D332" s="62" t="s">
        <v>96</v>
      </c>
      <c r="E332" s="62" t="s">
        <v>65</v>
      </c>
      <c r="F332" s="63">
        <v>126</v>
      </c>
      <c r="G332" s="63">
        <v>22.6</v>
      </c>
      <c r="H332" s="63"/>
      <c r="I332" s="64" t="s">
        <v>1036</v>
      </c>
      <c r="J332" s="63">
        <v>4.4000000000000004</v>
      </c>
      <c r="K332" s="63">
        <v>80</v>
      </c>
      <c r="L332">
        <f t="shared" si="25"/>
        <v>1.3962634015954636</v>
      </c>
      <c r="M332">
        <f t="shared" si="26"/>
        <v>317385.39618799998</v>
      </c>
      <c r="N332">
        <f t="shared" si="27"/>
        <v>4879293.2313900003</v>
      </c>
      <c r="O332">
        <f t="shared" si="28"/>
        <v>317389.72934211325</v>
      </c>
      <c r="P332">
        <f t="shared" si="29"/>
        <v>4879293.9954419816</v>
      </c>
    </row>
    <row r="333" spans="1:16" x14ac:dyDescent="0.25">
      <c r="A333" s="62" t="s">
        <v>100</v>
      </c>
      <c r="B333" s="63">
        <v>2</v>
      </c>
      <c r="C333">
        <v>62</v>
      </c>
      <c r="D333" s="62" t="s">
        <v>96</v>
      </c>
      <c r="E333" s="62" t="s">
        <v>29</v>
      </c>
      <c r="F333" s="63">
        <v>127</v>
      </c>
      <c r="G333" s="63">
        <v>13.9</v>
      </c>
      <c r="H333" s="63"/>
      <c r="I333" s="63"/>
      <c r="J333" s="63">
        <v>7.8</v>
      </c>
      <c r="K333" s="63">
        <v>64</v>
      </c>
      <c r="L333">
        <f t="shared" si="25"/>
        <v>1.1170107212763709</v>
      </c>
      <c r="M333">
        <f t="shared" si="26"/>
        <v>317385.39618799998</v>
      </c>
      <c r="N333">
        <f t="shared" si="27"/>
        <v>4879293.2313900003</v>
      </c>
      <c r="O333">
        <f t="shared" si="28"/>
        <v>317392.40678156109</v>
      </c>
      <c r="P333">
        <f t="shared" si="29"/>
        <v>4879296.6506849453</v>
      </c>
    </row>
    <row r="334" spans="1:16" x14ac:dyDescent="0.25">
      <c r="A334" s="62" t="s">
        <v>100</v>
      </c>
      <c r="B334" s="63">
        <v>2</v>
      </c>
      <c r="C334">
        <v>62</v>
      </c>
      <c r="D334" s="62" t="s">
        <v>96</v>
      </c>
      <c r="E334" s="62" t="s">
        <v>65</v>
      </c>
      <c r="F334" s="63">
        <v>128</v>
      </c>
      <c r="G334" s="63">
        <v>59.8</v>
      </c>
      <c r="H334" s="63"/>
      <c r="I334" s="63"/>
      <c r="J334" s="63">
        <v>8.3000000000000007</v>
      </c>
      <c r="K334" s="63">
        <v>106</v>
      </c>
      <c r="L334">
        <f t="shared" si="25"/>
        <v>1.8500490071139892</v>
      </c>
      <c r="M334">
        <f t="shared" si="26"/>
        <v>317385.39618799998</v>
      </c>
      <c r="N334">
        <f t="shared" si="27"/>
        <v>4879293.2313900003</v>
      </c>
      <c r="O334">
        <f t="shared" si="28"/>
        <v>317393.37466007628</v>
      </c>
      <c r="P334">
        <f t="shared" si="29"/>
        <v>4879290.9435999468</v>
      </c>
    </row>
    <row r="335" spans="1:16" x14ac:dyDescent="0.25">
      <c r="A335" s="62" t="s">
        <v>100</v>
      </c>
      <c r="B335" s="63">
        <v>2</v>
      </c>
      <c r="C335">
        <v>62</v>
      </c>
      <c r="D335" s="62" t="s">
        <v>96</v>
      </c>
      <c r="E335" s="62" t="s">
        <v>29</v>
      </c>
      <c r="F335" s="63">
        <v>129</v>
      </c>
      <c r="G335" s="63"/>
      <c r="H335" s="63"/>
      <c r="I335" s="64" t="s">
        <v>959</v>
      </c>
      <c r="J335" s="63"/>
      <c r="K335" s="63"/>
      <c r="L335">
        <f t="shared" si="25"/>
        <v>0</v>
      </c>
      <c r="M335">
        <f t="shared" si="26"/>
        <v>317385.39618799998</v>
      </c>
      <c r="N335">
        <f t="shared" si="27"/>
        <v>4879293.2313900003</v>
      </c>
      <c r="O335">
        <f t="shared" si="28"/>
        <v>317385.39618799998</v>
      </c>
      <c r="P335">
        <f t="shared" si="29"/>
        <v>4879293.2313900003</v>
      </c>
    </row>
    <row r="336" spans="1:16" x14ac:dyDescent="0.25">
      <c r="A336" s="62" t="s">
        <v>100</v>
      </c>
      <c r="B336" s="63">
        <v>2</v>
      </c>
      <c r="C336">
        <v>63</v>
      </c>
      <c r="D336" s="62" t="s">
        <v>97</v>
      </c>
      <c r="E336" s="62" t="s">
        <v>65</v>
      </c>
      <c r="F336" s="63">
        <v>130</v>
      </c>
      <c r="G336" s="63">
        <v>50</v>
      </c>
      <c r="H336" s="63"/>
      <c r="I336" s="63"/>
      <c r="J336" s="63">
        <v>8.1999999999999993</v>
      </c>
      <c r="K336" s="63">
        <v>156</v>
      </c>
      <c r="L336">
        <f t="shared" si="25"/>
        <v>2.7227136331111539</v>
      </c>
      <c r="M336">
        <f t="shared" si="26"/>
        <v>317385.39618799998</v>
      </c>
      <c r="N336">
        <f t="shared" si="27"/>
        <v>4879293.2313900003</v>
      </c>
      <c r="O336">
        <f t="shared" si="28"/>
        <v>317388.7314284732</v>
      </c>
      <c r="P336">
        <f t="shared" si="29"/>
        <v>4879285.7403172478</v>
      </c>
    </row>
    <row r="337" spans="1:16" x14ac:dyDescent="0.25">
      <c r="A337" s="62" t="s">
        <v>100</v>
      </c>
      <c r="B337" s="63">
        <v>2</v>
      </c>
      <c r="C337">
        <v>63</v>
      </c>
      <c r="D337" s="62" t="s">
        <v>97</v>
      </c>
      <c r="E337" s="62" t="s">
        <v>65</v>
      </c>
      <c r="F337" s="63">
        <v>131</v>
      </c>
      <c r="G337" s="63">
        <v>52.5</v>
      </c>
      <c r="H337" s="63"/>
      <c r="I337" s="63"/>
      <c r="J337" s="63">
        <v>5.6</v>
      </c>
      <c r="K337" s="63">
        <v>130</v>
      </c>
      <c r="L337">
        <f t="shared" si="25"/>
        <v>2.2689280275926285</v>
      </c>
      <c r="M337">
        <f t="shared" si="26"/>
        <v>317385.39618799998</v>
      </c>
      <c r="N337">
        <f t="shared" si="27"/>
        <v>4879293.2313900003</v>
      </c>
      <c r="O337">
        <f t="shared" si="28"/>
        <v>317389.68603688147</v>
      </c>
      <c r="P337">
        <f t="shared" si="29"/>
        <v>4879289.6317793857</v>
      </c>
    </row>
    <row r="338" spans="1:16" x14ac:dyDescent="0.25">
      <c r="A338" s="62" t="s">
        <v>100</v>
      </c>
      <c r="B338" s="63">
        <v>2</v>
      </c>
      <c r="C338">
        <v>63</v>
      </c>
      <c r="D338" s="62" t="s">
        <v>97</v>
      </c>
      <c r="E338" s="62" t="s">
        <v>65</v>
      </c>
      <c r="F338" s="63">
        <v>132</v>
      </c>
      <c r="G338" s="63">
        <v>13.2</v>
      </c>
      <c r="H338" s="63"/>
      <c r="I338" s="63"/>
      <c r="J338" s="63">
        <v>8.6</v>
      </c>
      <c r="K338" s="63">
        <v>108</v>
      </c>
      <c r="L338">
        <f t="shared" si="25"/>
        <v>1.8849555921538759</v>
      </c>
      <c r="M338">
        <f t="shared" si="26"/>
        <v>317385.39618799998</v>
      </c>
      <c r="N338">
        <f t="shared" si="27"/>
        <v>4879293.2313900003</v>
      </c>
      <c r="O338">
        <f t="shared" si="28"/>
        <v>317393.57527404011</v>
      </c>
      <c r="P338">
        <f t="shared" si="29"/>
        <v>4879290.5738438489</v>
      </c>
    </row>
    <row r="339" spans="1:16" x14ac:dyDescent="0.25">
      <c r="A339" s="62" t="s">
        <v>100</v>
      </c>
      <c r="B339" s="63">
        <v>2</v>
      </c>
      <c r="C339">
        <v>63</v>
      </c>
      <c r="D339" s="62" t="s">
        <v>97</v>
      </c>
      <c r="E339" s="62" t="s">
        <v>65</v>
      </c>
      <c r="F339" s="63">
        <v>133</v>
      </c>
      <c r="G339" s="63">
        <v>31.6</v>
      </c>
      <c r="H339" s="63"/>
      <c r="I339" s="63"/>
      <c r="J339" s="63">
        <v>11.8</v>
      </c>
      <c r="K339" s="63">
        <v>124</v>
      </c>
      <c r="L339">
        <f t="shared" si="25"/>
        <v>2.1642082724729685</v>
      </c>
      <c r="M339">
        <f t="shared" si="26"/>
        <v>317385.39618799998</v>
      </c>
      <c r="N339">
        <f t="shared" si="27"/>
        <v>4879293.2313900003</v>
      </c>
      <c r="O339">
        <f t="shared" si="28"/>
        <v>317395.17883135611</v>
      </c>
      <c r="P339">
        <f t="shared" si="29"/>
        <v>4879286.6329137394</v>
      </c>
    </row>
    <row r="340" spans="1:16" x14ac:dyDescent="0.25">
      <c r="A340" s="92" t="s">
        <v>100</v>
      </c>
      <c r="B340" s="93">
        <v>2</v>
      </c>
      <c r="C340">
        <v>63</v>
      </c>
      <c r="D340" s="62" t="s">
        <v>97</v>
      </c>
      <c r="E340" s="62" t="s">
        <v>29</v>
      </c>
      <c r="F340" s="63">
        <v>8834</v>
      </c>
      <c r="G340" s="63">
        <v>12</v>
      </c>
      <c r="H340" s="63"/>
      <c r="I340" s="63"/>
      <c r="J340" s="63">
        <v>5</v>
      </c>
      <c r="K340" s="63">
        <v>152</v>
      </c>
      <c r="L340">
        <f t="shared" si="25"/>
        <v>2.6529004630313806</v>
      </c>
      <c r="M340">
        <f t="shared" si="26"/>
        <v>317385.39618799998</v>
      </c>
      <c r="N340">
        <f t="shared" si="27"/>
        <v>4879293.2313900003</v>
      </c>
      <c r="O340">
        <f t="shared" si="28"/>
        <v>317387.74354581389</v>
      </c>
      <c r="P340">
        <f t="shared" si="29"/>
        <v>4879288.8166520363</v>
      </c>
    </row>
    <row r="341" spans="1:16" x14ac:dyDescent="0.25">
      <c r="A341" s="62" t="s">
        <v>100</v>
      </c>
      <c r="B341" s="63">
        <v>2</v>
      </c>
      <c r="C341">
        <v>63</v>
      </c>
      <c r="D341" s="62" t="s">
        <v>97</v>
      </c>
      <c r="E341" s="62" t="s">
        <v>29</v>
      </c>
      <c r="F341" s="63">
        <v>8835</v>
      </c>
      <c r="G341" s="63">
        <v>12.4</v>
      </c>
      <c r="H341" s="63"/>
      <c r="I341" s="63"/>
      <c r="J341" s="63">
        <v>4.8</v>
      </c>
      <c r="K341" s="63">
        <v>132</v>
      </c>
      <c r="L341">
        <f t="shared" si="25"/>
        <v>2.3038346126325151</v>
      </c>
      <c r="M341">
        <f t="shared" si="26"/>
        <v>317385.39618799998</v>
      </c>
      <c r="N341">
        <f t="shared" si="27"/>
        <v>4879293.2313900003</v>
      </c>
      <c r="O341">
        <f t="shared" si="28"/>
        <v>317388.96328316227</v>
      </c>
      <c r="P341">
        <f t="shared" si="29"/>
        <v>4879290.0195630901</v>
      </c>
    </row>
    <row r="342" spans="1:16" x14ac:dyDescent="0.25">
      <c r="A342" s="62" t="s">
        <v>100</v>
      </c>
      <c r="B342" s="63">
        <v>3</v>
      </c>
      <c r="C342">
        <v>64</v>
      </c>
      <c r="D342" s="62" t="s">
        <v>89</v>
      </c>
      <c r="E342" s="62" t="s">
        <v>82</v>
      </c>
      <c r="F342" s="63">
        <v>152</v>
      </c>
      <c r="G342" s="63">
        <v>18.899999999999999</v>
      </c>
      <c r="H342" s="63"/>
      <c r="I342" s="63"/>
      <c r="J342" s="63">
        <v>4.8</v>
      </c>
      <c r="K342" s="63">
        <v>95</v>
      </c>
      <c r="L342">
        <f t="shared" si="25"/>
        <v>1.6580627893946132</v>
      </c>
      <c r="M342">
        <f t="shared" si="26"/>
        <v>317385.39618799998</v>
      </c>
      <c r="N342">
        <f t="shared" si="27"/>
        <v>4879293.2313900003</v>
      </c>
      <c r="O342">
        <f t="shared" si="28"/>
        <v>317390.17792255082</v>
      </c>
      <c r="P342">
        <f t="shared" si="29"/>
        <v>4879292.8130424349</v>
      </c>
    </row>
    <row r="343" spans="1:16" x14ac:dyDescent="0.25">
      <c r="A343" s="62" t="s">
        <v>100</v>
      </c>
      <c r="B343" s="63">
        <v>3</v>
      </c>
      <c r="C343">
        <v>64</v>
      </c>
      <c r="D343" s="62" t="s">
        <v>89</v>
      </c>
      <c r="E343" s="62" t="s">
        <v>29</v>
      </c>
      <c r="F343" s="63">
        <v>153</v>
      </c>
      <c r="G343" s="63">
        <v>15.8</v>
      </c>
      <c r="H343" s="63"/>
      <c r="I343" s="63"/>
      <c r="J343" s="63">
        <v>10.1</v>
      </c>
      <c r="K343" s="63">
        <v>77</v>
      </c>
      <c r="L343">
        <f t="shared" si="25"/>
        <v>1.3439035240356338</v>
      </c>
      <c r="M343">
        <f t="shared" si="26"/>
        <v>317385.39618799998</v>
      </c>
      <c r="N343">
        <f t="shared" si="27"/>
        <v>4879293.2313900003</v>
      </c>
      <c r="O343">
        <f t="shared" si="28"/>
        <v>317395.23732565431</v>
      </c>
      <c r="P343">
        <f t="shared" si="29"/>
        <v>4879295.5033956496</v>
      </c>
    </row>
    <row r="344" spans="1:16" x14ac:dyDescent="0.25">
      <c r="A344" s="62" t="s">
        <v>100</v>
      </c>
      <c r="B344" s="63">
        <v>3</v>
      </c>
      <c r="C344">
        <v>64</v>
      </c>
      <c r="D344" s="62" t="s">
        <v>89</v>
      </c>
      <c r="E344" s="62" t="s">
        <v>82</v>
      </c>
      <c r="F344" s="63">
        <v>154</v>
      </c>
      <c r="G344" s="63"/>
      <c r="H344" s="63" t="s">
        <v>960</v>
      </c>
      <c r="I344" s="64" t="s">
        <v>1033</v>
      </c>
      <c r="J344" s="63"/>
      <c r="K344" s="63"/>
      <c r="L344">
        <f t="shared" si="25"/>
        <v>0</v>
      </c>
      <c r="M344">
        <f t="shared" si="26"/>
        <v>317385.39618799998</v>
      </c>
      <c r="N344">
        <f t="shared" si="27"/>
        <v>4879293.2313900003</v>
      </c>
      <c r="O344">
        <f t="shared" si="28"/>
        <v>317385.39618799998</v>
      </c>
      <c r="P344">
        <f t="shared" si="29"/>
        <v>4879293.2313900003</v>
      </c>
    </row>
    <row r="345" spans="1:16" x14ac:dyDescent="0.25">
      <c r="A345" s="62" t="s">
        <v>100</v>
      </c>
      <c r="B345" s="63">
        <v>3</v>
      </c>
      <c r="C345">
        <v>64</v>
      </c>
      <c r="D345" s="62" t="s">
        <v>89</v>
      </c>
      <c r="E345" s="62" t="s">
        <v>82</v>
      </c>
      <c r="F345" s="63">
        <v>155</v>
      </c>
      <c r="G345" s="63"/>
      <c r="H345" s="63"/>
      <c r="I345" s="64" t="s">
        <v>959</v>
      </c>
      <c r="J345" s="63"/>
      <c r="K345" s="63"/>
      <c r="L345">
        <f t="shared" si="25"/>
        <v>0</v>
      </c>
      <c r="M345">
        <f t="shared" si="26"/>
        <v>317385.39618799998</v>
      </c>
      <c r="N345">
        <f t="shared" si="27"/>
        <v>4879293.2313900003</v>
      </c>
      <c r="O345">
        <f t="shared" si="28"/>
        <v>317385.39618799998</v>
      </c>
      <c r="P345">
        <f t="shared" si="29"/>
        <v>4879293.2313900003</v>
      </c>
    </row>
    <row r="346" spans="1:16" x14ac:dyDescent="0.25">
      <c r="A346" s="62" t="s">
        <v>100</v>
      </c>
      <c r="B346" s="63">
        <v>3</v>
      </c>
      <c r="C346">
        <v>64</v>
      </c>
      <c r="D346" s="62" t="s">
        <v>89</v>
      </c>
      <c r="E346" s="62" t="s">
        <v>29</v>
      </c>
      <c r="F346" s="63">
        <v>156</v>
      </c>
      <c r="G346" s="63">
        <v>29.4</v>
      </c>
      <c r="H346" s="63"/>
      <c r="I346" s="63"/>
      <c r="J346" s="63">
        <v>12</v>
      </c>
      <c r="K346" s="63">
        <v>117</v>
      </c>
      <c r="L346">
        <f t="shared" si="25"/>
        <v>2.0420352248333655</v>
      </c>
      <c r="M346">
        <f t="shared" si="26"/>
        <v>317385.39618799998</v>
      </c>
      <c r="N346">
        <f t="shared" si="27"/>
        <v>4879293.2313900003</v>
      </c>
      <c r="O346">
        <f t="shared" si="28"/>
        <v>317396.08826629026</v>
      </c>
      <c r="P346">
        <f t="shared" si="29"/>
        <v>4879287.7835040037</v>
      </c>
    </row>
    <row r="347" spans="1:16" x14ac:dyDescent="0.25">
      <c r="A347" s="62" t="s">
        <v>100</v>
      </c>
      <c r="B347" s="63">
        <v>3</v>
      </c>
      <c r="C347">
        <v>65</v>
      </c>
      <c r="D347" s="62" t="s">
        <v>90</v>
      </c>
      <c r="E347" s="62" t="s">
        <v>82</v>
      </c>
      <c r="F347" s="63">
        <v>188</v>
      </c>
      <c r="G347" s="63">
        <v>20.8</v>
      </c>
      <c r="H347" s="63"/>
      <c r="I347" s="64" t="s">
        <v>1037</v>
      </c>
      <c r="J347" s="63">
        <v>14.9</v>
      </c>
      <c r="K347" s="63">
        <v>99</v>
      </c>
      <c r="L347">
        <f t="shared" si="25"/>
        <v>1.7278759594743864</v>
      </c>
      <c r="M347">
        <f t="shared" si="26"/>
        <v>317385.39618799998</v>
      </c>
      <c r="N347">
        <f t="shared" si="27"/>
        <v>4879293.2313900003</v>
      </c>
      <c r="O347">
        <f t="shared" si="28"/>
        <v>317400.11274427484</v>
      </c>
      <c r="P347">
        <f t="shared" si="29"/>
        <v>4879290.9005164709</v>
      </c>
    </row>
    <row r="348" spans="1:16" x14ac:dyDescent="0.25">
      <c r="A348" s="62" t="s">
        <v>100</v>
      </c>
      <c r="B348" s="63">
        <v>3</v>
      </c>
      <c r="C348">
        <v>65</v>
      </c>
      <c r="D348" s="62" t="s">
        <v>90</v>
      </c>
      <c r="E348" s="62" t="s">
        <v>29</v>
      </c>
      <c r="F348" s="63">
        <v>181</v>
      </c>
      <c r="G348" s="63">
        <v>30.2</v>
      </c>
      <c r="H348" s="63"/>
      <c r="I348" s="63"/>
      <c r="J348" s="63">
        <v>3.6</v>
      </c>
      <c r="K348" s="63">
        <v>69</v>
      </c>
      <c r="L348">
        <f t="shared" si="25"/>
        <v>1.2042771838760873</v>
      </c>
      <c r="M348">
        <f t="shared" si="26"/>
        <v>317385.39618799998</v>
      </c>
      <c r="N348">
        <f t="shared" si="27"/>
        <v>4879293.2313900003</v>
      </c>
      <c r="O348">
        <f t="shared" si="28"/>
        <v>317388.75707753538</v>
      </c>
      <c r="P348">
        <f t="shared" si="29"/>
        <v>4879294.5215146188</v>
      </c>
    </row>
    <row r="349" spans="1:16" x14ac:dyDescent="0.25">
      <c r="A349" s="62" t="s">
        <v>100</v>
      </c>
      <c r="B349" s="63">
        <v>3</v>
      </c>
      <c r="C349">
        <v>65</v>
      </c>
      <c r="D349" s="62" t="s">
        <v>90</v>
      </c>
      <c r="E349" s="62" t="s">
        <v>29</v>
      </c>
      <c r="F349" s="63">
        <v>182</v>
      </c>
      <c r="G349" s="63">
        <v>21</v>
      </c>
      <c r="H349" s="63"/>
      <c r="I349" s="63"/>
      <c r="J349" s="63">
        <v>3.6</v>
      </c>
      <c r="K349" s="63">
        <v>84</v>
      </c>
      <c r="L349">
        <f t="shared" si="25"/>
        <v>1.4660765716752369</v>
      </c>
      <c r="M349">
        <f t="shared" si="26"/>
        <v>317385.39618799998</v>
      </c>
      <c r="N349">
        <f t="shared" si="27"/>
        <v>4879293.2313900003</v>
      </c>
      <c r="O349">
        <f t="shared" si="28"/>
        <v>317388.97646682331</v>
      </c>
      <c r="P349">
        <f t="shared" si="29"/>
        <v>4879293.607692468</v>
      </c>
    </row>
    <row r="350" spans="1:16" x14ac:dyDescent="0.25">
      <c r="A350" s="62" t="s">
        <v>100</v>
      </c>
      <c r="B350" s="63">
        <v>3</v>
      </c>
      <c r="C350">
        <v>65</v>
      </c>
      <c r="D350" s="62" t="s">
        <v>90</v>
      </c>
      <c r="E350" s="62" t="s">
        <v>29</v>
      </c>
      <c r="F350" s="63">
        <v>183</v>
      </c>
      <c r="G350" s="63">
        <v>20.8</v>
      </c>
      <c r="H350" s="63"/>
      <c r="I350" s="64" t="s">
        <v>1038</v>
      </c>
      <c r="J350" s="63">
        <v>7.4</v>
      </c>
      <c r="K350" s="63">
        <v>54</v>
      </c>
      <c r="L350">
        <f t="shared" si="25"/>
        <v>0.94247779607693793</v>
      </c>
      <c r="M350">
        <f t="shared" si="26"/>
        <v>317385.39618799998</v>
      </c>
      <c r="N350">
        <f t="shared" si="27"/>
        <v>4879293.2313900003</v>
      </c>
      <c r="O350">
        <f t="shared" si="28"/>
        <v>317391.38291375834</v>
      </c>
      <c r="P350">
        <f t="shared" si="29"/>
        <v>4879297.5810008673</v>
      </c>
    </row>
    <row r="351" spans="1:16" x14ac:dyDescent="0.25">
      <c r="A351" s="62" t="s">
        <v>100</v>
      </c>
      <c r="B351" s="63">
        <v>3</v>
      </c>
      <c r="C351">
        <v>65</v>
      </c>
      <c r="D351" s="62" t="s">
        <v>90</v>
      </c>
      <c r="E351" s="62" t="s">
        <v>65</v>
      </c>
      <c r="F351" s="63">
        <v>184</v>
      </c>
      <c r="G351" s="63">
        <v>82.8</v>
      </c>
      <c r="H351" s="63"/>
      <c r="I351" s="63"/>
      <c r="J351" s="63">
        <v>8.4</v>
      </c>
      <c r="K351" s="63">
        <v>84</v>
      </c>
      <c r="L351">
        <f t="shared" si="25"/>
        <v>1.4660765716752369</v>
      </c>
      <c r="M351">
        <f t="shared" si="26"/>
        <v>317385.39618799998</v>
      </c>
      <c r="N351">
        <f t="shared" si="27"/>
        <v>4879293.2313900003</v>
      </c>
      <c r="O351">
        <f t="shared" si="28"/>
        <v>317393.7501719211</v>
      </c>
      <c r="P351">
        <f t="shared" si="29"/>
        <v>4879294.1094290921</v>
      </c>
    </row>
    <row r="352" spans="1:16" x14ac:dyDescent="0.25">
      <c r="A352" s="62" t="s">
        <v>100</v>
      </c>
      <c r="B352" s="63">
        <v>3</v>
      </c>
      <c r="C352">
        <v>65</v>
      </c>
      <c r="D352" s="62" t="s">
        <v>90</v>
      </c>
      <c r="E352" s="62" t="s">
        <v>29</v>
      </c>
      <c r="F352" s="63">
        <v>185</v>
      </c>
      <c r="G352" s="63">
        <v>18.7</v>
      </c>
      <c r="H352" s="63"/>
      <c r="I352" s="63"/>
      <c r="J352" s="63">
        <v>11.1</v>
      </c>
      <c r="K352" s="63">
        <v>89</v>
      </c>
      <c r="L352">
        <f t="shared" si="25"/>
        <v>1.5533430342749535</v>
      </c>
      <c r="M352">
        <f t="shared" si="26"/>
        <v>317385.39618799998</v>
      </c>
      <c r="N352">
        <f t="shared" si="27"/>
        <v>4879293.2313900003</v>
      </c>
      <c r="O352">
        <f t="shared" si="28"/>
        <v>317396.49449741619</v>
      </c>
      <c r="P352">
        <f t="shared" si="29"/>
        <v>4879293.425111712</v>
      </c>
    </row>
    <row r="353" spans="1:16" x14ac:dyDescent="0.25">
      <c r="A353" s="62" t="s">
        <v>100</v>
      </c>
      <c r="B353" s="63">
        <v>3</v>
      </c>
      <c r="C353">
        <v>65</v>
      </c>
      <c r="D353" s="62" t="s">
        <v>90</v>
      </c>
      <c r="E353" s="62" t="s">
        <v>76</v>
      </c>
      <c r="F353" s="63">
        <v>186</v>
      </c>
      <c r="G353" s="63"/>
      <c r="H353" s="63"/>
      <c r="I353" s="64" t="s">
        <v>959</v>
      </c>
      <c r="J353" s="63"/>
      <c r="K353" s="63"/>
      <c r="L353">
        <f t="shared" si="25"/>
        <v>0</v>
      </c>
      <c r="M353">
        <f t="shared" si="26"/>
        <v>317385.39618799998</v>
      </c>
      <c r="N353">
        <f t="shared" si="27"/>
        <v>4879293.2313900003</v>
      </c>
      <c r="O353">
        <f t="shared" si="28"/>
        <v>317385.39618799998</v>
      </c>
      <c r="P353">
        <f t="shared" si="29"/>
        <v>4879293.2313900003</v>
      </c>
    </row>
    <row r="354" spans="1:16" x14ac:dyDescent="0.25">
      <c r="A354" s="62" t="s">
        <v>100</v>
      </c>
      <c r="B354" s="63">
        <v>3</v>
      </c>
      <c r="C354">
        <v>65</v>
      </c>
      <c r="D354" s="62" t="s">
        <v>90</v>
      </c>
      <c r="E354" s="62" t="s">
        <v>29</v>
      </c>
      <c r="F354" s="63">
        <v>187</v>
      </c>
      <c r="G354" s="63">
        <v>26.2</v>
      </c>
      <c r="H354" s="63"/>
      <c r="I354" s="63"/>
      <c r="J354" s="63">
        <v>4.7</v>
      </c>
      <c r="K354" s="63">
        <v>108</v>
      </c>
      <c r="L354">
        <f t="shared" si="25"/>
        <v>1.8849555921538759</v>
      </c>
      <c r="M354">
        <f t="shared" si="26"/>
        <v>317385.39618799998</v>
      </c>
      <c r="N354">
        <f t="shared" si="27"/>
        <v>4879293.2313900003</v>
      </c>
      <c r="O354">
        <f t="shared" si="28"/>
        <v>317389.86615362659</v>
      </c>
      <c r="P354">
        <f t="shared" si="29"/>
        <v>4879291.7790101264</v>
      </c>
    </row>
    <row r="355" spans="1:16" x14ac:dyDescent="0.25">
      <c r="A355" s="62" t="s">
        <v>100</v>
      </c>
      <c r="B355" s="63">
        <v>3</v>
      </c>
      <c r="C355">
        <v>65</v>
      </c>
      <c r="D355" s="62" t="s">
        <v>90</v>
      </c>
      <c r="E355" s="62" t="s">
        <v>29</v>
      </c>
      <c r="F355" s="63">
        <v>189</v>
      </c>
      <c r="G355" s="63">
        <v>14.4</v>
      </c>
      <c r="H355" s="63"/>
      <c r="I355" s="64" t="s">
        <v>1039</v>
      </c>
      <c r="J355" s="63">
        <v>9.8000000000000007</v>
      </c>
      <c r="K355" s="63">
        <v>129</v>
      </c>
      <c r="L355">
        <f t="shared" si="25"/>
        <v>2.2514747350726849</v>
      </c>
      <c r="M355">
        <f t="shared" si="26"/>
        <v>317385.39618799998</v>
      </c>
      <c r="N355">
        <f t="shared" si="27"/>
        <v>4879293.2313900003</v>
      </c>
      <c r="O355">
        <f t="shared" si="28"/>
        <v>317393.01221842226</v>
      </c>
      <c r="P355">
        <f t="shared" si="29"/>
        <v>4879287.0640501678</v>
      </c>
    </row>
    <row r="356" spans="1:16" x14ac:dyDescent="0.25">
      <c r="A356" s="62" t="s">
        <v>100</v>
      </c>
      <c r="B356" s="63">
        <v>3</v>
      </c>
      <c r="C356">
        <v>65</v>
      </c>
      <c r="D356" s="62" t="s">
        <v>90</v>
      </c>
      <c r="E356" s="62" t="s">
        <v>29</v>
      </c>
      <c r="F356" s="63">
        <v>190</v>
      </c>
      <c r="G356" s="63">
        <v>29.4</v>
      </c>
      <c r="H356" s="63"/>
      <c r="I356" s="63"/>
      <c r="J356" s="63">
        <v>11.6</v>
      </c>
      <c r="K356" s="63">
        <v>119</v>
      </c>
      <c r="L356">
        <f t="shared" si="25"/>
        <v>2.0769418098732522</v>
      </c>
      <c r="M356">
        <f t="shared" si="26"/>
        <v>317385.39618799998</v>
      </c>
      <c r="N356">
        <f t="shared" si="27"/>
        <v>4879293.2313900003</v>
      </c>
      <c r="O356">
        <f t="shared" si="28"/>
        <v>317395.5417766028</v>
      </c>
      <c r="P356">
        <f t="shared" si="29"/>
        <v>4879287.6075984053</v>
      </c>
    </row>
    <row r="357" spans="1:16" x14ac:dyDescent="0.25">
      <c r="A357" s="62" t="s">
        <v>100</v>
      </c>
      <c r="B357" s="63">
        <v>3</v>
      </c>
      <c r="C357">
        <v>66</v>
      </c>
      <c r="D357" s="62" t="s">
        <v>91</v>
      </c>
      <c r="E357" s="62" t="s">
        <v>29</v>
      </c>
      <c r="F357" s="63">
        <v>197</v>
      </c>
      <c r="G357" s="63">
        <v>26</v>
      </c>
      <c r="H357" s="63"/>
      <c r="I357" s="63"/>
      <c r="J357" s="63">
        <v>9.8000000000000007</v>
      </c>
      <c r="K357" s="63">
        <v>80</v>
      </c>
      <c r="L357">
        <f t="shared" si="25"/>
        <v>1.3962634015954636</v>
      </c>
      <c r="M357">
        <f t="shared" si="26"/>
        <v>317385.39618799998</v>
      </c>
      <c r="N357">
        <f t="shared" si="27"/>
        <v>4879293.2313900003</v>
      </c>
      <c r="O357">
        <f t="shared" si="28"/>
        <v>317395.04730397952</v>
      </c>
      <c r="P357">
        <f t="shared" si="29"/>
        <v>4879294.9331421414</v>
      </c>
    </row>
    <row r="358" spans="1:16" x14ac:dyDescent="0.25">
      <c r="A358" s="62" t="s">
        <v>100</v>
      </c>
      <c r="B358" s="63">
        <v>3</v>
      </c>
      <c r="C358">
        <v>66</v>
      </c>
      <c r="D358" s="62" t="s">
        <v>91</v>
      </c>
      <c r="E358" s="62" t="s">
        <v>82</v>
      </c>
      <c r="F358" s="63">
        <v>198</v>
      </c>
      <c r="G358" s="63">
        <v>14.5</v>
      </c>
      <c r="H358" s="63"/>
      <c r="I358" s="64" t="s">
        <v>1040</v>
      </c>
      <c r="J358" s="63">
        <v>7.9</v>
      </c>
      <c r="K358" s="63">
        <v>82</v>
      </c>
      <c r="L358">
        <f t="shared" si="25"/>
        <v>1.43116998663535</v>
      </c>
      <c r="M358">
        <f t="shared" si="26"/>
        <v>317385.39618799998</v>
      </c>
      <c r="N358">
        <f t="shared" si="27"/>
        <v>4879293.2313900003</v>
      </c>
      <c r="O358">
        <f t="shared" si="28"/>
        <v>317393.21930574306</v>
      </c>
      <c r="P358">
        <f t="shared" si="29"/>
        <v>4879294.3308574976</v>
      </c>
    </row>
    <row r="359" spans="1:16" x14ac:dyDescent="0.25">
      <c r="A359" s="62" t="s">
        <v>100</v>
      </c>
      <c r="B359" s="63">
        <v>3</v>
      </c>
      <c r="C359">
        <v>66</v>
      </c>
      <c r="D359" s="62" t="s">
        <v>91</v>
      </c>
      <c r="E359" s="62" t="s">
        <v>82</v>
      </c>
      <c r="F359" s="63">
        <v>200</v>
      </c>
      <c r="G359" s="63">
        <v>20.5</v>
      </c>
      <c r="H359" s="63"/>
      <c r="I359" s="63"/>
      <c r="J359" s="63">
        <v>6.7</v>
      </c>
      <c r="K359" s="63">
        <v>113</v>
      </c>
      <c r="L359">
        <f t="shared" si="25"/>
        <v>1.9722220547535922</v>
      </c>
      <c r="M359">
        <f t="shared" si="26"/>
        <v>317385.39618799998</v>
      </c>
      <c r="N359">
        <f t="shared" si="27"/>
        <v>4879293.2313900003</v>
      </c>
      <c r="O359">
        <f t="shared" si="28"/>
        <v>317391.5635705181</v>
      </c>
      <c r="P359">
        <f t="shared" si="29"/>
        <v>4879290.6134914393</v>
      </c>
    </row>
    <row r="360" spans="1:16" x14ac:dyDescent="0.25">
      <c r="A360" s="62" t="s">
        <v>100</v>
      </c>
      <c r="B360" s="63">
        <v>3</v>
      </c>
      <c r="C360">
        <v>66</v>
      </c>
      <c r="D360" s="62" t="s">
        <v>91</v>
      </c>
      <c r="E360" s="94" t="s">
        <v>82</v>
      </c>
      <c r="F360" s="63">
        <v>8832</v>
      </c>
      <c r="G360" s="63">
        <v>10.9</v>
      </c>
      <c r="H360" s="63"/>
      <c r="I360" s="63"/>
      <c r="J360" s="63">
        <v>6.1</v>
      </c>
      <c r="K360" s="63">
        <v>145</v>
      </c>
      <c r="L360">
        <f t="shared" si="25"/>
        <v>2.5307274153917776</v>
      </c>
      <c r="M360">
        <f t="shared" si="26"/>
        <v>317385.39618799998</v>
      </c>
      <c r="N360">
        <f t="shared" si="27"/>
        <v>4879293.2313900003</v>
      </c>
      <c r="O360">
        <f t="shared" si="28"/>
        <v>317388.89500426175</v>
      </c>
      <c r="P360">
        <f t="shared" si="29"/>
        <v>4879288.2345625302</v>
      </c>
    </row>
    <row r="361" spans="1:16" x14ac:dyDescent="0.25">
      <c r="A361" s="62" t="s">
        <v>100</v>
      </c>
      <c r="B361" s="63">
        <v>3</v>
      </c>
      <c r="C361">
        <v>67</v>
      </c>
      <c r="D361" s="62" t="s">
        <v>92</v>
      </c>
      <c r="E361" s="62" t="s">
        <v>29</v>
      </c>
      <c r="F361" s="63">
        <v>157</v>
      </c>
      <c r="G361" s="63">
        <v>15.4</v>
      </c>
      <c r="H361" s="63"/>
      <c r="I361" s="63"/>
      <c r="J361" s="63">
        <v>5.6</v>
      </c>
      <c r="K361" s="63">
        <v>70</v>
      </c>
      <c r="L361">
        <f t="shared" si="25"/>
        <v>1.2217304763960306</v>
      </c>
      <c r="M361">
        <f t="shared" si="26"/>
        <v>317385.39618799998</v>
      </c>
      <c r="N361">
        <f t="shared" si="27"/>
        <v>4879293.2313900003</v>
      </c>
      <c r="O361">
        <f t="shared" si="28"/>
        <v>317390.65846667637</v>
      </c>
      <c r="P361">
        <f t="shared" si="29"/>
        <v>4879295.1467028027</v>
      </c>
    </row>
    <row r="362" spans="1:16" x14ac:dyDescent="0.25">
      <c r="A362" s="62" t="s">
        <v>100</v>
      </c>
      <c r="B362" s="63">
        <v>3</v>
      </c>
      <c r="C362">
        <v>67</v>
      </c>
      <c r="D362" s="62" t="s">
        <v>92</v>
      </c>
      <c r="E362" s="62" t="s">
        <v>65</v>
      </c>
      <c r="F362" s="63">
        <v>158</v>
      </c>
      <c r="G362" s="63">
        <v>57.8</v>
      </c>
      <c r="H362" s="63"/>
      <c r="I362" s="63"/>
      <c r="J362" s="63">
        <v>3.7</v>
      </c>
      <c r="K362" s="63">
        <v>68</v>
      </c>
      <c r="L362">
        <f t="shared" si="25"/>
        <v>1.1868238913561442</v>
      </c>
      <c r="M362">
        <f t="shared" si="26"/>
        <v>317385.39618799998</v>
      </c>
      <c r="N362">
        <f t="shared" si="27"/>
        <v>4879293.2313900003</v>
      </c>
      <c r="O362">
        <f t="shared" si="28"/>
        <v>317388.8267682619</v>
      </c>
      <c r="P362">
        <f t="shared" si="29"/>
        <v>4879294.6174343964</v>
      </c>
    </row>
    <row r="363" spans="1:16" x14ac:dyDescent="0.25">
      <c r="A363" s="62" t="s">
        <v>100</v>
      </c>
      <c r="B363" s="63">
        <v>3</v>
      </c>
      <c r="C363">
        <v>67</v>
      </c>
      <c r="D363" s="62" t="s">
        <v>92</v>
      </c>
      <c r="E363" s="62" t="s">
        <v>29</v>
      </c>
      <c r="F363" s="63">
        <v>159</v>
      </c>
      <c r="G363" s="63">
        <v>19.600000000000001</v>
      </c>
      <c r="H363" s="63"/>
      <c r="I363" s="63"/>
      <c r="J363" s="63">
        <v>1.2</v>
      </c>
      <c r="K363" s="63">
        <v>64</v>
      </c>
      <c r="L363">
        <f t="shared" si="25"/>
        <v>1.1170107212763709</v>
      </c>
      <c r="M363">
        <f t="shared" si="26"/>
        <v>317385.39618799998</v>
      </c>
      <c r="N363">
        <f t="shared" si="27"/>
        <v>4879293.2313900003</v>
      </c>
      <c r="O363">
        <f t="shared" si="28"/>
        <v>317386.47474085557</v>
      </c>
      <c r="P363">
        <f t="shared" si="29"/>
        <v>4879293.7574353768</v>
      </c>
    </row>
    <row r="364" spans="1:16" x14ac:dyDescent="0.25">
      <c r="A364" s="62" t="s">
        <v>100</v>
      </c>
      <c r="B364" s="63">
        <v>3</v>
      </c>
      <c r="C364">
        <v>67</v>
      </c>
      <c r="D364" s="62" t="s">
        <v>92</v>
      </c>
      <c r="E364" s="62" t="s">
        <v>29</v>
      </c>
      <c r="F364" s="63">
        <v>160</v>
      </c>
      <c r="G364" s="63">
        <v>21.8</v>
      </c>
      <c r="H364" s="63"/>
      <c r="I364" s="63"/>
      <c r="J364" s="63">
        <v>2.6</v>
      </c>
      <c r="K364" s="63">
        <v>90</v>
      </c>
      <c r="L364">
        <f t="shared" si="25"/>
        <v>1.5707963267948966</v>
      </c>
      <c r="M364">
        <f t="shared" si="26"/>
        <v>317385.39618799998</v>
      </c>
      <c r="N364">
        <f t="shared" si="27"/>
        <v>4879293.2313900003</v>
      </c>
      <c r="O364">
        <f t="shared" si="28"/>
        <v>317387.99618799996</v>
      </c>
      <c r="P364">
        <f t="shared" si="29"/>
        <v>4879293.2313900003</v>
      </c>
    </row>
    <row r="365" spans="1:16" x14ac:dyDescent="0.25">
      <c r="A365" s="62" t="s">
        <v>100</v>
      </c>
      <c r="B365" s="63">
        <v>3</v>
      </c>
      <c r="C365">
        <v>67</v>
      </c>
      <c r="D365" s="62" t="s">
        <v>92</v>
      </c>
      <c r="E365" s="62" t="s">
        <v>29</v>
      </c>
      <c r="F365" s="63">
        <v>161</v>
      </c>
      <c r="G365" s="63">
        <v>41</v>
      </c>
      <c r="H365" s="63"/>
      <c r="I365" s="63"/>
      <c r="J365" s="63">
        <v>3.4</v>
      </c>
      <c r="K365" s="63">
        <v>84</v>
      </c>
      <c r="L365">
        <f t="shared" si="25"/>
        <v>1.4660765716752369</v>
      </c>
      <c r="M365">
        <f t="shared" si="26"/>
        <v>317385.39618799998</v>
      </c>
      <c r="N365">
        <f t="shared" si="27"/>
        <v>4879293.2313900003</v>
      </c>
      <c r="O365">
        <f t="shared" si="28"/>
        <v>317388.77756244421</v>
      </c>
      <c r="P365">
        <f t="shared" si="29"/>
        <v>4879293.5867867758</v>
      </c>
    </row>
    <row r="366" spans="1:16" x14ac:dyDescent="0.25">
      <c r="A366" s="62" t="s">
        <v>100</v>
      </c>
      <c r="B366" s="63">
        <v>3</v>
      </c>
      <c r="C366">
        <v>67</v>
      </c>
      <c r="D366" s="62" t="s">
        <v>92</v>
      </c>
      <c r="E366" s="62" t="s">
        <v>82</v>
      </c>
      <c r="F366" s="63">
        <v>162</v>
      </c>
      <c r="G366" s="63"/>
      <c r="H366" s="63"/>
      <c r="I366" s="64" t="s">
        <v>959</v>
      </c>
      <c r="J366" s="63"/>
      <c r="K366" s="63"/>
      <c r="L366">
        <f t="shared" si="25"/>
        <v>0</v>
      </c>
      <c r="M366">
        <f t="shared" si="26"/>
        <v>317385.39618799998</v>
      </c>
      <c r="N366">
        <f t="shared" si="27"/>
        <v>4879293.2313900003</v>
      </c>
      <c r="O366">
        <f t="shared" si="28"/>
        <v>317385.39618799998</v>
      </c>
      <c r="P366">
        <f t="shared" si="29"/>
        <v>4879293.2313900003</v>
      </c>
    </row>
    <row r="367" spans="1:16" x14ac:dyDescent="0.25">
      <c r="A367" s="62" t="s">
        <v>100</v>
      </c>
      <c r="B367" s="63">
        <v>3</v>
      </c>
      <c r="C367">
        <v>67</v>
      </c>
      <c r="D367" s="62" t="s">
        <v>92</v>
      </c>
      <c r="E367" s="62" t="s">
        <v>29</v>
      </c>
      <c r="F367" s="63">
        <v>163</v>
      </c>
      <c r="G367" s="63">
        <v>11.9</v>
      </c>
      <c r="H367" s="63"/>
      <c r="I367" s="63"/>
      <c r="J367" s="63">
        <v>8.6</v>
      </c>
      <c r="K367" s="63">
        <v>144</v>
      </c>
      <c r="L367">
        <f t="shared" si="25"/>
        <v>2.5132741228718345</v>
      </c>
      <c r="M367">
        <f t="shared" si="26"/>
        <v>317385.39618799998</v>
      </c>
      <c r="N367">
        <f t="shared" si="27"/>
        <v>4879293.2313900003</v>
      </c>
      <c r="O367">
        <f t="shared" si="28"/>
        <v>317390.4511411697</v>
      </c>
      <c r="P367">
        <f t="shared" si="29"/>
        <v>4879286.2738438491</v>
      </c>
    </row>
    <row r="368" spans="1:16" x14ac:dyDescent="0.25">
      <c r="A368" s="62" t="s">
        <v>100</v>
      </c>
      <c r="B368" s="63">
        <v>3</v>
      </c>
      <c r="C368">
        <v>67</v>
      </c>
      <c r="D368" s="62" t="s">
        <v>92</v>
      </c>
      <c r="E368" s="62" t="s">
        <v>29</v>
      </c>
      <c r="F368" s="63">
        <v>164</v>
      </c>
      <c r="G368" s="63"/>
      <c r="H368" s="63"/>
      <c r="I368" s="64" t="s">
        <v>968</v>
      </c>
      <c r="J368" s="63"/>
      <c r="K368" s="63"/>
      <c r="L368">
        <f t="shared" si="25"/>
        <v>0</v>
      </c>
      <c r="M368">
        <f t="shared" si="26"/>
        <v>317385.39618799998</v>
      </c>
      <c r="N368">
        <f t="shared" si="27"/>
        <v>4879293.2313900003</v>
      </c>
      <c r="O368">
        <f t="shared" si="28"/>
        <v>317385.39618799998</v>
      </c>
      <c r="P368">
        <f t="shared" si="29"/>
        <v>4879293.2313900003</v>
      </c>
    </row>
    <row r="369" spans="1:16" x14ac:dyDescent="0.25">
      <c r="A369" s="62" t="s">
        <v>100</v>
      </c>
      <c r="B369" s="63">
        <v>3</v>
      </c>
      <c r="C369">
        <v>68</v>
      </c>
      <c r="D369" s="62" t="s">
        <v>93</v>
      </c>
      <c r="E369" s="62" t="s">
        <v>29</v>
      </c>
      <c r="F369" s="63">
        <v>176</v>
      </c>
      <c r="G369" s="63"/>
      <c r="H369" s="63"/>
      <c r="I369" s="64" t="s">
        <v>959</v>
      </c>
      <c r="J369" s="63"/>
      <c r="K369" s="63"/>
      <c r="L369">
        <f t="shared" si="25"/>
        <v>0</v>
      </c>
      <c r="M369">
        <f t="shared" si="26"/>
        <v>317385.39618799998</v>
      </c>
      <c r="N369">
        <f t="shared" si="27"/>
        <v>4879293.2313900003</v>
      </c>
      <c r="O369">
        <f t="shared" si="28"/>
        <v>317385.39618799998</v>
      </c>
      <c r="P369">
        <f t="shared" si="29"/>
        <v>4879293.2313900003</v>
      </c>
    </row>
    <row r="370" spans="1:16" x14ac:dyDescent="0.25">
      <c r="A370" s="62" t="s">
        <v>100</v>
      </c>
      <c r="B370" s="63">
        <v>3</v>
      </c>
      <c r="C370">
        <v>68</v>
      </c>
      <c r="D370" s="62" t="s">
        <v>93</v>
      </c>
      <c r="E370" s="62" t="s">
        <v>82</v>
      </c>
      <c r="F370" s="63">
        <v>177</v>
      </c>
      <c r="G370" s="63">
        <v>17.8</v>
      </c>
      <c r="H370" s="63"/>
      <c r="I370" s="63"/>
      <c r="J370" s="63">
        <v>7.8</v>
      </c>
      <c r="K370" s="63">
        <v>129</v>
      </c>
      <c r="L370">
        <f t="shared" si="25"/>
        <v>2.2514747350726849</v>
      </c>
      <c r="M370">
        <f t="shared" si="26"/>
        <v>317385.39618799998</v>
      </c>
      <c r="N370">
        <f t="shared" si="27"/>
        <v>4879293.2313900003</v>
      </c>
      <c r="O370">
        <f t="shared" si="28"/>
        <v>317391.45792649937</v>
      </c>
      <c r="P370">
        <f t="shared" si="29"/>
        <v>4879288.3226909498</v>
      </c>
    </row>
    <row r="371" spans="1:16" x14ac:dyDescent="0.25">
      <c r="A371" s="62" t="s">
        <v>100</v>
      </c>
      <c r="B371" s="63">
        <v>3</v>
      </c>
      <c r="C371">
        <v>68</v>
      </c>
      <c r="D371" s="62" t="s">
        <v>93</v>
      </c>
      <c r="E371" s="62" t="s">
        <v>65</v>
      </c>
      <c r="F371" s="63">
        <v>178</v>
      </c>
      <c r="G371" s="63">
        <v>11.5</v>
      </c>
      <c r="H371" s="63"/>
      <c r="I371" s="63"/>
      <c r="J371" s="63">
        <v>2.2999999999999998</v>
      </c>
      <c r="K371" s="63">
        <v>104</v>
      </c>
      <c r="L371">
        <f t="shared" si="25"/>
        <v>1.8151424220741028</v>
      </c>
      <c r="M371">
        <f t="shared" si="26"/>
        <v>317385.39618799998</v>
      </c>
      <c r="N371">
        <f t="shared" si="27"/>
        <v>4879293.2313900003</v>
      </c>
      <c r="O371">
        <f t="shared" si="28"/>
        <v>317387.62786817044</v>
      </c>
      <c r="P371">
        <f t="shared" si="29"/>
        <v>4879292.6749696406</v>
      </c>
    </row>
    <row r="372" spans="1:16" x14ac:dyDescent="0.25">
      <c r="A372" s="62" t="s">
        <v>100</v>
      </c>
      <c r="B372" s="63">
        <v>3</v>
      </c>
      <c r="C372">
        <v>68</v>
      </c>
      <c r="D372" s="62" t="s">
        <v>93</v>
      </c>
      <c r="E372" s="62" t="s">
        <v>65</v>
      </c>
      <c r="F372" s="63">
        <v>179</v>
      </c>
      <c r="G372" s="63">
        <v>11.3</v>
      </c>
      <c r="H372" s="63"/>
      <c r="I372" s="63"/>
      <c r="J372" s="63">
        <v>2.7</v>
      </c>
      <c r="K372" s="63">
        <v>82</v>
      </c>
      <c r="L372">
        <f t="shared" si="25"/>
        <v>1.43116998663535</v>
      </c>
      <c r="M372">
        <f t="shared" si="26"/>
        <v>317385.39618799998</v>
      </c>
      <c r="N372">
        <f t="shared" si="27"/>
        <v>4879293.2313900003</v>
      </c>
      <c r="O372">
        <f t="shared" si="28"/>
        <v>317388.0699117856</v>
      </c>
      <c r="P372">
        <f t="shared" si="29"/>
        <v>4879293.6071573729</v>
      </c>
    </row>
    <row r="373" spans="1:16" x14ac:dyDescent="0.25">
      <c r="A373" s="62" t="s">
        <v>100</v>
      </c>
      <c r="B373" s="63">
        <v>3</v>
      </c>
      <c r="C373">
        <v>68</v>
      </c>
      <c r="D373" s="62" t="s">
        <v>93</v>
      </c>
      <c r="E373" s="62" t="s">
        <v>65</v>
      </c>
      <c r="F373" s="63">
        <v>180</v>
      </c>
      <c r="G373" s="63">
        <v>29.6</v>
      </c>
      <c r="H373" s="63"/>
      <c r="I373" s="63"/>
      <c r="J373" s="63">
        <v>7</v>
      </c>
      <c r="K373" s="63">
        <v>83</v>
      </c>
      <c r="L373">
        <f t="shared" si="25"/>
        <v>1.4486232791552935</v>
      </c>
      <c r="M373">
        <f t="shared" si="26"/>
        <v>317385.39618799998</v>
      </c>
      <c r="N373">
        <f t="shared" si="27"/>
        <v>4879293.2313900003</v>
      </c>
      <c r="O373">
        <f t="shared" si="28"/>
        <v>317392.34401106148</v>
      </c>
      <c r="P373">
        <f t="shared" si="29"/>
        <v>4879294.0844754046</v>
      </c>
    </row>
    <row r="374" spans="1:16" x14ac:dyDescent="0.25">
      <c r="A374" s="62" t="s">
        <v>100</v>
      </c>
      <c r="B374" s="63">
        <v>3</v>
      </c>
      <c r="C374">
        <v>69</v>
      </c>
      <c r="D374" s="62" t="s">
        <v>94</v>
      </c>
      <c r="E374" s="62" t="s">
        <v>65</v>
      </c>
      <c r="F374" s="63">
        <v>191</v>
      </c>
      <c r="G374" s="63">
        <v>12.5</v>
      </c>
      <c r="H374" s="63"/>
      <c r="I374" s="63"/>
      <c r="J374" s="63">
        <v>13</v>
      </c>
      <c r="K374" s="63">
        <v>100</v>
      </c>
      <c r="L374">
        <f t="shared" si="25"/>
        <v>1.7453292519943295</v>
      </c>
      <c r="M374">
        <f t="shared" si="26"/>
        <v>317385.39618799998</v>
      </c>
      <c r="N374">
        <f t="shared" si="27"/>
        <v>4879293.2313900003</v>
      </c>
      <c r="O374">
        <f t="shared" si="28"/>
        <v>317398.19868878915</v>
      </c>
      <c r="P374">
        <f t="shared" si="29"/>
        <v>4879290.9739636909</v>
      </c>
    </row>
    <row r="375" spans="1:16" x14ac:dyDescent="0.25">
      <c r="A375" s="62" t="s">
        <v>100</v>
      </c>
      <c r="B375" s="63">
        <v>3</v>
      </c>
      <c r="C375">
        <v>69</v>
      </c>
      <c r="D375" s="62" t="s">
        <v>94</v>
      </c>
      <c r="E375" s="62" t="s">
        <v>65</v>
      </c>
      <c r="F375" s="63">
        <v>192</v>
      </c>
      <c r="G375" s="63">
        <v>12.9</v>
      </c>
      <c r="H375" s="63"/>
      <c r="I375" s="63"/>
      <c r="J375" s="63">
        <v>7.7</v>
      </c>
      <c r="K375" s="63">
        <v>100</v>
      </c>
      <c r="L375">
        <f t="shared" si="25"/>
        <v>1.7453292519943295</v>
      </c>
      <c r="M375">
        <f t="shared" si="26"/>
        <v>317385.39618799998</v>
      </c>
      <c r="N375">
        <f t="shared" si="27"/>
        <v>4879293.2313900003</v>
      </c>
      <c r="O375">
        <f t="shared" si="28"/>
        <v>317392.9792076982</v>
      </c>
      <c r="P375">
        <f t="shared" si="29"/>
        <v>4879291.8942990322</v>
      </c>
    </row>
    <row r="376" spans="1:16" x14ac:dyDescent="0.25">
      <c r="A376" s="62" t="s">
        <v>100</v>
      </c>
      <c r="B376" s="63">
        <v>3</v>
      </c>
      <c r="C376">
        <v>69</v>
      </c>
      <c r="D376" s="62" t="s">
        <v>94</v>
      </c>
      <c r="E376" s="62" t="s">
        <v>29</v>
      </c>
      <c r="F376" s="63">
        <v>193</v>
      </c>
      <c r="G376" s="63">
        <v>11.7</v>
      </c>
      <c r="H376" s="63"/>
      <c r="I376" s="63"/>
      <c r="J376" s="63">
        <v>7.4</v>
      </c>
      <c r="K376" s="63">
        <v>148</v>
      </c>
      <c r="L376">
        <f t="shared" si="25"/>
        <v>2.5830872929516078</v>
      </c>
      <c r="M376">
        <f t="shared" si="26"/>
        <v>317385.39618799998</v>
      </c>
      <c r="N376">
        <f t="shared" si="27"/>
        <v>4879293.2313900003</v>
      </c>
      <c r="O376">
        <f t="shared" si="28"/>
        <v>317389.31759055529</v>
      </c>
      <c r="P376">
        <f t="shared" si="29"/>
        <v>4879286.9558340888</v>
      </c>
    </row>
    <row r="377" spans="1:16" x14ac:dyDescent="0.25">
      <c r="A377" s="62" t="s">
        <v>100</v>
      </c>
      <c r="B377" s="63">
        <v>3</v>
      </c>
      <c r="C377">
        <v>69</v>
      </c>
      <c r="D377" s="62" t="s">
        <v>94</v>
      </c>
      <c r="E377" s="62" t="s">
        <v>65</v>
      </c>
      <c r="F377" s="63">
        <v>194</v>
      </c>
      <c r="G377" s="63">
        <v>16.5</v>
      </c>
      <c r="H377" s="63"/>
      <c r="I377" s="63"/>
      <c r="J377" s="63">
        <v>11.1</v>
      </c>
      <c r="K377" s="63">
        <v>132</v>
      </c>
      <c r="L377">
        <f t="shared" si="25"/>
        <v>2.3038346126325151</v>
      </c>
      <c r="M377">
        <f t="shared" si="26"/>
        <v>317385.39618799998</v>
      </c>
      <c r="N377">
        <f t="shared" si="27"/>
        <v>4879293.2313900003</v>
      </c>
      <c r="O377">
        <f t="shared" si="28"/>
        <v>317393.6450955628</v>
      </c>
      <c r="P377">
        <f t="shared" si="29"/>
        <v>4879285.8040402699</v>
      </c>
    </row>
    <row r="378" spans="1:16" x14ac:dyDescent="0.25">
      <c r="A378" s="62" t="s">
        <v>100</v>
      </c>
      <c r="B378" s="63">
        <v>3</v>
      </c>
      <c r="C378">
        <v>69</v>
      </c>
      <c r="D378" s="62" t="s">
        <v>94</v>
      </c>
      <c r="E378" s="62" t="s">
        <v>82</v>
      </c>
      <c r="F378" s="63">
        <v>199</v>
      </c>
      <c r="G378" s="63">
        <v>20.9</v>
      </c>
      <c r="H378" s="63"/>
      <c r="I378" s="63"/>
      <c r="J378" s="63">
        <v>2.2999999999999998</v>
      </c>
      <c r="K378" s="63">
        <v>69</v>
      </c>
      <c r="L378">
        <f t="shared" si="25"/>
        <v>1.2042771838760873</v>
      </c>
      <c r="M378">
        <f t="shared" si="26"/>
        <v>317385.39618799998</v>
      </c>
      <c r="N378">
        <f t="shared" si="27"/>
        <v>4879293.2313900003</v>
      </c>
      <c r="O378">
        <f t="shared" si="28"/>
        <v>317387.54342298093</v>
      </c>
      <c r="P378">
        <f t="shared" si="29"/>
        <v>4879294.0556362839</v>
      </c>
    </row>
    <row r="379" spans="1:16" x14ac:dyDescent="0.25">
      <c r="A379" s="62" t="s">
        <v>100</v>
      </c>
      <c r="B379" s="63">
        <v>3</v>
      </c>
      <c r="C379">
        <v>69</v>
      </c>
      <c r="D379" s="62" t="s">
        <v>94</v>
      </c>
      <c r="E379" s="62" t="s">
        <v>29</v>
      </c>
      <c r="F379" s="63">
        <v>1085</v>
      </c>
      <c r="G379" s="63">
        <v>11</v>
      </c>
      <c r="H379" s="63"/>
      <c r="I379" s="63"/>
      <c r="J379" s="63">
        <v>9.1</v>
      </c>
      <c r="K379" s="63">
        <v>117</v>
      </c>
      <c r="L379">
        <f t="shared" si="25"/>
        <v>2.0420352248333655</v>
      </c>
      <c r="M379">
        <f t="shared" si="26"/>
        <v>317385.39618799998</v>
      </c>
      <c r="N379">
        <f t="shared" si="27"/>
        <v>4879293.2313900003</v>
      </c>
      <c r="O379">
        <f t="shared" si="28"/>
        <v>317393.50434737012</v>
      </c>
      <c r="P379">
        <f t="shared" si="29"/>
        <v>4879289.1000764528</v>
      </c>
    </row>
    <row r="380" spans="1:16" x14ac:dyDescent="0.25">
      <c r="A380" s="62" t="s">
        <v>100</v>
      </c>
      <c r="B380" s="63">
        <v>3</v>
      </c>
      <c r="C380">
        <v>69</v>
      </c>
      <c r="D380" s="62" t="s">
        <v>94</v>
      </c>
      <c r="E380" s="62" t="s">
        <v>65</v>
      </c>
      <c r="F380" s="63">
        <v>8831</v>
      </c>
      <c r="G380" s="63"/>
      <c r="H380" s="63"/>
      <c r="I380" s="64" t="s">
        <v>959</v>
      </c>
      <c r="J380" s="63"/>
      <c r="K380" s="63"/>
      <c r="L380">
        <f t="shared" si="25"/>
        <v>0</v>
      </c>
      <c r="M380">
        <f t="shared" si="26"/>
        <v>317385.39618799998</v>
      </c>
      <c r="N380">
        <f t="shared" si="27"/>
        <v>4879293.2313900003</v>
      </c>
      <c r="O380">
        <f t="shared" si="28"/>
        <v>317385.39618799998</v>
      </c>
      <c r="P380">
        <f t="shared" si="29"/>
        <v>4879293.2313900003</v>
      </c>
    </row>
    <row r="381" spans="1:16" x14ac:dyDescent="0.25">
      <c r="A381" s="62" t="s">
        <v>100</v>
      </c>
      <c r="B381" s="63">
        <v>3</v>
      </c>
      <c r="C381">
        <v>70</v>
      </c>
      <c r="D381" s="62" t="s">
        <v>95</v>
      </c>
      <c r="E381" s="62" t="s">
        <v>29</v>
      </c>
      <c r="F381" s="50">
        <v>2531</v>
      </c>
      <c r="G381" s="63">
        <v>42.4</v>
      </c>
      <c r="H381" s="63"/>
      <c r="I381" s="64" t="s">
        <v>1041</v>
      </c>
      <c r="J381" s="63">
        <v>7.1</v>
      </c>
      <c r="K381" s="63">
        <v>155</v>
      </c>
      <c r="L381">
        <f t="shared" si="25"/>
        <v>2.7052603405912108</v>
      </c>
      <c r="M381">
        <f t="shared" si="26"/>
        <v>317385.39618799998</v>
      </c>
      <c r="N381">
        <f t="shared" si="27"/>
        <v>4879293.2313900003</v>
      </c>
      <c r="O381">
        <f t="shared" si="28"/>
        <v>317388.39677765832</v>
      </c>
      <c r="P381">
        <f t="shared" si="29"/>
        <v>4879286.7966047125</v>
      </c>
    </row>
    <row r="382" spans="1:16" x14ac:dyDescent="0.25">
      <c r="A382" s="62" t="s">
        <v>100</v>
      </c>
      <c r="B382" s="63">
        <v>3</v>
      </c>
      <c r="C382">
        <v>70</v>
      </c>
      <c r="D382" s="62" t="s">
        <v>95</v>
      </c>
      <c r="E382" s="62" t="s">
        <v>65</v>
      </c>
      <c r="F382" s="63">
        <v>166</v>
      </c>
      <c r="G382" s="63"/>
      <c r="H382" s="63"/>
      <c r="I382" s="64" t="s">
        <v>959</v>
      </c>
      <c r="J382" s="63">
        <v>1.5</v>
      </c>
      <c r="K382" s="63">
        <v>120</v>
      </c>
      <c r="L382">
        <f t="shared" si="25"/>
        <v>2.0943951023931953</v>
      </c>
      <c r="M382">
        <f t="shared" si="26"/>
        <v>317385.39618799998</v>
      </c>
      <c r="N382">
        <f t="shared" si="27"/>
        <v>4879293.2313900003</v>
      </c>
      <c r="O382">
        <f t="shared" si="28"/>
        <v>317386.69522610569</v>
      </c>
      <c r="P382">
        <f t="shared" si="29"/>
        <v>4879292.4813900003</v>
      </c>
    </row>
    <row r="383" spans="1:16" x14ac:dyDescent="0.25">
      <c r="A383" s="62" t="s">
        <v>100</v>
      </c>
      <c r="B383" s="63">
        <v>3</v>
      </c>
      <c r="C383">
        <v>70</v>
      </c>
      <c r="D383" s="62" t="s">
        <v>95</v>
      </c>
      <c r="E383" s="62" t="s">
        <v>29</v>
      </c>
      <c r="F383" s="63">
        <v>167</v>
      </c>
      <c r="G383" s="63">
        <v>11.3</v>
      </c>
      <c r="H383" s="63"/>
      <c r="I383" s="63"/>
      <c r="J383" s="63">
        <v>3.6</v>
      </c>
      <c r="K383" s="63">
        <v>78</v>
      </c>
      <c r="L383">
        <f t="shared" si="25"/>
        <v>1.3613568165555769</v>
      </c>
      <c r="M383">
        <f t="shared" si="26"/>
        <v>317385.39618799998</v>
      </c>
      <c r="N383">
        <f t="shared" si="27"/>
        <v>4879293.2313900003</v>
      </c>
      <c r="O383">
        <f t="shared" si="28"/>
        <v>317388.91751936264</v>
      </c>
      <c r="P383">
        <f t="shared" si="29"/>
        <v>4879293.979872087</v>
      </c>
    </row>
    <row r="384" spans="1:16" x14ac:dyDescent="0.25">
      <c r="A384" s="62" t="s">
        <v>100</v>
      </c>
      <c r="B384" s="63">
        <v>3</v>
      </c>
      <c r="C384">
        <v>70</v>
      </c>
      <c r="D384" s="62" t="s">
        <v>95</v>
      </c>
      <c r="E384" s="62" t="s">
        <v>65</v>
      </c>
      <c r="F384" s="63">
        <v>168</v>
      </c>
      <c r="G384" s="63">
        <v>53.8</v>
      </c>
      <c r="H384" s="63"/>
      <c r="I384" s="63"/>
      <c r="J384" s="63">
        <v>5.2</v>
      </c>
      <c r="K384" s="63">
        <v>104</v>
      </c>
      <c r="L384">
        <f t="shared" si="25"/>
        <v>1.8151424220741028</v>
      </c>
      <c r="M384">
        <f t="shared" si="26"/>
        <v>317385.39618799998</v>
      </c>
      <c r="N384">
        <f t="shared" si="27"/>
        <v>4879293.2313900003</v>
      </c>
      <c r="O384">
        <f t="shared" si="28"/>
        <v>317390.44172577665</v>
      </c>
      <c r="P384">
        <f t="shared" si="29"/>
        <v>4879291.9733961429</v>
      </c>
    </row>
    <row r="385" spans="1:16" x14ac:dyDescent="0.25">
      <c r="A385" s="62" t="s">
        <v>100</v>
      </c>
      <c r="B385" s="63">
        <v>3</v>
      </c>
      <c r="C385">
        <v>70</v>
      </c>
      <c r="D385" s="62" t="s">
        <v>95</v>
      </c>
      <c r="E385" s="62" t="s">
        <v>29</v>
      </c>
      <c r="F385" s="63">
        <v>169</v>
      </c>
      <c r="G385" s="63">
        <v>16.5</v>
      </c>
      <c r="H385" s="63"/>
      <c r="I385" s="63"/>
      <c r="J385" s="63">
        <v>7.4</v>
      </c>
      <c r="K385" s="63">
        <v>65</v>
      </c>
      <c r="L385">
        <f t="shared" si="25"/>
        <v>1.1344640137963142</v>
      </c>
      <c r="M385">
        <f t="shared" si="26"/>
        <v>317385.39618799998</v>
      </c>
      <c r="N385">
        <f t="shared" si="27"/>
        <v>4879293.2313900003</v>
      </c>
      <c r="O385">
        <f t="shared" si="28"/>
        <v>317392.10286562407</v>
      </c>
      <c r="P385">
        <f t="shared" si="29"/>
        <v>4879296.3587651374</v>
      </c>
    </row>
    <row r="386" spans="1:16" x14ac:dyDescent="0.25">
      <c r="A386" s="62" t="s">
        <v>100</v>
      </c>
      <c r="B386" s="63">
        <v>3</v>
      </c>
      <c r="C386">
        <v>70</v>
      </c>
      <c r="D386" s="62" t="s">
        <v>95</v>
      </c>
      <c r="E386" s="62" t="s">
        <v>29</v>
      </c>
      <c r="F386" s="63">
        <v>2775</v>
      </c>
      <c r="G386" s="63">
        <v>10.3</v>
      </c>
      <c r="H386" s="63"/>
      <c r="I386" s="64" t="s">
        <v>986</v>
      </c>
      <c r="J386" s="63"/>
      <c r="K386" s="63"/>
      <c r="L386">
        <f t="shared" si="25"/>
        <v>0</v>
      </c>
      <c r="M386">
        <f t="shared" si="26"/>
        <v>317385.39618799998</v>
      </c>
      <c r="N386">
        <f t="shared" si="27"/>
        <v>4879293.2313900003</v>
      </c>
      <c r="O386">
        <f t="shared" si="28"/>
        <v>317385.39618799998</v>
      </c>
      <c r="P386">
        <f t="shared" si="29"/>
        <v>4879293.2313900003</v>
      </c>
    </row>
    <row r="387" spans="1:16" x14ac:dyDescent="0.25">
      <c r="A387" s="62" t="s">
        <v>100</v>
      </c>
      <c r="B387" s="63">
        <v>3</v>
      </c>
      <c r="C387">
        <v>71</v>
      </c>
      <c r="D387" s="62" t="s">
        <v>96</v>
      </c>
      <c r="E387" s="62" t="s">
        <v>65</v>
      </c>
      <c r="F387" s="63">
        <v>170</v>
      </c>
      <c r="G387" s="63">
        <v>28.8</v>
      </c>
      <c r="H387" s="63"/>
      <c r="I387" s="63"/>
      <c r="J387" s="63">
        <v>7.4</v>
      </c>
      <c r="K387" s="63">
        <v>90</v>
      </c>
      <c r="L387">
        <f t="shared" si="25"/>
        <v>1.5707963267948966</v>
      </c>
      <c r="M387">
        <f t="shared" si="26"/>
        <v>317385.39618799998</v>
      </c>
      <c r="N387">
        <f t="shared" si="27"/>
        <v>4879293.2313900003</v>
      </c>
      <c r="O387">
        <f t="shared" si="28"/>
        <v>317392.79618800001</v>
      </c>
      <c r="P387">
        <f t="shared" si="29"/>
        <v>4879293.2313900003</v>
      </c>
    </row>
    <row r="388" spans="1:16" x14ac:dyDescent="0.25">
      <c r="A388" s="62" t="s">
        <v>100</v>
      </c>
      <c r="B388" s="63">
        <v>3</v>
      </c>
      <c r="C388">
        <v>71</v>
      </c>
      <c r="D388" s="62" t="s">
        <v>96</v>
      </c>
      <c r="E388" s="62" t="s">
        <v>82</v>
      </c>
      <c r="F388" s="63">
        <v>171</v>
      </c>
      <c r="G388" s="63"/>
      <c r="H388" s="63"/>
      <c r="I388" s="64" t="s">
        <v>1033</v>
      </c>
      <c r="J388" s="63"/>
      <c r="K388" s="63"/>
      <c r="L388">
        <f t="shared" ref="L388:L447" si="30">(PI()*K388)/180</f>
        <v>0</v>
      </c>
      <c r="M388">
        <f t="shared" ref="M388:M451" si="31">VLOOKUP(C388,$S$3:$Z$38,7)</f>
        <v>317385.39618799998</v>
      </c>
      <c r="N388">
        <f t="shared" ref="N388:N447" si="32">VLOOKUP(C388,$S$3:$Z$38,8)</f>
        <v>4879293.2313900003</v>
      </c>
      <c r="O388">
        <f t="shared" ref="O388:O447" si="33">(M388+(J388*SIN(L388)))</f>
        <v>317385.39618799998</v>
      </c>
      <c r="P388">
        <f t="shared" ref="P388:P447" si="34">(N388+(J388*COS(L388)))</f>
        <v>4879293.2313900003</v>
      </c>
    </row>
    <row r="389" spans="1:16" x14ac:dyDescent="0.25">
      <c r="A389" s="62" t="s">
        <v>100</v>
      </c>
      <c r="B389" s="63">
        <v>3</v>
      </c>
      <c r="C389">
        <v>71</v>
      </c>
      <c r="D389" s="62" t="s">
        <v>96</v>
      </c>
      <c r="E389" s="62" t="s">
        <v>65</v>
      </c>
      <c r="F389" s="63">
        <v>172</v>
      </c>
      <c r="G389" s="63">
        <v>17.5</v>
      </c>
      <c r="H389" s="63"/>
      <c r="I389" s="64" t="s">
        <v>1042</v>
      </c>
      <c r="J389" s="63">
        <v>11.3</v>
      </c>
      <c r="K389" s="63">
        <v>117</v>
      </c>
      <c r="L389">
        <f t="shared" si="30"/>
        <v>2.0420352248333655</v>
      </c>
      <c r="M389">
        <f t="shared" si="31"/>
        <v>317385.39618799998</v>
      </c>
      <c r="N389">
        <f t="shared" si="32"/>
        <v>4879293.2313900003</v>
      </c>
      <c r="O389">
        <f t="shared" si="33"/>
        <v>317395.46456172329</v>
      </c>
      <c r="P389">
        <f t="shared" si="34"/>
        <v>4879288.1012973534</v>
      </c>
    </row>
    <row r="390" spans="1:16" x14ac:dyDescent="0.25">
      <c r="A390" s="62" t="s">
        <v>100</v>
      </c>
      <c r="B390" s="63">
        <v>3</v>
      </c>
      <c r="C390">
        <v>71</v>
      </c>
      <c r="D390" s="62" t="s">
        <v>96</v>
      </c>
      <c r="E390" s="62" t="s">
        <v>82</v>
      </c>
      <c r="F390" s="63">
        <v>173</v>
      </c>
      <c r="G390" s="63"/>
      <c r="H390" s="63"/>
      <c r="I390" s="64" t="s">
        <v>1043</v>
      </c>
      <c r="J390" s="63">
        <v>11.8</v>
      </c>
      <c r="K390" s="63">
        <v>89</v>
      </c>
      <c r="L390">
        <f t="shared" si="30"/>
        <v>1.5533430342749535</v>
      </c>
      <c r="M390">
        <f t="shared" si="31"/>
        <v>317385.39618799998</v>
      </c>
      <c r="N390">
        <f t="shared" si="32"/>
        <v>4879293.2313900003</v>
      </c>
      <c r="O390">
        <f t="shared" si="33"/>
        <v>317397.19439080282</v>
      </c>
      <c r="P390">
        <f t="shared" si="34"/>
        <v>4879293.4373283964</v>
      </c>
    </row>
    <row r="391" spans="1:16" x14ac:dyDescent="0.25">
      <c r="A391" s="62" t="s">
        <v>100</v>
      </c>
      <c r="B391" s="63">
        <v>3</v>
      </c>
      <c r="C391">
        <v>71</v>
      </c>
      <c r="D391" s="62" t="s">
        <v>96</v>
      </c>
      <c r="E391" s="62" t="s">
        <v>29</v>
      </c>
      <c r="F391" s="63">
        <v>174</v>
      </c>
      <c r="G391" s="63">
        <v>16.3</v>
      </c>
      <c r="H391" s="63"/>
      <c r="I391" s="63"/>
      <c r="J391" s="63">
        <v>9</v>
      </c>
      <c r="K391" s="63">
        <v>64</v>
      </c>
      <c r="L391">
        <f t="shared" si="30"/>
        <v>1.1170107212763709</v>
      </c>
      <c r="M391">
        <f t="shared" si="31"/>
        <v>317385.39618799998</v>
      </c>
      <c r="N391">
        <f t="shared" si="32"/>
        <v>4879293.2313900003</v>
      </c>
      <c r="O391">
        <f t="shared" si="33"/>
        <v>317393.48533441668</v>
      </c>
      <c r="P391">
        <f t="shared" si="34"/>
        <v>4879297.1767303217</v>
      </c>
    </row>
    <row r="392" spans="1:16" x14ac:dyDescent="0.25">
      <c r="A392" s="62" t="s">
        <v>100</v>
      </c>
      <c r="B392" s="63">
        <v>3</v>
      </c>
      <c r="C392">
        <v>71</v>
      </c>
      <c r="D392" s="62" t="s">
        <v>96</v>
      </c>
      <c r="E392" s="62" t="s">
        <v>65</v>
      </c>
      <c r="F392" s="63">
        <v>175</v>
      </c>
      <c r="G392" s="63">
        <v>35.4</v>
      </c>
      <c r="H392" s="63"/>
      <c r="I392" s="63"/>
      <c r="J392" s="63">
        <v>8.9</v>
      </c>
      <c r="K392" s="63">
        <v>47</v>
      </c>
      <c r="L392">
        <f t="shared" si="30"/>
        <v>0.82030474843733492</v>
      </c>
      <c r="M392">
        <f t="shared" si="31"/>
        <v>317385.39618799998</v>
      </c>
      <c r="N392">
        <f t="shared" si="32"/>
        <v>4879293.2313900003</v>
      </c>
      <c r="O392">
        <f t="shared" si="33"/>
        <v>317391.90523594437</v>
      </c>
      <c r="P392">
        <f t="shared" si="34"/>
        <v>4879299.3011754053</v>
      </c>
    </row>
    <row r="393" spans="1:16" x14ac:dyDescent="0.25">
      <c r="A393" s="62" t="s">
        <v>100</v>
      </c>
      <c r="B393" s="63">
        <v>3</v>
      </c>
      <c r="C393">
        <v>71</v>
      </c>
      <c r="D393" s="62" t="s">
        <v>96</v>
      </c>
      <c r="E393" s="62" t="s">
        <v>82</v>
      </c>
      <c r="F393" s="63">
        <v>8833</v>
      </c>
      <c r="G393" s="63">
        <v>12.5</v>
      </c>
      <c r="H393" s="63"/>
      <c r="I393" s="63"/>
      <c r="J393" s="63"/>
      <c r="K393" s="63"/>
      <c r="L393">
        <f t="shared" si="30"/>
        <v>0</v>
      </c>
      <c r="M393">
        <f t="shared" si="31"/>
        <v>317385.39618799998</v>
      </c>
      <c r="N393">
        <f t="shared" si="32"/>
        <v>4879293.2313900003</v>
      </c>
      <c r="O393">
        <f t="shared" si="33"/>
        <v>317385.39618799998</v>
      </c>
      <c r="P393">
        <f t="shared" si="34"/>
        <v>4879293.2313900003</v>
      </c>
    </row>
    <row r="394" spans="1:16" x14ac:dyDescent="0.25">
      <c r="A394" s="62" t="s">
        <v>100</v>
      </c>
      <c r="B394" s="63">
        <v>3</v>
      </c>
      <c r="C394">
        <v>72</v>
      </c>
      <c r="D394" s="62" t="s">
        <v>97</v>
      </c>
      <c r="E394" s="62" t="s">
        <v>29</v>
      </c>
      <c r="F394" s="63">
        <v>195</v>
      </c>
      <c r="G394" s="63">
        <v>62.3</v>
      </c>
      <c r="H394" s="63"/>
      <c r="I394" s="63"/>
      <c r="J394" s="63">
        <v>9.1999999999999993</v>
      </c>
      <c r="K394" s="63">
        <v>70</v>
      </c>
      <c r="L394">
        <f t="shared" si="30"/>
        <v>1.2217304763960306</v>
      </c>
      <c r="M394">
        <f t="shared" si="31"/>
        <v>317385.39618799998</v>
      </c>
      <c r="N394">
        <f t="shared" si="32"/>
        <v>4879293.2313900003</v>
      </c>
      <c r="O394">
        <f t="shared" si="33"/>
        <v>317394.04136011121</v>
      </c>
      <c r="P394">
        <f t="shared" si="34"/>
        <v>4879296.3779753186</v>
      </c>
    </row>
    <row r="395" spans="1:16" x14ac:dyDescent="0.25">
      <c r="A395" s="62" t="s">
        <v>100</v>
      </c>
      <c r="B395" s="63">
        <v>3</v>
      </c>
      <c r="C395">
        <v>72</v>
      </c>
      <c r="D395" s="62" t="s">
        <v>97</v>
      </c>
      <c r="E395" s="62" t="s">
        <v>65</v>
      </c>
      <c r="F395" s="63">
        <v>196</v>
      </c>
      <c r="G395" s="63">
        <v>39.4</v>
      </c>
      <c r="H395" s="63"/>
      <c r="I395" s="63"/>
      <c r="J395" s="63">
        <v>5.4</v>
      </c>
      <c r="K395" s="63">
        <v>87</v>
      </c>
      <c r="L395">
        <f t="shared" si="30"/>
        <v>1.5184364492350666</v>
      </c>
      <c r="M395">
        <f t="shared" si="31"/>
        <v>317385.39618799998</v>
      </c>
      <c r="N395">
        <f t="shared" si="32"/>
        <v>4879293.2313900003</v>
      </c>
      <c r="O395">
        <f t="shared" si="33"/>
        <v>317390.78878748766</v>
      </c>
      <c r="P395">
        <f t="shared" si="34"/>
        <v>4879293.5140041644</v>
      </c>
    </row>
    <row r="396" spans="1:16" x14ac:dyDescent="0.25">
      <c r="A396" s="50" t="s">
        <v>100</v>
      </c>
      <c r="B396" s="65">
        <v>4</v>
      </c>
      <c r="C396">
        <v>73</v>
      </c>
      <c r="D396" s="66" t="s">
        <v>89</v>
      </c>
      <c r="E396" s="50" t="s">
        <v>82</v>
      </c>
      <c r="F396" s="50">
        <v>301</v>
      </c>
      <c r="G396" s="50"/>
      <c r="H396" s="50" t="s">
        <v>960</v>
      </c>
      <c r="I396" s="50" t="s">
        <v>969</v>
      </c>
      <c r="J396" s="50">
        <v>4.2</v>
      </c>
      <c r="K396" s="50">
        <v>154</v>
      </c>
      <c r="L396">
        <f t="shared" si="30"/>
        <v>2.6878070480712677</v>
      </c>
      <c r="M396">
        <f t="shared" si="31"/>
        <v>317385.39618799998</v>
      </c>
      <c r="N396">
        <f t="shared" si="32"/>
        <v>4879293.2313900003</v>
      </c>
      <c r="O396">
        <f t="shared" si="33"/>
        <v>317387.23734681652</v>
      </c>
      <c r="P396">
        <f t="shared" si="34"/>
        <v>4879289.4564550063</v>
      </c>
    </row>
    <row r="397" spans="1:16" x14ac:dyDescent="0.25">
      <c r="A397" s="50" t="s">
        <v>100</v>
      </c>
      <c r="B397" s="65">
        <v>4</v>
      </c>
      <c r="C397">
        <v>73</v>
      </c>
      <c r="D397" s="66" t="s">
        <v>89</v>
      </c>
      <c r="E397" s="50" t="s">
        <v>29</v>
      </c>
      <c r="F397" s="50">
        <v>302</v>
      </c>
      <c r="G397" s="50">
        <v>32.6</v>
      </c>
      <c r="H397" s="50"/>
      <c r="I397" s="50"/>
      <c r="J397" s="50">
        <v>13.7</v>
      </c>
      <c r="K397" s="50">
        <v>200</v>
      </c>
      <c r="L397">
        <f t="shared" si="30"/>
        <v>3.4906585039886591</v>
      </c>
      <c r="M397">
        <f t="shared" si="31"/>
        <v>317385.39618799998</v>
      </c>
      <c r="N397">
        <f t="shared" si="32"/>
        <v>4879293.2313900003</v>
      </c>
      <c r="O397">
        <f t="shared" si="33"/>
        <v>317380.7105120364</v>
      </c>
      <c r="P397">
        <f t="shared" si="34"/>
        <v>4879280.3576010959</v>
      </c>
    </row>
    <row r="398" spans="1:16" x14ac:dyDescent="0.25">
      <c r="A398" s="50" t="s">
        <v>100</v>
      </c>
      <c r="B398" s="65">
        <v>4</v>
      </c>
      <c r="C398">
        <v>73</v>
      </c>
      <c r="D398" s="66" t="s">
        <v>89</v>
      </c>
      <c r="E398" s="50" t="s">
        <v>29</v>
      </c>
      <c r="F398" s="50">
        <v>303</v>
      </c>
      <c r="G398" s="50">
        <v>15</v>
      </c>
      <c r="H398" s="50"/>
      <c r="I398" s="50" t="s">
        <v>1044</v>
      </c>
      <c r="J398" s="50">
        <v>10.199999999999999</v>
      </c>
      <c r="K398" s="50">
        <v>188</v>
      </c>
      <c r="L398">
        <f t="shared" si="30"/>
        <v>3.2812189937493397</v>
      </c>
      <c r="M398">
        <f t="shared" si="31"/>
        <v>317385.39618799998</v>
      </c>
      <c r="N398">
        <f t="shared" si="32"/>
        <v>4879293.2313900003</v>
      </c>
      <c r="O398">
        <f t="shared" si="33"/>
        <v>317383.97662237019</v>
      </c>
      <c r="P398">
        <f t="shared" si="34"/>
        <v>4879283.1306556994</v>
      </c>
    </row>
    <row r="399" spans="1:16" x14ac:dyDescent="0.25">
      <c r="A399" s="50" t="s">
        <v>100</v>
      </c>
      <c r="B399" s="65">
        <v>4</v>
      </c>
      <c r="C399">
        <v>73</v>
      </c>
      <c r="D399" s="66" t="s">
        <v>89</v>
      </c>
      <c r="E399" s="50" t="s">
        <v>29</v>
      </c>
      <c r="F399" s="50">
        <v>304</v>
      </c>
      <c r="G399" s="50">
        <v>28.4</v>
      </c>
      <c r="H399" s="50"/>
      <c r="I399" s="50"/>
      <c r="J399" s="50">
        <v>7.9</v>
      </c>
      <c r="K399" s="50">
        <v>212</v>
      </c>
      <c r="L399">
        <f t="shared" si="30"/>
        <v>3.7000980142279785</v>
      </c>
      <c r="M399">
        <f t="shared" si="31"/>
        <v>317385.39618799998</v>
      </c>
      <c r="N399">
        <f t="shared" si="32"/>
        <v>4879293.2313900003</v>
      </c>
      <c r="O399">
        <f t="shared" si="33"/>
        <v>317381.20982581255</v>
      </c>
      <c r="P399">
        <f t="shared" si="34"/>
        <v>4879286.5318100406</v>
      </c>
    </row>
    <row r="400" spans="1:16" x14ac:dyDescent="0.25">
      <c r="A400" s="50" t="s">
        <v>100</v>
      </c>
      <c r="B400" s="65">
        <v>4</v>
      </c>
      <c r="C400">
        <v>73</v>
      </c>
      <c r="D400" s="66" t="s">
        <v>89</v>
      </c>
      <c r="E400" s="50" t="s">
        <v>29</v>
      </c>
      <c r="F400" s="50">
        <v>305</v>
      </c>
      <c r="G400" s="50">
        <v>41</v>
      </c>
      <c r="H400" s="50"/>
      <c r="I400" s="50"/>
      <c r="J400" s="50">
        <v>6</v>
      </c>
      <c r="K400" s="50">
        <v>230</v>
      </c>
      <c r="L400">
        <f t="shared" si="30"/>
        <v>4.0142572795869578</v>
      </c>
      <c r="M400">
        <f t="shared" si="31"/>
        <v>317385.39618799998</v>
      </c>
      <c r="N400">
        <f t="shared" si="32"/>
        <v>4879293.2313900003</v>
      </c>
      <c r="O400">
        <f t="shared" si="33"/>
        <v>317380.7999213413</v>
      </c>
      <c r="P400">
        <f t="shared" si="34"/>
        <v>4879289.374664342</v>
      </c>
    </row>
    <row r="401" spans="1:16" x14ac:dyDescent="0.25">
      <c r="A401" s="50" t="s">
        <v>100</v>
      </c>
      <c r="B401" s="65">
        <v>4</v>
      </c>
      <c r="C401">
        <v>73</v>
      </c>
      <c r="D401" s="66" t="s">
        <v>89</v>
      </c>
      <c r="E401" s="50" t="s">
        <v>29</v>
      </c>
      <c r="F401" s="50">
        <v>2510</v>
      </c>
      <c r="G401" s="50">
        <v>11.3</v>
      </c>
      <c r="H401" s="50"/>
      <c r="I401" s="50" t="s">
        <v>977</v>
      </c>
      <c r="J401" s="50"/>
      <c r="K401" s="50"/>
      <c r="L401">
        <f t="shared" si="30"/>
        <v>0</v>
      </c>
      <c r="M401">
        <f t="shared" si="31"/>
        <v>317385.39618799998</v>
      </c>
      <c r="N401">
        <f t="shared" si="32"/>
        <v>4879293.2313900003</v>
      </c>
      <c r="O401">
        <f t="shared" si="33"/>
        <v>317385.39618799998</v>
      </c>
      <c r="P401">
        <f t="shared" si="34"/>
        <v>4879293.2313900003</v>
      </c>
    </row>
    <row r="402" spans="1:16" x14ac:dyDescent="0.25">
      <c r="A402" s="50" t="s">
        <v>100</v>
      </c>
      <c r="B402" s="65">
        <v>4</v>
      </c>
      <c r="C402">
        <v>74</v>
      </c>
      <c r="D402" s="66" t="s">
        <v>90</v>
      </c>
      <c r="E402" s="50" t="s">
        <v>65</v>
      </c>
      <c r="F402" s="50">
        <v>315</v>
      </c>
      <c r="G402" s="50">
        <v>23.1</v>
      </c>
      <c r="H402" s="50"/>
      <c r="I402" s="50"/>
      <c r="J402" s="50">
        <v>10.5</v>
      </c>
      <c r="K402" s="50">
        <v>192</v>
      </c>
      <c r="L402">
        <f t="shared" si="30"/>
        <v>3.3510321638291125</v>
      </c>
      <c r="M402">
        <f t="shared" si="31"/>
        <v>317385.39618799998</v>
      </c>
      <c r="N402">
        <f t="shared" si="32"/>
        <v>4879293.2313900003</v>
      </c>
      <c r="O402">
        <f t="shared" si="33"/>
        <v>317383.21311524638</v>
      </c>
      <c r="P402">
        <f t="shared" si="34"/>
        <v>4879282.9608401926</v>
      </c>
    </row>
    <row r="403" spans="1:16" x14ac:dyDescent="0.25">
      <c r="A403" s="50" t="s">
        <v>100</v>
      </c>
      <c r="B403" s="65">
        <v>4</v>
      </c>
      <c r="C403">
        <v>74</v>
      </c>
      <c r="D403" s="66" t="s">
        <v>90</v>
      </c>
      <c r="E403" s="50" t="s">
        <v>82</v>
      </c>
      <c r="F403" s="50">
        <v>316</v>
      </c>
      <c r="G403" s="50">
        <v>57.5</v>
      </c>
      <c r="H403" s="50"/>
      <c r="I403" s="50"/>
      <c r="J403" s="50">
        <v>10.9</v>
      </c>
      <c r="K403" s="50">
        <v>205</v>
      </c>
      <c r="L403">
        <f t="shared" si="30"/>
        <v>3.5779249665883754</v>
      </c>
      <c r="M403">
        <f t="shared" si="31"/>
        <v>317385.39618799998</v>
      </c>
      <c r="N403">
        <f t="shared" si="32"/>
        <v>4879293.2313900003</v>
      </c>
      <c r="O403">
        <f t="shared" si="33"/>
        <v>317380.78964894701</v>
      </c>
      <c r="P403">
        <f t="shared" si="34"/>
        <v>4879283.3526351219</v>
      </c>
    </row>
    <row r="404" spans="1:16" x14ac:dyDescent="0.25">
      <c r="A404" s="50" t="s">
        <v>100</v>
      </c>
      <c r="B404" s="65">
        <v>4</v>
      </c>
      <c r="C404">
        <v>74</v>
      </c>
      <c r="D404" s="66" t="s">
        <v>90</v>
      </c>
      <c r="E404" s="50" t="s">
        <v>65</v>
      </c>
      <c r="F404" s="50">
        <v>317</v>
      </c>
      <c r="G404" s="50"/>
      <c r="H404" s="50"/>
      <c r="I404" s="64" t="s">
        <v>959</v>
      </c>
      <c r="J404" s="50"/>
      <c r="K404" s="50"/>
      <c r="L404">
        <f t="shared" si="30"/>
        <v>0</v>
      </c>
      <c r="M404">
        <f t="shared" si="31"/>
        <v>317385.39618799998</v>
      </c>
      <c r="N404">
        <f t="shared" si="32"/>
        <v>4879293.2313900003</v>
      </c>
      <c r="O404">
        <f t="shared" si="33"/>
        <v>317385.39618799998</v>
      </c>
      <c r="P404">
        <f t="shared" si="34"/>
        <v>4879293.2313900003</v>
      </c>
    </row>
    <row r="405" spans="1:16" x14ac:dyDescent="0.25">
      <c r="A405" s="50" t="s">
        <v>100</v>
      </c>
      <c r="B405" s="65">
        <v>4</v>
      </c>
      <c r="C405">
        <v>74</v>
      </c>
      <c r="D405" s="66" t="s">
        <v>90</v>
      </c>
      <c r="E405" s="50" t="s">
        <v>29</v>
      </c>
      <c r="F405" s="50">
        <v>318</v>
      </c>
      <c r="G405" s="50">
        <v>21</v>
      </c>
      <c r="H405" s="50"/>
      <c r="I405" s="50"/>
      <c r="J405" s="50">
        <v>8.4</v>
      </c>
      <c r="K405" s="50">
        <v>216</v>
      </c>
      <c r="L405">
        <f t="shared" si="30"/>
        <v>3.7699111843077517</v>
      </c>
      <c r="M405">
        <f t="shared" si="31"/>
        <v>317385.39618799998</v>
      </c>
      <c r="N405">
        <f t="shared" si="32"/>
        <v>4879293.2313900003</v>
      </c>
      <c r="O405">
        <f t="shared" si="33"/>
        <v>317380.45879188075</v>
      </c>
      <c r="P405">
        <f t="shared" si="34"/>
        <v>4879286.4356472474</v>
      </c>
    </row>
    <row r="406" spans="1:16" x14ac:dyDescent="0.25">
      <c r="A406" s="50" t="s">
        <v>100</v>
      </c>
      <c r="B406" s="65">
        <v>4</v>
      </c>
      <c r="C406">
        <v>74</v>
      </c>
      <c r="D406" s="66" t="s">
        <v>90</v>
      </c>
      <c r="E406" s="50" t="s">
        <v>29</v>
      </c>
      <c r="F406" s="50">
        <v>1088</v>
      </c>
      <c r="G406" s="50">
        <v>10.4</v>
      </c>
      <c r="H406" s="50"/>
      <c r="I406" s="50"/>
      <c r="J406" s="50">
        <v>10.1</v>
      </c>
      <c r="K406" s="50">
        <v>152</v>
      </c>
      <c r="L406">
        <f t="shared" si="30"/>
        <v>2.6529004630313806</v>
      </c>
      <c r="M406">
        <f t="shared" si="31"/>
        <v>317385.39618799998</v>
      </c>
      <c r="N406">
        <f t="shared" si="32"/>
        <v>4879293.2313900003</v>
      </c>
      <c r="O406">
        <f t="shared" si="33"/>
        <v>317390.13785078411</v>
      </c>
      <c r="P406">
        <f t="shared" si="34"/>
        <v>4879284.3136193128</v>
      </c>
    </row>
    <row r="407" spans="1:16" x14ac:dyDescent="0.25">
      <c r="A407" s="50" t="s">
        <v>100</v>
      </c>
      <c r="B407" s="65">
        <v>4</v>
      </c>
      <c r="C407">
        <v>75</v>
      </c>
      <c r="D407" s="66" t="s">
        <v>91</v>
      </c>
      <c r="E407" s="50" t="s">
        <v>82</v>
      </c>
      <c r="F407" s="50">
        <v>342</v>
      </c>
      <c r="G407" s="50">
        <v>15</v>
      </c>
      <c r="H407" s="50"/>
      <c r="I407" s="50"/>
      <c r="J407" s="50">
        <v>12.2</v>
      </c>
      <c r="K407" s="50">
        <v>206</v>
      </c>
      <c r="L407">
        <f t="shared" si="30"/>
        <v>3.5953782591083185</v>
      </c>
      <c r="M407">
        <f t="shared" si="31"/>
        <v>317385.39618799998</v>
      </c>
      <c r="N407">
        <f t="shared" si="32"/>
        <v>4879293.2313900003</v>
      </c>
      <c r="O407">
        <f t="shared" si="33"/>
        <v>317380.04806000914</v>
      </c>
      <c r="P407">
        <f t="shared" si="34"/>
        <v>4879282.2661026353</v>
      </c>
    </row>
    <row r="408" spans="1:16" x14ac:dyDescent="0.25">
      <c r="A408" s="50" t="s">
        <v>100</v>
      </c>
      <c r="B408" s="65">
        <v>4</v>
      </c>
      <c r="C408">
        <v>75</v>
      </c>
      <c r="D408" s="66" t="s">
        <v>91</v>
      </c>
      <c r="E408" s="50" t="s">
        <v>82</v>
      </c>
      <c r="F408" s="50">
        <v>343</v>
      </c>
      <c r="G408" s="50">
        <v>20.100000000000001</v>
      </c>
      <c r="H408" s="50"/>
      <c r="I408" s="50" t="s">
        <v>1045</v>
      </c>
      <c r="J408" s="50">
        <v>12</v>
      </c>
      <c r="K408" s="50">
        <v>182</v>
      </c>
      <c r="L408">
        <f t="shared" si="30"/>
        <v>3.1764992386296798</v>
      </c>
      <c r="M408">
        <f t="shared" si="31"/>
        <v>317385.39618799998</v>
      </c>
      <c r="N408">
        <f t="shared" si="32"/>
        <v>4879293.2313900003</v>
      </c>
      <c r="O408">
        <f t="shared" si="33"/>
        <v>317384.97739403957</v>
      </c>
      <c r="P408">
        <f t="shared" si="34"/>
        <v>4879281.238700076</v>
      </c>
    </row>
    <row r="409" spans="1:16" x14ac:dyDescent="0.25">
      <c r="A409" s="50" t="s">
        <v>100</v>
      </c>
      <c r="B409" s="65">
        <v>4</v>
      </c>
      <c r="C409">
        <v>75</v>
      </c>
      <c r="D409" s="66" t="s">
        <v>91</v>
      </c>
      <c r="E409" s="50" t="s">
        <v>82</v>
      </c>
      <c r="F409" s="50">
        <v>344</v>
      </c>
      <c r="G409" s="50">
        <v>11.4</v>
      </c>
      <c r="H409" s="50"/>
      <c r="I409" s="50"/>
      <c r="J409" s="50">
        <v>10.1</v>
      </c>
      <c r="K409" s="50">
        <v>152</v>
      </c>
      <c r="L409">
        <f t="shared" si="30"/>
        <v>2.6529004630313806</v>
      </c>
      <c r="M409">
        <f t="shared" si="31"/>
        <v>317385.39618799998</v>
      </c>
      <c r="N409">
        <f t="shared" si="32"/>
        <v>4879293.2313900003</v>
      </c>
      <c r="O409">
        <f t="shared" si="33"/>
        <v>317390.13785078411</v>
      </c>
      <c r="P409">
        <f t="shared" si="34"/>
        <v>4879284.3136193128</v>
      </c>
    </row>
    <row r="410" spans="1:16" x14ac:dyDescent="0.25">
      <c r="A410" s="50" t="s">
        <v>100</v>
      </c>
      <c r="B410" s="65">
        <v>4</v>
      </c>
      <c r="C410">
        <v>75</v>
      </c>
      <c r="D410" s="66" t="s">
        <v>91</v>
      </c>
      <c r="E410" s="50" t="s">
        <v>29</v>
      </c>
      <c r="F410" s="50">
        <v>345</v>
      </c>
      <c r="G410" s="50">
        <v>19.2</v>
      </c>
      <c r="H410" s="50"/>
      <c r="I410" s="50"/>
      <c r="J410" s="50">
        <v>8.1999999999999993</v>
      </c>
      <c r="K410" s="50">
        <v>218</v>
      </c>
      <c r="L410">
        <f t="shared" si="30"/>
        <v>3.8048177693476379</v>
      </c>
      <c r="M410">
        <f t="shared" si="31"/>
        <v>317385.39618799998</v>
      </c>
      <c r="N410">
        <f t="shared" si="32"/>
        <v>4879293.2313900003</v>
      </c>
      <c r="O410">
        <f t="shared" si="33"/>
        <v>317380.34776390233</v>
      </c>
      <c r="P410">
        <f t="shared" si="34"/>
        <v>4879286.7697018208</v>
      </c>
    </row>
    <row r="411" spans="1:16" x14ac:dyDescent="0.25">
      <c r="A411" s="50" t="s">
        <v>100</v>
      </c>
      <c r="B411" s="65">
        <v>4</v>
      </c>
      <c r="C411">
        <v>75</v>
      </c>
      <c r="D411" s="66" t="s">
        <v>91</v>
      </c>
      <c r="E411" s="50" t="s">
        <v>65</v>
      </c>
      <c r="F411" s="50">
        <v>346</v>
      </c>
      <c r="G411" s="50">
        <v>19.899999999999999</v>
      </c>
      <c r="H411" s="50"/>
      <c r="I411" s="50"/>
      <c r="J411" s="50">
        <v>3.3</v>
      </c>
      <c r="K411" s="50">
        <v>170</v>
      </c>
      <c r="L411">
        <f t="shared" si="30"/>
        <v>2.9670597283903604</v>
      </c>
      <c r="M411">
        <f t="shared" si="31"/>
        <v>317385.39618799998</v>
      </c>
      <c r="N411">
        <f t="shared" si="32"/>
        <v>4879293.2313900003</v>
      </c>
      <c r="O411">
        <f t="shared" si="33"/>
        <v>317385.96922698629</v>
      </c>
      <c r="P411">
        <f t="shared" si="34"/>
        <v>4879289.9815244153</v>
      </c>
    </row>
    <row r="412" spans="1:16" x14ac:dyDescent="0.25">
      <c r="A412" s="50" t="s">
        <v>100</v>
      </c>
      <c r="B412" s="65">
        <v>4</v>
      </c>
      <c r="C412">
        <v>75</v>
      </c>
      <c r="D412" s="66" t="s">
        <v>91</v>
      </c>
      <c r="E412" s="50" t="s">
        <v>65</v>
      </c>
      <c r="F412" s="50">
        <v>347</v>
      </c>
      <c r="G412" s="50">
        <v>15.4</v>
      </c>
      <c r="H412" s="50"/>
      <c r="I412" s="50"/>
      <c r="J412" s="50">
        <v>11.3</v>
      </c>
      <c r="K412" s="50">
        <v>178</v>
      </c>
      <c r="L412">
        <f t="shared" si="30"/>
        <v>3.1066860685499069</v>
      </c>
      <c r="M412">
        <f t="shared" si="31"/>
        <v>317385.39618799998</v>
      </c>
      <c r="N412">
        <f t="shared" si="32"/>
        <v>4879293.2313900003</v>
      </c>
      <c r="O412">
        <f t="shared" si="33"/>
        <v>317385.79055231274</v>
      </c>
      <c r="P412">
        <f t="shared" si="34"/>
        <v>4879281.9382736553</v>
      </c>
    </row>
    <row r="413" spans="1:16" x14ac:dyDescent="0.25">
      <c r="A413" s="50" t="s">
        <v>100</v>
      </c>
      <c r="B413" s="65">
        <v>4</v>
      </c>
      <c r="C413">
        <v>75</v>
      </c>
      <c r="D413" s="66" t="s">
        <v>91</v>
      </c>
      <c r="E413" s="50" t="s">
        <v>65</v>
      </c>
      <c r="F413" s="50">
        <v>348</v>
      </c>
      <c r="G413" s="50">
        <v>15.5</v>
      </c>
      <c r="H413" s="50"/>
      <c r="I413" s="50"/>
      <c r="J413" s="50">
        <v>9.4</v>
      </c>
      <c r="K413" s="50">
        <v>206</v>
      </c>
      <c r="L413">
        <f t="shared" si="30"/>
        <v>3.5953782591083185</v>
      </c>
      <c r="M413">
        <f t="shared" si="31"/>
        <v>317385.39618799998</v>
      </c>
      <c r="N413">
        <f t="shared" si="32"/>
        <v>4879293.2313900003</v>
      </c>
      <c r="O413">
        <f t="shared" si="33"/>
        <v>317381.27549922018</v>
      </c>
      <c r="P413">
        <f t="shared" si="34"/>
        <v>4879284.7827259647</v>
      </c>
    </row>
    <row r="414" spans="1:16" x14ac:dyDescent="0.25">
      <c r="A414" s="50" t="s">
        <v>100</v>
      </c>
      <c r="B414" s="65">
        <v>4</v>
      </c>
      <c r="C414">
        <v>76</v>
      </c>
      <c r="D414" s="66" t="s">
        <v>92</v>
      </c>
      <c r="E414" s="50" t="s">
        <v>65</v>
      </c>
      <c r="F414" s="50">
        <v>306</v>
      </c>
      <c r="G414" s="50">
        <v>64.599999999999994</v>
      </c>
      <c r="H414" s="50"/>
      <c r="I414" s="50"/>
      <c r="J414" s="50">
        <v>6.5</v>
      </c>
      <c r="K414" s="50">
        <v>176</v>
      </c>
      <c r="L414">
        <f t="shared" si="30"/>
        <v>3.0717794835100198</v>
      </c>
      <c r="M414">
        <f t="shared" si="31"/>
        <v>317385.39618799998</v>
      </c>
      <c r="N414">
        <f t="shared" si="32"/>
        <v>4879293.2313900003</v>
      </c>
      <c r="O414">
        <f t="shared" si="33"/>
        <v>317385.84960507933</v>
      </c>
      <c r="P414">
        <f t="shared" si="34"/>
        <v>4879286.7472236734</v>
      </c>
    </row>
    <row r="415" spans="1:16" x14ac:dyDescent="0.25">
      <c r="A415" s="50" t="s">
        <v>100</v>
      </c>
      <c r="B415" s="65">
        <v>4</v>
      </c>
      <c r="C415">
        <v>76</v>
      </c>
      <c r="D415" s="66" t="s">
        <v>92</v>
      </c>
      <c r="E415" s="50" t="s">
        <v>29</v>
      </c>
      <c r="F415" s="50">
        <v>307</v>
      </c>
      <c r="G415" s="50">
        <v>17.8</v>
      </c>
      <c r="H415" s="50"/>
      <c r="I415" s="50"/>
      <c r="J415" s="50">
        <v>9.1999999999999993</v>
      </c>
      <c r="K415" s="50">
        <v>180</v>
      </c>
      <c r="L415">
        <f t="shared" si="30"/>
        <v>3.1415926535897931</v>
      </c>
      <c r="M415">
        <f t="shared" si="31"/>
        <v>317385.39618799998</v>
      </c>
      <c r="N415">
        <f t="shared" si="32"/>
        <v>4879293.2313900003</v>
      </c>
      <c r="O415">
        <f t="shared" si="33"/>
        <v>317385.39618799998</v>
      </c>
      <c r="P415">
        <f t="shared" si="34"/>
        <v>4879284.0313900001</v>
      </c>
    </row>
    <row r="416" spans="1:16" x14ac:dyDescent="0.25">
      <c r="A416" s="50" t="s">
        <v>100</v>
      </c>
      <c r="B416" s="65">
        <v>4</v>
      </c>
      <c r="C416">
        <v>76</v>
      </c>
      <c r="D416" s="66" t="s">
        <v>92</v>
      </c>
      <c r="E416" s="50" t="s">
        <v>29</v>
      </c>
      <c r="F416" s="50">
        <v>308</v>
      </c>
      <c r="G416" s="50"/>
      <c r="H416" s="50"/>
      <c r="I416" s="64" t="s">
        <v>1033</v>
      </c>
      <c r="J416" s="50">
        <v>10.7</v>
      </c>
      <c r="K416" s="50">
        <v>212</v>
      </c>
      <c r="L416">
        <f t="shared" si="30"/>
        <v>3.7000980142279785</v>
      </c>
      <c r="M416">
        <f t="shared" si="31"/>
        <v>317385.39618799998</v>
      </c>
      <c r="N416">
        <f t="shared" si="32"/>
        <v>4879293.2313900003</v>
      </c>
      <c r="O416">
        <f t="shared" si="33"/>
        <v>317379.72605187271</v>
      </c>
      <c r="P416">
        <f t="shared" si="34"/>
        <v>4879284.1572753713</v>
      </c>
    </row>
    <row r="417" spans="1:16" x14ac:dyDescent="0.25">
      <c r="A417" s="50" t="s">
        <v>100</v>
      </c>
      <c r="B417" s="65">
        <v>4</v>
      </c>
      <c r="C417">
        <v>76</v>
      </c>
      <c r="D417" s="66" t="s">
        <v>92</v>
      </c>
      <c r="E417" s="50" t="s">
        <v>65</v>
      </c>
      <c r="F417" s="50">
        <v>309</v>
      </c>
      <c r="G417" s="50">
        <v>17.600000000000001</v>
      </c>
      <c r="H417" s="50"/>
      <c r="I417" s="50"/>
      <c r="J417" s="50">
        <v>10.8</v>
      </c>
      <c r="K417" s="50">
        <v>212</v>
      </c>
      <c r="L417">
        <f t="shared" si="30"/>
        <v>3.7000980142279785</v>
      </c>
      <c r="M417">
        <f t="shared" si="31"/>
        <v>317385.39618799998</v>
      </c>
      <c r="N417">
        <f t="shared" si="32"/>
        <v>4879293.2313900003</v>
      </c>
      <c r="O417">
        <f t="shared" si="33"/>
        <v>317379.67305994628</v>
      </c>
      <c r="P417">
        <f t="shared" si="34"/>
        <v>4879284.0724705616</v>
      </c>
    </row>
    <row r="418" spans="1:16" x14ac:dyDescent="0.25">
      <c r="A418" s="50" t="s">
        <v>100</v>
      </c>
      <c r="B418" s="65">
        <v>4</v>
      </c>
      <c r="C418">
        <v>76</v>
      </c>
      <c r="D418" s="66" t="s">
        <v>92</v>
      </c>
      <c r="E418" s="50" t="s">
        <v>29</v>
      </c>
      <c r="F418" s="50">
        <v>1087</v>
      </c>
      <c r="G418" s="50">
        <v>11.7</v>
      </c>
      <c r="H418" s="50"/>
      <c r="I418" s="50"/>
      <c r="J418" s="50">
        <v>8.3000000000000007</v>
      </c>
      <c r="K418" s="50">
        <v>232</v>
      </c>
      <c r="L418">
        <f t="shared" si="30"/>
        <v>4.0491638646268449</v>
      </c>
      <c r="M418">
        <f t="shared" si="31"/>
        <v>317385.39618799998</v>
      </c>
      <c r="N418">
        <f t="shared" si="32"/>
        <v>4879293.2313900003</v>
      </c>
      <c r="O418">
        <f t="shared" si="33"/>
        <v>317378.85569874506</v>
      </c>
      <c r="P418">
        <f t="shared" si="34"/>
        <v>4879288.1213997547</v>
      </c>
    </row>
    <row r="419" spans="1:16" x14ac:dyDescent="0.25">
      <c r="A419" s="50" t="s">
        <v>100</v>
      </c>
      <c r="B419" s="65">
        <v>4</v>
      </c>
      <c r="C419">
        <v>77</v>
      </c>
      <c r="D419" s="66" t="s">
        <v>93</v>
      </c>
      <c r="E419" s="50" t="s">
        <v>29</v>
      </c>
      <c r="F419" s="50">
        <v>319</v>
      </c>
      <c r="G419" s="50">
        <v>14.8</v>
      </c>
      <c r="H419" s="50"/>
      <c r="I419" s="50"/>
      <c r="J419" s="50">
        <v>5.6</v>
      </c>
      <c r="K419" s="50">
        <v>160</v>
      </c>
      <c r="L419">
        <f t="shared" si="30"/>
        <v>2.7925268031909272</v>
      </c>
      <c r="M419">
        <f t="shared" si="31"/>
        <v>317385.39618799998</v>
      </c>
      <c r="N419">
        <f t="shared" si="32"/>
        <v>4879293.2313900003</v>
      </c>
      <c r="O419">
        <f t="shared" si="33"/>
        <v>317387.31150080264</v>
      </c>
      <c r="P419">
        <f t="shared" si="34"/>
        <v>4879287.9691113243</v>
      </c>
    </row>
    <row r="420" spans="1:16" x14ac:dyDescent="0.25">
      <c r="A420" s="50" t="s">
        <v>100</v>
      </c>
      <c r="B420" s="65">
        <v>4</v>
      </c>
      <c r="C420">
        <v>77</v>
      </c>
      <c r="D420" s="66" t="s">
        <v>93</v>
      </c>
      <c r="E420" s="50" t="s">
        <v>65</v>
      </c>
      <c r="F420" s="50">
        <v>320</v>
      </c>
      <c r="G420" s="50">
        <v>44</v>
      </c>
      <c r="H420" s="50"/>
      <c r="I420" s="50"/>
      <c r="J420" s="50">
        <v>9.8000000000000007</v>
      </c>
      <c r="K420" s="50">
        <v>180</v>
      </c>
      <c r="L420">
        <f t="shared" si="30"/>
        <v>3.1415926535897931</v>
      </c>
      <c r="M420">
        <f t="shared" si="31"/>
        <v>317385.39618799998</v>
      </c>
      <c r="N420">
        <f t="shared" si="32"/>
        <v>4879293.2313900003</v>
      </c>
      <c r="O420">
        <f t="shared" si="33"/>
        <v>317385.39618799998</v>
      </c>
      <c r="P420">
        <f t="shared" si="34"/>
        <v>4879283.4313900005</v>
      </c>
    </row>
    <row r="421" spans="1:16" x14ac:dyDescent="0.25">
      <c r="A421" s="50" t="s">
        <v>100</v>
      </c>
      <c r="B421" s="65">
        <v>4</v>
      </c>
      <c r="C421">
        <v>77</v>
      </c>
      <c r="D421" s="66" t="s">
        <v>93</v>
      </c>
      <c r="E421" s="50" t="s">
        <v>82</v>
      </c>
      <c r="F421" s="50">
        <v>321</v>
      </c>
      <c r="G421" s="50"/>
      <c r="H421" s="50" t="s">
        <v>960</v>
      </c>
      <c r="I421" s="50" t="s">
        <v>969</v>
      </c>
      <c r="J421" s="50">
        <v>13.1</v>
      </c>
      <c r="K421" s="50">
        <v>195</v>
      </c>
      <c r="L421">
        <f t="shared" si="30"/>
        <v>3.4033920413889422</v>
      </c>
      <c r="M421">
        <f t="shared" si="31"/>
        <v>317385.39618799998</v>
      </c>
      <c r="N421">
        <f t="shared" si="32"/>
        <v>4879293.2313900003</v>
      </c>
      <c r="O421">
        <f t="shared" si="33"/>
        <v>317382.00565850915</v>
      </c>
      <c r="P421">
        <f t="shared" si="34"/>
        <v>4879280.5777616762</v>
      </c>
    </row>
    <row r="422" spans="1:16" x14ac:dyDescent="0.25">
      <c r="A422" s="50" t="s">
        <v>100</v>
      </c>
      <c r="B422" s="65">
        <v>4</v>
      </c>
      <c r="C422">
        <v>77</v>
      </c>
      <c r="D422" s="66" t="s">
        <v>93</v>
      </c>
      <c r="E422" s="50" t="s">
        <v>29</v>
      </c>
      <c r="F422" s="50">
        <v>322</v>
      </c>
      <c r="G422" s="50">
        <v>34.9</v>
      </c>
      <c r="H422" s="50"/>
      <c r="I422" s="50"/>
      <c r="J422" s="50">
        <v>2.9</v>
      </c>
      <c r="K422" s="50">
        <v>156</v>
      </c>
      <c r="L422">
        <f t="shared" si="30"/>
        <v>2.7227136331111539</v>
      </c>
      <c r="M422">
        <f t="shared" si="31"/>
        <v>317385.39618799998</v>
      </c>
      <c r="N422">
        <f t="shared" si="32"/>
        <v>4879293.2313900003</v>
      </c>
      <c r="O422">
        <f t="shared" si="33"/>
        <v>317386.5757242649</v>
      </c>
      <c r="P422">
        <f t="shared" si="34"/>
        <v>4879290.5821081735</v>
      </c>
    </row>
    <row r="423" spans="1:16" x14ac:dyDescent="0.25">
      <c r="A423" s="50" t="s">
        <v>100</v>
      </c>
      <c r="B423" s="65">
        <v>4</v>
      </c>
      <c r="C423">
        <v>77</v>
      </c>
      <c r="D423" s="66" t="s">
        <v>93</v>
      </c>
      <c r="E423" s="50" t="s">
        <v>29</v>
      </c>
      <c r="F423" s="50">
        <v>323</v>
      </c>
      <c r="G423" s="50">
        <v>15.3</v>
      </c>
      <c r="H423" s="50"/>
      <c r="I423" s="50"/>
      <c r="J423" s="50">
        <v>9.3000000000000007</v>
      </c>
      <c r="K423" s="50">
        <v>214</v>
      </c>
      <c r="L423">
        <f t="shared" si="30"/>
        <v>3.7350045992678651</v>
      </c>
      <c r="M423">
        <f t="shared" si="31"/>
        <v>317385.39618799998</v>
      </c>
      <c r="N423">
        <f t="shared" si="32"/>
        <v>4879293.2313900003</v>
      </c>
      <c r="O423">
        <f t="shared" si="33"/>
        <v>317380.19569399772</v>
      </c>
      <c r="P423">
        <f t="shared" si="34"/>
        <v>4879285.521340576</v>
      </c>
    </row>
    <row r="424" spans="1:16" x14ac:dyDescent="0.25">
      <c r="A424" s="50" t="s">
        <v>100</v>
      </c>
      <c r="B424" s="65">
        <v>4</v>
      </c>
      <c r="C424">
        <v>77</v>
      </c>
      <c r="D424" s="66" t="s">
        <v>93</v>
      </c>
      <c r="E424" s="50" t="s">
        <v>29</v>
      </c>
      <c r="F424" s="50">
        <v>2777</v>
      </c>
      <c r="G424" s="50">
        <v>11</v>
      </c>
      <c r="H424" s="50"/>
      <c r="I424" s="50" t="s">
        <v>977</v>
      </c>
      <c r="J424" s="50"/>
      <c r="K424" s="50"/>
      <c r="L424">
        <f t="shared" si="30"/>
        <v>0</v>
      </c>
      <c r="M424">
        <f t="shared" si="31"/>
        <v>317385.39618799998</v>
      </c>
      <c r="N424">
        <f t="shared" si="32"/>
        <v>4879293.2313900003</v>
      </c>
      <c r="O424">
        <f t="shared" si="33"/>
        <v>317385.39618799998</v>
      </c>
      <c r="P424">
        <f t="shared" si="34"/>
        <v>4879293.2313900003</v>
      </c>
    </row>
    <row r="425" spans="1:16" x14ac:dyDescent="0.25">
      <c r="A425" s="50" t="s">
        <v>100</v>
      </c>
      <c r="B425" s="65">
        <v>4</v>
      </c>
      <c r="C425">
        <v>78</v>
      </c>
      <c r="D425" s="66" t="s">
        <v>94</v>
      </c>
      <c r="E425" s="50" t="s">
        <v>82</v>
      </c>
      <c r="F425" s="50">
        <v>336</v>
      </c>
      <c r="G425" s="50">
        <v>16.100000000000001</v>
      </c>
      <c r="H425" s="50"/>
      <c r="I425" s="50"/>
      <c r="J425" s="50">
        <v>8.1999999999999993</v>
      </c>
      <c r="K425" s="50">
        <v>238</v>
      </c>
      <c r="L425">
        <f t="shared" si="30"/>
        <v>4.1538836197465043</v>
      </c>
      <c r="M425">
        <f t="shared" si="31"/>
        <v>317385.39618799998</v>
      </c>
      <c r="N425">
        <f t="shared" si="32"/>
        <v>4879293.2313900003</v>
      </c>
      <c r="O425">
        <f t="shared" si="33"/>
        <v>317378.44219361152</v>
      </c>
      <c r="P425">
        <f t="shared" si="34"/>
        <v>4879288.8860520339</v>
      </c>
    </row>
    <row r="426" spans="1:16" x14ac:dyDescent="0.25">
      <c r="A426" s="50" t="s">
        <v>100</v>
      </c>
      <c r="B426" s="65">
        <v>4</v>
      </c>
      <c r="C426">
        <v>78</v>
      </c>
      <c r="D426" s="66" t="s">
        <v>94</v>
      </c>
      <c r="E426" s="50" t="s">
        <v>65</v>
      </c>
      <c r="F426" s="50">
        <v>337</v>
      </c>
      <c r="G426" s="50">
        <v>30.7</v>
      </c>
      <c r="H426" s="50"/>
      <c r="I426" s="50"/>
      <c r="J426" s="50">
        <v>3.5</v>
      </c>
      <c r="K426" s="50">
        <v>224</v>
      </c>
      <c r="L426">
        <f t="shared" si="30"/>
        <v>3.9095375244672983</v>
      </c>
      <c r="M426">
        <f t="shared" si="31"/>
        <v>317385.39618799998</v>
      </c>
      <c r="N426">
        <f t="shared" si="32"/>
        <v>4879293.2313900003</v>
      </c>
      <c r="O426">
        <f t="shared" si="33"/>
        <v>317382.96488370339</v>
      </c>
      <c r="P426">
        <f t="shared" si="34"/>
        <v>4879290.7137006987</v>
      </c>
    </row>
    <row r="427" spans="1:16" x14ac:dyDescent="0.25">
      <c r="A427" s="50" t="s">
        <v>100</v>
      </c>
      <c r="B427" s="65">
        <v>4</v>
      </c>
      <c r="C427">
        <v>78</v>
      </c>
      <c r="D427" s="66" t="s">
        <v>94</v>
      </c>
      <c r="E427" s="50" t="s">
        <v>29</v>
      </c>
      <c r="F427" s="50">
        <v>338</v>
      </c>
      <c r="G427" s="50">
        <v>14.3</v>
      </c>
      <c r="H427" s="50"/>
      <c r="I427" s="50"/>
      <c r="J427" s="50">
        <v>4.7</v>
      </c>
      <c r="K427" s="50">
        <v>206</v>
      </c>
      <c r="L427">
        <f t="shared" si="30"/>
        <v>3.5953782591083185</v>
      </c>
      <c r="M427">
        <f t="shared" si="31"/>
        <v>317385.39618799998</v>
      </c>
      <c r="N427">
        <f t="shared" si="32"/>
        <v>4879293.2313900003</v>
      </c>
      <c r="O427">
        <f t="shared" si="33"/>
        <v>317383.33584361005</v>
      </c>
      <c r="P427">
        <f t="shared" si="34"/>
        <v>4879289.0070579825</v>
      </c>
    </row>
    <row r="428" spans="1:16" x14ac:dyDescent="0.25">
      <c r="A428" s="50" t="s">
        <v>100</v>
      </c>
      <c r="B428" s="65">
        <v>4</v>
      </c>
      <c r="C428">
        <v>78</v>
      </c>
      <c r="D428" s="66" t="s">
        <v>94</v>
      </c>
      <c r="E428" s="50" t="s">
        <v>82</v>
      </c>
      <c r="F428" s="50">
        <v>339</v>
      </c>
      <c r="G428" s="50">
        <v>32.6</v>
      </c>
      <c r="H428" s="50"/>
      <c r="I428" s="50"/>
      <c r="J428" s="50">
        <v>9.6</v>
      </c>
      <c r="K428" s="50">
        <v>176</v>
      </c>
      <c r="L428">
        <f t="shared" si="30"/>
        <v>3.0717794835100198</v>
      </c>
      <c r="M428">
        <f t="shared" si="31"/>
        <v>317385.39618799998</v>
      </c>
      <c r="N428">
        <f t="shared" si="32"/>
        <v>4879293.2313900003</v>
      </c>
      <c r="O428">
        <f t="shared" si="33"/>
        <v>317386.06585014792</v>
      </c>
      <c r="P428">
        <f t="shared" si="34"/>
        <v>4879283.6547751175</v>
      </c>
    </row>
    <row r="429" spans="1:16" x14ac:dyDescent="0.25">
      <c r="A429" s="50" t="s">
        <v>100</v>
      </c>
      <c r="B429" s="65">
        <v>4</v>
      </c>
      <c r="C429">
        <v>78</v>
      </c>
      <c r="D429" s="66" t="s">
        <v>94</v>
      </c>
      <c r="E429" s="50" t="s">
        <v>82</v>
      </c>
      <c r="F429" s="50">
        <v>340</v>
      </c>
      <c r="G429" s="50"/>
      <c r="H429" s="50" t="s">
        <v>960</v>
      </c>
      <c r="I429" s="50" t="s">
        <v>969</v>
      </c>
      <c r="J429" s="50">
        <v>10.8</v>
      </c>
      <c r="K429" s="50">
        <v>190</v>
      </c>
      <c r="L429">
        <f t="shared" si="30"/>
        <v>3.3161255787892263</v>
      </c>
      <c r="M429">
        <f t="shared" si="31"/>
        <v>317385.39618799998</v>
      </c>
      <c r="N429">
        <f t="shared" si="32"/>
        <v>4879293.2313900003</v>
      </c>
      <c r="O429">
        <f t="shared" si="33"/>
        <v>317383.52078768116</v>
      </c>
      <c r="P429">
        <f t="shared" si="34"/>
        <v>4879282.5954662682</v>
      </c>
    </row>
    <row r="430" spans="1:16" x14ac:dyDescent="0.25">
      <c r="A430" s="50" t="s">
        <v>100</v>
      </c>
      <c r="B430" s="65">
        <v>4</v>
      </c>
      <c r="C430">
        <v>78</v>
      </c>
      <c r="D430" s="66" t="s">
        <v>94</v>
      </c>
      <c r="E430" s="50" t="s">
        <v>65</v>
      </c>
      <c r="F430" s="50">
        <v>341</v>
      </c>
      <c r="G430" s="50">
        <v>24.3</v>
      </c>
      <c r="H430" s="50"/>
      <c r="I430" s="50"/>
      <c r="J430" s="50">
        <v>11.2</v>
      </c>
      <c r="K430" s="50">
        <v>207</v>
      </c>
      <c r="L430">
        <f t="shared" si="30"/>
        <v>3.6128315516282616</v>
      </c>
      <c r="M430">
        <f t="shared" si="31"/>
        <v>317385.39618799998</v>
      </c>
      <c r="N430">
        <f t="shared" si="32"/>
        <v>4879293.2313900003</v>
      </c>
      <c r="O430">
        <f t="shared" si="33"/>
        <v>317380.31149440288</v>
      </c>
      <c r="P430">
        <f t="shared" si="34"/>
        <v>4879283.2521169297</v>
      </c>
    </row>
    <row r="431" spans="1:16" x14ac:dyDescent="0.25">
      <c r="A431" s="50" t="s">
        <v>100</v>
      </c>
      <c r="B431" s="65">
        <v>4</v>
      </c>
      <c r="C431">
        <v>78</v>
      </c>
      <c r="D431" s="66" t="s">
        <v>94</v>
      </c>
      <c r="E431" s="50" t="s">
        <v>65</v>
      </c>
      <c r="F431" s="50">
        <v>349</v>
      </c>
      <c r="G431" s="50">
        <v>10.9</v>
      </c>
      <c r="H431" s="50"/>
      <c r="I431" s="50" t="s">
        <v>1046</v>
      </c>
      <c r="J431" s="50">
        <v>11.9</v>
      </c>
      <c r="K431" s="50">
        <v>202</v>
      </c>
      <c r="L431">
        <f t="shared" si="30"/>
        <v>3.5255650890285457</v>
      </c>
      <c r="M431">
        <f t="shared" si="31"/>
        <v>317385.39618799998</v>
      </c>
      <c r="N431">
        <f t="shared" si="32"/>
        <v>4879293.2313900003</v>
      </c>
      <c r="O431">
        <f t="shared" si="33"/>
        <v>317380.93836953834</v>
      </c>
      <c r="P431">
        <f t="shared" si="34"/>
        <v>4879282.1979021309</v>
      </c>
    </row>
    <row r="432" spans="1:16" x14ac:dyDescent="0.25">
      <c r="A432" s="50" t="s">
        <v>100</v>
      </c>
      <c r="B432" s="65">
        <v>4</v>
      </c>
      <c r="C432">
        <v>79</v>
      </c>
      <c r="D432" s="66" t="s">
        <v>95</v>
      </c>
      <c r="E432" s="50" t="s">
        <v>65</v>
      </c>
      <c r="F432" s="50">
        <v>311</v>
      </c>
      <c r="G432" s="50">
        <v>15.6</v>
      </c>
      <c r="H432" s="50"/>
      <c r="I432" s="50"/>
      <c r="J432" s="50">
        <v>6.1</v>
      </c>
      <c r="K432" s="50">
        <v>198</v>
      </c>
      <c r="L432">
        <f t="shared" si="30"/>
        <v>3.4557519189487729</v>
      </c>
      <c r="M432">
        <f t="shared" si="31"/>
        <v>317385.39618799998</v>
      </c>
      <c r="N432">
        <f t="shared" si="32"/>
        <v>4879293.2313900003</v>
      </c>
      <c r="O432">
        <f t="shared" si="33"/>
        <v>317383.51118433429</v>
      </c>
      <c r="P432">
        <f t="shared" si="34"/>
        <v>4879287.429945251</v>
      </c>
    </row>
    <row r="433" spans="1:16" x14ac:dyDescent="0.25">
      <c r="A433" s="50" t="s">
        <v>100</v>
      </c>
      <c r="B433" s="65">
        <v>4</v>
      </c>
      <c r="C433">
        <v>79</v>
      </c>
      <c r="D433" s="66" t="s">
        <v>95</v>
      </c>
      <c r="E433" s="50" t="s">
        <v>65</v>
      </c>
      <c r="F433" s="50">
        <v>312</v>
      </c>
      <c r="G433" s="50">
        <v>29.3</v>
      </c>
      <c r="H433" s="50"/>
      <c r="I433" s="50"/>
      <c r="J433" s="50">
        <v>9.5</v>
      </c>
      <c r="K433" s="50">
        <v>194</v>
      </c>
      <c r="L433">
        <f t="shared" si="30"/>
        <v>3.3859387488689991</v>
      </c>
      <c r="M433">
        <f t="shared" si="31"/>
        <v>317385.39618799998</v>
      </c>
      <c r="N433">
        <f t="shared" si="32"/>
        <v>4879293.2313900003</v>
      </c>
      <c r="O433">
        <f t="shared" si="33"/>
        <v>317383.09792999178</v>
      </c>
      <c r="P433">
        <f t="shared" si="34"/>
        <v>4879284.0135806007</v>
      </c>
    </row>
    <row r="434" spans="1:16" x14ac:dyDescent="0.25">
      <c r="A434" s="50" t="s">
        <v>100</v>
      </c>
      <c r="B434" s="65">
        <v>4</v>
      </c>
      <c r="C434">
        <v>79</v>
      </c>
      <c r="D434" s="66" t="s">
        <v>95</v>
      </c>
      <c r="E434" s="50" t="s">
        <v>65</v>
      </c>
      <c r="F434" s="50">
        <v>313</v>
      </c>
      <c r="G434" s="50">
        <v>15.5</v>
      </c>
      <c r="H434" s="50"/>
      <c r="I434" s="50"/>
      <c r="J434" s="50">
        <v>9.3000000000000007</v>
      </c>
      <c r="K434" s="50">
        <v>160</v>
      </c>
      <c r="L434">
        <f t="shared" si="30"/>
        <v>2.7925268031909272</v>
      </c>
      <c r="M434">
        <f t="shared" si="31"/>
        <v>317385.39618799998</v>
      </c>
      <c r="N434">
        <f t="shared" si="32"/>
        <v>4879293.2313900003</v>
      </c>
      <c r="O434">
        <f t="shared" si="33"/>
        <v>317388.57697533292</v>
      </c>
      <c r="P434">
        <f t="shared" si="34"/>
        <v>4879284.4922486274</v>
      </c>
    </row>
    <row r="435" spans="1:16" x14ac:dyDescent="0.25">
      <c r="A435" s="50" t="s">
        <v>100</v>
      </c>
      <c r="B435" s="65">
        <v>4</v>
      </c>
      <c r="C435">
        <v>79</v>
      </c>
      <c r="D435" s="66" t="s">
        <v>95</v>
      </c>
      <c r="E435" s="50" t="s">
        <v>29</v>
      </c>
      <c r="F435" s="50">
        <v>314</v>
      </c>
      <c r="G435" s="50">
        <v>26.8</v>
      </c>
      <c r="H435" s="50"/>
      <c r="I435" s="50"/>
      <c r="J435" s="50">
        <v>10</v>
      </c>
      <c r="K435" s="50">
        <v>152</v>
      </c>
      <c r="L435">
        <f t="shared" si="30"/>
        <v>2.6529004630313806</v>
      </c>
      <c r="M435">
        <f t="shared" si="31"/>
        <v>317385.39618799998</v>
      </c>
      <c r="N435">
        <f t="shared" si="32"/>
        <v>4879293.2313900003</v>
      </c>
      <c r="O435">
        <f t="shared" si="33"/>
        <v>317390.09090362786</v>
      </c>
      <c r="P435">
        <f t="shared" si="34"/>
        <v>4879284.4019140713</v>
      </c>
    </row>
    <row r="436" spans="1:16" x14ac:dyDescent="0.25">
      <c r="A436" s="50" t="s">
        <v>100</v>
      </c>
      <c r="B436" s="65">
        <v>4</v>
      </c>
      <c r="C436">
        <v>80</v>
      </c>
      <c r="D436" s="66" t="s">
        <v>96</v>
      </c>
      <c r="E436" s="50" t="s">
        <v>65</v>
      </c>
      <c r="F436" s="50">
        <v>324</v>
      </c>
      <c r="G436" s="50">
        <v>28.8</v>
      </c>
      <c r="H436" s="50"/>
      <c r="I436" s="50"/>
      <c r="J436" s="50">
        <v>3.3</v>
      </c>
      <c r="K436" s="50">
        <v>155</v>
      </c>
      <c r="L436">
        <f t="shared" si="30"/>
        <v>2.7052603405912108</v>
      </c>
      <c r="M436">
        <f t="shared" si="31"/>
        <v>317385.39618799998</v>
      </c>
      <c r="N436">
        <f t="shared" si="32"/>
        <v>4879293.2313900003</v>
      </c>
      <c r="O436">
        <f t="shared" si="33"/>
        <v>317386.79082826374</v>
      </c>
      <c r="P436">
        <f t="shared" si="34"/>
        <v>4879290.2405743031</v>
      </c>
    </row>
    <row r="437" spans="1:16" x14ac:dyDescent="0.25">
      <c r="A437" s="50" t="s">
        <v>100</v>
      </c>
      <c r="B437" s="65">
        <v>4</v>
      </c>
      <c r="C437">
        <v>80</v>
      </c>
      <c r="D437" s="66" t="s">
        <v>96</v>
      </c>
      <c r="E437" s="50" t="s">
        <v>65</v>
      </c>
      <c r="F437" s="50">
        <v>325</v>
      </c>
      <c r="G437" s="50">
        <v>14.2</v>
      </c>
      <c r="H437" s="50"/>
      <c r="I437" s="50"/>
      <c r="J437" s="50">
        <v>6.2</v>
      </c>
      <c r="K437" s="50">
        <v>213</v>
      </c>
      <c r="L437">
        <f t="shared" si="30"/>
        <v>3.717551306747922</v>
      </c>
      <c r="M437">
        <f t="shared" si="31"/>
        <v>317385.39618799998</v>
      </c>
      <c r="N437">
        <f t="shared" si="32"/>
        <v>4879293.2313900003</v>
      </c>
      <c r="O437">
        <f t="shared" si="33"/>
        <v>317382.0194259829</v>
      </c>
      <c r="P437">
        <f t="shared" si="34"/>
        <v>4879288.0316324793</v>
      </c>
    </row>
    <row r="438" spans="1:16" x14ac:dyDescent="0.25">
      <c r="A438" s="50" t="s">
        <v>100</v>
      </c>
      <c r="B438" s="65">
        <v>4</v>
      </c>
      <c r="C438">
        <v>80</v>
      </c>
      <c r="D438" s="66" t="s">
        <v>96</v>
      </c>
      <c r="E438" s="50" t="s">
        <v>29</v>
      </c>
      <c r="F438" s="50">
        <v>326</v>
      </c>
      <c r="G438" s="50">
        <v>43.6</v>
      </c>
      <c r="H438" s="50"/>
      <c r="I438" s="50"/>
      <c r="J438" s="50">
        <v>7.4</v>
      </c>
      <c r="K438" s="50">
        <v>189</v>
      </c>
      <c r="L438">
        <f t="shared" si="30"/>
        <v>3.2986722862692828</v>
      </c>
      <c r="M438">
        <f t="shared" si="31"/>
        <v>317385.39618799998</v>
      </c>
      <c r="N438">
        <f t="shared" si="32"/>
        <v>4879293.2313900003</v>
      </c>
      <c r="O438">
        <f t="shared" si="33"/>
        <v>317384.23857295868</v>
      </c>
      <c r="P438">
        <f t="shared" si="34"/>
        <v>4879285.9224962797</v>
      </c>
    </row>
    <row r="439" spans="1:16" x14ac:dyDescent="0.25">
      <c r="A439" s="50" t="s">
        <v>100</v>
      </c>
      <c r="B439" s="65">
        <v>4</v>
      </c>
      <c r="C439">
        <v>80</v>
      </c>
      <c r="D439" s="66" t="s">
        <v>96</v>
      </c>
      <c r="E439" s="50" t="s">
        <v>82</v>
      </c>
      <c r="F439" s="50">
        <v>327</v>
      </c>
      <c r="G439" s="50">
        <v>54.8</v>
      </c>
      <c r="H439" s="50"/>
      <c r="I439" s="50"/>
      <c r="J439" s="50">
        <v>13.6</v>
      </c>
      <c r="K439" s="50">
        <v>206</v>
      </c>
      <c r="L439">
        <f t="shared" si="30"/>
        <v>3.5953782591083185</v>
      </c>
      <c r="M439">
        <f t="shared" si="31"/>
        <v>317385.39618799998</v>
      </c>
      <c r="N439">
        <f t="shared" si="32"/>
        <v>4879293.2313900003</v>
      </c>
      <c r="O439">
        <f t="shared" si="33"/>
        <v>317379.43434040365</v>
      </c>
      <c r="P439">
        <f t="shared" si="34"/>
        <v>4879281.0077909706</v>
      </c>
    </row>
    <row r="440" spans="1:16" x14ac:dyDescent="0.25">
      <c r="A440" s="50" t="s">
        <v>100</v>
      </c>
      <c r="B440" s="65">
        <v>4</v>
      </c>
      <c r="C440">
        <v>80</v>
      </c>
      <c r="D440" s="66" t="s">
        <v>96</v>
      </c>
      <c r="E440" s="50" t="s">
        <v>65</v>
      </c>
      <c r="F440" s="50">
        <v>328</v>
      </c>
      <c r="G440" s="50">
        <v>20.8</v>
      </c>
      <c r="H440" s="50"/>
      <c r="I440" s="50" t="s">
        <v>1047</v>
      </c>
      <c r="J440" s="50">
        <v>11.9</v>
      </c>
      <c r="K440" s="50">
        <v>202</v>
      </c>
      <c r="L440">
        <f t="shared" si="30"/>
        <v>3.5255650890285457</v>
      </c>
      <c r="M440">
        <f t="shared" si="31"/>
        <v>317385.39618799998</v>
      </c>
      <c r="N440">
        <f t="shared" si="32"/>
        <v>4879293.2313900003</v>
      </c>
      <c r="O440">
        <f t="shared" si="33"/>
        <v>317380.93836953834</v>
      </c>
      <c r="P440">
        <f t="shared" si="34"/>
        <v>4879282.1979021309</v>
      </c>
    </row>
    <row r="441" spans="1:16" x14ac:dyDescent="0.25">
      <c r="A441" s="50" t="s">
        <v>100</v>
      </c>
      <c r="B441" s="65">
        <v>4</v>
      </c>
      <c r="C441">
        <v>80</v>
      </c>
      <c r="D441" s="66" t="s">
        <v>96</v>
      </c>
      <c r="E441" s="50" t="s">
        <v>29</v>
      </c>
      <c r="F441" s="50">
        <v>329</v>
      </c>
      <c r="G441" s="50">
        <v>11.5</v>
      </c>
      <c r="H441" s="50"/>
      <c r="I441" s="50"/>
      <c r="J441" s="50">
        <v>10.8</v>
      </c>
      <c r="K441" s="50">
        <v>215</v>
      </c>
      <c r="L441">
        <f t="shared" si="30"/>
        <v>3.7524578917878082</v>
      </c>
      <c r="M441">
        <f t="shared" si="31"/>
        <v>317385.39618799998</v>
      </c>
      <c r="N441">
        <f t="shared" si="32"/>
        <v>4879293.2313900003</v>
      </c>
      <c r="O441">
        <f t="shared" si="33"/>
        <v>317379.2015624874</v>
      </c>
      <c r="P441">
        <f t="shared" si="34"/>
        <v>4879284.3845479218</v>
      </c>
    </row>
    <row r="442" spans="1:16" x14ac:dyDescent="0.25">
      <c r="A442" s="50" t="s">
        <v>100</v>
      </c>
      <c r="B442" s="65">
        <v>4</v>
      </c>
      <c r="C442">
        <v>81</v>
      </c>
      <c r="D442" s="66" t="s">
        <v>97</v>
      </c>
      <c r="E442" s="50" t="s">
        <v>65</v>
      </c>
      <c r="F442" s="50">
        <v>330</v>
      </c>
      <c r="G442" s="50">
        <v>17</v>
      </c>
      <c r="H442" s="50"/>
      <c r="I442" s="50"/>
      <c r="J442" s="50">
        <v>12.4</v>
      </c>
      <c r="K442" s="50">
        <v>212</v>
      </c>
      <c r="L442">
        <f t="shared" si="30"/>
        <v>3.7000980142279785</v>
      </c>
      <c r="M442">
        <f t="shared" si="31"/>
        <v>317385.39618799998</v>
      </c>
      <c r="N442">
        <f t="shared" si="32"/>
        <v>4879293.2313900003</v>
      </c>
      <c r="O442">
        <f t="shared" si="33"/>
        <v>317378.82518912351</v>
      </c>
      <c r="P442">
        <f t="shared" si="34"/>
        <v>4879282.7155936081</v>
      </c>
    </row>
    <row r="443" spans="1:16" x14ac:dyDescent="0.25">
      <c r="A443" s="50" t="s">
        <v>100</v>
      </c>
      <c r="B443" s="65">
        <v>4</v>
      </c>
      <c r="C443">
        <v>81</v>
      </c>
      <c r="D443" s="66" t="s">
        <v>97</v>
      </c>
      <c r="E443" s="50" t="s">
        <v>29</v>
      </c>
      <c r="F443" s="50">
        <v>331</v>
      </c>
      <c r="G443" s="50">
        <v>22.4</v>
      </c>
      <c r="H443" s="50"/>
      <c r="I443" s="50"/>
      <c r="J443" s="50">
        <v>11.5</v>
      </c>
      <c r="K443" s="50">
        <v>213</v>
      </c>
      <c r="L443">
        <f t="shared" si="30"/>
        <v>3.717551306747922</v>
      </c>
      <c r="M443">
        <f t="shared" si="31"/>
        <v>317385.39618799998</v>
      </c>
      <c r="N443">
        <f t="shared" si="32"/>
        <v>4879293.2313900003</v>
      </c>
      <c r="O443">
        <f t="shared" si="33"/>
        <v>317379.13283909729</v>
      </c>
      <c r="P443">
        <f t="shared" si="34"/>
        <v>4879283.5866784686</v>
      </c>
    </row>
    <row r="444" spans="1:16" x14ac:dyDescent="0.25">
      <c r="A444" s="50" t="s">
        <v>100</v>
      </c>
      <c r="B444" s="65">
        <v>4</v>
      </c>
      <c r="C444">
        <v>81</v>
      </c>
      <c r="D444" s="66" t="s">
        <v>97</v>
      </c>
      <c r="E444" s="51" t="s">
        <v>76</v>
      </c>
      <c r="F444" s="50">
        <v>332</v>
      </c>
      <c r="G444" s="50"/>
      <c r="H444" s="50"/>
      <c r="I444" s="64" t="s">
        <v>1033</v>
      </c>
      <c r="J444" s="50"/>
      <c r="K444" s="50"/>
      <c r="L444">
        <f t="shared" si="30"/>
        <v>0</v>
      </c>
      <c r="M444">
        <f t="shared" si="31"/>
        <v>317385.39618799998</v>
      </c>
      <c r="N444">
        <f t="shared" si="32"/>
        <v>4879293.2313900003</v>
      </c>
      <c r="O444">
        <f t="shared" si="33"/>
        <v>317385.39618799998</v>
      </c>
      <c r="P444">
        <f t="shared" si="34"/>
        <v>4879293.2313900003</v>
      </c>
    </row>
    <row r="445" spans="1:16" x14ac:dyDescent="0.25">
      <c r="A445" s="50" t="s">
        <v>100</v>
      </c>
      <c r="B445" s="65">
        <v>4</v>
      </c>
      <c r="C445">
        <v>81</v>
      </c>
      <c r="D445" s="66" t="s">
        <v>97</v>
      </c>
      <c r="E445" s="50" t="s">
        <v>82</v>
      </c>
      <c r="F445" s="50">
        <v>333</v>
      </c>
      <c r="G445" s="50"/>
      <c r="H445" s="50"/>
      <c r="I445" s="64" t="s">
        <v>1033</v>
      </c>
      <c r="J445" s="50"/>
      <c r="K445" s="50"/>
      <c r="L445">
        <f t="shared" si="30"/>
        <v>0</v>
      </c>
      <c r="M445">
        <f t="shared" si="31"/>
        <v>317385.39618799998</v>
      </c>
      <c r="N445">
        <f t="shared" si="32"/>
        <v>4879293.2313900003</v>
      </c>
      <c r="O445">
        <f t="shared" si="33"/>
        <v>317385.39618799998</v>
      </c>
      <c r="P445">
        <f t="shared" si="34"/>
        <v>4879293.2313900003</v>
      </c>
    </row>
    <row r="446" spans="1:16" x14ac:dyDescent="0.25">
      <c r="A446" s="50" t="s">
        <v>100</v>
      </c>
      <c r="B446" s="65">
        <v>4</v>
      </c>
      <c r="C446">
        <v>81</v>
      </c>
      <c r="D446" s="66" t="s">
        <v>97</v>
      </c>
      <c r="E446" s="50" t="s">
        <v>65</v>
      </c>
      <c r="F446" s="50">
        <v>2779</v>
      </c>
      <c r="G446" s="50">
        <v>27.3</v>
      </c>
      <c r="H446" s="50"/>
      <c r="I446" s="50" t="s">
        <v>1048</v>
      </c>
      <c r="J446" s="50">
        <v>6.3</v>
      </c>
      <c r="K446" s="50">
        <v>156</v>
      </c>
      <c r="L446">
        <f t="shared" si="30"/>
        <v>2.7227136331111539</v>
      </c>
      <c r="M446">
        <f t="shared" si="31"/>
        <v>317385.39618799998</v>
      </c>
      <c r="N446">
        <f t="shared" si="32"/>
        <v>4879293.2313900003</v>
      </c>
      <c r="O446">
        <f t="shared" si="33"/>
        <v>317387.95862885134</v>
      </c>
      <c r="P446">
        <f t="shared" si="34"/>
        <v>4879287.476053617</v>
      </c>
    </row>
    <row r="447" spans="1:16" x14ac:dyDescent="0.25">
      <c r="A447" s="50" t="s">
        <v>100</v>
      </c>
      <c r="B447" s="65">
        <v>4</v>
      </c>
      <c r="C447">
        <v>81</v>
      </c>
      <c r="D447" s="66" t="s">
        <v>97</v>
      </c>
      <c r="E447" s="50" t="s">
        <v>29</v>
      </c>
      <c r="F447" s="50">
        <v>1086</v>
      </c>
      <c r="G447" s="50">
        <v>10.7</v>
      </c>
      <c r="H447" s="50"/>
      <c r="I447" s="50" t="s">
        <v>1049</v>
      </c>
      <c r="J447" s="50">
        <v>11.2</v>
      </c>
      <c r="K447" s="50">
        <v>205</v>
      </c>
      <c r="L447">
        <f t="shared" si="30"/>
        <v>3.5779249665883754</v>
      </c>
      <c r="M447">
        <f t="shared" si="31"/>
        <v>317385.39618799998</v>
      </c>
      <c r="N447">
        <f t="shared" si="32"/>
        <v>4879293.2313900003</v>
      </c>
      <c r="O447">
        <f t="shared" si="33"/>
        <v>317380.66286346846</v>
      </c>
      <c r="P447">
        <f t="shared" si="34"/>
        <v>4879283.0807427857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2"/>
  <sheetViews>
    <sheetView topLeftCell="G1" zoomScale="90" zoomScaleNormal="90" workbookViewId="0">
      <pane ySplit="1920" topLeftCell="A58" activePane="bottomLeft"/>
      <selection activeCell="K2" sqref="K2"/>
      <selection pane="bottomLeft" activeCell="S2" sqref="S2"/>
    </sheetView>
  </sheetViews>
  <sheetFormatPr defaultRowHeight="15" x14ac:dyDescent="0.25"/>
  <cols>
    <col min="9" max="9" width="9.375" customWidth="1"/>
  </cols>
  <sheetData>
    <row r="1" spans="1:26" x14ac:dyDescent="0.25">
      <c r="A1" t="s">
        <v>948</v>
      </c>
    </row>
    <row r="2" spans="1:26" ht="77.25" x14ac:dyDescent="0.25">
      <c r="A2" s="77" t="s">
        <v>990</v>
      </c>
      <c r="B2" s="78" t="s">
        <v>98</v>
      </c>
      <c r="C2" t="s">
        <v>1493</v>
      </c>
      <c r="D2" s="79" t="s">
        <v>1133</v>
      </c>
      <c r="E2" s="80" t="s">
        <v>99</v>
      </c>
      <c r="F2" s="80" t="s">
        <v>1134</v>
      </c>
      <c r="G2" s="107" t="s">
        <v>1135</v>
      </c>
      <c r="H2" s="81" t="s">
        <v>991</v>
      </c>
      <c r="I2" s="81" t="s">
        <v>992</v>
      </c>
      <c r="J2" s="82" t="s">
        <v>993</v>
      </c>
      <c r="K2" s="83" t="s">
        <v>994</v>
      </c>
      <c r="L2" s="83" t="s">
        <v>995</v>
      </c>
      <c r="M2" s="75" t="s">
        <v>1136</v>
      </c>
      <c r="N2" s="75" t="s">
        <v>1494</v>
      </c>
      <c r="O2" s="75" t="s">
        <v>1000</v>
      </c>
      <c r="P2" s="75" t="s">
        <v>1142</v>
      </c>
      <c r="Q2" s="75" t="s">
        <v>1002</v>
      </c>
    </row>
    <row r="3" spans="1:26" x14ac:dyDescent="0.25">
      <c r="A3" s="50" t="s">
        <v>106</v>
      </c>
      <c r="B3" s="65">
        <v>1</v>
      </c>
      <c r="C3">
        <v>1</v>
      </c>
      <c r="D3" s="66" t="s">
        <v>89</v>
      </c>
      <c r="E3" s="50" t="s">
        <v>29</v>
      </c>
      <c r="F3" s="50">
        <v>1404</v>
      </c>
      <c r="G3" s="95">
        <v>40760</v>
      </c>
      <c r="H3" s="50">
        <v>10.8</v>
      </c>
      <c r="I3" s="50"/>
      <c r="J3" s="50"/>
      <c r="K3" s="39">
        <v>9.9</v>
      </c>
      <c r="L3" s="41">
        <v>217</v>
      </c>
      <c r="M3">
        <f>(PI()*L3)/180</f>
        <v>3.7873644768276948</v>
      </c>
      <c r="S3" t="s">
        <v>1139</v>
      </c>
      <c r="T3" t="s">
        <v>110</v>
      </c>
      <c r="U3" t="s">
        <v>98</v>
      </c>
      <c r="V3" t="s">
        <v>111</v>
      </c>
      <c r="W3" t="s">
        <v>112</v>
      </c>
      <c r="X3" t="s">
        <v>113</v>
      </c>
      <c r="Y3" t="s">
        <v>114</v>
      </c>
      <c r="Z3" t="s">
        <v>115</v>
      </c>
    </row>
    <row r="4" spans="1:26" x14ac:dyDescent="0.25">
      <c r="A4" s="50" t="s">
        <v>106</v>
      </c>
      <c r="B4" s="65">
        <v>1</v>
      </c>
      <c r="C4">
        <v>1</v>
      </c>
      <c r="D4" s="66" t="s">
        <v>89</v>
      </c>
      <c r="E4" s="50" t="s">
        <v>29</v>
      </c>
      <c r="F4" s="50">
        <v>8394</v>
      </c>
      <c r="G4" s="95">
        <v>40760</v>
      </c>
      <c r="H4" s="50">
        <v>11</v>
      </c>
      <c r="I4" s="50"/>
      <c r="J4" s="50"/>
      <c r="K4" s="28">
        <v>11.9</v>
      </c>
      <c r="L4" s="41">
        <v>226</v>
      </c>
      <c r="M4">
        <f t="shared" ref="M4:M67" si="0">(PI()*L4)/180</f>
        <v>3.9444441095071845</v>
      </c>
      <c r="T4" t="s">
        <v>106</v>
      </c>
      <c r="U4" t="s">
        <v>848</v>
      </c>
      <c r="W4" t="s">
        <v>143</v>
      </c>
      <c r="X4" t="s">
        <v>849</v>
      </c>
      <c r="Y4">
        <v>280096.14778300002</v>
      </c>
      <c r="Z4">
        <v>4868547.5450900001</v>
      </c>
    </row>
    <row r="5" spans="1:26" x14ac:dyDescent="0.25">
      <c r="A5" s="50" t="s">
        <v>106</v>
      </c>
      <c r="B5" s="65">
        <v>1</v>
      </c>
      <c r="C5">
        <v>1</v>
      </c>
      <c r="D5" s="66" t="s">
        <v>89</v>
      </c>
      <c r="E5" s="50" t="s">
        <v>29</v>
      </c>
      <c r="F5" s="50">
        <v>8393</v>
      </c>
      <c r="G5" s="95">
        <v>40760</v>
      </c>
      <c r="H5" s="50">
        <v>28</v>
      </c>
      <c r="I5" s="50"/>
      <c r="J5" s="50" t="s">
        <v>1050</v>
      </c>
      <c r="K5" s="39">
        <v>13.4</v>
      </c>
      <c r="L5" s="41">
        <v>234</v>
      </c>
      <c r="M5">
        <f t="shared" si="0"/>
        <v>4.0840704496667311</v>
      </c>
      <c r="T5" t="s">
        <v>106</v>
      </c>
      <c r="U5" t="s">
        <v>848</v>
      </c>
      <c r="W5" t="s">
        <v>143</v>
      </c>
      <c r="X5" t="s">
        <v>849</v>
      </c>
      <c r="Y5">
        <v>280168.29126099998</v>
      </c>
      <c r="Z5">
        <v>4868537.6670899997</v>
      </c>
    </row>
    <row r="6" spans="1:26" x14ac:dyDescent="0.25">
      <c r="A6" s="50" t="s">
        <v>106</v>
      </c>
      <c r="B6" s="65">
        <v>1</v>
      </c>
      <c r="C6">
        <v>1</v>
      </c>
      <c r="D6" s="66" t="s">
        <v>89</v>
      </c>
      <c r="E6" s="50" t="s">
        <v>29</v>
      </c>
      <c r="F6" s="50">
        <v>8392</v>
      </c>
      <c r="G6" s="95">
        <v>40760</v>
      </c>
      <c r="H6" s="50"/>
      <c r="I6" s="50" t="s">
        <v>960</v>
      </c>
      <c r="J6" s="50" t="s">
        <v>969</v>
      </c>
      <c r="K6" s="39"/>
      <c r="L6" s="41"/>
      <c r="M6">
        <f t="shared" si="0"/>
        <v>0</v>
      </c>
      <c r="T6" t="s">
        <v>106</v>
      </c>
      <c r="U6" t="s">
        <v>116</v>
      </c>
      <c r="V6" t="s">
        <v>89</v>
      </c>
      <c r="W6" t="s">
        <v>117</v>
      </c>
      <c r="X6" t="s">
        <v>850</v>
      </c>
      <c r="Y6">
        <v>280082.01682600001</v>
      </c>
      <c r="Z6">
        <v>4868505.1055199997</v>
      </c>
    </row>
    <row r="7" spans="1:26" x14ac:dyDescent="0.25">
      <c r="A7" s="50" t="s">
        <v>106</v>
      </c>
      <c r="B7" s="65">
        <v>1</v>
      </c>
      <c r="C7">
        <v>1</v>
      </c>
      <c r="D7" s="66" t="s">
        <v>89</v>
      </c>
      <c r="E7" s="50" t="s">
        <v>82</v>
      </c>
      <c r="F7" s="50">
        <v>8400</v>
      </c>
      <c r="G7" s="95">
        <v>40760</v>
      </c>
      <c r="H7" s="50">
        <v>20.9</v>
      </c>
      <c r="I7" s="50"/>
      <c r="J7" s="50"/>
      <c r="K7" s="39">
        <v>3.7</v>
      </c>
      <c r="L7" s="41">
        <v>254</v>
      </c>
      <c r="M7">
        <f t="shared" si="0"/>
        <v>4.4331363000655974</v>
      </c>
      <c r="T7" t="s">
        <v>106</v>
      </c>
      <c r="U7" t="s">
        <v>116</v>
      </c>
      <c r="V7" t="s">
        <v>122</v>
      </c>
      <c r="W7" t="s">
        <v>117</v>
      </c>
      <c r="X7" t="s">
        <v>851</v>
      </c>
      <c r="Y7">
        <v>280077.760817</v>
      </c>
      <c r="Z7">
        <v>4868534.8095500004</v>
      </c>
    </row>
    <row r="8" spans="1:26" x14ac:dyDescent="0.25">
      <c r="A8" s="50" t="s">
        <v>106</v>
      </c>
      <c r="B8" s="65">
        <v>1</v>
      </c>
      <c r="C8">
        <v>1</v>
      </c>
      <c r="D8" s="66" t="s">
        <v>89</v>
      </c>
      <c r="E8" s="50" t="s">
        <v>82</v>
      </c>
      <c r="F8" s="50">
        <v>8396</v>
      </c>
      <c r="G8" s="95">
        <v>40760</v>
      </c>
      <c r="H8" s="50">
        <v>23.8</v>
      </c>
      <c r="I8" s="50"/>
      <c r="J8" s="50"/>
      <c r="K8" s="39">
        <v>11.2</v>
      </c>
      <c r="L8" s="41">
        <v>196</v>
      </c>
      <c r="M8">
        <f t="shared" si="0"/>
        <v>3.4208453339088858</v>
      </c>
      <c r="T8" t="s">
        <v>106</v>
      </c>
      <c r="U8" t="s">
        <v>116</v>
      </c>
      <c r="V8" t="s">
        <v>134</v>
      </c>
      <c r="W8" t="s">
        <v>117</v>
      </c>
      <c r="X8" t="s">
        <v>852</v>
      </c>
      <c r="Y8">
        <v>280111.71770799998</v>
      </c>
      <c r="Z8">
        <v>4868509.3585799998</v>
      </c>
    </row>
    <row r="9" spans="1:26" x14ac:dyDescent="0.25">
      <c r="A9" s="50" t="s">
        <v>106</v>
      </c>
      <c r="B9" s="65">
        <v>1</v>
      </c>
      <c r="C9">
        <v>1</v>
      </c>
      <c r="D9" s="66" t="s">
        <v>89</v>
      </c>
      <c r="E9" s="50" t="s">
        <v>82</v>
      </c>
      <c r="F9" s="50">
        <v>8399</v>
      </c>
      <c r="G9" s="95">
        <v>40760</v>
      </c>
      <c r="H9" s="50">
        <v>27.2</v>
      </c>
      <c r="I9" s="50"/>
      <c r="J9" s="50"/>
      <c r="K9" s="39">
        <v>4.3</v>
      </c>
      <c r="L9" s="41">
        <v>250</v>
      </c>
      <c r="M9">
        <f t="shared" si="0"/>
        <v>4.3633231299858233</v>
      </c>
      <c r="T9" t="s">
        <v>106</v>
      </c>
      <c r="U9" t="s">
        <v>116</v>
      </c>
      <c r="V9" t="s">
        <v>140</v>
      </c>
      <c r="W9" t="s">
        <v>117</v>
      </c>
      <c r="X9" t="s">
        <v>853</v>
      </c>
      <c r="Y9">
        <v>280107.46474700002</v>
      </c>
      <c r="Z9">
        <v>4868539.0625099996</v>
      </c>
    </row>
    <row r="10" spans="1:26" x14ac:dyDescent="0.25">
      <c r="A10" s="50" t="s">
        <v>106</v>
      </c>
      <c r="B10" s="65">
        <v>1</v>
      </c>
      <c r="C10">
        <v>1</v>
      </c>
      <c r="D10" s="66" t="s">
        <v>89</v>
      </c>
      <c r="E10" s="50" t="s">
        <v>82</v>
      </c>
      <c r="F10" s="50">
        <v>8395</v>
      </c>
      <c r="G10" s="95">
        <v>40760</v>
      </c>
      <c r="H10" s="50">
        <v>27.6</v>
      </c>
      <c r="I10" s="50"/>
      <c r="J10" s="50"/>
      <c r="K10" s="39">
        <v>3.9</v>
      </c>
      <c r="L10" s="41">
        <v>188</v>
      </c>
      <c r="M10">
        <f t="shared" si="0"/>
        <v>3.2812189937493397</v>
      </c>
      <c r="T10" t="s">
        <v>106</v>
      </c>
      <c r="U10" t="s">
        <v>116</v>
      </c>
      <c r="W10" t="s">
        <v>143</v>
      </c>
      <c r="X10" t="s">
        <v>854</v>
      </c>
      <c r="Y10">
        <v>280073.53110700002</v>
      </c>
      <c r="Z10">
        <v>4868493.7856000001</v>
      </c>
    </row>
    <row r="11" spans="1:26" x14ac:dyDescent="0.25">
      <c r="A11" s="50" t="s">
        <v>106</v>
      </c>
      <c r="B11" s="65">
        <v>1</v>
      </c>
      <c r="C11">
        <v>1</v>
      </c>
      <c r="D11" s="66" t="s">
        <v>89</v>
      </c>
      <c r="E11" s="50" t="s">
        <v>82</v>
      </c>
      <c r="F11" s="50">
        <v>8398</v>
      </c>
      <c r="G11" s="95">
        <v>40760</v>
      </c>
      <c r="H11" s="50">
        <v>47.5</v>
      </c>
      <c r="I11" s="50"/>
      <c r="J11" s="50"/>
      <c r="K11" s="39">
        <v>6.3</v>
      </c>
      <c r="L11" s="41">
        <v>205</v>
      </c>
      <c r="M11">
        <f t="shared" si="0"/>
        <v>3.5779249665883754</v>
      </c>
      <c r="T11" t="s">
        <v>106</v>
      </c>
      <c r="U11" t="s">
        <v>116</v>
      </c>
      <c r="W11" t="s">
        <v>143</v>
      </c>
      <c r="X11" t="s">
        <v>854</v>
      </c>
      <c r="Y11">
        <v>280123.03772000002</v>
      </c>
      <c r="Z11">
        <v>4868500.8759099999</v>
      </c>
    </row>
    <row r="12" spans="1:26" x14ac:dyDescent="0.25">
      <c r="A12" s="50" t="s">
        <v>106</v>
      </c>
      <c r="B12" s="65">
        <v>1</v>
      </c>
      <c r="C12">
        <v>1</v>
      </c>
      <c r="D12" s="66" t="s">
        <v>89</v>
      </c>
      <c r="E12" s="50" t="s">
        <v>82</v>
      </c>
      <c r="F12" s="50">
        <v>8397</v>
      </c>
      <c r="G12" s="95">
        <v>40760</v>
      </c>
      <c r="H12" s="50"/>
      <c r="I12" s="50" t="s">
        <v>960</v>
      </c>
      <c r="J12" s="50" t="s">
        <v>969</v>
      </c>
      <c r="K12" s="39"/>
      <c r="L12" s="41"/>
      <c r="M12">
        <f t="shared" si="0"/>
        <v>0</v>
      </c>
      <c r="T12" t="s">
        <v>106</v>
      </c>
      <c r="U12" t="s">
        <v>116</v>
      </c>
      <c r="W12" t="s">
        <v>143</v>
      </c>
      <c r="X12" t="s">
        <v>854</v>
      </c>
      <c r="Y12">
        <v>280115.95046700002</v>
      </c>
      <c r="Z12">
        <v>4868550.3824199997</v>
      </c>
    </row>
    <row r="13" spans="1:26" x14ac:dyDescent="0.25">
      <c r="A13" s="50" t="s">
        <v>106</v>
      </c>
      <c r="B13" s="65">
        <v>1</v>
      </c>
      <c r="C13">
        <v>2</v>
      </c>
      <c r="D13" s="85" t="s">
        <v>90</v>
      </c>
      <c r="E13" s="51" t="s">
        <v>29</v>
      </c>
      <c r="F13" s="51">
        <v>8363</v>
      </c>
      <c r="G13" s="95">
        <v>40760</v>
      </c>
      <c r="H13" s="51">
        <v>14.1</v>
      </c>
      <c r="I13" s="51"/>
      <c r="J13" s="51"/>
      <c r="K13" s="39">
        <v>3.3</v>
      </c>
      <c r="L13" s="86">
        <v>256</v>
      </c>
      <c r="M13">
        <f t="shared" si="0"/>
        <v>4.4680428851054836</v>
      </c>
      <c r="T13" t="s">
        <v>106</v>
      </c>
      <c r="U13" t="s">
        <v>116</v>
      </c>
      <c r="W13" t="s">
        <v>143</v>
      </c>
      <c r="X13" t="s">
        <v>854</v>
      </c>
      <c r="Y13">
        <v>280066.44385099999</v>
      </c>
      <c r="Z13">
        <v>4868543.29213</v>
      </c>
    </row>
    <row r="14" spans="1:26" x14ac:dyDescent="0.25">
      <c r="A14" s="50" t="s">
        <v>106</v>
      </c>
      <c r="B14" s="65">
        <v>1</v>
      </c>
      <c r="C14">
        <v>2</v>
      </c>
      <c r="D14" s="85" t="s">
        <v>90</v>
      </c>
      <c r="E14" s="51" t="s">
        <v>62</v>
      </c>
      <c r="F14" s="51">
        <v>8356</v>
      </c>
      <c r="G14" s="95">
        <v>40760</v>
      </c>
      <c r="H14" s="51">
        <v>33.200000000000003</v>
      </c>
      <c r="I14" s="51"/>
      <c r="J14" s="51"/>
      <c r="K14" s="39">
        <v>12</v>
      </c>
      <c r="L14" s="86">
        <v>224</v>
      </c>
      <c r="M14">
        <f t="shared" si="0"/>
        <v>3.9095375244672983</v>
      </c>
      <c r="T14" t="s">
        <v>106</v>
      </c>
      <c r="U14" t="s">
        <v>116</v>
      </c>
      <c r="W14" t="s">
        <v>119</v>
      </c>
      <c r="Y14">
        <v>280080.59815600002</v>
      </c>
      <c r="Z14">
        <v>4868515.0068600001</v>
      </c>
    </row>
    <row r="15" spans="1:26" x14ac:dyDescent="0.25">
      <c r="A15" s="50" t="s">
        <v>106</v>
      </c>
      <c r="B15" s="65">
        <v>1</v>
      </c>
      <c r="C15">
        <v>2</v>
      </c>
      <c r="D15" s="85" t="s">
        <v>90</v>
      </c>
      <c r="E15" s="51" t="s">
        <v>62</v>
      </c>
      <c r="F15" s="51">
        <v>8364</v>
      </c>
      <c r="G15" s="95">
        <v>40760</v>
      </c>
      <c r="H15" s="51">
        <v>34.1</v>
      </c>
      <c r="I15" s="51"/>
      <c r="J15" s="51"/>
      <c r="K15" s="39">
        <v>11.3</v>
      </c>
      <c r="L15" s="86">
        <v>247</v>
      </c>
      <c r="M15">
        <f t="shared" si="0"/>
        <v>4.310963252425994</v>
      </c>
      <c r="T15" t="s">
        <v>106</v>
      </c>
      <c r="U15" t="s">
        <v>116</v>
      </c>
      <c r="W15" t="s">
        <v>119</v>
      </c>
      <c r="Y15">
        <v>280079.17948599998</v>
      </c>
      <c r="Z15">
        <v>4868524.90821</v>
      </c>
    </row>
    <row r="16" spans="1:26" x14ac:dyDescent="0.25">
      <c r="A16" s="50" t="s">
        <v>106</v>
      </c>
      <c r="B16" s="65">
        <v>1</v>
      </c>
      <c r="C16">
        <v>2</v>
      </c>
      <c r="D16" s="85" t="s">
        <v>90</v>
      </c>
      <c r="E16" s="51" t="s">
        <v>82</v>
      </c>
      <c r="F16" s="51">
        <v>8359</v>
      </c>
      <c r="G16" s="95">
        <v>40760</v>
      </c>
      <c r="H16" s="51">
        <v>13.3</v>
      </c>
      <c r="I16" s="51"/>
      <c r="J16" s="51"/>
      <c r="K16" s="39">
        <v>4.4000000000000004</v>
      </c>
      <c r="L16" s="86">
        <v>240</v>
      </c>
      <c r="M16">
        <f t="shared" si="0"/>
        <v>4.1887902047863905</v>
      </c>
      <c r="T16" t="s">
        <v>106</v>
      </c>
      <c r="U16" t="s">
        <v>116</v>
      </c>
      <c r="W16" t="s">
        <v>119</v>
      </c>
      <c r="Y16">
        <v>280091.91816900001</v>
      </c>
      <c r="Z16">
        <v>4868506.5241900003</v>
      </c>
    </row>
    <row r="17" spans="1:26" x14ac:dyDescent="0.25">
      <c r="A17" s="50" t="s">
        <v>106</v>
      </c>
      <c r="B17" s="65">
        <v>1</v>
      </c>
      <c r="C17">
        <v>2</v>
      </c>
      <c r="D17" s="85" t="s">
        <v>90</v>
      </c>
      <c r="E17" s="51" t="s">
        <v>82</v>
      </c>
      <c r="F17" s="51">
        <v>8362</v>
      </c>
      <c r="G17" s="95">
        <v>40760</v>
      </c>
      <c r="H17" s="51">
        <v>24.1</v>
      </c>
      <c r="I17" s="51"/>
      <c r="J17" s="51"/>
      <c r="K17" s="39">
        <v>5.7</v>
      </c>
      <c r="L17" s="86">
        <v>270</v>
      </c>
      <c r="M17">
        <f t="shared" si="0"/>
        <v>4.7123889803846897</v>
      </c>
      <c r="T17" t="s">
        <v>106</v>
      </c>
      <c r="U17" t="s">
        <v>116</v>
      </c>
      <c r="W17" t="s">
        <v>119</v>
      </c>
      <c r="Y17">
        <v>280090.49949900003</v>
      </c>
      <c r="Z17">
        <v>4868516.4255299997</v>
      </c>
    </row>
    <row r="18" spans="1:26" x14ac:dyDescent="0.25">
      <c r="A18" s="50" t="s">
        <v>106</v>
      </c>
      <c r="B18" s="65">
        <v>1</v>
      </c>
      <c r="C18">
        <v>2</v>
      </c>
      <c r="D18" s="85" t="s">
        <v>90</v>
      </c>
      <c r="E18" s="51" t="s">
        <v>82</v>
      </c>
      <c r="F18" s="51">
        <v>8358</v>
      </c>
      <c r="G18" s="95">
        <v>40760</v>
      </c>
      <c r="H18" s="51">
        <v>24</v>
      </c>
      <c r="I18" s="51"/>
      <c r="J18" s="51"/>
      <c r="K18" s="28">
        <v>4.3</v>
      </c>
      <c r="L18" s="86">
        <v>236</v>
      </c>
      <c r="M18">
        <f t="shared" si="0"/>
        <v>4.1189770347066172</v>
      </c>
      <c r="T18" t="s">
        <v>106</v>
      </c>
      <c r="U18" t="s">
        <v>116</v>
      </c>
      <c r="W18" t="s">
        <v>119</v>
      </c>
      <c r="Y18">
        <v>280089.08082899998</v>
      </c>
      <c r="Z18">
        <v>4868526.3268799996</v>
      </c>
    </row>
    <row r="19" spans="1:26" x14ac:dyDescent="0.25">
      <c r="A19" s="50" t="s">
        <v>106</v>
      </c>
      <c r="B19" s="65">
        <v>1</v>
      </c>
      <c r="C19">
        <v>2</v>
      </c>
      <c r="D19" s="85" t="s">
        <v>90</v>
      </c>
      <c r="E19" s="51" t="s">
        <v>82</v>
      </c>
      <c r="F19" s="51">
        <v>8360</v>
      </c>
      <c r="G19" s="95">
        <v>40760</v>
      </c>
      <c r="H19" s="51">
        <v>27.8</v>
      </c>
      <c r="I19" s="51"/>
      <c r="J19" s="51"/>
      <c r="K19" s="39">
        <v>6.6</v>
      </c>
      <c r="L19" s="86">
        <v>257</v>
      </c>
      <c r="M19">
        <f t="shared" si="0"/>
        <v>4.4854961776254267</v>
      </c>
      <c r="T19" t="s">
        <v>106</v>
      </c>
      <c r="U19" t="s">
        <v>116</v>
      </c>
      <c r="W19" t="s">
        <v>119</v>
      </c>
      <c r="Y19">
        <v>280087.66216000001</v>
      </c>
      <c r="Z19">
        <v>4868536.2282199999</v>
      </c>
    </row>
    <row r="20" spans="1:26" x14ac:dyDescent="0.25">
      <c r="A20" s="50" t="s">
        <v>106</v>
      </c>
      <c r="B20" s="65">
        <v>1</v>
      </c>
      <c r="C20">
        <v>2</v>
      </c>
      <c r="D20" s="85" t="s">
        <v>90</v>
      </c>
      <c r="E20" s="51" t="s">
        <v>82</v>
      </c>
      <c r="F20" s="51">
        <v>8357</v>
      </c>
      <c r="G20" s="95">
        <v>40760</v>
      </c>
      <c r="H20" s="51">
        <v>33.9</v>
      </c>
      <c r="I20" s="51"/>
      <c r="J20" s="50"/>
      <c r="K20" s="39">
        <v>6.2</v>
      </c>
      <c r="L20" s="86">
        <v>226</v>
      </c>
      <c r="M20">
        <f t="shared" si="0"/>
        <v>3.9444441095071845</v>
      </c>
      <c r="T20" t="s">
        <v>106</v>
      </c>
      <c r="U20" t="s">
        <v>116</v>
      </c>
      <c r="W20" t="s">
        <v>119</v>
      </c>
      <c r="Y20">
        <v>280101.81636599998</v>
      </c>
      <c r="Z20">
        <v>4868507.9399100002</v>
      </c>
    </row>
    <row r="21" spans="1:26" x14ac:dyDescent="0.25">
      <c r="A21" s="50" t="s">
        <v>106</v>
      </c>
      <c r="B21" s="65">
        <v>1</v>
      </c>
      <c r="C21">
        <v>2</v>
      </c>
      <c r="D21" s="85" t="s">
        <v>90</v>
      </c>
      <c r="E21" s="51" t="s">
        <v>82</v>
      </c>
      <c r="F21" s="51">
        <v>8361</v>
      </c>
      <c r="G21" s="95">
        <v>40760</v>
      </c>
      <c r="H21" s="51"/>
      <c r="I21" s="51" t="s">
        <v>960</v>
      </c>
      <c r="J21" s="51" t="s">
        <v>969</v>
      </c>
      <c r="K21" s="39"/>
      <c r="L21" s="86"/>
      <c r="M21">
        <f t="shared" si="0"/>
        <v>0</v>
      </c>
      <c r="T21" t="s">
        <v>106</v>
      </c>
      <c r="U21" t="s">
        <v>116</v>
      </c>
      <c r="W21" t="s">
        <v>119</v>
      </c>
      <c r="Y21">
        <v>280100.40074299998</v>
      </c>
      <c r="Z21">
        <v>4868517.8411600003</v>
      </c>
    </row>
    <row r="22" spans="1:26" x14ac:dyDescent="0.25">
      <c r="A22" s="50" t="s">
        <v>106</v>
      </c>
      <c r="B22" s="65">
        <v>1</v>
      </c>
      <c r="C22">
        <v>3</v>
      </c>
      <c r="D22" s="85" t="s">
        <v>91</v>
      </c>
      <c r="E22" s="51" t="s">
        <v>29</v>
      </c>
      <c r="F22" s="51">
        <v>8353</v>
      </c>
      <c r="G22" s="95">
        <v>40760</v>
      </c>
      <c r="H22" s="51">
        <v>17.5</v>
      </c>
      <c r="I22" s="51"/>
      <c r="J22" s="50"/>
      <c r="K22" s="39">
        <v>4.5</v>
      </c>
      <c r="L22" s="86">
        <v>44</v>
      </c>
      <c r="M22">
        <f t="shared" si="0"/>
        <v>0.76794487087750496</v>
      </c>
      <c r="T22" t="s">
        <v>106</v>
      </c>
      <c r="U22" t="s">
        <v>116</v>
      </c>
      <c r="W22" t="s">
        <v>119</v>
      </c>
      <c r="Y22">
        <v>280098.98207299999</v>
      </c>
      <c r="Z22">
        <v>4868527.7424999997</v>
      </c>
    </row>
    <row r="23" spans="1:26" x14ac:dyDescent="0.25">
      <c r="A23" s="50" t="s">
        <v>106</v>
      </c>
      <c r="B23" s="65">
        <v>1</v>
      </c>
      <c r="C23">
        <v>3</v>
      </c>
      <c r="D23" s="85" t="s">
        <v>91</v>
      </c>
      <c r="E23" s="51" t="s">
        <v>29</v>
      </c>
      <c r="F23" s="51">
        <v>8345</v>
      </c>
      <c r="G23" s="95">
        <v>40760</v>
      </c>
      <c r="H23" s="51">
        <v>20.2</v>
      </c>
      <c r="I23" s="51"/>
      <c r="J23" s="51"/>
      <c r="K23" s="39">
        <v>9.5</v>
      </c>
      <c r="L23" s="86">
        <v>82</v>
      </c>
      <c r="M23">
        <f t="shared" si="0"/>
        <v>1.43116998663535</v>
      </c>
      <c r="T23" t="s">
        <v>106</v>
      </c>
      <c r="U23" t="s">
        <v>116</v>
      </c>
      <c r="W23" t="s">
        <v>119</v>
      </c>
      <c r="Y23">
        <v>280097.56340400001</v>
      </c>
      <c r="Z23">
        <v>4868537.64384</v>
      </c>
    </row>
    <row r="24" spans="1:26" x14ac:dyDescent="0.25">
      <c r="A24" s="50" t="s">
        <v>106</v>
      </c>
      <c r="B24" s="65">
        <v>1</v>
      </c>
      <c r="C24">
        <v>3</v>
      </c>
      <c r="D24" s="85" t="s">
        <v>91</v>
      </c>
      <c r="E24" s="51" t="s">
        <v>29</v>
      </c>
      <c r="F24" s="51">
        <v>8346</v>
      </c>
      <c r="G24" s="95">
        <v>40760</v>
      </c>
      <c r="H24" s="51">
        <v>21.9</v>
      </c>
      <c r="I24" s="51"/>
      <c r="J24" s="51"/>
      <c r="K24" s="39">
        <v>12.9</v>
      </c>
      <c r="L24" s="86">
        <v>52</v>
      </c>
      <c r="M24">
        <f t="shared" si="0"/>
        <v>0.90757121103705141</v>
      </c>
      <c r="T24" t="s">
        <v>106</v>
      </c>
      <c r="U24" t="s">
        <v>116</v>
      </c>
      <c r="W24" t="s">
        <v>119</v>
      </c>
      <c r="Y24">
        <v>280110.30208499997</v>
      </c>
      <c r="Z24">
        <v>4868519.2598299999</v>
      </c>
    </row>
    <row r="25" spans="1:26" x14ac:dyDescent="0.25">
      <c r="A25" s="50" t="s">
        <v>106</v>
      </c>
      <c r="B25" s="65">
        <v>1</v>
      </c>
      <c r="C25">
        <v>3</v>
      </c>
      <c r="D25" s="85" t="s">
        <v>91</v>
      </c>
      <c r="E25" s="51" t="s">
        <v>29</v>
      </c>
      <c r="F25" s="51">
        <v>8355</v>
      </c>
      <c r="G25" s="95">
        <v>40760</v>
      </c>
      <c r="H25" s="51">
        <v>26.9</v>
      </c>
      <c r="I25" s="51"/>
      <c r="J25" s="51"/>
      <c r="K25" s="39">
        <v>6.4</v>
      </c>
      <c r="L25" s="86">
        <v>95</v>
      </c>
      <c r="M25">
        <f t="shared" si="0"/>
        <v>1.6580627893946132</v>
      </c>
      <c r="T25" t="s">
        <v>106</v>
      </c>
      <c r="U25" t="s">
        <v>116</v>
      </c>
      <c r="W25" t="s">
        <v>119</v>
      </c>
      <c r="Y25">
        <v>280108.883416</v>
      </c>
      <c r="Z25">
        <v>4868529.1611700002</v>
      </c>
    </row>
    <row r="26" spans="1:26" x14ac:dyDescent="0.25">
      <c r="A26" s="50" t="s">
        <v>106</v>
      </c>
      <c r="B26" s="65">
        <v>1</v>
      </c>
      <c r="C26">
        <v>3</v>
      </c>
      <c r="D26" s="85" t="s">
        <v>91</v>
      </c>
      <c r="E26" s="51" t="s">
        <v>29</v>
      </c>
      <c r="F26" s="51">
        <v>8350</v>
      </c>
      <c r="G26" s="95">
        <v>40760</v>
      </c>
      <c r="H26" s="51">
        <v>30</v>
      </c>
      <c r="I26" s="51"/>
      <c r="J26" s="51"/>
      <c r="K26" s="39">
        <v>9.8000000000000007</v>
      </c>
      <c r="L26" s="86">
        <v>19</v>
      </c>
      <c r="M26">
        <f t="shared" si="0"/>
        <v>0.33161255787892258</v>
      </c>
      <c r="T26" t="s">
        <v>106</v>
      </c>
      <c r="U26" t="s">
        <v>146</v>
      </c>
      <c r="V26" t="s">
        <v>89</v>
      </c>
      <c r="W26" t="s">
        <v>117</v>
      </c>
      <c r="X26" t="s">
        <v>855</v>
      </c>
      <c r="Y26">
        <v>280134.357731</v>
      </c>
      <c r="Z26">
        <v>4868492.3932400001</v>
      </c>
    </row>
    <row r="27" spans="1:26" x14ac:dyDescent="0.25">
      <c r="A27" s="50" t="s">
        <v>106</v>
      </c>
      <c r="B27" s="65">
        <v>1</v>
      </c>
      <c r="C27">
        <v>3</v>
      </c>
      <c r="D27" s="85" t="s">
        <v>91</v>
      </c>
      <c r="E27" s="51" t="s">
        <v>29</v>
      </c>
      <c r="F27" s="51">
        <v>8352</v>
      </c>
      <c r="G27" s="95">
        <v>40760</v>
      </c>
      <c r="H27" s="51"/>
      <c r="I27" s="51" t="s">
        <v>960</v>
      </c>
      <c r="J27" s="51" t="s">
        <v>969</v>
      </c>
      <c r="K27" s="39"/>
      <c r="L27" s="86"/>
      <c r="M27">
        <f t="shared" si="0"/>
        <v>0</v>
      </c>
      <c r="T27" t="s">
        <v>106</v>
      </c>
      <c r="U27" t="s">
        <v>146</v>
      </c>
      <c r="V27" t="s">
        <v>122</v>
      </c>
      <c r="W27" t="s">
        <v>117</v>
      </c>
      <c r="X27" t="s">
        <v>856</v>
      </c>
      <c r="Y27">
        <v>280130.10476800002</v>
      </c>
      <c r="Z27">
        <v>4868522.09717</v>
      </c>
    </row>
    <row r="28" spans="1:26" x14ac:dyDescent="0.25">
      <c r="A28" s="50" t="s">
        <v>106</v>
      </c>
      <c r="B28" s="65">
        <v>1</v>
      </c>
      <c r="C28">
        <v>3</v>
      </c>
      <c r="D28" s="85" t="s">
        <v>91</v>
      </c>
      <c r="E28" s="51" t="s">
        <v>29</v>
      </c>
      <c r="F28" s="51">
        <v>8353</v>
      </c>
      <c r="G28" s="95">
        <v>40760</v>
      </c>
      <c r="H28" s="51">
        <v>17.100000000000001</v>
      </c>
      <c r="I28" s="51"/>
      <c r="J28" s="51" t="s">
        <v>1051</v>
      </c>
      <c r="K28" s="39"/>
      <c r="L28" s="86"/>
      <c r="M28">
        <f t="shared" si="0"/>
        <v>0</v>
      </c>
      <c r="T28" t="s">
        <v>106</v>
      </c>
      <c r="U28" t="s">
        <v>146</v>
      </c>
      <c r="V28" t="s">
        <v>134</v>
      </c>
      <c r="W28" t="s">
        <v>117</v>
      </c>
      <c r="X28" t="s">
        <v>857</v>
      </c>
      <c r="Y28">
        <v>280164.061651</v>
      </c>
      <c r="Z28">
        <v>4868496.6462099999</v>
      </c>
    </row>
    <row r="29" spans="1:26" x14ac:dyDescent="0.25">
      <c r="A29" s="50" t="s">
        <v>106</v>
      </c>
      <c r="B29" s="65">
        <v>1</v>
      </c>
      <c r="C29">
        <v>3</v>
      </c>
      <c r="D29" s="85" t="s">
        <v>91</v>
      </c>
      <c r="E29" s="51" t="s">
        <v>82</v>
      </c>
      <c r="F29" s="51">
        <v>8349</v>
      </c>
      <c r="G29" s="95">
        <v>40760</v>
      </c>
      <c r="H29" s="51">
        <v>11.2</v>
      </c>
      <c r="I29" s="51"/>
      <c r="J29" s="51"/>
      <c r="K29" s="28">
        <v>10.6</v>
      </c>
      <c r="L29" s="86">
        <v>20</v>
      </c>
      <c r="M29">
        <f t="shared" si="0"/>
        <v>0.3490658503988659</v>
      </c>
      <c r="T29" t="s">
        <v>106</v>
      </c>
      <c r="U29" t="s">
        <v>146</v>
      </c>
      <c r="V29" t="s">
        <v>140</v>
      </c>
      <c r="W29" t="s">
        <v>117</v>
      </c>
      <c r="X29" t="s">
        <v>858</v>
      </c>
      <c r="Y29">
        <v>280159.80868900003</v>
      </c>
      <c r="Z29">
        <v>4868526.3501300002</v>
      </c>
    </row>
    <row r="30" spans="1:26" x14ac:dyDescent="0.25">
      <c r="A30" s="50" t="s">
        <v>106</v>
      </c>
      <c r="B30" s="65">
        <v>1</v>
      </c>
      <c r="C30">
        <v>3</v>
      </c>
      <c r="D30" s="85" t="s">
        <v>91</v>
      </c>
      <c r="E30" s="51" t="s">
        <v>82</v>
      </c>
      <c r="F30" s="51">
        <v>8351</v>
      </c>
      <c r="G30" s="95">
        <v>40760</v>
      </c>
      <c r="H30" s="51">
        <v>29.5</v>
      </c>
      <c r="I30" s="51"/>
      <c r="J30" s="50"/>
      <c r="K30" s="39">
        <v>5.8</v>
      </c>
      <c r="L30" s="86">
        <v>23</v>
      </c>
      <c r="M30">
        <f t="shared" si="0"/>
        <v>0.40142572795869574</v>
      </c>
      <c r="T30" t="s">
        <v>106</v>
      </c>
      <c r="U30" t="s">
        <v>146</v>
      </c>
      <c r="W30" t="s">
        <v>143</v>
      </c>
      <c r="X30" t="s">
        <v>859</v>
      </c>
      <c r="Y30">
        <v>280118.78475699999</v>
      </c>
      <c r="Z30">
        <v>4868530.5798399998</v>
      </c>
    </row>
    <row r="31" spans="1:26" x14ac:dyDescent="0.25">
      <c r="A31" s="50" t="s">
        <v>106</v>
      </c>
      <c r="B31" s="65">
        <v>1</v>
      </c>
      <c r="C31">
        <v>3</v>
      </c>
      <c r="D31" s="85" t="s">
        <v>91</v>
      </c>
      <c r="E31" s="51" t="s">
        <v>82</v>
      </c>
      <c r="F31" s="51">
        <v>8348</v>
      </c>
      <c r="G31" s="95">
        <v>40760</v>
      </c>
      <c r="H31" s="51">
        <v>37.1</v>
      </c>
      <c r="I31" s="51"/>
      <c r="J31" s="51"/>
      <c r="K31" s="39">
        <v>11.3</v>
      </c>
      <c r="L31" s="86">
        <v>38</v>
      </c>
      <c r="M31">
        <f t="shared" si="0"/>
        <v>0.66322511575784515</v>
      </c>
      <c r="T31" t="s">
        <v>106</v>
      </c>
      <c r="U31" t="s">
        <v>146</v>
      </c>
      <c r="W31" t="s">
        <v>143</v>
      </c>
      <c r="X31" t="s">
        <v>859</v>
      </c>
      <c r="Y31">
        <v>280125.87506200001</v>
      </c>
      <c r="Z31">
        <v>4868481.0732300002</v>
      </c>
    </row>
    <row r="32" spans="1:26" x14ac:dyDescent="0.25">
      <c r="A32" s="50" t="s">
        <v>106</v>
      </c>
      <c r="B32" s="65">
        <v>1</v>
      </c>
      <c r="C32">
        <v>3</v>
      </c>
      <c r="D32" s="85" t="s">
        <v>91</v>
      </c>
      <c r="E32" s="51" t="s">
        <v>82</v>
      </c>
      <c r="F32" s="51">
        <v>8347</v>
      </c>
      <c r="G32" s="95">
        <v>40760</v>
      </c>
      <c r="H32" s="51">
        <v>39.5</v>
      </c>
      <c r="I32" s="51"/>
      <c r="J32" s="51"/>
      <c r="K32" s="39">
        <v>10.199999999999999</v>
      </c>
      <c r="L32" s="86">
        <v>42</v>
      </c>
      <c r="M32">
        <f t="shared" si="0"/>
        <v>0.73303828583761843</v>
      </c>
      <c r="T32" t="s">
        <v>106</v>
      </c>
      <c r="U32" t="s">
        <v>146</v>
      </c>
      <c r="W32" t="s">
        <v>119</v>
      </c>
      <c r="Y32">
        <v>280132.93906</v>
      </c>
      <c r="Z32">
        <v>4868502.2945800005</v>
      </c>
    </row>
    <row r="33" spans="1:26" x14ac:dyDescent="0.25">
      <c r="A33" s="50" t="s">
        <v>106</v>
      </c>
      <c r="B33" s="65">
        <v>1</v>
      </c>
      <c r="C33">
        <v>3</v>
      </c>
      <c r="D33" s="85" t="s">
        <v>91</v>
      </c>
      <c r="E33" s="51" t="s">
        <v>82</v>
      </c>
      <c r="F33" s="51">
        <v>8354</v>
      </c>
      <c r="G33" s="95">
        <v>40760</v>
      </c>
      <c r="H33" s="51"/>
      <c r="I33" s="51" t="s">
        <v>960</v>
      </c>
      <c r="J33" s="51" t="s">
        <v>969</v>
      </c>
      <c r="K33" s="28"/>
      <c r="L33" s="86"/>
      <c r="M33">
        <f t="shared" si="0"/>
        <v>0</v>
      </c>
      <c r="T33" t="s">
        <v>106</v>
      </c>
      <c r="U33" t="s">
        <v>146</v>
      </c>
      <c r="W33" t="s">
        <v>119</v>
      </c>
      <c r="Y33">
        <v>280131.52039000002</v>
      </c>
      <c r="Z33">
        <v>4868512.1959199999</v>
      </c>
    </row>
    <row r="34" spans="1:26" x14ac:dyDescent="0.25">
      <c r="A34" s="50" t="s">
        <v>106</v>
      </c>
      <c r="B34" s="65">
        <v>1</v>
      </c>
      <c r="C34">
        <v>3</v>
      </c>
      <c r="D34" s="85" t="s">
        <v>91</v>
      </c>
      <c r="E34" s="51" t="s">
        <v>82</v>
      </c>
      <c r="F34" s="51">
        <v>2517</v>
      </c>
      <c r="G34" s="95">
        <v>40760</v>
      </c>
      <c r="H34" s="51">
        <v>10.5</v>
      </c>
      <c r="I34" s="51"/>
      <c r="J34" s="51" t="s">
        <v>986</v>
      </c>
      <c r="K34" s="28"/>
      <c r="L34" s="86"/>
      <c r="M34">
        <f t="shared" si="0"/>
        <v>0</v>
      </c>
      <c r="T34" t="s">
        <v>106</v>
      </c>
      <c r="U34" t="s">
        <v>146</v>
      </c>
      <c r="W34" t="s">
        <v>119</v>
      </c>
      <c r="Y34">
        <v>280144.25897299999</v>
      </c>
      <c r="Z34">
        <v>4868493.8088699998</v>
      </c>
    </row>
    <row r="35" spans="1:26" x14ac:dyDescent="0.25">
      <c r="A35" s="50" t="s">
        <v>106</v>
      </c>
      <c r="B35" s="65">
        <v>1</v>
      </c>
      <c r="C35">
        <v>4</v>
      </c>
      <c r="D35" s="85" t="s">
        <v>92</v>
      </c>
      <c r="E35" s="51" t="s">
        <v>29</v>
      </c>
      <c r="F35" s="51">
        <v>1403</v>
      </c>
      <c r="G35" s="95">
        <v>40760</v>
      </c>
      <c r="H35" s="51">
        <v>11.1</v>
      </c>
      <c r="I35" s="51"/>
      <c r="J35" s="51"/>
      <c r="K35" s="39">
        <v>6.3</v>
      </c>
      <c r="L35" s="86">
        <v>216</v>
      </c>
      <c r="M35">
        <f t="shared" si="0"/>
        <v>3.7699111843077517</v>
      </c>
      <c r="T35" t="s">
        <v>106</v>
      </c>
      <c r="U35" t="s">
        <v>146</v>
      </c>
      <c r="W35" t="s">
        <v>119</v>
      </c>
      <c r="Y35">
        <v>280142.840302</v>
      </c>
      <c r="Z35">
        <v>4868503.7102100002</v>
      </c>
    </row>
    <row r="36" spans="1:26" x14ac:dyDescent="0.25">
      <c r="A36" s="50" t="s">
        <v>106</v>
      </c>
      <c r="B36" s="84">
        <v>1</v>
      </c>
      <c r="C36">
        <v>4</v>
      </c>
      <c r="D36" s="85" t="s">
        <v>92</v>
      </c>
      <c r="E36" s="51" t="s">
        <v>29</v>
      </c>
      <c r="F36" s="51">
        <v>8386</v>
      </c>
      <c r="G36" s="95">
        <v>40760</v>
      </c>
      <c r="H36" s="51">
        <v>15.2</v>
      </c>
      <c r="I36" s="51"/>
      <c r="J36" s="51"/>
      <c r="K36" s="39">
        <v>11.2</v>
      </c>
      <c r="L36" s="86">
        <v>225</v>
      </c>
      <c r="M36">
        <f t="shared" si="0"/>
        <v>3.9269908169872414</v>
      </c>
      <c r="T36" t="s">
        <v>106</v>
      </c>
      <c r="U36" t="s">
        <v>146</v>
      </c>
      <c r="W36" t="s">
        <v>119</v>
      </c>
      <c r="Y36">
        <v>280141.42163200001</v>
      </c>
      <c r="Z36">
        <v>4868513.6115499996</v>
      </c>
    </row>
    <row r="37" spans="1:26" x14ac:dyDescent="0.25">
      <c r="A37" s="50" t="s">
        <v>106</v>
      </c>
      <c r="B37" s="65">
        <v>1</v>
      </c>
      <c r="C37">
        <v>4</v>
      </c>
      <c r="D37" s="85" t="s">
        <v>92</v>
      </c>
      <c r="E37" s="51" t="s">
        <v>29</v>
      </c>
      <c r="F37" s="51">
        <v>8388</v>
      </c>
      <c r="G37" s="95">
        <v>40760</v>
      </c>
      <c r="H37" s="51">
        <v>21.1</v>
      </c>
      <c r="I37" s="51"/>
      <c r="J37" s="51"/>
      <c r="K37" s="39">
        <v>8.1</v>
      </c>
      <c r="L37" s="86">
        <v>224</v>
      </c>
      <c r="M37">
        <f t="shared" si="0"/>
        <v>3.9095375244672983</v>
      </c>
      <c r="T37" t="s">
        <v>106</v>
      </c>
      <c r="U37" t="s">
        <v>146</v>
      </c>
      <c r="W37" t="s">
        <v>119</v>
      </c>
      <c r="Y37">
        <v>280140.00601000001</v>
      </c>
      <c r="Z37">
        <v>4868523.5127900001</v>
      </c>
    </row>
    <row r="38" spans="1:26" x14ac:dyDescent="0.25">
      <c r="A38" s="50" t="s">
        <v>106</v>
      </c>
      <c r="B38" s="84">
        <v>1</v>
      </c>
      <c r="C38">
        <v>4</v>
      </c>
      <c r="D38" s="85" t="s">
        <v>92</v>
      </c>
      <c r="E38" s="51" t="s">
        <v>29</v>
      </c>
      <c r="F38" s="51">
        <v>8385</v>
      </c>
      <c r="G38" s="95">
        <v>40760</v>
      </c>
      <c r="H38" s="51">
        <v>36.4</v>
      </c>
      <c r="I38" s="51"/>
      <c r="J38" s="51" t="s">
        <v>1052</v>
      </c>
      <c r="K38" s="39">
        <v>13.4</v>
      </c>
      <c r="L38" s="86">
        <v>228</v>
      </c>
      <c r="M38">
        <f t="shared" si="0"/>
        <v>3.9793506945470711</v>
      </c>
      <c r="T38" t="s">
        <v>106</v>
      </c>
      <c r="U38" t="s">
        <v>146</v>
      </c>
      <c r="W38" t="s">
        <v>119</v>
      </c>
      <c r="Y38">
        <v>280154.16031200002</v>
      </c>
      <c r="Z38">
        <v>4868495.2275400003</v>
      </c>
    </row>
    <row r="39" spans="1:26" x14ac:dyDescent="0.25">
      <c r="A39" s="50" t="s">
        <v>106</v>
      </c>
      <c r="B39" s="65">
        <v>1</v>
      </c>
      <c r="C39">
        <v>4</v>
      </c>
      <c r="D39" s="66" t="s">
        <v>92</v>
      </c>
      <c r="E39" s="50" t="s">
        <v>29</v>
      </c>
      <c r="F39" s="50">
        <v>8390</v>
      </c>
      <c r="G39" s="95">
        <v>40760</v>
      </c>
      <c r="H39" s="50"/>
      <c r="I39" s="50" t="s">
        <v>960</v>
      </c>
      <c r="J39" s="50" t="s">
        <v>969</v>
      </c>
      <c r="K39" s="39"/>
      <c r="L39" s="41"/>
      <c r="M39">
        <f t="shared" si="0"/>
        <v>0</v>
      </c>
      <c r="T39" t="s">
        <v>106</v>
      </c>
      <c r="U39" t="s">
        <v>146</v>
      </c>
      <c r="W39" t="s">
        <v>119</v>
      </c>
      <c r="Y39">
        <v>280152.74164199998</v>
      </c>
      <c r="Z39">
        <v>4868505.1288799997</v>
      </c>
    </row>
    <row r="40" spans="1:26" x14ac:dyDescent="0.25">
      <c r="A40" s="50" t="s">
        <v>106</v>
      </c>
      <c r="B40" s="65">
        <v>1</v>
      </c>
      <c r="C40">
        <v>4</v>
      </c>
      <c r="D40" s="66" t="s">
        <v>92</v>
      </c>
      <c r="E40" s="50" t="s">
        <v>82</v>
      </c>
      <c r="F40" s="50">
        <v>8391</v>
      </c>
      <c r="G40" s="95">
        <v>40760</v>
      </c>
      <c r="H40" s="50">
        <v>14.9</v>
      </c>
      <c r="I40" s="50"/>
      <c r="J40" s="50"/>
      <c r="K40" s="39">
        <v>5.8</v>
      </c>
      <c r="L40" s="41">
        <v>184</v>
      </c>
      <c r="M40">
        <f t="shared" si="0"/>
        <v>3.211405823669566</v>
      </c>
      <c r="T40" t="s">
        <v>106</v>
      </c>
      <c r="U40" t="s">
        <v>146</v>
      </c>
      <c r="W40" t="s">
        <v>119</v>
      </c>
      <c r="Y40">
        <v>280151.32297199999</v>
      </c>
      <c r="Z40">
        <v>4868515.0302200001</v>
      </c>
    </row>
    <row r="41" spans="1:26" x14ac:dyDescent="0.25">
      <c r="A41" s="50" t="s">
        <v>106</v>
      </c>
      <c r="B41" s="65">
        <v>1</v>
      </c>
      <c r="C41">
        <v>4</v>
      </c>
      <c r="D41" s="66" t="s">
        <v>92</v>
      </c>
      <c r="E41" s="50" t="s">
        <v>82</v>
      </c>
      <c r="F41" s="50">
        <v>8389</v>
      </c>
      <c r="G41" s="95">
        <v>40760</v>
      </c>
      <c r="H41" s="50">
        <v>28</v>
      </c>
      <c r="I41" s="50"/>
      <c r="J41" s="51" t="s">
        <v>1053</v>
      </c>
      <c r="K41" s="39">
        <v>10.6</v>
      </c>
      <c r="L41" s="41">
        <v>216</v>
      </c>
      <c r="M41">
        <f t="shared" si="0"/>
        <v>3.7699111843077517</v>
      </c>
      <c r="T41" t="s">
        <v>106</v>
      </c>
      <c r="U41" t="s">
        <v>146</v>
      </c>
      <c r="W41" t="s">
        <v>119</v>
      </c>
      <c r="Y41">
        <v>280149.90734999999</v>
      </c>
      <c r="Z41">
        <v>4868524.9314599996</v>
      </c>
    </row>
    <row r="42" spans="1:26" x14ac:dyDescent="0.25">
      <c r="A42" s="50" t="s">
        <v>106</v>
      </c>
      <c r="B42" s="84">
        <v>1</v>
      </c>
      <c r="C42">
        <v>4</v>
      </c>
      <c r="D42" s="85" t="s">
        <v>92</v>
      </c>
      <c r="E42" s="51" t="s">
        <v>82</v>
      </c>
      <c r="F42" s="51">
        <v>8384</v>
      </c>
      <c r="G42" s="95">
        <v>40760</v>
      </c>
      <c r="H42" s="51">
        <v>31.8</v>
      </c>
      <c r="I42" s="51"/>
      <c r="J42" s="51" t="s">
        <v>1054</v>
      </c>
      <c r="K42" s="39">
        <v>14.3</v>
      </c>
      <c r="L42" s="86">
        <v>226</v>
      </c>
      <c r="M42">
        <f t="shared" si="0"/>
        <v>3.9444441095071845</v>
      </c>
      <c r="T42" t="s">
        <v>106</v>
      </c>
      <c r="U42" t="s">
        <v>146</v>
      </c>
      <c r="W42" t="s">
        <v>119</v>
      </c>
      <c r="Y42">
        <v>280162.64298100001</v>
      </c>
      <c r="Z42">
        <v>4868506.5475500003</v>
      </c>
    </row>
    <row r="43" spans="1:26" x14ac:dyDescent="0.25">
      <c r="A43" s="50" t="s">
        <v>106</v>
      </c>
      <c r="B43" s="84">
        <v>1</v>
      </c>
      <c r="C43">
        <v>4</v>
      </c>
      <c r="D43" s="85" t="s">
        <v>92</v>
      </c>
      <c r="E43" s="51" t="s">
        <v>82</v>
      </c>
      <c r="F43" s="51">
        <v>8387</v>
      </c>
      <c r="G43" s="95">
        <v>40760</v>
      </c>
      <c r="H43" s="51"/>
      <c r="I43" s="51" t="s">
        <v>960</v>
      </c>
      <c r="J43" s="51" t="s">
        <v>1028</v>
      </c>
      <c r="K43" s="39"/>
      <c r="L43" s="86"/>
      <c r="M43">
        <f t="shared" si="0"/>
        <v>0</v>
      </c>
      <c r="T43" t="s">
        <v>106</v>
      </c>
      <c r="U43" t="s">
        <v>146</v>
      </c>
      <c r="W43" t="s">
        <v>119</v>
      </c>
      <c r="Y43">
        <v>280161.22431100003</v>
      </c>
      <c r="Z43">
        <v>4868516.4488899997</v>
      </c>
    </row>
    <row r="44" spans="1:26" x14ac:dyDescent="0.25">
      <c r="A44" s="50" t="s">
        <v>106</v>
      </c>
      <c r="B44" s="84">
        <v>1</v>
      </c>
      <c r="C44">
        <v>4</v>
      </c>
      <c r="D44" s="85" t="s">
        <v>92</v>
      </c>
      <c r="E44" s="51" t="s">
        <v>29</v>
      </c>
      <c r="F44" s="51">
        <v>2785</v>
      </c>
      <c r="G44" s="95">
        <v>40760</v>
      </c>
      <c r="H44" s="51">
        <v>10</v>
      </c>
      <c r="I44" s="51"/>
      <c r="J44" s="51" t="s">
        <v>964</v>
      </c>
      <c r="K44" s="39"/>
      <c r="L44" s="86"/>
      <c r="M44">
        <f t="shared" si="0"/>
        <v>0</v>
      </c>
      <c r="T44" t="s">
        <v>106</v>
      </c>
      <c r="U44" t="s">
        <v>167</v>
      </c>
      <c r="V44" t="s">
        <v>89</v>
      </c>
      <c r="W44" t="s">
        <v>117</v>
      </c>
      <c r="X44" t="s">
        <v>860</v>
      </c>
      <c r="Y44">
        <v>280171.14891599998</v>
      </c>
      <c r="Z44">
        <v>4868447.1397099998</v>
      </c>
    </row>
    <row r="45" spans="1:26" x14ac:dyDescent="0.25">
      <c r="A45" s="50" t="s">
        <v>106</v>
      </c>
      <c r="B45" s="65">
        <v>1</v>
      </c>
      <c r="C45">
        <v>5</v>
      </c>
      <c r="D45" s="85" t="s">
        <v>93</v>
      </c>
      <c r="E45" s="51" t="s">
        <v>29</v>
      </c>
      <c r="F45" s="51">
        <v>8368</v>
      </c>
      <c r="G45" s="95">
        <v>40760</v>
      </c>
      <c r="H45" s="51">
        <v>17.2</v>
      </c>
      <c r="I45" s="51"/>
      <c r="J45" s="51"/>
      <c r="K45" s="39">
        <v>12.9</v>
      </c>
      <c r="L45" s="86">
        <v>50</v>
      </c>
      <c r="M45">
        <f t="shared" si="0"/>
        <v>0.87266462599716477</v>
      </c>
      <c r="T45" t="s">
        <v>106</v>
      </c>
      <c r="U45" t="s">
        <v>167</v>
      </c>
      <c r="V45" t="s">
        <v>122</v>
      </c>
      <c r="W45" t="s">
        <v>117</v>
      </c>
      <c r="X45" t="s">
        <v>861</v>
      </c>
      <c r="Y45">
        <v>280166.895946</v>
      </c>
      <c r="Z45">
        <v>4868476.84363</v>
      </c>
    </row>
    <row r="46" spans="1:26" x14ac:dyDescent="0.25">
      <c r="A46" s="50" t="s">
        <v>106</v>
      </c>
      <c r="B46" s="65">
        <v>1</v>
      </c>
      <c r="C46">
        <v>5</v>
      </c>
      <c r="D46" s="85" t="s">
        <v>93</v>
      </c>
      <c r="E46" s="51" t="s">
        <v>29</v>
      </c>
      <c r="F46" s="51">
        <v>8366</v>
      </c>
      <c r="G46" s="95">
        <v>40760</v>
      </c>
      <c r="H46" s="51"/>
      <c r="I46" s="51"/>
      <c r="J46" s="64" t="s">
        <v>1033</v>
      </c>
      <c r="K46" s="39"/>
      <c r="L46" s="86"/>
      <c r="M46">
        <f t="shared" si="0"/>
        <v>0</v>
      </c>
      <c r="T46" t="s">
        <v>106</v>
      </c>
      <c r="U46" t="s">
        <v>167</v>
      </c>
      <c r="V46" t="s">
        <v>134</v>
      </c>
      <c r="W46" t="s">
        <v>117</v>
      </c>
      <c r="X46" t="s">
        <v>862</v>
      </c>
      <c r="Y46">
        <v>280200.85282999999</v>
      </c>
      <c r="Z46">
        <v>4868451.3926799996</v>
      </c>
    </row>
    <row r="47" spans="1:26" x14ac:dyDescent="0.25">
      <c r="A47" s="50" t="s">
        <v>106</v>
      </c>
      <c r="B47" s="65">
        <v>1</v>
      </c>
      <c r="C47">
        <v>5</v>
      </c>
      <c r="D47" s="85" t="s">
        <v>93</v>
      </c>
      <c r="E47" s="51" t="s">
        <v>29</v>
      </c>
      <c r="F47" s="51">
        <v>8367</v>
      </c>
      <c r="G47" s="95">
        <v>40760</v>
      </c>
      <c r="H47" s="51"/>
      <c r="I47" s="51"/>
      <c r="J47" s="64" t="s">
        <v>1033</v>
      </c>
      <c r="K47" s="39"/>
      <c r="L47" s="86"/>
      <c r="M47">
        <f t="shared" si="0"/>
        <v>0</v>
      </c>
      <c r="T47" t="s">
        <v>106</v>
      </c>
      <c r="U47" t="s">
        <v>167</v>
      </c>
      <c r="V47" t="s">
        <v>140</v>
      </c>
      <c r="W47" t="s">
        <v>117</v>
      </c>
      <c r="X47" t="s">
        <v>863</v>
      </c>
      <c r="Y47">
        <v>280196.59986100002</v>
      </c>
      <c r="Z47">
        <v>4868481.0965999998</v>
      </c>
    </row>
    <row r="48" spans="1:26" x14ac:dyDescent="0.25">
      <c r="A48" s="50" t="s">
        <v>106</v>
      </c>
      <c r="B48" s="65">
        <v>1</v>
      </c>
      <c r="C48">
        <v>5</v>
      </c>
      <c r="D48" s="85" t="s">
        <v>93</v>
      </c>
      <c r="E48" s="51" t="s">
        <v>71</v>
      </c>
      <c r="F48" s="51"/>
      <c r="G48" s="95">
        <v>40760</v>
      </c>
      <c r="H48" s="51"/>
      <c r="I48" s="51" t="s">
        <v>960</v>
      </c>
      <c r="J48" s="51" t="s">
        <v>969</v>
      </c>
      <c r="K48" s="39"/>
      <c r="L48" s="86"/>
      <c r="M48">
        <f t="shared" si="0"/>
        <v>0</v>
      </c>
      <c r="T48" t="s">
        <v>106</v>
      </c>
      <c r="U48" t="s">
        <v>167</v>
      </c>
      <c r="W48" t="s">
        <v>143</v>
      </c>
      <c r="X48" t="s">
        <v>864</v>
      </c>
      <c r="Y48">
        <v>280175.37851499999</v>
      </c>
      <c r="Z48">
        <v>4868488.1605900005</v>
      </c>
    </row>
    <row r="49" spans="1:26" x14ac:dyDescent="0.25">
      <c r="A49" s="50" t="s">
        <v>106</v>
      </c>
      <c r="B49" s="65">
        <v>1</v>
      </c>
      <c r="C49">
        <v>5</v>
      </c>
      <c r="D49" s="85" t="s">
        <v>93</v>
      </c>
      <c r="E49" s="51" t="s">
        <v>82</v>
      </c>
      <c r="F49" s="51">
        <v>8369</v>
      </c>
      <c r="G49" s="95">
        <v>40760</v>
      </c>
      <c r="H49" s="51">
        <v>15.8</v>
      </c>
      <c r="I49" s="50"/>
      <c r="J49" s="51" t="s">
        <v>1055</v>
      </c>
      <c r="K49" s="39">
        <v>9.9</v>
      </c>
      <c r="L49" s="86">
        <v>51</v>
      </c>
      <c r="M49">
        <f t="shared" si="0"/>
        <v>0.89011791851710798</v>
      </c>
      <c r="T49" t="s">
        <v>106</v>
      </c>
      <c r="U49" t="s">
        <v>167</v>
      </c>
      <c r="W49" t="s">
        <v>143</v>
      </c>
      <c r="X49" t="s">
        <v>864</v>
      </c>
      <c r="Y49">
        <v>280162.66625100002</v>
      </c>
      <c r="Z49">
        <v>4868435.8196999999</v>
      </c>
    </row>
    <row r="50" spans="1:26" x14ac:dyDescent="0.25">
      <c r="A50" s="50" t="s">
        <v>106</v>
      </c>
      <c r="B50" s="65">
        <v>1</v>
      </c>
      <c r="C50">
        <v>5</v>
      </c>
      <c r="D50" s="85" t="s">
        <v>93</v>
      </c>
      <c r="E50" s="51" t="s">
        <v>82</v>
      </c>
      <c r="F50" s="51">
        <v>8365</v>
      </c>
      <c r="G50" s="95">
        <v>40760</v>
      </c>
      <c r="H50" s="51">
        <v>28</v>
      </c>
      <c r="I50" s="51"/>
      <c r="J50" s="51"/>
      <c r="K50" s="39">
        <v>4.2</v>
      </c>
      <c r="L50" s="86">
        <v>9</v>
      </c>
      <c r="M50">
        <f t="shared" si="0"/>
        <v>0.15707963267948966</v>
      </c>
      <c r="T50" t="s">
        <v>106</v>
      </c>
      <c r="U50" t="s">
        <v>167</v>
      </c>
      <c r="W50" t="s">
        <v>143</v>
      </c>
      <c r="X50" t="s">
        <v>864</v>
      </c>
      <c r="Y50">
        <v>280155.57593599998</v>
      </c>
      <c r="Z50">
        <v>4868485.3262999998</v>
      </c>
    </row>
    <row r="51" spans="1:26" x14ac:dyDescent="0.25">
      <c r="A51" s="50" t="s">
        <v>106</v>
      </c>
      <c r="B51" s="65">
        <v>1</v>
      </c>
      <c r="C51">
        <v>6</v>
      </c>
      <c r="D51" s="85" t="s">
        <v>94</v>
      </c>
      <c r="E51" s="51" t="s">
        <v>29</v>
      </c>
      <c r="F51" s="51">
        <v>8340</v>
      </c>
      <c r="G51" s="95">
        <v>40760</v>
      </c>
      <c r="H51" s="51">
        <v>13</v>
      </c>
      <c r="I51" s="51"/>
      <c r="J51" s="51"/>
      <c r="K51" s="39">
        <v>12.2</v>
      </c>
      <c r="L51" s="86">
        <v>34</v>
      </c>
      <c r="M51">
        <f t="shared" si="0"/>
        <v>0.59341194567807209</v>
      </c>
      <c r="T51" t="s">
        <v>106</v>
      </c>
      <c r="U51" t="s">
        <v>167</v>
      </c>
      <c r="W51" t="s">
        <v>143</v>
      </c>
      <c r="X51" t="s">
        <v>864</v>
      </c>
      <c r="Y51">
        <v>280212.17283900001</v>
      </c>
      <c r="Z51">
        <v>4868442.9100200003</v>
      </c>
    </row>
    <row r="52" spans="1:26" x14ac:dyDescent="0.25">
      <c r="A52" s="50" t="s">
        <v>106</v>
      </c>
      <c r="B52" s="65">
        <v>1</v>
      </c>
      <c r="C52">
        <v>6</v>
      </c>
      <c r="D52" s="85" t="s">
        <v>94</v>
      </c>
      <c r="E52" s="51" t="s">
        <v>29</v>
      </c>
      <c r="F52" s="51">
        <v>8343</v>
      </c>
      <c r="G52" s="95">
        <v>40760</v>
      </c>
      <c r="H52" s="51">
        <v>25.9</v>
      </c>
      <c r="I52" s="51"/>
      <c r="J52" s="51" t="s">
        <v>1056</v>
      </c>
      <c r="K52" s="39">
        <v>9.5</v>
      </c>
      <c r="L52" s="86">
        <v>80</v>
      </c>
      <c r="M52">
        <f t="shared" si="0"/>
        <v>1.3962634015954636</v>
      </c>
      <c r="T52" t="s">
        <v>106</v>
      </c>
      <c r="U52" t="s">
        <v>167</v>
      </c>
      <c r="W52" t="s">
        <v>143</v>
      </c>
      <c r="X52" t="s">
        <v>864</v>
      </c>
      <c r="Y52">
        <v>280205.08252699999</v>
      </c>
      <c r="Z52">
        <v>4868492.4166000001</v>
      </c>
    </row>
    <row r="53" spans="1:26" x14ac:dyDescent="0.25">
      <c r="A53" s="50" t="s">
        <v>106</v>
      </c>
      <c r="B53" s="65">
        <v>1</v>
      </c>
      <c r="C53">
        <v>6</v>
      </c>
      <c r="D53" s="85" t="s">
        <v>94</v>
      </c>
      <c r="E53" s="51" t="s">
        <v>29</v>
      </c>
      <c r="F53" s="51">
        <v>8342</v>
      </c>
      <c r="G53" s="95">
        <v>40760</v>
      </c>
      <c r="H53" s="51">
        <v>41.7</v>
      </c>
      <c r="I53" s="51"/>
      <c r="J53" s="51" t="s">
        <v>1053</v>
      </c>
      <c r="K53" s="39">
        <v>7.2</v>
      </c>
      <c r="L53" s="86">
        <v>56</v>
      </c>
      <c r="M53">
        <f t="shared" si="0"/>
        <v>0.97738438111682457</v>
      </c>
      <c r="T53" t="s">
        <v>106</v>
      </c>
      <c r="U53" t="s">
        <v>167</v>
      </c>
      <c r="W53" t="s">
        <v>119</v>
      </c>
      <c r="Y53">
        <v>280169.73024300003</v>
      </c>
      <c r="Z53">
        <v>4868457.0410500001</v>
      </c>
    </row>
    <row r="54" spans="1:26" x14ac:dyDescent="0.25">
      <c r="A54" s="50" t="s">
        <v>106</v>
      </c>
      <c r="B54" s="65">
        <v>1</v>
      </c>
      <c r="C54">
        <v>6</v>
      </c>
      <c r="D54" s="85" t="s">
        <v>94</v>
      </c>
      <c r="E54" s="51" t="s">
        <v>62</v>
      </c>
      <c r="F54" s="51">
        <v>8344</v>
      </c>
      <c r="G54" s="95">
        <v>40760</v>
      </c>
      <c r="H54" s="51">
        <v>16</v>
      </c>
      <c r="I54" s="51"/>
      <c r="J54" s="51"/>
      <c r="K54" s="39">
        <v>1.4</v>
      </c>
      <c r="L54" s="86">
        <v>45</v>
      </c>
      <c r="M54">
        <f t="shared" si="0"/>
        <v>0.78539816339744828</v>
      </c>
      <c r="T54" t="s">
        <v>106</v>
      </c>
      <c r="U54" t="s">
        <v>167</v>
      </c>
      <c r="W54" t="s">
        <v>119</v>
      </c>
      <c r="Y54">
        <v>280168.314618</v>
      </c>
      <c r="Z54">
        <v>4868466.9422899997</v>
      </c>
    </row>
    <row r="55" spans="1:26" x14ac:dyDescent="0.25">
      <c r="A55" s="50" t="s">
        <v>106</v>
      </c>
      <c r="B55" s="65">
        <v>1</v>
      </c>
      <c r="C55">
        <v>6</v>
      </c>
      <c r="D55" s="85" t="s">
        <v>94</v>
      </c>
      <c r="E55" s="51" t="s">
        <v>82</v>
      </c>
      <c r="F55" s="51">
        <v>8341</v>
      </c>
      <c r="G55" s="95">
        <v>40760</v>
      </c>
      <c r="H55" s="51">
        <v>26.6</v>
      </c>
      <c r="I55" s="51"/>
      <c r="J55" s="51"/>
      <c r="K55" s="39">
        <v>9.1999999999999993</v>
      </c>
      <c r="L55" s="86">
        <v>22</v>
      </c>
      <c r="M55">
        <f t="shared" si="0"/>
        <v>0.38397243543875248</v>
      </c>
      <c r="T55" t="s">
        <v>106</v>
      </c>
      <c r="U55" t="s">
        <v>167</v>
      </c>
      <c r="W55" t="s">
        <v>119</v>
      </c>
      <c r="Y55">
        <v>280181.050254</v>
      </c>
      <c r="Z55">
        <v>4868448.5583899999</v>
      </c>
    </row>
    <row r="56" spans="1:26" x14ac:dyDescent="0.25">
      <c r="A56" s="50" t="s">
        <v>106</v>
      </c>
      <c r="B56" s="65">
        <v>1</v>
      </c>
      <c r="C56">
        <v>6</v>
      </c>
      <c r="D56" s="85" t="s">
        <v>94</v>
      </c>
      <c r="E56" s="51" t="s">
        <v>82</v>
      </c>
      <c r="F56" s="51">
        <v>8338</v>
      </c>
      <c r="G56" s="95">
        <v>40760</v>
      </c>
      <c r="H56" s="51">
        <v>34.1</v>
      </c>
      <c r="I56" s="51"/>
      <c r="J56" s="51" t="s">
        <v>1057</v>
      </c>
      <c r="K56" s="39"/>
      <c r="L56" s="86"/>
      <c r="M56">
        <f t="shared" si="0"/>
        <v>0</v>
      </c>
      <c r="T56" t="s">
        <v>106</v>
      </c>
      <c r="U56" t="s">
        <v>167</v>
      </c>
      <c r="W56" t="s">
        <v>119</v>
      </c>
      <c r="Y56">
        <v>280179.63158099999</v>
      </c>
      <c r="Z56">
        <v>4868458.4597199997</v>
      </c>
    </row>
    <row r="57" spans="1:26" x14ac:dyDescent="0.25">
      <c r="A57" s="50" t="s">
        <v>106</v>
      </c>
      <c r="B57" s="84">
        <v>1</v>
      </c>
      <c r="C57">
        <v>7</v>
      </c>
      <c r="D57" s="85" t="s">
        <v>95</v>
      </c>
      <c r="E57" s="51" t="s">
        <v>29</v>
      </c>
      <c r="F57" s="51">
        <v>8382</v>
      </c>
      <c r="G57" s="95">
        <v>40760</v>
      </c>
      <c r="H57" s="51">
        <v>16.2</v>
      </c>
      <c r="I57" s="51"/>
      <c r="J57" s="51"/>
      <c r="K57" s="39">
        <v>6.2</v>
      </c>
      <c r="L57" s="86">
        <v>238</v>
      </c>
      <c r="M57">
        <f t="shared" si="0"/>
        <v>4.1538836197465043</v>
      </c>
      <c r="T57" t="s">
        <v>106</v>
      </c>
      <c r="U57" t="s">
        <v>167</v>
      </c>
      <c r="W57" t="s">
        <v>119</v>
      </c>
      <c r="Y57">
        <v>280178.21595600003</v>
      </c>
      <c r="Z57">
        <v>4868468.3609600002</v>
      </c>
    </row>
    <row r="58" spans="1:26" x14ac:dyDescent="0.25">
      <c r="A58" s="50" t="s">
        <v>106</v>
      </c>
      <c r="B58" s="84">
        <v>1</v>
      </c>
      <c r="C58">
        <v>7</v>
      </c>
      <c r="D58" s="85" t="s">
        <v>95</v>
      </c>
      <c r="E58" s="51" t="s">
        <v>65</v>
      </c>
      <c r="F58" s="51">
        <v>8379</v>
      </c>
      <c r="G58" s="95">
        <v>40760</v>
      </c>
      <c r="H58" s="51"/>
      <c r="I58" s="51"/>
      <c r="J58" s="64" t="s">
        <v>1033</v>
      </c>
      <c r="K58" s="39"/>
      <c r="L58" s="86"/>
      <c r="M58">
        <f t="shared" si="0"/>
        <v>0</v>
      </c>
      <c r="T58" t="s">
        <v>106</v>
      </c>
      <c r="U58" t="s">
        <v>167</v>
      </c>
      <c r="W58" t="s">
        <v>119</v>
      </c>
      <c r="Y58">
        <v>280176.79728499998</v>
      </c>
      <c r="Z58">
        <v>4868478.2622999996</v>
      </c>
    </row>
    <row r="59" spans="1:26" x14ac:dyDescent="0.25">
      <c r="A59" s="50" t="s">
        <v>106</v>
      </c>
      <c r="B59" s="84">
        <v>1</v>
      </c>
      <c r="C59">
        <v>7</v>
      </c>
      <c r="D59" s="85" t="s">
        <v>95</v>
      </c>
      <c r="E59" s="51" t="s">
        <v>82</v>
      </c>
      <c r="F59" s="51">
        <v>8383</v>
      </c>
      <c r="G59" s="95">
        <v>40760</v>
      </c>
      <c r="H59" s="51">
        <v>21.6</v>
      </c>
      <c r="I59" s="51"/>
      <c r="J59" s="51"/>
      <c r="K59" s="39">
        <v>8</v>
      </c>
      <c r="L59" s="86">
        <v>228</v>
      </c>
      <c r="M59">
        <f t="shared" si="0"/>
        <v>3.9793506945470711</v>
      </c>
      <c r="T59" t="s">
        <v>106</v>
      </c>
      <c r="U59" t="s">
        <v>167</v>
      </c>
      <c r="W59" t="s">
        <v>119</v>
      </c>
      <c r="Y59">
        <v>280190.95149299997</v>
      </c>
      <c r="Z59">
        <v>4868449.97401</v>
      </c>
    </row>
    <row r="60" spans="1:26" x14ac:dyDescent="0.25">
      <c r="A60" s="50" t="s">
        <v>106</v>
      </c>
      <c r="B60" s="84">
        <v>1</v>
      </c>
      <c r="C60">
        <v>7</v>
      </c>
      <c r="D60" s="85" t="s">
        <v>95</v>
      </c>
      <c r="E60" s="51" t="s">
        <v>82</v>
      </c>
      <c r="F60" s="51">
        <v>8381</v>
      </c>
      <c r="G60" s="95">
        <v>40760</v>
      </c>
      <c r="H60" s="51">
        <v>22.3</v>
      </c>
      <c r="I60" s="51"/>
      <c r="J60" s="51"/>
      <c r="K60" s="39">
        <v>7.8</v>
      </c>
      <c r="L60" s="86">
        <v>268</v>
      </c>
      <c r="M60">
        <f t="shared" si="0"/>
        <v>4.6774823953448026</v>
      </c>
      <c r="T60" t="s">
        <v>106</v>
      </c>
      <c r="U60" t="s">
        <v>167</v>
      </c>
      <c r="W60" t="s">
        <v>119</v>
      </c>
      <c r="Y60">
        <v>280189.53282000002</v>
      </c>
      <c r="Z60">
        <v>4868459.8753500003</v>
      </c>
    </row>
    <row r="61" spans="1:26" x14ac:dyDescent="0.25">
      <c r="A61" s="50" t="s">
        <v>106</v>
      </c>
      <c r="B61" s="84">
        <v>1</v>
      </c>
      <c r="C61">
        <v>7</v>
      </c>
      <c r="D61" s="85" t="s">
        <v>95</v>
      </c>
      <c r="E61" s="51" t="s">
        <v>82</v>
      </c>
      <c r="F61" s="51">
        <v>8380</v>
      </c>
      <c r="G61" s="95">
        <v>40760</v>
      </c>
      <c r="H61" s="51">
        <v>38</v>
      </c>
      <c r="I61" s="51"/>
      <c r="J61" s="51"/>
      <c r="K61" s="39">
        <v>9.9</v>
      </c>
      <c r="L61" s="86">
        <v>246</v>
      </c>
      <c r="M61">
        <f t="shared" si="0"/>
        <v>4.2935099599060509</v>
      </c>
      <c r="T61" t="s">
        <v>106</v>
      </c>
      <c r="U61" t="s">
        <v>167</v>
      </c>
      <c r="W61" t="s">
        <v>119</v>
      </c>
      <c r="Y61">
        <v>280188.117195</v>
      </c>
      <c r="Z61">
        <v>4868469.7765899999</v>
      </c>
    </row>
    <row r="62" spans="1:26" x14ac:dyDescent="0.25">
      <c r="A62" s="50" t="s">
        <v>106</v>
      </c>
      <c r="B62" s="84">
        <v>1</v>
      </c>
      <c r="C62">
        <v>7</v>
      </c>
      <c r="D62" s="85" t="s">
        <v>95</v>
      </c>
      <c r="E62" s="51" t="s">
        <v>82</v>
      </c>
      <c r="F62" s="51">
        <v>8377</v>
      </c>
      <c r="G62" s="95">
        <v>40760</v>
      </c>
      <c r="H62" s="51"/>
      <c r="I62" s="51"/>
      <c r="J62" s="64" t="s">
        <v>1033</v>
      </c>
      <c r="K62" s="39"/>
      <c r="L62" s="86"/>
      <c r="M62">
        <f t="shared" si="0"/>
        <v>0</v>
      </c>
      <c r="T62" t="s">
        <v>106</v>
      </c>
      <c r="U62" t="s">
        <v>167</v>
      </c>
      <c r="W62" t="s">
        <v>119</v>
      </c>
      <c r="Y62">
        <v>280186.69852400001</v>
      </c>
      <c r="Z62">
        <v>4868479.6779199997</v>
      </c>
    </row>
    <row r="63" spans="1:26" x14ac:dyDescent="0.25">
      <c r="A63" s="50" t="s">
        <v>106</v>
      </c>
      <c r="B63" s="84">
        <v>1</v>
      </c>
      <c r="C63">
        <v>7</v>
      </c>
      <c r="D63" s="85" t="s">
        <v>95</v>
      </c>
      <c r="E63" s="51" t="s">
        <v>82</v>
      </c>
      <c r="F63" s="51">
        <v>8378</v>
      </c>
      <c r="G63" s="95">
        <v>40760</v>
      </c>
      <c r="H63" s="51"/>
      <c r="I63" s="51"/>
      <c r="J63" s="64" t="s">
        <v>959</v>
      </c>
      <c r="K63" s="39"/>
      <c r="L63" s="86"/>
      <c r="M63">
        <f t="shared" si="0"/>
        <v>0</v>
      </c>
      <c r="T63" t="s">
        <v>106</v>
      </c>
      <c r="U63" t="s">
        <v>167</v>
      </c>
      <c r="W63" t="s">
        <v>119</v>
      </c>
      <c r="Y63">
        <v>280199.43415699998</v>
      </c>
      <c r="Z63">
        <v>4868461.2940199999</v>
      </c>
    </row>
    <row r="64" spans="1:26" x14ac:dyDescent="0.25">
      <c r="A64" s="50" t="s">
        <v>106</v>
      </c>
      <c r="B64" s="65">
        <v>1</v>
      </c>
      <c r="C64">
        <v>8</v>
      </c>
      <c r="D64" s="85" t="s">
        <v>96</v>
      </c>
      <c r="E64" s="51" t="s">
        <v>29</v>
      </c>
      <c r="F64" s="51">
        <v>8374</v>
      </c>
      <c r="G64" s="95">
        <v>40760</v>
      </c>
      <c r="H64" s="51">
        <v>15.7</v>
      </c>
      <c r="I64" s="51"/>
      <c r="J64" s="51"/>
      <c r="K64" s="39">
        <v>10.8</v>
      </c>
      <c r="L64" s="86">
        <v>32</v>
      </c>
      <c r="M64">
        <f t="shared" si="0"/>
        <v>0.55850536063818546</v>
      </c>
      <c r="T64" t="s">
        <v>106</v>
      </c>
      <c r="U64" t="s">
        <v>167</v>
      </c>
      <c r="W64" t="s">
        <v>119</v>
      </c>
      <c r="Y64">
        <v>280198.01853200002</v>
      </c>
      <c r="Z64">
        <v>4868471.1952600004</v>
      </c>
    </row>
    <row r="65" spans="1:26" x14ac:dyDescent="0.25">
      <c r="A65" s="50" t="s">
        <v>106</v>
      </c>
      <c r="B65" s="84">
        <v>1</v>
      </c>
      <c r="C65">
        <v>8</v>
      </c>
      <c r="D65" s="85" t="s">
        <v>96</v>
      </c>
      <c r="E65" s="51" t="s">
        <v>29</v>
      </c>
      <c r="F65" s="51">
        <v>8376</v>
      </c>
      <c r="G65" s="95">
        <v>40760</v>
      </c>
      <c r="H65" s="51">
        <v>25.4</v>
      </c>
      <c r="I65" s="51"/>
      <c r="J65" s="51"/>
      <c r="K65" s="39">
        <v>5.0999999999999996</v>
      </c>
      <c r="L65" s="86">
        <v>10</v>
      </c>
      <c r="M65">
        <f t="shared" si="0"/>
        <v>0.17453292519943295</v>
      </c>
      <c r="T65" t="s">
        <v>106</v>
      </c>
      <c r="U65" t="s">
        <v>192</v>
      </c>
      <c r="V65" t="s">
        <v>89</v>
      </c>
      <c r="W65" t="s">
        <v>117</v>
      </c>
      <c r="X65" t="s">
        <v>865</v>
      </c>
      <c r="Y65">
        <v>280127.26733100001</v>
      </c>
      <c r="Z65">
        <v>4868541.8968000002</v>
      </c>
    </row>
    <row r="66" spans="1:26" x14ac:dyDescent="0.25">
      <c r="A66" s="50" t="s">
        <v>106</v>
      </c>
      <c r="B66" s="65">
        <v>1</v>
      </c>
      <c r="C66">
        <v>8</v>
      </c>
      <c r="D66" s="85" t="s">
        <v>96</v>
      </c>
      <c r="E66" s="51" t="s">
        <v>82</v>
      </c>
      <c r="F66" s="51">
        <v>8372</v>
      </c>
      <c r="G66" s="95">
        <v>40760</v>
      </c>
      <c r="H66" s="51">
        <v>27</v>
      </c>
      <c r="I66" s="51"/>
      <c r="J66" s="51"/>
      <c r="K66" s="39">
        <v>6.2</v>
      </c>
      <c r="L66" s="86">
        <v>76</v>
      </c>
      <c r="M66">
        <f t="shared" si="0"/>
        <v>1.3264502315156903</v>
      </c>
      <c r="T66" t="s">
        <v>106</v>
      </c>
      <c r="U66" t="s">
        <v>192</v>
      </c>
      <c r="V66" t="s">
        <v>122</v>
      </c>
      <c r="W66" t="s">
        <v>119</v>
      </c>
      <c r="Y66">
        <v>280123.01437599998</v>
      </c>
      <c r="Z66">
        <v>4868571.6007300001</v>
      </c>
    </row>
    <row r="67" spans="1:26" x14ac:dyDescent="0.25">
      <c r="A67" s="50" t="s">
        <v>106</v>
      </c>
      <c r="B67" s="65">
        <v>1</v>
      </c>
      <c r="C67">
        <v>8</v>
      </c>
      <c r="D67" s="85" t="s">
        <v>96</v>
      </c>
      <c r="E67" s="51" t="s">
        <v>82</v>
      </c>
      <c r="F67" s="51">
        <v>8371</v>
      </c>
      <c r="G67" s="95">
        <v>40760</v>
      </c>
      <c r="H67" s="51">
        <v>27.6</v>
      </c>
      <c r="I67" s="51"/>
      <c r="J67" s="51"/>
      <c r="K67" s="39">
        <v>5.8</v>
      </c>
      <c r="L67" s="86">
        <v>78</v>
      </c>
      <c r="M67">
        <f t="shared" si="0"/>
        <v>1.3613568165555769</v>
      </c>
      <c r="T67" t="s">
        <v>106</v>
      </c>
      <c r="U67" t="s">
        <v>192</v>
      </c>
      <c r="V67" t="s">
        <v>134</v>
      </c>
      <c r="W67" t="s">
        <v>117</v>
      </c>
      <c r="X67" t="s">
        <v>866</v>
      </c>
      <c r="Y67">
        <v>280156.97135200002</v>
      </c>
      <c r="Z67">
        <v>4868546.1528099999</v>
      </c>
    </row>
    <row r="68" spans="1:26" x14ac:dyDescent="0.25">
      <c r="A68" s="50" t="s">
        <v>106</v>
      </c>
      <c r="B68" s="65">
        <v>1</v>
      </c>
      <c r="C68">
        <v>8</v>
      </c>
      <c r="D68" s="85" t="s">
        <v>96</v>
      </c>
      <c r="E68" s="51" t="s">
        <v>82</v>
      </c>
      <c r="F68" s="51">
        <v>8370</v>
      </c>
      <c r="G68" s="95">
        <v>40760</v>
      </c>
      <c r="H68" s="51">
        <v>36.200000000000003</v>
      </c>
      <c r="I68" s="51"/>
      <c r="J68" s="51" t="s">
        <v>1058</v>
      </c>
      <c r="K68" s="39">
        <v>5.5</v>
      </c>
      <c r="L68" s="86">
        <v>90</v>
      </c>
      <c r="M68">
        <f t="shared" ref="M68:M131" si="1">(PI()*L68)/180</f>
        <v>1.5707963267948966</v>
      </c>
      <c r="T68" t="s">
        <v>106</v>
      </c>
      <c r="U68" t="s">
        <v>192</v>
      </c>
      <c r="V68" t="s">
        <v>138</v>
      </c>
      <c r="W68" t="s">
        <v>117</v>
      </c>
      <c r="X68" t="s">
        <v>867</v>
      </c>
      <c r="Y68">
        <v>280154.13696600002</v>
      </c>
      <c r="Z68">
        <v>4868565.9523400003</v>
      </c>
    </row>
    <row r="69" spans="1:26" x14ac:dyDescent="0.25">
      <c r="A69" s="50" t="s">
        <v>106</v>
      </c>
      <c r="B69" s="65">
        <v>1</v>
      </c>
      <c r="C69">
        <v>8</v>
      </c>
      <c r="D69" s="85" t="s">
        <v>96</v>
      </c>
      <c r="E69" s="51" t="s">
        <v>82</v>
      </c>
      <c r="F69" s="51">
        <v>8373</v>
      </c>
      <c r="G69" s="95">
        <v>40760</v>
      </c>
      <c r="H69" s="51">
        <v>36.9</v>
      </c>
      <c r="I69" s="51"/>
      <c r="J69" s="51"/>
      <c r="K69" s="39">
        <v>8.6999999999999993</v>
      </c>
      <c r="L69" s="86">
        <v>42</v>
      </c>
      <c r="M69">
        <f t="shared" si="1"/>
        <v>0.73303828583761843</v>
      </c>
      <c r="T69" t="s">
        <v>106</v>
      </c>
      <c r="U69" t="s">
        <v>192</v>
      </c>
      <c r="V69" t="s">
        <v>107</v>
      </c>
      <c r="W69" t="s">
        <v>117</v>
      </c>
      <c r="X69" t="s">
        <v>868</v>
      </c>
      <c r="Y69">
        <v>280104.63045699999</v>
      </c>
      <c r="Z69">
        <v>4868558.8651000001</v>
      </c>
    </row>
    <row r="70" spans="1:26" x14ac:dyDescent="0.25">
      <c r="A70" s="50" t="s">
        <v>106</v>
      </c>
      <c r="B70" s="65">
        <v>1</v>
      </c>
      <c r="C70">
        <v>8</v>
      </c>
      <c r="D70" s="85" t="s">
        <v>96</v>
      </c>
      <c r="E70" s="51" t="s">
        <v>82</v>
      </c>
      <c r="F70" s="51">
        <v>8375</v>
      </c>
      <c r="G70" s="95">
        <v>40760</v>
      </c>
      <c r="H70" s="51">
        <v>41.5</v>
      </c>
      <c r="I70" s="51"/>
      <c r="J70" s="51"/>
      <c r="K70" s="39">
        <v>6.6</v>
      </c>
      <c r="L70" s="86">
        <v>10</v>
      </c>
      <c r="M70">
        <f t="shared" si="1"/>
        <v>0.17453292519943295</v>
      </c>
      <c r="T70" t="s">
        <v>106</v>
      </c>
      <c r="U70" t="s">
        <v>192</v>
      </c>
      <c r="V70" t="s">
        <v>869</v>
      </c>
      <c r="W70" t="s">
        <v>117</v>
      </c>
      <c r="X70" t="s">
        <v>870</v>
      </c>
      <c r="Y70">
        <v>280103.21178999997</v>
      </c>
      <c r="Z70">
        <v>4868568.7664400004</v>
      </c>
    </row>
    <row r="71" spans="1:26" x14ac:dyDescent="0.25">
      <c r="A71" s="50" t="s">
        <v>106</v>
      </c>
      <c r="B71" s="65">
        <v>1</v>
      </c>
      <c r="C71">
        <v>9</v>
      </c>
      <c r="D71" s="85" t="s">
        <v>97</v>
      </c>
      <c r="E71" s="51" t="s">
        <v>62</v>
      </c>
      <c r="F71" s="51">
        <v>8339</v>
      </c>
      <c r="G71" s="95">
        <v>40760</v>
      </c>
      <c r="H71" s="51">
        <v>16.899999999999999</v>
      </c>
      <c r="I71" s="51"/>
      <c r="J71" s="51"/>
      <c r="K71" s="39">
        <v>4.2</v>
      </c>
      <c r="L71" s="86">
        <v>8</v>
      </c>
      <c r="M71">
        <f t="shared" si="1"/>
        <v>0.13962634015954636</v>
      </c>
      <c r="T71" t="s">
        <v>106</v>
      </c>
      <c r="U71" t="s">
        <v>192</v>
      </c>
      <c r="V71" t="s">
        <v>108</v>
      </c>
      <c r="W71" t="s">
        <v>119</v>
      </c>
      <c r="Y71">
        <v>280114.5318</v>
      </c>
      <c r="Z71">
        <v>4868560.28376</v>
      </c>
    </row>
    <row r="72" spans="1:26" x14ac:dyDescent="0.25">
      <c r="A72" s="50" t="s">
        <v>106</v>
      </c>
      <c r="B72" s="65">
        <v>1</v>
      </c>
      <c r="C72">
        <v>9</v>
      </c>
      <c r="D72" s="85" t="s">
        <v>97</v>
      </c>
      <c r="E72" s="51" t="s">
        <v>65</v>
      </c>
      <c r="F72" s="51">
        <v>8335</v>
      </c>
      <c r="G72" s="95">
        <v>40760</v>
      </c>
      <c r="H72" s="51">
        <v>22.4</v>
      </c>
      <c r="I72" s="51"/>
      <c r="J72" s="51" t="s">
        <v>1053</v>
      </c>
      <c r="K72" s="39">
        <v>8.5</v>
      </c>
      <c r="L72" s="86">
        <v>54</v>
      </c>
      <c r="M72">
        <f t="shared" si="1"/>
        <v>0.94247779607693793</v>
      </c>
      <c r="T72" t="s">
        <v>106</v>
      </c>
      <c r="U72" t="s">
        <v>192</v>
      </c>
      <c r="V72" t="s">
        <v>871</v>
      </c>
      <c r="W72" t="s">
        <v>119</v>
      </c>
      <c r="Y72">
        <v>280113.11313200003</v>
      </c>
      <c r="Z72">
        <v>4868570.18511</v>
      </c>
    </row>
    <row r="73" spans="1:26" x14ac:dyDescent="0.25">
      <c r="A73" s="50" t="s">
        <v>106</v>
      </c>
      <c r="B73" s="65">
        <v>1</v>
      </c>
      <c r="C73">
        <v>9</v>
      </c>
      <c r="D73" s="85" t="s">
        <v>97</v>
      </c>
      <c r="E73" s="51" t="s">
        <v>82</v>
      </c>
      <c r="F73" s="51">
        <v>8337</v>
      </c>
      <c r="G73" s="95">
        <v>40760</v>
      </c>
      <c r="H73" s="51"/>
      <c r="I73" s="51" t="s">
        <v>960</v>
      </c>
      <c r="J73" s="51" t="s">
        <v>969</v>
      </c>
      <c r="K73" s="39">
        <v>7.9</v>
      </c>
      <c r="L73" s="86">
        <v>16</v>
      </c>
      <c r="M73">
        <f t="shared" si="1"/>
        <v>0.27925268031909273</v>
      </c>
      <c r="T73" t="s">
        <v>106</v>
      </c>
      <c r="U73" t="s">
        <v>192</v>
      </c>
      <c r="W73" t="s">
        <v>143</v>
      </c>
      <c r="X73" t="s">
        <v>872</v>
      </c>
      <c r="Y73">
        <v>280091.89482699998</v>
      </c>
      <c r="Z73">
        <v>4868577.24902</v>
      </c>
    </row>
    <row r="74" spans="1:26" x14ac:dyDescent="0.25">
      <c r="A74" s="50" t="s">
        <v>106</v>
      </c>
      <c r="B74" s="65">
        <v>1</v>
      </c>
      <c r="C74">
        <v>9</v>
      </c>
      <c r="D74" s="85" t="s">
        <v>97</v>
      </c>
      <c r="E74" s="51" t="s">
        <v>82</v>
      </c>
      <c r="F74" s="51">
        <v>8338</v>
      </c>
      <c r="G74" s="95">
        <v>40760</v>
      </c>
      <c r="H74" s="51">
        <v>34.5</v>
      </c>
      <c r="I74" s="51"/>
      <c r="J74" s="51" t="s">
        <v>1059</v>
      </c>
      <c r="K74" s="39">
        <v>5.0999999999999996</v>
      </c>
      <c r="L74" s="86">
        <v>355</v>
      </c>
      <c r="M74">
        <f t="shared" si="1"/>
        <v>6.1959188445798699</v>
      </c>
      <c r="T74" t="s">
        <v>106</v>
      </c>
      <c r="U74" t="s">
        <v>192</v>
      </c>
      <c r="W74" t="s">
        <v>143</v>
      </c>
      <c r="X74" t="s">
        <v>872</v>
      </c>
      <c r="Y74">
        <v>280141.398391</v>
      </c>
      <c r="Z74">
        <v>4868584.3393999999</v>
      </c>
    </row>
    <row r="75" spans="1:26" x14ac:dyDescent="0.25">
      <c r="A75" s="50" t="s">
        <v>106</v>
      </c>
      <c r="B75" s="65">
        <v>1</v>
      </c>
      <c r="C75">
        <v>9</v>
      </c>
      <c r="D75" s="85" t="s">
        <v>97</v>
      </c>
      <c r="E75" s="51" t="s">
        <v>82</v>
      </c>
      <c r="F75" s="51">
        <v>8336</v>
      </c>
      <c r="G75" s="95">
        <v>40760</v>
      </c>
      <c r="H75" s="51">
        <v>45.1</v>
      </c>
      <c r="I75" s="51"/>
      <c r="J75" s="51"/>
      <c r="K75" s="39">
        <v>7.5</v>
      </c>
      <c r="L75" s="86">
        <v>37</v>
      </c>
      <c r="M75">
        <f t="shared" si="1"/>
        <v>0.64577182323790194</v>
      </c>
      <c r="T75" t="s">
        <v>106</v>
      </c>
      <c r="U75" t="s">
        <v>192</v>
      </c>
      <c r="W75" t="s">
        <v>143</v>
      </c>
      <c r="X75" t="s">
        <v>872</v>
      </c>
      <c r="Y75">
        <v>280162.61963899998</v>
      </c>
      <c r="Z75">
        <v>4868577.2723500002</v>
      </c>
    </row>
    <row r="76" spans="1:26" x14ac:dyDescent="0.25">
      <c r="A76" s="50" t="s">
        <v>106</v>
      </c>
      <c r="B76" s="65">
        <v>1</v>
      </c>
      <c r="C76">
        <v>9</v>
      </c>
      <c r="D76" s="66" t="s">
        <v>97</v>
      </c>
      <c r="E76" s="50" t="s">
        <v>82</v>
      </c>
      <c r="F76" s="50">
        <v>2540</v>
      </c>
      <c r="G76" s="95">
        <v>40760</v>
      </c>
      <c r="H76" s="50">
        <v>52.2</v>
      </c>
      <c r="I76" s="50"/>
      <c r="J76" s="50" t="s">
        <v>1060</v>
      </c>
      <c r="K76" s="39"/>
      <c r="L76" s="41"/>
      <c r="M76">
        <f t="shared" si="1"/>
        <v>0</v>
      </c>
      <c r="T76" t="s">
        <v>106</v>
      </c>
      <c r="U76" t="s">
        <v>192</v>
      </c>
      <c r="W76" t="s">
        <v>117</v>
      </c>
      <c r="X76" t="s">
        <v>872</v>
      </c>
      <c r="Y76">
        <v>280132.91571700003</v>
      </c>
      <c r="Z76">
        <v>4868573.01939</v>
      </c>
    </row>
    <row r="77" spans="1:26" x14ac:dyDescent="0.25">
      <c r="A77" s="50" t="s">
        <v>106</v>
      </c>
      <c r="B77" s="65">
        <v>2</v>
      </c>
      <c r="C77">
        <v>10</v>
      </c>
      <c r="D77" s="85" t="s">
        <v>89</v>
      </c>
      <c r="E77" s="51" t="s">
        <v>82</v>
      </c>
      <c r="F77" s="51">
        <v>8431</v>
      </c>
      <c r="G77" s="95">
        <v>40760</v>
      </c>
      <c r="H77" s="51">
        <v>27</v>
      </c>
      <c r="I77" s="51"/>
      <c r="J77" s="51"/>
      <c r="K77" s="39">
        <v>9</v>
      </c>
      <c r="L77" s="86">
        <v>208</v>
      </c>
      <c r="M77">
        <f t="shared" si="1"/>
        <v>3.6302848441482056</v>
      </c>
      <c r="T77" t="s">
        <v>106</v>
      </c>
      <c r="U77" t="s">
        <v>192</v>
      </c>
      <c r="W77" t="s">
        <v>143</v>
      </c>
      <c r="X77" t="s">
        <v>872</v>
      </c>
      <c r="Y77">
        <v>280142.81705800002</v>
      </c>
      <c r="Z77">
        <v>4868574.4380599996</v>
      </c>
    </row>
    <row r="78" spans="1:26" x14ac:dyDescent="0.25">
      <c r="A78" s="50" t="s">
        <v>106</v>
      </c>
      <c r="B78" s="65">
        <v>2</v>
      </c>
      <c r="C78">
        <v>10</v>
      </c>
      <c r="D78" s="85" t="s">
        <v>89</v>
      </c>
      <c r="E78" s="51" t="s">
        <v>82</v>
      </c>
      <c r="F78" s="51">
        <v>8433</v>
      </c>
      <c r="G78" s="95">
        <v>40760</v>
      </c>
      <c r="H78" s="51">
        <v>27.6</v>
      </c>
      <c r="I78" s="51"/>
      <c r="J78" s="51"/>
      <c r="K78" s="39">
        <v>8.9</v>
      </c>
      <c r="L78" s="86">
        <v>169</v>
      </c>
      <c r="M78">
        <f t="shared" si="1"/>
        <v>2.9496064358704168</v>
      </c>
      <c r="T78" t="s">
        <v>106</v>
      </c>
      <c r="U78" t="s">
        <v>192</v>
      </c>
      <c r="W78" t="s">
        <v>119</v>
      </c>
      <c r="Y78">
        <v>280125.85171000002</v>
      </c>
      <c r="Z78">
        <v>4868551.7980399998</v>
      </c>
    </row>
    <row r="79" spans="1:26" x14ac:dyDescent="0.25">
      <c r="A79" s="50" t="s">
        <v>106</v>
      </c>
      <c r="B79" s="65">
        <v>2</v>
      </c>
      <c r="C79">
        <v>10</v>
      </c>
      <c r="D79" s="85" t="s">
        <v>89</v>
      </c>
      <c r="E79" s="51" t="s">
        <v>82</v>
      </c>
      <c r="F79" s="51">
        <v>8430</v>
      </c>
      <c r="G79" s="95">
        <v>40760</v>
      </c>
      <c r="H79" s="51">
        <v>29.5</v>
      </c>
      <c r="I79" s="51"/>
      <c r="J79" s="51"/>
      <c r="K79" s="39">
        <v>8.8000000000000007</v>
      </c>
      <c r="L79" s="86">
        <v>257</v>
      </c>
      <c r="M79">
        <f t="shared" si="1"/>
        <v>4.4854961776254267</v>
      </c>
      <c r="T79" t="s">
        <v>106</v>
      </c>
      <c r="U79" t="s">
        <v>192</v>
      </c>
      <c r="W79" t="s">
        <v>119</v>
      </c>
      <c r="Y79">
        <v>280124.433043</v>
      </c>
      <c r="Z79">
        <v>4868561.6993800001</v>
      </c>
    </row>
    <row r="80" spans="1:26" x14ac:dyDescent="0.25">
      <c r="A80" s="50" t="s">
        <v>106</v>
      </c>
      <c r="B80" s="65">
        <v>2</v>
      </c>
      <c r="C80">
        <v>10</v>
      </c>
      <c r="D80" s="85" t="s">
        <v>89</v>
      </c>
      <c r="E80" s="51" t="s">
        <v>82</v>
      </c>
      <c r="F80" s="51">
        <v>8429</v>
      </c>
      <c r="G80" s="95">
        <v>40760</v>
      </c>
      <c r="H80" s="51">
        <v>33.6</v>
      </c>
      <c r="I80" s="51"/>
      <c r="J80" s="51"/>
      <c r="K80" s="39">
        <v>9.5</v>
      </c>
      <c r="L80" s="86">
        <v>226</v>
      </c>
      <c r="M80">
        <f t="shared" si="1"/>
        <v>3.9444441095071845</v>
      </c>
      <c r="T80" t="s">
        <v>106</v>
      </c>
      <c r="U80" t="s">
        <v>192</v>
      </c>
      <c r="W80" t="s">
        <v>119</v>
      </c>
      <c r="Y80">
        <v>280137.168672</v>
      </c>
      <c r="Z80">
        <v>4868543.3154699998</v>
      </c>
    </row>
    <row r="81" spans="1:26" x14ac:dyDescent="0.25">
      <c r="A81" s="50" t="s">
        <v>106</v>
      </c>
      <c r="B81" s="65">
        <v>2</v>
      </c>
      <c r="C81">
        <v>10</v>
      </c>
      <c r="D81" s="66" t="s">
        <v>89</v>
      </c>
      <c r="E81" s="50" t="s">
        <v>82</v>
      </c>
      <c r="F81" s="50">
        <v>8428</v>
      </c>
      <c r="G81" s="95">
        <v>40760</v>
      </c>
      <c r="H81" s="50">
        <v>34.5</v>
      </c>
      <c r="I81" s="50"/>
      <c r="J81" s="50"/>
      <c r="K81" s="39">
        <v>10.199999999999999</v>
      </c>
      <c r="L81" s="41">
        <v>226</v>
      </c>
      <c r="M81">
        <f t="shared" si="1"/>
        <v>3.9444441095071845</v>
      </c>
      <c r="T81" t="s">
        <v>106</v>
      </c>
      <c r="U81" t="s">
        <v>192</v>
      </c>
      <c r="W81" t="s">
        <v>119</v>
      </c>
      <c r="Y81">
        <v>280135.75000399997</v>
      </c>
      <c r="Z81">
        <v>4868553.2168100001</v>
      </c>
    </row>
    <row r="82" spans="1:26" x14ac:dyDescent="0.25">
      <c r="A82" s="50" t="s">
        <v>106</v>
      </c>
      <c r="B82" s="65">
        <v>2</v>
      </c>
      <c r="C82">
        <v>10</v>
      </c>
      <c r="D82" s="85" t="s">
        <v>89</v>
      </c>
      <c r="E82" s="51" t="s">
        <v>82</v>
      </c>
      <c r="F82" s="51">
        <v>8432</v>
      </c>
      <c r="G82" s="95">
        <v>40760</v>
      </c>
      <c r="H82" s="51">
        <v>48.2</v>
      </c>
      <c r="I82" s="51"/>
      <c r="J82" s="51"/>
      <c r="K82" s="39">
        <v>5.0999999999999996</v>
      </c>
      <c r="L82" s="86">
        <v>196</v>
      </c>
      <c r="M82">
        <f t="shared" si="1"/>
        <v>3.4208453339088858</v>
      </c>
      <c r="T82" t="s">
        <v>106</v>
      </c>
      <c r="U82" t="s">
        <v>192</v>
      </c>
      <c r="W82" t="s">
        <v>119</v>
      </c>
      <c r="Y82">
        <v>280134.33438399999</v>
      </c>
      <c r="Z82">
        <v>4868563.1180499997</v>
      </c>
    </row>
    <row r="83" spans="1:26" x14ac:dyDescent="0.25">
      <c r="A83" s="50" t="s">
        <v>106</v>
      </c>
      <c r="B83" s="65">
        <v>2</v>
      </c>
      <c r="C83">
        <v>11</v>
      </c>
      <c r="D83" s="85" t="s">
        <v>90</v>
      </c>
      <c r="E83" s="51" t="s">
        <v>29</v>
      </c>
      <c r="F83" s="51">
        <v>8436</v>
      </c>
      <c r="G83" s="95">
        <v>40760</v>
      </c>
      <c r="H83" s="51">
        <v>19.100000000000001</v>
      </c>
      <c r="I83" s="51"/>
      <c r="J83" s="51"/>
      <c r="K83" s="39">
        <v>3.2</v>
      </c>
      <c r="L83" s="86">
        <v>209</v>
      </c>
      <c r="M83">
        <f t="shared" si="1"/>
        <v>3.6477381366681487</v>
      </c>
      <c r="T83" t="s">
        <v>106</v>
      </c>
      <c r="U83" t="s">
        <v>192</v>
      </c>
      <c r="W83" t="s">
        <v>119</v>
      </c>
      <c r="Y83">
        <v>280144.23572499998</v>
      </c>
      <c r="Z83">
        <v>4868564.5367200002</v>
      </c>
    </row>
    <row r="84" spans="1:26" x14ac:dyDescent="0.25">
      <c r="A84" s="50" t="s">
        <v>106</v>
      </c>
      <c r="B84" s="65">
        <v>2</v>
      </c>
      <c r="C84">
        <v>11</v>
      </c>
      <c r="D84" s="85" t="s">
        <v>90</v>
      </c>
      <c r="E84" s="51" t="s">
        <v>29</v>
      </c>
      <c r="F84" s="51">
        <v>8437</v>
      </c>
      <c r="G84" s="95">
        <v>40760</v>
      </c>
      <c r="H84" s="51">
        <v>13.5</v>
      </c>
      <c r="I84" s="51"/>
      <c r="J84" s="51" t="s">
        <v>1061</v>
      </c>
      <c r="K84" s="39">
        <v>4.5999999999999996</v>
      </c>
      <c r="L84" s="86">
        <v>174</v>
      </c>
      <c r="M84">
        <f t="shared" si="1"/>
        <v>3.0368728984701332</v>
      </c>
      <c r="T84" t="s">
        <v>106</v>
      </c>
      <c r="U84" t="s">
        <v>192</v>
      </c>
      <c r="W84" t="s">
        <v>119</v>
      </c>
      <c r="Y84">
        <v>280147.07001299999</v>
      </c>
      <c r="Z84">
        <v>4868544.7341400003</v>
      </c>
    </row>
    <row r="85" spans="1:26" x14ac:dyDescent="0.25">
      <c r="A85" s="50" t="s">
        <v>106</v>
      </c>
      <c r="B85" s="65">
        <v>2</v>
      </c>
      <c r="C85">
        <v>11</v>
      </c>
      <c r="D85" s="85" t="s">
        <v>90</v>
      </c>
      <c r="E85" s="51" t="s">
        <v>82</v>
      </c>
      <c r="F85" s="51">
        <v>8438</v>
      </c>
      <c r="G85" s="95">
        <v>40760</v>
      </c>
      <c r="H85" s="51">
        <v>25.2</v>
      </c>
      <c r="I85" s="51"/>
      <c r="J85" s="51"/>
      <c r="K85" s="39">
        <v>11.7</v>
      </c>
      <c r="L85" s="86">
        <v>235</v>
      </c>
      <c r="M85">
        <f t="shared" si="1"/>
        <v>4.1015237421866741</v>
      </c>
      <c r="T85" t="s">
        <v>106</v>
      </c>
      <c r="U85" t="s">
        <v>192</v>
      </c>
      <c r="W85" t="s">
        <v>119</v>
      </c>
      <c r="Y85">
        <v>280145.65134500002</v>
      </c>
      <c r="Z85">
        <v>4868554.6354799997</v>
      </c>
    </row>
    <row r="86" spans="1:26" x14ac:dyDescent="0.25">
      <c r="A86" s="50" t="s">
        <v>106</v>
      </c>
      <c r="B86" s="65">
        <v>2</v>
      </c>
      <c r="C86">
        <v>11</v>
      </c>
      <c r="D86" s="85" t="s">
        <v>90</v>
      </c>
      <c r="E86" s="51" t="s">
        <v>82</v>
      </c>
      <c r="F86" s="51">
        <v>8435</v>
      </c>
      <c r="G86" s="95">
        <v>40760</v>
      </c>
      <c r="H86" s="51">
        <v>44.1</v>
      </c>
      <c r="I86" s="51"/>
      <c r="J86" s="51"/>
      <c r="K86" s="39">
        <v>9</v>
      </c>
      <c r="L86" s="86">
        <v>192</v>
      </c>
      <c r="M86">
        <f t="shared" si="1"/>
        <v>3.3510321638291125</v>
      </c>
      <c r="T86" t="s">
        <v>106</v>
      </c>
      <c r="U86" t="s">
        <v>192</v>
      </c>
      <c r="W86" t="s">
        <v>119</v>
      </c>
      <c r="Y86">
        <v>280155.55258600001</v>
      </c>
      <c r="Z86">
        <v>4868556.0510999998</v>
      </c>
    </row>
    <row r="87" spans="1:26" x14ac:dyDescent="0.25">
      <c r="A87" s="50" t="s">
        <v>106</v>
      </c>
      <c r="B87" s="65">
        <v>2</v>
      </c>
      <c r="C87">
        <v>11</v>
      </c>
      <c r="D87" s="85" t="s">
        <v>90</v>
      </c>
      <c r="E87" s="51" t="s">
        <v>82</v>
      </c>
      <c r="F87" s="51">
        <v>8434</v>
      </c>
      <c r="G87" s="95">
        <v>40760</v>
      </c>
      <c r="H87" s="51"/>
      <c r="I87" s="51" t="s">
        <v>960</v>
      </c>
      <c r="J87" s="51"/>
      <c r="K87" s="39"/>
      <c r="L87" s="86"/>
      <c r="M87">
        <f t="shared" si="1"/>
        <v>0</v>
      </c>
    </row>
    <row r="88" spans="1:26" x14ac:dyDescent="0.25">
      <c r="A88" s="50" t="s">
        <v>106</v>
      </c>
      <c r="B88" s="65">
        <v>2</v>
      </c>
      <c r="C88">
        <v>12</v>
      </c>
      <c r="D88" s="85" t="s">
        <v>91</v>
      </c>
      <c r="E88" s="51" t="s">
        <v>29</v>
      </c>
      <c r="F88" s="51">
        <v>8402</v>
      </c>
      <c r="G88" s="95">
        <v>40760</v>
      </c>
      <c r="H88" s="51">
        <v>30.8</v>
      </c>
      <c r="I88" s="51"/>
      <c r="J88" s="51"/>
      <c r="K88" s="39">
        <v>9.1</v>
      </c>
      <c r="L88" s="86">
        <v>260</v>
      </c>
      <c r="M88">
        <f t="shared" si="1"/>
        <v>4.5378560551852569</v>
      </c>
    </row>
    <row r="89" spans="1:26" x14ac:dyDescent="0.25">
      <c r="A89" s="50" t="s">
        <v>106</v>
      </c>
      <c r="B89" s="65">
        <v>2</v>
      </c>
      <c r="C89">
        <v>12</v>
      </c>
      <c r="D89" s="85" t="s">
        <v>91</v>
      </c>
      <c r="E89" s="51" t="s">
        <v>82</v>
      </c>
      <c r="F89" s="51">
        <v>8401</v>
      </c>
      <c r="G89" s="95">
        <v>40760</v>
      </c>
      <c r="H89" s="51">
        <v>39.4</v>
      </c>
      <c r="I89" s="51"/>
      <c r="J89" s="51"/>
      <c r="K89" s="39">
        <v>6.3</v>
      </c>
      <c r="L89" s="86">
        <v>196</v>
      </c>
      <c r="M89">
        <f t="shared" si="1"/>
        <v>3.4208453339088858</v>
      </c>
    </row>
    <row r="90" spans="1:26" x14ac:dyDescent="0.25">
      <c r="A90" s="50" t="s">
        <v>106</v>
      </c>
      <c r="B90" s="65">
        <v>2</v>
      </c>
      <c r="C90">
        <v>12</v>
      </c>
      <c r="D90" s="85" t="s">
        <v>91</v>
      </c>
      <c r="E90" s="51" t="s">
        <v>82</v>
      </c>
      <c r="F90" s="51">
        <v>8405</v>
      </c>
      <c r="G90" s="95">
        <v>40760</v>
      </c>
      <c r="H90" s="51">
        <v>52.4</v>
      </c>
      <c r="I90" s="51"/>
      <c r="J90" s="51"/>
      <c r="K90" s="39">
        <v>8.9</v>
      </c>
      <c r="L90" s="86">
        <v>176</v>
      </c>
      <c r="M90">
        <f t="shared" si="1"/>
        <v>3.0717794835100198</v>
      </c>
    </row>
    <row r="91" spans="1:26" x14ac:dyDescent="0.25">
      <c r="A91" s="50" t="s">
        <v>106</v>
      </c>
      <c r="B91" s="65">
        <v>2</v>
      </c>
      <c r="C91">
        <v>13</v>
      </c>
      <c r="D91" s="66" t="s">
        <v>92</v>
      </c>
      <c r="E91" s="50" t="s">
        <v>65</v>
      </c>
      <c r="F91" s="50">
        <v>8423</v>
      </c>
      <c r="G91" s="95">
        <v>40760</v>
      </c>
      <c r="H91" s="50">
        <v>45.6</v>
      </c>
      <c r="I91" s="50"/>
      <c r="J91" s="50" t="s">
        <v>1062</v>
      </c>
      <c r="K91" s="39">
        <v>8.8000000000000007</v>
      </c>
      <c r="L91" s="41">
        <v>249</v>
      </c>
      <c r="M91">
        <f t="shared" si="1"/>
        <v>4.3458698374658802</v>
      </c>
    </row>
    <row r="92" spans="1:26" x14ac:dyDescent="0.25">
      <c r="A92" s="50" t="s">
        <v>106</v>
      </c>
      <c r="B92" s="65">
        <v>2</v>
      </c>
      <c r="C92">
        <v>13</v>
      </c>
      <c r="D92" s="66" t="s">
        <v>92</v>
      </c>
      <c r="E92" s="50" t="s">
        <v>65</v>
      </c>
      <c r="F92" s="50">
        <v>8425</v>
      </c>
      <c r="G92" s="95">
        <v>40760</v>
      </c>
      <c r="H92" s="50">
        <v>53.6</v>
      </c>
      <c r="I92" s="50"/>
      <c r="J92" s="51" t="s">
        <v>1063</v>
      </c>
      <c r="K92" s="39">
        <v>10.199999999999999</v>
      </c>
      <c r="L92" s="41">
        <v>188</v>
      </c>
      <c r="M92">
        <f t="shared" si="1"/>
        <v>3.2812189937493397</v>
      </c>
    </row>
    <row r="93" spans="1:26" x14ac:dyDescent="0.25">
      <c r="A93" s="50" t="s">
        <v>106</v>
      </c>
      <c r="B93" s="65">
        <v>2</v>
      </c>
      <c r="C93">
        <v>13</v>
      </c>
      <c r="D93" s="66" t="s">
        <v>92</v>
      </c>
      <c r="E93" s="50" t="s">
        <v>65</v>
      </c>
      <c r="F93" s="50">
        <v>8424</v>
      </c>
      <c r="G93" s="95">
        <v>40760</v>
      </c>
      <c r="H93" s="50"/>
      <c r="I93" s="50" t="s">
        <v>960</v>
      </c>
      <c r="J93" s="50" t="s">
        <v>969</v>
      </c>
      <c r="K93" s="39"/>
      <c r="L93" s="41"/>
      <c r="M93">
        <f t="shared" si="1"/>
        <v>0</v>
      </c>
    </row>
    <row r="94" spans="1:26" x14ac:dyDescent="0.25">
      <c r="A94" s="50" t="s">
        <v>106</v>
      </c>
      <c r="B94" s="65">
        <v>2</v>
      </c>
      <c r="C94">
        <v>13</v>
      </c>
      <c r="D94" s="66" t="s">
        <v>92</v>
      </c>
      <c r="E94" s="50" t="s">
        <v>82</v>
      </c>
      <c r="F94" s="50">
        <v>8427</v>
      </c>
      <c r="G94" s="95">
        <v>40760</v>
      </c>
      <c r="H94" s="50">
        <v>19.8</v>
      </c>
      <c r="I94" s="50"/>
      <c r="J94" s="50"/>
      <c r="K94" s="39">
        <v>9.6</v>
      </c>
      <c r="L94" s="41">
        <v>190</v>
      </c>
      <c r="M94">
        <f t="shared" si="1"/>
        <v>3.3161255787892263</v>
      </c>
    </row>
    <row r="95" spans="1:26" x14ac:dyDescent="0.25">
      <c r="A95" s="50" t="s">
        <v>106</v>
      </c>
      <c r="B95" s="65">
        <v>2</v>
      </c>
      <c r="C95">
        <v>13</v>
      </c>
      <c r="D95" s="66" t="s">
        <v>92</v>
      </c>
      <c r="E95" s="50" t="s">
        <v>82</v>
      </c>
      <c r="F95" s="50">
        <v>8426</v>
      </c>
      <c r="G95" s="95">
        <v>40760</v>
      </c>
      <c r="H95" s="50">
        <v>33</v>
      </c>
      <c r="I95" s="50"/>
      <c r="J95" s="50"/>
      <c r="K95" s="39">
        <v>4.3</v>
      </c>
      <c r="L95" s="41">
        <v>212</v>
      </c>
      <c r="M95">
        <f t="shared" si="1"/>
        <v>3.7000980142279785</v>
      </c>
    </row>
    <row r="96" spans="1:26" x14ac:dyDescent="0.25">
      <c r="A96" s="50" t="s">
        <v>106</v>
      </c>
      <c r="B96" s="65">
        <v>2</v>
      </c>
      <c r="C96">
        <v>13</v>
      </c>
      <c r="D96" s="66" t="s">
        <v>92</v>
      </c>
      <c r="E96" s="50" t="s">
        <v>29</v>
      </c>
      <c r="F96" s="50">
        <v>2530</v>
      </c>
      <c r="G96" s="95">
        <v>40760</v>
      </c>
      <c r="H96" s="50">
        <v>10.4</v>
      </c>
      <c r="I96" s="50"/>
      <c r="J96" s="50" t="s">
        <v>964</v>
      </c>
      <c r="K96" s="39"/>
      <c r="L96" s="41"/>
      <c r="M96">
        <f t="shared" si="1"/>
        <v>0</v>
      </c>
    </row>
    <row r="97" spans="1:13" x14ac:dyDescent="0.25">
      <c r="A97" s="50" t="s">
        <v>106</v>
      </c>
      <c r="B97" s="65">
        <v>2</v>
      </c>
      <c r="C97">
        <v>14</v>
      </c>
      <c r="D97" s="85" t="s">
        <v>93</v>
      </c>
      <c r="E97" s="51" t="s">
        <v>29</v>
      </c>
      <c r="F97" s="51">
        <v>8439</v>
      </c>
      <c r="G97" s="95">
        <v>40760</v>
      </c>
      <c r="H97" s="51">
        <v>16.600000000000001</v>
      </c>
      <c r="I97" s="51"/>
      <c r="J97" s="51"/>
      <c r="K97" s="39">
        <v>10.199999999999999</v>
      </c>
      <c r="L97" s="86">
        <v>220</v>
      </c>
      <c r="M97">
        <f t="shared" si="1"/>
        <v>3.839724354387525</v>
      </c>
    </row>
    <row r="98" spans="1:13" x14ac:dyDescent="0.25">
      <c r="A98" s="50" t="s">
        <v>106</v>
      </c>
      <c r="B98" s="65">
        <v>2</v>
      </c>
      <c r="C98">
        <v>14</v>
      </c>
      <c r="D98" s="85" t="s">
        <v>93</v>
      </c>
      <c r="E98" s="51" t="s">
        <v>65</v>
      </c>
      <c r="F98" s="51">
        <v>8441</v>
      </c>
      <c r="G98" s="95">
        <v>40760</v>
      </c>
      <c r="H98" s="51"/>
      <c r="I98" s="51"/>
      <c r="J98" s="64" t="s">
        <v>1064</v>
      </c>
      <c r="K98" s="39"/>
      <c r="L98" s="86"/>
      <c r="M98">
        <f t="shared" si="1"/>
        <v>0</v>
      </c>
    </row>
    <row r="99" spans="1:13" x14ac:dyDescent="0.25">
      <c r="A99" s="50" t="s">
        <v>106</v>
      </c>
      <c r="B99" s="65">
        <v>2</v>
      </c>
      <c r="C99">
        <v>14</v>
      </c>
      <c r="D99" s="85" t="s">
        <v>93</v>
      </c>
      <c r="E99" s="51" t="s">
        <v>82</v>
      </c>
      <c r="F99" s="51">
        <v>8415</v>
      </c>
      <c r="G99" s="95">
        <v>40760</v>
      </c>
      <c r="H99" s="51">
        <v>58.5</v>
      </c>
      <c r="I99" s="51"/>
      <c r="J99" s="51"/>
      <c r="K99" s="39">
        <v>12.1</v>
      </c>
      <c r="L99" s="86">
        <v>228</v>
      </c>
      <c r="M99">
        <f t="shared" si="1"/>
        <v>3.9793506945470711</v>
      </c>
    </row>
    <row r="100" spans="1:13" x14ac:dyDescent="0.25">
      <c r="A100" s="50" t="s">
        <v>106</v>
      </c>
      <c r="B100" s="65">
        <v>2</v>
      </c>
      <c r="C100">
        <v>14</v>
      </c>
      <c r="D100" s="85" t="s">
        <v>93</v>
      </c>
      <c r="E100" s="51" t="s">
        <v>82</v>
      </c>
      <c r="F100" s="51">
        <v>8440</v>
      </c>
      <c r="G100" s="95">
        <v>40760</v>
      </c>
      <c r="H100" s="51"/>
      <c r="I100" s="51" t="s">
        <v>960</v>
      </c>
      <c r="J100" s="51"/>
      <c r="K100" s="39"/>
      <c r="L100" s="86"/>
      <c r="M100">
        <f t="shared" si="1"/>
        <v>0</v>
      </c>
    </row>
    <row r="101" spans="1:13" x14ac:dyDescent="0.25">
      <c r="A101" s="50" t="s">
        <v>106</v>
      </c>
      <c r="B101" s="65">
        <v>2</v>
      </c>
      <c r="C101">
        <v>15</v>
      </c>
      <c r="D101" s="85" t="s">
        <v>94</v>
      </c>
      <c r="E101" s="51" t="s">
        <v>29</v>
      </c>
      <c r="F101" s="51">
        <v>8406</v>
      </c>
      <c r="G101" s="95">
        <v>40760</v>
      </c>
      <c r="H101" s="51">
        <v>14.5</v>
      </c>
      <c r="I101" s="51"/>
      <c r="J101" s="51"/>
      <c r="K101" s="39">
        <v>5.8</v>
      </c>
      <c r="L101" s="86">
        <v>254</v>
      </c>
      <c r="M101">
        <f t="shared" si="1"/>
        <v>4.4331363000655974</v>
      </c>
    </row>
    <row r="102" spans="1:13" x14ac:dyDescent="0.25">
      <c r="A102" s="50" t="s">
        <v>106</v>
      </c>
      <c r="B102" s="65">
        <v>2</v>
      </c>
      <c r="C102">
        <v>15</v>
      </c>
      <c r="D102" s="85" t="s">
        <v>94</v>
      </c>
      <c r="E102" s="51" t="s">
        <v>29</v>
      </c>
      <c r="F102" s="51">
        <v>8404</v>
      </c>
      <c r="G102" s="95">
        <v>40760</v>
      </c>
      <c r="H102" s="51">
        <v>48.4</v>
      </c>
      <c r="I102" s="51"/>
      <c r="J102" s="51" t="s">
        <v>961</v>
      </c>
      <c r="K102" s="39">
        <v>7.8</v>
      </c>
      <c r="L102" s="86">
        <v>220</v>
      </c>
      <c r="M102">
        <f t="shared" si="1"/>
        <v>3.839724354387525</v>
      </c>
    </row>
    <row r="103" spans="1:13" x14ac:dyDescent="0.25">
      <c r="A103" s="50" t="s">
        <v>106</v>
      </c>
      <c r="B103" s="65">
        <v>2</v>
      </c>
      <c r="C103">
        <v>15</v>
      </c>
      <c r="D103" s="85" t="s">
        <v>94</v>
      </c>
      <c r="E103" s="51" t="s">
        <v>29</v>
      </c>
      <c r="F103" s="51">
        <v>8403</v>
      </c>
      <c r="G103" s="95">
        <v>40760</v>
      </c>
      <c r="H103" s="51"/>
      <c r="I103" s="51" t="s">
        <v>960</v>
      </c>
      <c r="J103" s="51" t="s">
        <v>969</v>
      </c>
      <c r="K103" s="39"/>
      <c r="L103" s="86"/>
      <c r="M103">
        <f t="shared" si="1"/>
        <v>0</v>
      </c>
    </row>
    <row r="104" spans="1:13" x14ac:dyDescent="0.25">
      <c r="A104" s="50" t="s">
        <v>106</v>
      </c>
      <c r="B104" s="65">
        <v>2</v>
      </c>
      <c r="C104">
        <v>16</v>
      </c>
      <c r="D104" s="85" t="s">
        <v>95</v>
      </c>
      <c r="E104" s="51" t="s">
        <v>29</v>
      </c>
      <c r="F104" s="51">
        <v>1131</v>
      </c>
      <c r="G104" s="95">
        <v>40760</v>
      </c>
      <c r="H104" s="51"/>
      <c r="I104" s="51" t="s">
        <v>960</v>
      </c>
      <c r="J104" s="51" t="s">
        <v>969</v>
      </c>
      <c r="K104" s="39">
        <v>10</v>
      </c>
      <c r="L104" s="86">
        <v>246</v>
      </c>
      <c r="M104">
        <f t="shared" si="1"/>
        <v>4.2935099599060509</v>
      </c>
    </row>
    <row r="105" spans="1:13" x14ac:dyDescent="0.25">
      <c r="A105" s="50" t="s">
        <v>106</v>
      </c>
      <c r="B105" s="65">
        <v>2</v>
      </c>
      <c r="C105">
        <v>16</v>
      </c>
      <c r="D105" s="66" t="s">
        <v>95</v>
      </c>
      <c r="E105" s="50" t="s">
        <v>29</v>
      </c>
      <c r="F105" s="50">
        <v>8421</v>
      </c>
      <c r="G105" s="95">
        <v>40760</v>
      </c>
      <c r="H105" s="50">
        <v>13.8</v>
      </c>
      <c r="I105" s="50"/>
      <c r="J105" s="50"/>
      <c r="K105" s="39">
        <v>3.8</v>
      </c>
      <c r="L105" s="41">
        <v>220</v>
      </c>
      <c r="M105">
        <f t="shared" si="1"/>
        <v>3.839724354387525</v>
      </c>
    </row>
    <row r="106" spans="1:13" x14ac:dyDescent="0.25">
      <c r="A106" s="50" t="s">
        <v>106</v>
      </c>
      <c r="B106" s="65">
        <v>2</v>
      </c>
      <c r="C106">
        <v>16</v>
      </c>
      <c r="D106" s="85" t="s">
        <v>95</v>
      </c>
      <c r="E106" s="51" t="s">
        <v>29</v>
      </c>
      <c r="F106" s="51">
        <v>8420</v>
      </c>
      <c r="G106" s="95">
        <v>40760</v>
      </c>
      <c r="H106" s="51">
        <v>23.6</v>
      </c>
      <c r="I106" s="51"/>
      <c r="J106" s="51" t="s">
        <v>1065</v>
      </c>
      <c r="K106" s="39">
        <v>5.0999999999999996</v>
      </c>
      <c r="L106" s="86">
        <v>209</v>
      </c>
      <c r="M106">
        <f t="shared" si="1"/>
        <v>3.6477381366681487</v>
      </c>
    </row>
    <row r="107" spans="1:13" x14ac:dyDescent="0.25">
      <c r="A107" s="50" t="s">
        <v>106</v>
      </c>
      <c r="B107" s="65">
        <v>2</v>
      </c>
      <c r="C107">
        <v>16</v>
      </c>
      <c r="D107" s="85" t="s">
        <v>95</v>
      </c>
      <c r="E107" s="51" t="s">
        <v>65</v>
      </c>
      <c r="F107" s="51">
        <v>8419</v>
      </c>
      <c r="G107" s="95">
        <v>40760</v>
      </c>
      <c r="H107" s="51">
        <v>37.5</v>
      </c>
      <c r="I107" s="51"/>
      <c r="J107" s="51" t="s">
        <v>1065</v>
      </c>
      <c r="K107" s="39">
        <v>7.8</v>
      </c>
      <c r="L107" s="86">
        <v>188</v>
      </c>
      <c r="M107">
        <f t="shared" si="1"/>
        <v>3.2812189937493397</v>
      </c>
    </row>
    <row r="108" spans="1:13" x14ac:dyDescent="0.25">
      <c r="A108" s="50" t="s">
        <v>106</v>
      </c>
      <c r="B108" s="65">
        <v>2</v>
      </c>
      <c r="C108">
        <v>16</v>
      </c>
      <c r="D108" s="66" t="s">
        <v>95</v>
      </c>
      <c r="E108" s="50" t="s">
        <v>82</v>
      </c>
      <c r="F108" s="50">
        <v>8422</v>
      </c>
      <c r="G108" s="95">
        <v>40760</v>
      </c>
      <c r="H108" s="50">
        <v>50.4</v>
      </c>
      <c r="I108" s="50"/>
      <c r="J108" s="50"/>
      <c r="K108" s="39">
        <v>10.1</v>
      </c>
      <c r="L108" s="41">
        <v>245</v>
      </c>
      <c r="M108">
        <f t="shared" si="1"/>
        <v>4.2760566673861069</v>
      </c>
    </row>
    <row r="109" spans="1:13" x14ac:dyDescent="0.25">
      <c r="A109" s="50" t="s">
        <v>106</v>
      </c>
      <c r="B109" s="65">
        <v>2</v>
      </c>
      <c r="C109">
        <v>16</v>
      </c>
      <c r="D109" s="85" t="s">
        <v>95</v>
      </c>
      <c r="E109" s="51" t="s">
        <v>82</v>
      </c>
      <c r="F109" s="51">
        <v>8418</v>
      </c>
      <c r="G109" s="95">
        <v>40760</v>
      </c>
      <c r="H109" s="51"/>
      <c r="I109" s="51" t="s">
        <v>960</v>
      </c>
      <c r="J109" s="51" t="s">
        <v>969</v>
      </c>
      <c r="K109" s="39"/>
      <c r="L109" s="86"/>
      <c r="M109">
        <f t="shared" si="1"/>
        <v>0</v>
      </c>
    </row>
    <row r="110" spans="1:13" x14ac:dyDescent="0.25">
      <c r="A110" s="50" t="s">
        <v>106</v>
      </c>
      <c r="B110" s="65">
        <v>2</v>
      </c>
      <c r="C110">
        <v>17</v>
      </c>
      <c r="D110" s="85" t="s">
        <v>96</v>
      </c>
      <c r="E110" s="51" t="s">
        <v>29</v>
      </c>
      <c r="F110" s="51">
        <v>2038</v>
      </c>
      <c r="G110" s="95">
        <v>40760</v>
      </c>
      <c r="H110" s="51">
        <v>10</v>
      </c>
      <c r="I110" s="51"/>
      <c r="J110" s="51"/>
      <c r="K110" s="39">
        <v>8.5</v>
      </c>
      <c r="L110" s="86">
        <v>8</v>
      </c>
      <c r="M110">
        <f t="shared" si="1"/>
        <v>0.13962634015954636</v>
      </c>
    </row>
    <row r="111" spans="1:13" x14ac:dyDescent="0.25">
      <c r="A111" s="50" t="s">
        <v>106</v>
      </c>
      <c r="B111" s="65">
        <v>2</v>
      </c>
      <c r="C111">
        <v>17</v>
      </c>
      <c r="D111" s="85" t="s">
        <v>96</v>
      </c>
      <c r="E111" s="51" t="s">
        <v>29</v>
      </c>
      <c r="F111" s="51">
        <v>8416</v>
      </c>
      <c r="G111" s="95">
        <v>40760</v>
      </c>
      <c r="H111" s="51">
        <v>11.5</v>
      </c>
      <c r="I111" s="51"/>
      <c r="J111" s="51"/>
      <c r="K111" s="39">
        <v>3</v>
      </c>
      <c r="L111" s="86">
        <v>187</v>
      </c>
      <c r="M111">
        <f t="shared" si="1"/>
        <v>3.2637657012293966</v>
      </c>
    </row>
    <row r="112" spans="1:13" x14ac:dyDescent="0.25">
      <c r="A112" s="50" t="s">
        <v>106</v>
      </c>
      <c r="B112" s="65">
        <v>2</v>
      </c>
      <c r="C112">
        <v>17</v>
      </c>
      <c r="D112" s="85" t="s">
        <v>96</v>
      </c>
      <c r="E112" s="51" t="s">
        <v>82</v>
      </c>
      <c r="F112" s="51">
        <v>8417</v>
      </c>
      <c r="G112" s="95">
        <v>40760</v>
      </c>
      <c r="H112" s="51"/>
      <c r="I112" s="51" t="s">
        <v>960</v>
      </c>
      <c r="J112" s="51" t="s">
        <v>969</v>
      </c>
      <c r="K112" s="39"/>
      <c r="L112" s="86"/>
      <c r="M112">
        <f t="shared" si="1"/>
        <v>0</v>
      </c>
    </row>
    <row r="113" spans="1:13" x14ac:dyDescent="0.25">
      <c r="A113" s="50" t="s">
        <v>106</v>
      </c>
      <c r="B113" s="65">
        <v>2</v>
      </c>
      <c r="C113">
        <v>18</v>
      </c>
      <c r="D113" s="85" t="s">
        <v>97</v>
      </c>
      <c r="E113" s="51" t="s">
        <v>29</v>
      </c>
      <c r="F113" s="51">
        <v>8411</v>
      </c>
      <c r="G113" s="95">
        <v>40760</v>
      </c>
      <c r="H113" s="51">
        <v>12</v>
      </c>
      <c r="I113" s="51"/>
      <c r="J113" s="51"/>
      <c r="K113" s="39">
        <v>7.1</v>
      </c>
      <c r="L113" s="86">
        <v>180</v>
      </c>
      <c r="M113">
        <f t="shared" si="1"/>
        <v>3.1415926535897931</v>
      </c>
    </row>
    <row r="114" spans="1:13" x14ac:dyDescent="0.25">
      <c r="A114" s="50" t="s">
        <v>106</v>
      </c>
      <c r="B114" s="65">
        <v>2</v>
      </c>
      <c r="C114">
        <v>18</v>
      </c>
      <c r="D114" s="85" t="s">
        <v>97</v>
      </c>
      <c r="E114" s="51" t="s">
        <v>29</v>
      </c>
      <c r="F114" s="51">
        <v>8414</v>
      </c>
      <c r="G114" s="95">
        <v>40760</v>
      </c>
      <c r="H114" s="51">
        <v>18.7</v>
      </c>
      <c r="I114" s="51"/>
      <c r="J114" s="51"/>
      <c r="K114" s="39">
        <v>10.9</v>
      </c>
      <c r="L114" s="86">
        <v>221</v>
      </c>
      <c r="M114">
        <f t="shared" si="1"/>
        <v>3.8571776469074686</v>
      </c>
    </row>
    <row r="115" spans="1:13" x14ac:dyDescent="0.25">
      <c r="A115" s="50" t="s">
        <v>106</v>
      </c>
      <c r="B115" s="65">
        <v>2</v>
      </c>
      <c r="C115">
        <v>18</v>
      </c>
      <c r="D115" s="85" t="s">
        <v>97</v>
      </c>
      <c r="E115" s="51" t="s">
        <v>82</v>
      </c>
      <c r="F115" s="51">
        <v>8412</v>
      </c>
      <c r="G115" s="95">
        <v>40760</v>
      </c>
      <c r="H115" s="51">
        <v>22.1</v>
      </c>
      <c r="I115" s="51"/>
      <c r="J115" s="51"/>
      <c r="K115" s="39">
        <v>8.9</v>
      </c>
      <c r="L115" s="86">
        <v>192</v>
      </c>
      <c r="M115">
        <f t="shared" si="1"/>
        <v>3.3510321638291125</v>
      </c>
    </row>
    <row r="116" spans="1:13" x14ac:dyDescent="0.25">
      <c r="A116" s="50" t="s">
        <v>106</v>
      </c>
      <c r="B116" s="65">
        <v>2</v>
      </c>
      <c r="C116">
        <v>18</v>
      </c>
      <c r="D116" s="85" t="s">
        <v>97</v>
      </c>
      <c r="E116" s="51" t="s">
        <v>82</v>
      </c>
      <c r="F116" s="51">
        <v>8410</v>
      </c>
      <c r="G116" s="95">
        <v>40760</v>
      </c>
      <c r="H116" s="51">
        <v>35.299999999999997</v>
      </c>
      <c r="I116" s="51"/>
      <c r="J116" s="51" t="s">
        <v>1053</v>
      </c>
      <c r="K116" s="39">
        <v>6.8</v>
      </c>
      <c r="L116" s="86">
        <v>189</v>
      </c>
      <c r="M116">
        <f t="shared" si="1"/>
        <v>3.2986722862692828</v>
      </c>
    </row>
    <row r="117" spans="1:13" x14ac:dyDescent="0.25">
      <c r="A117" s="50" t="s">
        <v>106</v>
      </c>
      <c r="B117" s="65">
        <v>2</v>
      </c>
      <c r="C117">
        <v>18</v>
      </c>
      <c r="D117" s="85" t="s">
        <v>97</v>
      </c>
      <c r="E117" s="51" t="s">
        <v>82</v>
      </c>
      <c r="F117" s="51">
        <v>8413</v>
      </c>
      <c r="G117" s="95">
        <v>40760</v>
      </c>
      <c r="H117" s="51">
        <v>40.700000000000003</v>
      </c>
      <c r="I117" s="51"/>
      <c r="J117" s="51" t="s">
        <v>961</v>
      </c>
      <c r="K117" s="39">
        <v>11</v>
      </c>
      <c r="L117" s="86">
        <v>213</v>
      </c>
      <c r="M117">
        <f t="shared" si="1"/>
        <v>3.717551306747922</v>
      </c>
    </row>
    <row r="118" spans="1:13" x14ac:dyDescent="0.25">
      <c r="A118" s="50" t="s">
        <v>106</v>
      </c>
      <c r="B118" s="65">
        <v>2</v>
      </c>
      <c r="C118">
        <v>18</v>
      </c>
      <c r="D118" s="85" t="s">
        <v>97</v>
      </c>
      <c r="E118" s="51" t="s">
        <v>82</v>
      </c>
      <c r="F118" s="51">
        <v>8407</v>
      </c>
      <c r="G118" s="95">
        <v>40760</v>
      </c>
      <c r="H118" s="51">
        <v>37.700000000000003</v>
      </c>
      <c r="I118" s="51"/>
      <c r="J118" s="51" t="s">
        <v>1066</v>
      </c>
      <c r="K118" s="39">
        <v>4</v>
      </c>
      <c r="L118" s="86">
        <v>252</v>
      </c>
      <c r="M118">
        <f t="shared" si="1"/>
        <v>4.3982297150257104</v>
      </c>
    </row>
    <row r="119" spans="1:13" x14ac:dyDescent="0.25">
      <c r="A119" s="50" t="s">
        <v>106</v>
      </c>
      <c r="B119" s="65">
        <v>2</v>
      </c>
      <c r="C119">
        <v>18</v>
      </c>
      <c r="D119" s="85" t="s">
        <v>97</v>
      </c>
      <c r="E119" s="51" t="s">
        <v>82</v>
      </c>
      <c r="F119" s="51">
        <v>8408</v>
      </c>
      <c r="G119" s="95">
        <v>40760</v>
      </c>
      <c r="H119" s="51"/>
      <c r="I119" s="51" t="s">
        <v>960</v>
      </c>
      <c r="J119" s="51" t="s">
        <v>969</v>
      </c>
      <c r="K119" s="39"/>
      <c r="L119" s="86"/>
      <c r="M119">
        <f t="shared" si="1"/>
        <v>0</v>
      </c>
    </row>
    <row r="120" spans="1:13" x14ac:dyDescent="0.25">
      <c r="A120" s="50" t="s">
        <v>106</v>
      </c>
      <c r="B120" s="65">
        <v>2</v>
      </c>
      <c r="C120">
        <v>18</v>
      </c>
      <c r="D120" s="96" t="s">
        <v>97</v>
      </c>
      <c r="E120" s="86" t="s">
        <v>82</v>
      </c>
      <c r="F120" s="86">
        <v>8409</v>
      </c>
      <c r="G120" s="95">
        <v>40760</v>
      </c>
      <c r="H120" s="51"/>
      <c r="I120" s="51" t="s">
        <v>960</v>
      </c>
      <c r="J120" s="51" t="s">
        <v>969</v>
      </c>
      <c r="K120" s="39"/>
      <c r="L120" s="86"/>
      <c r="M120">
        <f t="shared" si="1"/>
        <v>0</v>
      </c>
    </row>
    <row r="121" spans="1:13" x14ac:dyDescent="0.25">
      <c r="A121" s="50" t="s">
        <v>106</v>
      </c>
      <c r="B121" s="65">
        <v>3</v>
      </c>
      <c r="C121">
        <v>19</v>
      </c>
      <c r="D121" s="66" t="s">
        <v>89</v>
      </c>
      <c r="E121" s="50" t="s">
        <v>29</v>
      </c>
      <c r="F121" s="50">
        <v>8455</v>
      </c>
      <c r="G121" s="95">
        <v>40760</v>
      </c>
      <c r="H121" s="50"/>
      <c r="I121" s="51" t="s">
        <v>960</v>
      </c>
      <c r="J121" s="51" t="s">
        <v>969</v>
      </c>
      <c r="K121" s="39"/>
      <c r="L121" s="41"/>
      <c r="M121">
        <f t="shared" si="1"/>
        <v>0</v>
      </c>
    </row>
    <row r="122" spans="1:13" x14ac:dyDescent="0.25">
      <c r="A122" s="50" t="s">
        <v>106</v>
      </c>
      <c r="B122" s="65">
        <v>3</v>
      </c>
      <c r="C122">
        <v>19</v>
      </c>
      <c r="D122" s="66" t="s">
        <v>89</v>
      </c>
      <c r="E122" s="50" t="s">
        <v>82</v>
      </c>
      <c r="F122" s="50">
        <v>8453</v>
      </c>
      <c r="G122" s="95">
        <v>40760</v>
      </c>
      <c r="H122" s="50">
        <v>38.700000000000003</v>
      </c>
      <c r="I122" s="50"/>
      <c r="J122" s="50" t="s">
        <v>1067</v>
      </c>
      <c r="K122" s="39">
        <v>11.6</v>
      </c>
      <c r="L122" s="41">
        <v>221</v>
      </c>
      <c r="M122">
        <f t="shared" si="1"/>
        <v>3.8571776469074686</v>
      </c>
    </row>
    <row r="123" spans="1:13" x14ac:dyDescent="0.25">
      <c r="A123" s="50" t="s">
        <v>106</v>
      </c>
      <c r="B123" s="65">
        <v>3</v>
      </c>
      <c r="C123">
        <v>19</v>
      </c>
      <c r="D123" s="66" t="s">
        <v>89</v>
      </c>
      <c r="E123" s="50" t="s">
        <v>82</v>
      </c>
      <c r="F123" s="50">
        <v>8454</v>
      </c>
      <c r="G123" s="95">
        <v>40760</v>
      </c>
      <c r="H123" s="50">
        <v>56.2</v>
      </c>
      <c r="I123" s="50"/>
      <c r="J123" s="50"/>
      <c r="K123" s="39">
        <v>8</v>
      </c>
      <c r="L123" s="41">
        <v>188</v>
      </c>
      <c r="M123">
        <f t="shared" si="1"/>
        <v>3.2812189937493397</v>
      </c>
    </row>
    <row r="124" spans="1:13" x14ac:dyDescent="0.25">
      <c r="A124" s="50" t="s">
        <v>106</v>
      </c>
      <c r="B124" s="65">
        <v>3</v>
      </c>
      <c r="C124">
        <v>20</v>
      </c>
      <c r="D124" s="66" t="s">
        <v>90</v>
      </c>
      <c r="E124" s="50" t="s">
        <v>29</v>
      </c>
      <c r="F124" s="50">
        <v>1324</v>
      </c>
      <c r="G124" s="95">
        <v>40760</v>
      </c>
      <c r="H124" s="50">
        <v>11.5</v>
      </c>
      <c r="I124" s="50"/>
      <c r="J124" s="50"/>
      <c r="K124" s="39">
        <v>11.4</v>
      </c>
      <c r="L124" s="41">
        <v>208</v>
      </c>
      <c r="M124">
        <f t="shared" si="1"/>
        <v>3.6302848441482056</v>
      </c>
    </row>
    <row r="125" spans="1:13" x14ac:dyDescent="0.25">
      <c r="A125" s="50" t="s">
        <v>106</v>
      </c>
      <c r="B125" s="65">
        <v>3</v>
      </c>
      <c r="C125">
        <v>20</v>
      </c>
      <c r="D125" s="66" t="s">
        <v>90</v>
      </c>
      <c r="E125" s="50" t="s">
        <v>29</v>
      </c>
      <c r="F125" s="50">
        <v>8450</v>
      </c>
      <c r="G125" s="95">
        <v>40760</v>
      </c>
      <c r="H125" s="50"/>
      <c r="I125" s="50" t="s">
        <v>960</v>
      </c>
      <c r="J125" s="50"/>
      <c r="K125" s="39">
        <v>11.9</v>
      </c>
      <c r="L125" s="41">
        <v>232</v>
      </c>
      <c r="M125">
        <f t="shared" si="1"/>
        <v>4.0491638646268449</v>
      </c>
    </row>
    <row r="126" spans="1:13" x14ac:dyDescent="0.25">
      <c r="A126" s="51" t="s">
        <v>106</v>
      </c>
      <c r="B126" s="84">
        <v>3</v>
      </c>
      <c r="C126">
        <v>20</v>
      </c>
      <c r="D126" s="85" t="s">
        <v>90</v>
      </c>
      <c r="E126" s="51" t="s">
        <v>29</v>
      </c>
      <c r="F126" s="51">
        <v>8449</v>
      </c>
      <c r="G126" s="97">
        <v>40760</v>
      </c>
      <c r="H126" s="51">
        <v>30.5</v>
      </c>
      <c r="I126" s="51"/>
      <c r="J126" s="51" t="s">
        <v>1068</v>
      </c>
      <c r="K126" s="98">
        <v>13.5</v>
      </c>
      <c r="L126" s="86">
        <v>226</v>
      </c>
      <c r="M126">
        <f t="shared" si="1"/>
        <v>3.9444441095071845</v>
      </c>
    </row>
    <row r="127" spans="1:13" x14ac:dyDescent="0.25">
      <c r="A127" s="50" t="s">
        <v>106</v>
      </c>
      <c r="B127" s="65">
        <v>3</v>
      </c>
      <c r="C127">
        <v>20</v>
      </c>
      <c r="D127" s="66" t="s">
        <v>90</v>
      </c>
      <c r="E127" s="50" t="s">
        <v>65</v>
      </c>
      <c r="F127" s="50">
        <v>8451</v>
      </c>
      <c r="G127" s="95">
        <v>40760</v>
      </c>
      <c r="H127" s="50">
        <v>17.5</v>
      </c>
      <c r="I127" s="50"/>
      <c r="J127" s="50"/>
      <c r="K127" s="39">
        <v>5.9</v>
      </c>
      <c r="L127" s="41">
        <v>203</v>
      </c>
      <c r="M127">
        <f t="shared" si="1"/>
        <v>3.5430183815484888</v>
      </c>
    </row>
    <row r="128" spans="1:13" x14ac:dyDescent="0.25">
      <c r="A128" s="50" t="s">
        <v>106</v>
      </c>
      <c r="B128" s="65">
        <v>3</v>
      </c>
      <c r="C128">
        <v>20</v>
      </c>
      <c r="D128" s="66" t="s">
        <v>90</v>
      </c>
      <c r="E128" s="50" t="s">
        <v>82</v>
      </c>
      <c r="F128" s="50">
        <v>8452</v>
      </c>
      <c r="G128" s="95">
        <v>40760</v>
      </c>
      <c r="H128" s="50">
        <v>45.8</v>
      </c>
      <c r="I128" s="50"/>
      <c r="J128" s="50"/>
      <c r="K128" s="39">
        <v>5.7</v>
      </c>
      <c r="L128" s="41">
        <v>222</v>
      </c>
      <c r="M128">
        <f t="shared" si="1"/>
        <v>3.8746309394274117</v>
      </c>
    </row>
    <row r="129" spans="1:13" x14ac:dyDescent="0.25">
      <c r="A129" s="50" t="s">
        <v>106</v>
      </c>
      <c r="B129" s="65">
        <v>3</v>
      </c>
      <c r="C129">
        <v>20</v>
      </c>
      <c r="D129" s="66" t="s">
        <v>90</v>
      </c>
      <c r="E129" s="50" t="s">
        <v>29</v>
      </c>
      <c r="F129" s="50">
        <v>1039</v>
      </c>
      <c r="G129" s="95">
        <v>40760</v>
      </c>
      <c r="H129" s="50">
        <v>10</v>
      </c>
      <c r="I129" s="50"/>
      <c r="J129" s="50" t="s">
        <v>964</v>
      </c>
      <c r="K129" s="39"/>
      <c r="L129" s="41"/>
      <c r="M129">
        <f t="shared" si="1"/>
        <v>0</v>
      </c>
    </row>
    <row r="130" spans="1:13" x14ac:dyDescent="0.25">
      <c r="A130" s="50" t="s">
        <v>106</v>
      </c>
      <c r="B130" s="65">
        <v>3</v>
      </c>
      <c r="C130">
        <v>21</v>
      </c>
      <c r="D130" s="66" t="s">
        <v>91</v>
      </c>
      <c r="E130" s="50" t="s">
        <v>29</v>
      </c>
      <c r="F130" s="50">
        <v>8445</v>
      </c>
      <c r="G130" s="95">
        <v>40760</v>
      </c>
      <c r="H130" s="50">
        <v>12.5</v>
      </c>
      <c r="I130" s="50"/>
      <c r="J130" s="50"/>
      <c r="K130" s="39">
        <v>1.8</v>
      </c>
      <c r="L130" s="41">
        <v>118</v>
      </c>
      <c r="M130">
        <f t="shared" si="1"/>
        <v>2.0594885173533086</v>
      </c>
    </row>
    <row r="131" spans="1:13" x14ac:dyDescent="0.25">
      <c r="A131" s="50" t="s">
        <v>106</v>
      </c>
      <c r="B131" s="65">
        <v>3</v>
      </c>
      <c r="C131">
        <v>21</v>
      </c>
      <c r="D131" s="85" t="s">
        <v>91</v>
      </c>
      <c r="E131" s="51" t="s">
        <v>29</v>
      </c>
      <c r="F131" s="51">
        <v>8443</v>
      </c>
      <c r="G131" s="95">
        <v>40760</v>
      </c>
      <c r="H131" s="51">
        <v>13</v>
      </c>
      <c r="I131" s="51"/>
      <c r="J131" s="51"/>
      <c r="K131" s="39">
        <v>10</v>
      </c>
      <c r="L131" s="86">
        <v>222</v>
      </c>
      <c r="M131">
        <f t="shared" si="1"/>
        <v>3.8746309394274117</v>
      </c>
    </row>
    <row r="132" spans="1:13" x14ac:dyDescent="0.25">
      <c r="A132" s="50" t="s">
        <v>106</v>
      </c>
      <c r="B132" s="65">
        <v>3</v>
      </c>
      <c r="C132">
        <v>21</v>
      </c>
      <c r="D132" s="66" t="s">
        <v>91</v>
      </c>
      <c r="E132" s="50" t="s">
        <v>76</v>
      </c>
      <c r="F132" s="50"/>
      <c r="G132" s="95">
        <v>40760</v>
      </c>
      <c r="H132" s="50"/>
      <c r="I132" s="50"/>
      <c r="J132" s="50" t="s">
        <v>1069</v>
      </c>
      <c r="K132" s="39"/>
      <c r="L132" s="41"/>
      <c r="M132">
        <f t="shared" ref="M132:M195" si="2">(PI()*L132)/180</f>
        <v>0</v>
      </c>
    </row>
    <row r="133" spans="1:13" x14ac:dyDescent="0.25">
      <c r="A133" s="50" t="s">
        <v>106</v>
      </c>
      <c r="B133" s="65">
        <v>3</v>
      </c>
      <c r="C133">
        <v>21</v>
      </c>
      <c r="D133" s="66" t="s">
        <v>91</v>
      </c>
      <c r="E133" s="50" t="s">
        <v>82</v>
      </c>
      <c r="F133" s="50">
        <v>8448</v>
      </c>
      <c r="G133" s="95">
        <v>40760</v>
      </c>
      <c r="H133" s="50">
        <v>22.8</v>
      </c>
      <c r="I133" s="50"/>
      <c r="J133" s="50"/>
      <c r="K133" s="39">
        <v>5.5</v>
      </c>
      <c r="L133" s="41">
        <v>259</v>
      </c>
      <c r="M133">
        <f t="shared" si="2"/>
        <v>4.5204027626653129</v>
      </c>
    </row>
    <row r="134" spans="1:13" x14ac:dyDescent="0.25">
      <c r="A134" s="50" t="s">
        <v>106</v>
      </c>
      <c r="B134" s="65">
        <v>3</v>
      </c>
      <c r="C134">
        <v>21</v>
      </c>
      <c r="D134" s="66" t="s">
        <v>91</v>
      </c>
      <c r="E134" s="50" t="s">
        <v>82</v>
      </c>
      <c r="F134" s="50">
        <v>8446</v>
      </c>
      <c r="G134" s="95">
        <v>40760</v>
      </c>
      <c r="H134" s="50"/>
      <c r="I134" s="50" t="s">
        <v>960</v>
      </c>
      <c r="J134" s="50" t="s">
        <v>969</v>
      </c>
      <c r="K134" s="39">
        <v>5</v>
      </c>
      <c r="L134" s="41">
        <v>256</v>
      </c>
      <c r="M134">
        <f t="shared" si="2"/>
        <v>4.4680428851054836</v>
      </c>
    </row>
    <row r="135" spans="1:13" x14ac:dyDescent="0.25">
      <c r="A135" s="50" t="s">
        <v>106</v>
      </c>
      <c r="B135" s="65">
        <v>3</v>
      </c>
      <c r="C135">
        <v>21</v>
      </c>
      <c r="D135" s="85" t="s">
        <v>91</v>
      </c>
      <c r="E135" s="51" t="s">
        <v>82</v>
      </c>
      <c r="F135" s="51">
        <v>8442</v>
      </c>
      <c r="G135" s="95">
        <v>40760</v>
      </c>
      <c r="H135" s="51">
        <v>34.200000000000003</v>
      </c>
      <c r="I135" s="51"/>
      <c r="J135" s="51"/>
      <c r="K135" s="39">
        <v>14.1</v>
      </c>
      <c r="L135" s="86">
        <v>219</v>
      </c>
      <c r="M135">
        <f t="shared" si="2"/>
        <v>3.8222710618675819</v>
      </c>
    </row>
    <row r="136" spans="1:13" x14ac:dyDescent="0.25">
      <c r="A136" s="50" t="s">
        <v>106</v>
      </c>
      <c r="B136" s="65">
        <v>3</v>
      </c>
      <c r="C136">
        <v>21</v>
      </c>
      <c r="D136" s="66" t="s">
        <v>91</v>
      </c>
      <c r="E136" s="50" t="s">
        <v>82</v>
      </c>
      <c r="F136" s="50">
        <v>8444</v>
      </c>
      <c r="G136" s="95">
        <v>40760</v>
      </c>
      <c r="H136" s="50">
        <v>36.4</v>
      </c>
      <c r="I136" s="50"/>
      <c r="J136" s="50"/>
      <c r="K136" s="39">
        <v>11.1</v>
      </c>
      <c r="L136" s="41">
        <v>242</v>
      </c>
      <c r="M136">
        <f t="shared" si="2"/>
        <v>4.2236967898262776</v>
      </c>
    </row>
    <row r="137" spans="1:13" x14ac:dyDescent="0.25">
      <c r="A137" s="50" t="s">
        <v>106</v>
      </c>
      <c r="B137" s="65">
        <v>3</v>
      </c>
      <c r="C137">
        <v>21</v>
      </c>
      <c r="D137" s="66" t="s">
        <v>91</v>
      </c>
      <c r="E137" s="50" t="s">
        <v>82</v>
      </c>
      <c r="F137" s="50">
        <v>8447</v>
      </c>
      <c r="G137" s="95">
        <v>40760</v>
      </c>
      <c r="H137" s="50">
        <v>48.6</v>
      </c>
      <c r="I137" s="50"/>
      <c r="J137" s="50"/>
      <c r="K137" s="39">
        <v>4.5</v>
      </c>
      <c r="L137" s="41">
        <v>258</v>
      </c>
      <c r="M137">
        <f t="shared" si="2"/>
        <v>4.5029494701453698</v>
      </c>
    </row>
    <row r="138" spans="1:13" x14ac:dyDescent="0.25">
      <c r="A138" s="50" t="s">
        <v>106</v>
      </c>
      <c r="B138" s="65">
        <v>3</v>
      </c>
      <c r="C138">
        <v>21</v>
      </c>
      <c r="D138" s="66" t="s">
        <v>91</v>
      </c>
      <c r="E138" s="50" t="s">
        <v>82</v>
      </c>
      <c r="F138" s="50"/>
      <c r="G138" s="95">
        <v>40760</v>
      </c>
      <c r="H138" s="50"/>
      <c r="I138" s="50"/>
      <c r="J138" s="50" t="s">
        <v>1069</v>
      </c>
      <c r="K138" s="39"/>
      <c r="L138" s="41"/>
      <c r="M138">
        <f t="shared" si="2"/>
        <v>0</v>
      </c>
    </row>
    <row r="139" spans="1:13" x14ac:dyDescent="0.25">
      <c r="A139" s="50" t="s">
        <v>106</v>
      </c>
      <c r="B139" s="65">
        <v>3</v>
      </c>
      <c r="C139">
        <v>21</v>
      </c>
      <c r="D139" s="66" t="s">
        <v>91</v>
      </c>
      <c r="E139" s="50" t="s">
        <v>65</v>
      </c>
      <c r="F139" s="50">
        <v>8441</v>
      </c>
      <c r="G139" s="95">
        <v>40760</v>
      </c>
      <c r="H139" s="50">
        <v>15.2</v>
      </c>
      <c r="I139" s="50"/>
      <c r="J139" s="50" t="s">
        <v>1070</v>
      </c>
      <c r="K139" s="39"/>
      <c r="L139" s="41"/>
      <c r="M139">
        <f t="shared" si="2"/>
        <v>0</v>
      </c>
    </row>
    <row r="140" spans="1:13" x14ac:dyDescent="0.25">
      <c r="A140" s="50" t="s">
        <v>106</v>
      </c>
      <c r="B140" s="65">
        <v>3</v>
      </c>
      <c r="C140">
        <v>22</v>
      </c>
      <c r="D140" s="66" t="s">
        <v>92</v>
      </c>
      <c r="E140" s="50" t="s">
        <v>29</v>
      </c>
      <c r="F140" s="50">
        <v>1406</v>
      </c>
      <c r="G140" s="95">
        <v>40760</v>
      </c>
      <c r="H140" s="50">
        <v>11.2</v>
      </c>
      <c r="I140" s="50"/>
      <c r="J140" s="50"/>
      <c r="K140" s="39">
        <v>3.5</v>
      </c>
      <c r="L140" s="41">
        <v>215</v>
      </c>
      <c r="M140">
        <f t="shared" si="2"/>
        <v>3.7524578917878082</v>
      </c>
    </row>
    <row r="141" spans="1:13" x14ac:dyDescent="0.25">
      <c r="A141" s="50" t="s">
        <v>106</v>
      </c>
      <c r="B141" s="65">
        <v>3</v>
      </c>
      <c r="C141">
        <v>22</v>
      </c>
      <c r="D141" s="66" t="s">
        <v>92</v>
      </c>
      <c r="E141" s="50" t="s">
        <v>29</v>
      </c>
      <c r="F141" s="50">
        <v>8458</v>
      </c>
      <c r="G141" s="95">
        <v>40760</v>
      </c>
      <c r="H141" s="50">
        <v>20.2</v>
      </c>
      <c r="I141" s="50"/>
      <c r="J141" s="50"/>
      <c r="K141" s="39">
        <v>8.1999999999999993</v>
      </c>
      <c r="L141" s="41">
        <v>242</v>
      </c>
      <c r="M141">
        <f t="shared" si="2"/>
        <v>4.2236967898262776</v>
      </c>
    </row>
    <row r="142" spans="1:13" x14ac:dyDescent="0.25">
      <c r="A142" s="50" t="s">
        <v>106</v>
      </c>
      <c r="B142" s="65">
        <v>3</v>
      </c>
      <c r="C142">
        <v>22</v>
      </c>
      <c r="D142" s="66" t="s">
        <v>92</v>
      </c>
      <c r="E142" s="50" t="s">
        <v>29</v>
      </c>
      <c r="F142" s="50">
        <v>8456</v>
      </c>
      <c r="G142" s="95">
        <v>40760</v>
      </c>
      <c r="H142" s="50"/>
      <c r="I142" s="50"/>
      <c r="J142" s="64" t="s">
        <v>1033</v>
      </c>
      <c r="K142" s="39"/>
      <c r="L142" s="41"/>
      <c r="M142">
        <f t="shared" si="2"/>
        <v>0</v>
      </c>
    </row>
    <row r="143" spans="1:13" x14ac:dyDescent="0.25">
      <c r="A143" s="50" t="s">
        <v>106</v>
      </c>
      <c r="B143" s="65">
        <v>3</v>
      </c>
      <c r="C143">
        <v>22</v>
      </c>
      <c r="D143" s="66" t="s">
        <v>92</v>
      </c>
      <c r="E143" s="50" t="s">
        <v>65</v>
      </c>
      <c r="F143" s="50">
        <v>8457</v>
      </c>
      <c r="G143" s="95">
        <v>40760</v>
      </c>
      <c r="H143" s="50">
        <v>39</v>
      </c>
      <c r="I143" s="50"/>
      <c r="J143" s="50" t="s">
        <v>961</v>
      </c>
      <c r="K143" s="39">
        <v>4.0999999999999996</v>
      </c>
      <c r="L143" s="41">
        <v>197</v>
      </c>
      <c r="M143">
        <f t="shared" si="2"/>
        <v>3.4382986264288289</v>
      </c>
    </row>
    <row r="144" spans="1:13" x14ac:dyDescent="0.25">
      <c r="A144" s="50" t="s">
        <v>106</v>
      </c>
      <c r="B144" s="65">
        <v>3</v>
      </c>
      <c r="C144">
        <v>23</v>
      </c>
      <c r="D144" s="66" t="s">
        <v>93</v>
      </c>
      <c r="E144" s="50" t="s">
        <v>17</v>
      </c>
      <c r="F144" s="50">
        <v>8463</v>
      </c>
      <c r="G144" s="95">
        <v>40760</v>
      </c>
      <c r="H144" s="50">
        <v>35.5</v>
      </c>
      <c r="I144" s="50"/>
      <c r="J144" s="50"/>
      <c r="K144" s="39">
        <v>9.6</v>
      </c>
      <c r="L144" s="41">
        <v>244</v>
      </c>
      <c r="M144">
        <f t="shared" si="2"/>
        <v>4.2586033748661638</v>
      </c>
    </row>
    <row r="145" spans="1:13" x14ac:dyDescent="0.25">
      <c r="A145" s="50" t="s">
        <v>106</v>
      </c>
      <c r="B145" s="65">
        <v>3</v>
      </c>
      <c r="C145">
        <v>23</v>
      </c>
      <c r="D145" s="66" t="s">
        <v>93</v>
      </c>
      <c r="E145" s="50" t="s">
        <v>29</v>
      </c>
      <c r="F145" s="50">
        <v>8460</v>
      </c>
      <c r="G145" s="95">
        <v>40760</v>
      </c>
      <c r="H145" s="50">
        <v>16.2</v>
      </c>
      <c r="I145" s="50"/>
      <c r="J145" s="50"/>
      <c r="K145" s="39">
        <v>6.4</v>
      </c>
      <c r="L145" s="41">
        <v>242</v>
      </c>
      <c r="M145">
        <f t="shared" si="2"/>
        <v>4.2236967898262776</v>
      </c>
    </row>
    <row r="146" spans="1:13" x14ac:dyDescent="0.25">
      <c r="A146" s="50" t="s">
        <v>106</v>
      </c>
      <c r="B146" s="65">
        <v>3</v>
      </c>
      <c r="C146">
        <v>23</v>
      </c>
      <c r="D146" s="66" t="s">
        <v>93</v>
      </c>
      <c r="E146" s="50" t="s">
        <v>29</v>
      </c>
      <c r="F146" s="50">
        <v>8450</v>
      </c>
      <c r="G146" s="95">
        <v>40760</v>
      </c>
      <c r="H146" s="50"/>
      <c r="I146" s="50"/>
      <c r="J146" s="50" t="s">
        <v>1028</v>
      </c>
      <c r="K146" s="39">
        <v>5.9</v>
      </c>
      <c r="L146" s="41">
        <v>178</v>
      </c>
      <c r="M146">
        <f t="shared" si="2"/>
        <v>3.1066860685499069</v>
      </c>
    </row>
    <row r="147" spans="1:13" x14ac:dyDescent="0.25">
      <c r="A147" s="50" t="s">
        <v>106</v>
      </c>
      <c r="B147" s="65">
        <v>3</v>
      </c>
      <c r="C147">
        <v>23</v>
      </c>
      <c r="D147" s="66" t="s">
        <v>93</v>
      </c>
      <c r="E147" s="50" t="s">
        <v>29</v>
      </c>
      <c r="F147" s="50">
        <v>8462</v>
      </c>
      <c r="G147" s="95">
        <v>40760</v>
      </c>
      <c r="H147" s="50">
        <v>33.700000000000003</v>
      </c>
      <c r="I147" s="50"/>
      <c r="J147" s="50" t="s">
        <v>961</v>
      </c>
      <c r="K147" s="39">
        <v>7.4</v>
      </c>
      <c r="L147" s="41">
        <v>232</v>
      </c>
      <c r="M147">
        <f t="shared" si="2"/>
        <v>4.0491638646268449</v>
      </c>
    </row>
    <row r="148" spans="1:13" x14ac:dyDescent="0.25">
      <c r="A148" s="50" t="s">
        <v>106</v>
      </c>
      <c r="B148" s="65">
        <v>3</v>
      </c>
      <c r="C148">
        <v>23</v>
      </c>
      <c r="D148" s="66" t="s">
        <v>93</v>
      </c>
      <c r="E148" s="50" t="s">
        <v>82</v>
      </c>
      <c r="F148" s="50">
        <v>8459</v>
      </c>
      <c r="G148" s="95">
        <v>40760</v>
      </c>
      <c r="H148" s="50">
        <v>43.4</v>
      </c>
      <c r="I148" s="50"/>
      <c r="J148" s="50"/>
      <c r="K148" s="39">
        <v>7.8</v>
      </c>
      <c r="L148" s="41">
        <v>270</v>
      </c>
      <c r="M148">
        <f t="shared" si="2"/>
        <v>4.7123889803846897</v>
      </c>
    </row>
    <row r="149" spans="1:13" x14ac:dyDescent="0.25">
      <c r="A149" s="50" t="s">
        <v>106</v>
      </c>
      <c r="B149" s="65">
        <v>3</v>
      </c>
      <c r="C149">
        <v>23</v>
      </c>
      <c r="D149" s="66" t="s">
        <v>93</v>
      </c>
      <c r="E149" s="50" t="s">
        <v>82</v>
      </c>
      <c r="F149" s="50">
        <v>8461</v>
      </c>
      <c r="G149" s="95">
        <v>40760</v>
      </c>
      <c r="H149" s="50"/>
      <c r="I149" s="50"/>
      <c r="J149" s="64" t="s">
        <v>1033</v>
      </c>
      <c r="K149" s="39"/>
      <c r="L149" s="41"/>
      <c r="M149">
        <f t="shared" si="2"/>
        <v>0</v>
      </c>
    </row>
    <row r="150" spans="1:13" x14ac:dyDescent="0.25">
      <c r="A150" s="50" t="s">
        <v>106</v>
      </c>
      <c r="B150" s="65">
        <v>3</v>
      </c>
      <c r="C150">
        <v>24</v>
      </c>
      <c r="D150" s="85" t="s">
        <v>94</v>
      </c>
      <c r="E150" s="51" t="s">
        <v>29</v>
      </c>
      <c r="F150" s="50">
        <v>2515</v>
      </c>
      <c r="G150" s="95">
        <v>40760</v>
      </c>
      <c r="H150" s="50">
        <v>10.9</v>
      </c>
      <c r="I150" s="50"/>
      <c r="J150" s="50" t="s">
        <v>1071</v>
      </c>
      <c r="K150" s="86">
        <v>11.9</v>
      </c>
      <c r="L150" s="86">
        <v>238</v>
      </c>
      <c r="M150">
        <f t="shared" si="2"/>
        <v>4.1538836197465043</v>
      </c>
    </row>
    <row r="151" spans="1:13" x14ac:dyDescent="0.25">
      <c r="A151" s="50" t="s">
        <v>106</v>
      </c>
      <c r="B151" s="65">
        <v>3</v>
      </c>
      <c r="C151">
        <v>24</v>
      </c>
      <c r="D151" s="66" t="s">
        <v>94</v>
      </c>
      <c r="E151" s="50" t="s">
        <v>29</v>
      </c>
      <c r="F151" s="50">
        <v>8467</v>
      </c>
      <c r="G151" s="95">
        <v>40760</v>
      </c>
      <c r="H151" s="50">
        <v>10.9</v>
      </c>
      <c r="I151" s="50"/>
      <c r="J151" s="50" t="s">
        <v>1072</v>
      </c>
      <c r="K151" s="39">
        <v>11.6</v>
      </c>
      <c r="L151" s="41">
        <v>225</v>
      </c>
      <c r="M151">
        <f t="shared" si="2"/>
        <v>3.9269908169872414</v>
      </c>
    </row>
    <row r="152" spans="1:13" x14ac:dyDescent="0.25">
      <c r="A152" s="50" t="s">
        <v>106</v>
      </c>
      <c r="B152" s="65">
        <v>3</v>
      </c>
      <c r="C152">
        <v>24</v>
      </c>
      <c r="D152" s="66" t="s">
        <v>94</v>
      </c>
      <c r="E152" s="50" t="s">
        <v>29</v>
      </c>
      <c r="F152" s="50">
        <v>8464</v>
      </c>
      <c r="G152" s="95">
        <v>40760</v>
      </c>
      <c r="H152" s="50">
        <v>17</v>
      </c>
      <c r="I152" s="50"/>
      <c r="J152" s="50"/>
      <c r="K152" s="39">
        <v>8</v>
      </c>
      <c r="L152" s="41">
        <v>203</v>
      </c>
      <c r="M152">
        <f t="shared" si="2"/>
        <v>3.5430183815484888</v>
      </c>
    </row>
    <row r="153" spans="1:13" x14ac:dyDescent="0.25">
      <c r="A153" s="50" t="s">
        <v>106</v>
      </c>
      <c r="B153" s="65">
        <v>3</v>
      </c>
      <c r="C153">
        <v>24</v>
      </c>
      <c r="D153" s="66" t="s">
        <v>94</v>
      </c>
      <c r="E153" s="50" t="s">
        <v>82</v>
      </c>
      <c r="F153" s="50">
        <v>8465</v>
      </c>
      <c r="G153" s="95">
        <v>40760</v>
      </c>
      <c r="H153" s="50">
        <v>19.399999999999999</v>
      </c>
      <c r="I153" s="50"/>
      <c r="J153" s="50"/>
      <c r="K153" s="39">
        <v>13.9</v>
      </c>
      <c r="L153" s="41">
        <v>214</v>
      </c>
      <c r="M153">
        <f t="shared" si="2"/>
        <v>3.7350045992678651</v>
      </c>
    </row>
    <row r="154" spans="1:13" x14ac:dyDescent="0.25">
      <c r="A154" s="50" t="s">
        <v>106</v>
      </c>
      <c r="B154" s="65">
        <v>3</v>
      </c>
      <c r="C154">
        <v>24</v>
      </c>
      <c r="D154" s="66" t="s">
        <v>94</v>
      </c>
      <c r="E154" s="50" t="s">
        <v>82</v>
      </c>
      <c r="F154" s="50">
        <v>8469</v>
      </c>
      <c r="G154" s="95">
        <v>40760</v>
      </c>
      <c r="H154" s="50">
        <v>36.4</v>
      </c>
      <c r="I154" s="50"/>
      <c r="J154" s="50" t="s">
        <v>1073</v>
      </c>
      <c r="K154" s="39">
        <v>10.6</v>
      </c>
      <c r="L154" s="41">
        <v>251</v>
      </c>
      <c r="M154">
        <f t="shared" si="2"/>
        <v>4.3807764225057673</v>
      </c>
    </row>
    <row r="155" spans="1:13" x14ac:dyDescent="0.25">
      <c r="A155" s="50" t="s">
        <v>106</v>
      </c>
      <c r="B155" s="65">
        <v>3</v>
      </c>
      <c r="C155">
        <v>24</v>
      </c>
      <c r="D155" s="66" t="s">
        <v>94</v>
      </c>
      <c r="E155" s="50" t="s">
        <v>82</v>
      </c>
      <c r="F155" s="50">
        <v>8466</v>
      </c>
      <c r="G155" s="95">
        <v>40760</v>
      </c>
      <c r="H155" s="50"/>
      <c r="I155" s="50" t="s">
        <v>960</v>
      </c>
      <c r="J155" s="50" t="s">
        <v>969</v>
      </c>
      <c r="K155" s="39"/>
      <c r="L155" s="41"/>
      <c r="M155">
        <f t="shared" si="2"/>
        <v>0</v>
      </c>
    </row>
    <row r="156" spans="1:13" x14ac:dyDescent="0.25">
      <c r="A156" s="50" t="s">
        <v>106</v>
      </c>
      <c r="B156" s="65">
        <v>3</v>
      </c>
      <c r="C156">
        <v>24</v>
      </c>
      <c r="D156" s="66" t="s">
        <v>94</v>
      </c>
      <c r="E156" s="50" t="s">
        <v>82</v>
      </c>
      <c r="F156" s="50">
        <v>8468</v>
      </c>
      <c r="G156" s="95">
        <v>40760</v>
      </c>
      <c r="H156" s="50"/>
      <c r="I156" s="50"/>
      <c r="J156" s="64" t="s">
        <v>959</v>
      </c>
      <c r="K156" s="39"/>
      <c r="L156" s="41"/>
      <c r="M156">
        <f t="shared" si="2"/>
        <v>0</v>
      </c>
    </row>
    <row r="157" spans="1:13" x14ac:dyDescent="0.25">
      <c r="A157" s="50" t="s">
        <v>106</v>
      </c>
      <c r="B157" s="65">
        <v>3</v>
      </c>
      <c r="C157">
        <v>25</v>
      </c>
      <c r="D157" s="66" t="s">
        <v>95</v>
      </c>
      <c r="E157" s="50" t="s">
        <v>82</v>
      </c>
      <c r="F157" s="50">
        <v>8482</v>
      </c>
      <c r="G157" s="95">
        <v>40760</v>
      </c>
      <c r="H157" s="50">
        <v>40.6</v>
      </c>
      <c r="I157" s="50"/>
      <c r="J157" s="50"/>
      <c r="K157" s="39">
        <v>4.9000000000000004</v>
      </c>
      <c r="L157" s="41">
        <v>191</v>
      </c>
      <c r="M157">
        <f t="shared" si="2"/>
        <v>3.3335788713091694</v>
      </c>
    </row>
    <row r="158" spans="1:13" x14ac:dyDescent="0.25">
      <c r="A158" s="50" t="s">
        <v>106</v>
      </c>
      <c r="B158" s="65">
        <v>3</v>
      </c>
      <c r="C158">
        <v>25</v>
      </c>
      <c r="D158" s="66" t="s">
        <v>95</v>
      </c>
      <c r="E158" s="50" t="s">
        <v>82</v>
      </c>
      <c r="F158" s="50">
        <v>8481</v>
      </c>
      <c r="G158" s="95">
        <v>40760</v>
      </c>
      <c r="H158" s="50"/>
      <c r="I158" s="50" t="s">
        <v>960</v>
      </c>
      <c r="J158" s="50" t="s">
        <v>969</v>
      </c>
      <c r="K158" s="39"/>
      <c r="L158" s="41"/>
      <c r="M158">
        <f t="shared" si="2"/>
        <v>0</v>
      </c>
    </row>
    <row r="159" spans="1:13" x14ac:dyDescent="0.25">
      <c r="A159" s="50" t="s">
        <v>106</v>
      </c>
      <c r="B159" s="65">
        <v>3</v>
      </c>
      <c r="C159">
        <v>26</v>
      </c>
      <c r="D159" s="66" t="s">
        <v>96</v>
      </c>
      <c r="E159" s="50" t="s">
        <v>29</v>
      </c>
      <c r="F159" s="50">
        <v>8479</v>
      </c>
      <c r="G159" s="95">
        <v>40760</v>
      </c>
      <c r="H159" s="50">
        <v>16.5</v>
      </c>
      <c r="I159" s="50"/>
      <c r="J159" s="50"/>
      <c r="K159" s="39">
        <v>6.9</v>
      </c>
      <c r="L159" s="41">
        <v>262</v>
      </c>
      <c r="M159">
        <f t="shared" si="2"/>
        <v>4.572762640225144</v>
      </c>
    </row>
    <row r="160" spans="1:13" x14ac:dyDescent="0.25">
      <c r="A160" s="50" t="s">
        <v>106</v>
      </c>
      <c r="B160" s="65">
        <v>3</v>
      </c>
      <c r="C160">
        <v>26</v>
      </c>
      <c r="D160" s="66" t="s">
        <v>96</v>
      </c>
      <c r="E160" s="50" t="s">
        <v>29</v>
      </c>
      <c r="F160" s="50">
        <v>8478</v>
      </c>
      <c r="G160" s="95">
        <v>40760</v>
      </c>
      <c r="H160" s="50">
        <v>19.7</v>
      </c>
      <c r="I160" s="50"/>
      <c r="J160" s="50"/>
      <c r="K160" s="39">
        <v>6.7</v>
      </c>
      <c r="L160" s="41">
        <v>204</v>
      </c>
      <c r="M160">
        <f t="shared" si="2"/>
        <v>3.5604716740684319</v>
      </c>
    </row>
    <row r="161" spans="1:13" x14ac:dyDescent="0.25">
      <c r="A161" s="50" t="s">
        <v>106</v>
      </c>
      <c r="B161" s="65">
        <v>3</v>
      </c>
      <c r="C161">
        <v>26</v>
      </c>
      <c r="D161" s="66" t="s">
        <v>96</v>
      </c>
      <c r="E161" s="50" t="s">
        <v>29</v>
      </c>
      <c r="F161" s="50">
        <v>8480</v>
      </c>
      <c r="G161" s="95">
        <v>40760</v>
      </c>
      <c r="H161" s="50"/>
      <c r="I161" s="50" t="s">
        <v>960</v>
      </c>
      <c r="J161" s="50" t="s">
        <v>969</v>
      </c>
      <c r="K161" s="39">
        <v>7</v>
      </c>
      <c r="L161" s="41">
        <v>263</v>
      </c>
      <c r="M161">
        <f t="shared" si="2"/>
        <v>4.5902159327450871</v>
      </c>
    </row>
    <row r="162" spans="1:13" x14ac:dyDescent="0.25">
      <c r="A162" s="50" t="s">
        <v>106</v>
      </c>
      <c r="B162" s="65">
        <v>3</v>
      </c>
      <c r="C162">
        <v>26</v>
      </c>
      <c r="D162" s="66" t="s">
        <v>96</v>
      </c>
      <c r="E162" s="50" t="s">
        <v>82</v>
      </c>
      <c r="F162" s="50">
        <v>8477</v>
      </c>
      <c r="G162" s="95">
        <v>40760</v>
      </c>
      <c r="H162" s="50">
        <v>19.899999999999999</v>
      </c>
      <c r="I162" s="50"/>
      <c r="J162" s="50"/>
      <c r="K162" s="39">
        <v>11.5</v>
      </c>
      <c r="L162" s="41">
        <v>240</v>
      </c>
      <c r="M162">
        <f t="shared" si="2"/>
        <v>4.1887902047863905</v>
      </c>
    </row>
    <row r="163" spans="1:13" x14ac:dyDescent="0.25">
      <c r="A163" s="50" t="s">
        <v>106</v>
      </c>
      <c r="B163" s="65">
        <v>3</v>
      </c>
      <c r="C163">
        <v>26</v>
      </c>
      <c r="D163" s="66" t="s">
        <v>96</v>
      </c>
      <c r="E163" s="50" t="s">
        <v>82</v>
      </c>
      <c r="F163" s="50">
        <v>8476</v>
      </c>
      <c r="G163" s="95">
        <v>40760</v>
      </c>
      <c r="H163" s="50">
        <v>29</v>
      </c>
      <c r="I163" s="50"/>
      <c r="J163" s="50" t="s">
        <v>1074</v>
      </c>
      <c r="K163" s="39">
        <v>12.1</v>
      </c>
      <c r="L163" s="41">
        <v>226</v>
      </c>
      <c r="M163">
        <f t="shared" si="2"/>
        <v>3.9444441095071845</v>
      </c>
    </row>
    <row r="164" spans="1:13" x14ac:dyDescent="0.25">
      <c r="A164" s="50" t="s">
        <v>106</v>
      </c>
      <c r="B164" s="65">
        <v>3</v>
      </c>
      <c r="C164">
        <v>27</v>
      </c>
      <c r="D164" s="66" t="s">
        <v>97</v>
      </c>
      <c r="E164" s="50" t="s">
        <v>29</v>
      </c>
      <c r="F164" s="50">
        <v>8471</v>
      </c>
      <c r="G164" s="95">
        <v>40760</v>
      </c>
      <c r="H164" s="50">
        <v>11.3</v>
      </c>
      <c r="I164" s="50"/>
      <c r="J164" s="50" t="s">
        <v>961</v>
      </c>
      <c r="K164" s="39">
        <v>2.2000000000000002</v>
      </c>
      <c r="L164" s="41">
        <v>242</v>
      </c>
      <c r="M164">
        <f t="shared" si="2"/>
        <v>4.2236967898262776</v>
      </c>
    </row>
    <row r="165" spans="1:13" x14ac:dyDescent="0.25">
      <c r="A165" s="50" t="s">
        <v>106</v>
      </c>
      <c r="B165" s="65">
        <v>3</v>
      </c>
      <c r="C165">
        <v>27</v>
      </c>
      <c r="D165" s="66" t="s">
        <v>97</v>
      </c>
      <c r="E165" s="50" t="s">
        <v>29</v>
      </c>
      <c r="F165" s="50">
        <v>8475</v>
      </c>
      <c r="G165" s="95">
        <v>40760</v>
      </c>
      <c r="H165" s="50">
        <v>18.899999999999999</v>
      </c>
      <c r="I165" s="50"/>
      <c r="J165" s="51" t="s">
        <v>1053</v>
      </c>
      <c r="K165" s="39">
        <v>8.6999999999999993</v>
      </c>
      <c r="L165" s="41">
        <v>216</v>
      </c>
      <c r="M165">
        <f t="shared" si="2"/>
        <v>3.7699111843077517</v>
      </c>
    </row>
    <row r="166" spans="1:13" x14ac:dyDescent="0.25">
      <c r="A166" s="50" t="s">
        <v>106</v>
      </c>
      <c r="B166" s="65">
        <v>3</v>
      </c>
      <c r="C166">
        <v>27</v>
      </c>
      <c r="D166" s="66" t="s">
        <v>97</v>
      </c>
      <c r="E166" s="50" t="s">
        <v>82</v>
      </c>
      <c r="F166" s="50">
        <v>8472</v>
      </c>
      <c r="G166" s="95">
        <v>40760</v>
      </c>
      <c r="H166" s="50">
        <v>14.2</v>
      </c>
      <c r="I166" s="50"/>
      <c r="J166" s="50" t="s">
        <v>1075</v>
      </c>
      <c r="K166" s="39">
        <v>6.4</v>
      </c>
      <c r="L166" s="41">
        <v>240</v>
      </c>
      <c r="M166">
        <f t="shared" si="2"/>
        <v>4.1887902047863905</v>
      </c>
    </row>
    <row r="167" spans="1:13" x14ac:dyDescent="0.25">
      <c r="A167" s="50" t="s">
        <v>106</v>
      </c>
      <c r="B167" s="65">
        <v>3</v>
      </c>
      <c r="C167">
        <v>27</v>
      </c>
      <c r="D167" s="66" t="s">
        <v>97</v>
      </c>
      <c r="E167" s="50" t="s">
        <v>82</v>
      </c>
      <c r="F167" s="50">
        <v>8470</v>
      </c>
      <c r="G167" s="95">
        <v>40760</v>
      </c>
      <c r="H167" s="50">
        <v>22.7</v>
      </c>
      <c r="I167" s="50"/>
      <c r="J167" s="50"/>
      <c r="K167" s="39">
        <v>3.6</v>
      </c>
      <c r="L167" s="41">
        <v>208</v>
      </c>
      <c r="M167">
        <f t="shared" si="2"/>
        <v>3.6302848441482056</v>
      </c>
    </row>
    <row r="168" spans="1:13" x14ac:dyDescent="0.25">
      <c r="A168" s="50" t="s">
        <v>106</v>
      </c>
      <c r="B168" s="65">
        <v>3</v>
      </c>
      <c r="C168">
        <v>27</v>
      </c>
      <c r="D168" s="66" t="s">
        <v>97</v>
      </c>
      <c r="E168" s="50" t="s">
        <v>82</v>
      </c>
      <c r="F168" s="50">
        <v>8474</v>
      </c>
      <c r="G168" s="95">
        <v>40760</v>
      </c>
      <c r="H168" s="50">
        <v>25.5</v>
      </c>
      <c r="I168" s="50"/>
      <c r="J168" s="51" t="s">
        <v>1066</v>
      </c>
      <c r="K168" s="39">
        <v>7.4</v>
      </c>
      <c r="L168" s="41">
        <v>206</v>
      </c>
      <c r="M168">
        <f t="shared" si="2"/>
        <v>3.5953782591083185</v>
      </c>
    </row>
    <row r="169" spans="1:13" x14ac:dyDescent="0.25">
      <c r="A169" s="50" t="s">
        <v>106</v>
      </c>
      <c r="B169" s="65">
        <v>3</v>
      </c>
      <c r="C169">
        <v>27</v>
      </c>
      <c r="D169" s="66" t="s">
        <v>97</v>
      </c>
      <c r="E169" s="50" t="s">
        <v>82</v>
      </c>
      <c r="F169" s="50">
        <v>8473</v>
      </c>
      <c r="G169" s="95">
        <v>40760</v>
      </c>
      <c r="H169" s="50">
        <v>37</v>
      </c>
      <c r="I169" s="50"/>
      <c r="J169" s="51" t="s">
        <v>1053</v>
      </c>
      <c r="K169" s="39">
        <v>6.5</v>
      </c>
      <c r="L169" s="41">
        <v>205</v>
      </c>
      <c r="M169">
        <f t="shared" si="2"/>
        <v>3.5779249665883754</v>
      </c>
    </row>
    <row r="170" spans="1:13" x14ac:dyDescent="0.25">
      <c r="A170" s="50" t="s">
        <v>106</v>
      </c>
      <c r="B170" s="65">
        <v>4</v>
      </c>
      <c r="C170">
        <v>28</v>
      </c>
      <c r="D170" s="85" t="s">
        <v>89</v>
      </c>
      <c r="E170" s="51" t="s">
        <v>29</v>
      </c>
      <c r="F170" s="51">
        <v>2</v>
      </c>
      <c r="G170" s="95">
        <v>40760</v>
      </c>
      <c r="H170" s="51">
        <v>12.6</v>
      </c>
      <c r="I170" s="51"/>
      <c r="J170" s="51"/>
      <c r="K170" s="39">
        <v>10</v>
      </c>
      <c r="L170" s="86">
        <v>21</v>
      </c>
      <c r="M170">
        <f t="shared" si="2"/>
        <v>0.36651914291880922</v>
      </c>
    </row>
    <row r="171" spans="1:13" x14ac:dyDescent="0.25">
      <c r="A171" s="50" t="s">
        <v>106</v>
      </c>
      <c r="B171" s="65">
        <v>4</v>
      </c>
      <c r="C171">
        <v>28</v>
      </c>
      <c r="D171" s="85" t="s">
        <v>89</v>
      </c>
      <c r="E171" s="51" t="s">
        <v>29</v>
      </c>
      <c r="F171" s="51">
        <v>26</v>
      </c>
      <c r="G171" s="95">
        <v>40760</v>
      </c>
      <c r="H171" s="51">
        <v>13.6</v>
      </c>
      <c r="I171" s="51"/>
      <c r="J171" s="51"/>
      <c r="K171" s="39">
        <v>1.1000000000000001</v>
      </c>
      <c r="L171" s="86">
        <v>17</v>
      </c>
      <c r="M171">
        <f t="shared" si="2"/>
        <v>0.29670597283903605</v>
      </c>
    </row>
    <row r="172" spans="1:13" x14ac:dyDescent="0.25">
      <c r="A172" s="50" t="s">
        <v>106</v>
      </c>
      <c r="B172" s="65">
        <v>4</v>
      </c>
      <c r="C172">
        <v>28</v>
      </c>
      <c r="D172" s="85" t="s">
        <v>89</v>
      </c>
      <c r="E172" s="51" t="s">
        <v>29</v>
      </c>
      <c r="F172" s="51">
        <v>355</v>
      </c>
      <c r="G172" s="95">
        <v>40760</v>
      </c>
      <c r="H172" s="51">
        <v>25.4</v>
      </c>
      <c r="I172" s="51"/>
      <c r="J172" s="51"/>
      <c r="K172" s="39">
        <v>9.1</v>
      </c>
      <c r="L172" s="86">
        <v>52</v>
      </c>
      <c r="M172">
        <f t="shared" si="2"/>
        <v>0.90757121103705141</v>
      </c>
    </row>
    <row r="173" spans="1:13" x14ac:dyDescent="0.25">
      <c r="A173" s="50" t="s">
        <v>106</v>
      </c>
      <c r="B173" s="65">
        <v>4</v>
      </c>
      <c r="C173">
        <v>28</v>
      </c>
      <c r="D173" s="85" t="s">
        <v>89</v>
      </c>
      <c r="E173" s="51" t="s">
        <v>29</v>
      </c>
      <c r="F173" s="51">
        <v>28</v>
      </c>
      <c r="G173" s="95">
        <v>40760</v>
      </c>
      <c r="H173" s="51">
        <v>36.200000000000003</v>
      </c>
      <c r="I173" s="51"/>
      <c r="J173" s="51"/>
      <c r="K173" s="39">
        <v>9.3000000000000007</v>
      </c>
      <c r="L173" s="86">
        <v>62</v>
      </c>
      <c r="M173">
        <f t="shared" si="2"/>
        <v>1.0821041362364843</v>
      </c>
    </row>
    <row r="174" spans="1:13" x14ac:dyDescent="0.25">
      <c r="A174" s="50" t="s">
        <v>106</v>
      </c>
      <c r="B174" s="65">
        <v>4</v>
      </c>
      <c r="C174">
        <v>28</v>
      </c>
      <c r="D174" s="85" t="s">
        <v>89</v>
      </c>
      <c r="E174" s="51" t="s">
        <v>65</v>
      </c>
      <c r="F174" s="51">
        <v>908</v>
      </c>
      <c r="G174" s="95">
        <v>40760</v>
      </c>
      <c r="H174" s="51">
        <v>12.7</v>
      </c>
      <c r="I174" s="51"/>
      <c r="J174" s="51"/>
      <c r="K174" s="39">
        <v>9.1</v>
      </c>
      <c r="L174" s="86">
        <v>351</v>
      </c>
      <c r="M174">
        <f t="shared" si="2"/>
        <v>6.1261056745000966</v>
      </c>
    </row>
    <row r="175" spans="1:13" x14ac:dyDescent="0.25">
      <c r="A175" s="50" t="s">
        <v>106</v>
      </c>
      <c r="B175" s="65">
        <v>4</v>
      </c>
      <c r="C175">
        <v>28</v>
      </c>
      <c r="D175" s="85" t="s">
        <v>89</v>
      </c>
      <c r="E175" s="51" t="s">
        <v>82</v>
      </c>
      <c r="F175" s="51">
        <v>80</v>
      </c>
      <c r="G175" s="95">
        <v>40760</v>
      </c>
      <c r="H175" s="51">
        <v>37.4</v>
      </c>
      <c r="I175" s="51"/>
      <c r="J175" s="51"/>
      <c r="K175" s="39">
        <v>1.5</v>
      </c>
      <c r="L175" s="86">
        <v>34</v>
      </c>
      <c r="M175">
        <f t="shared" si="2"/>
        <v>0.59341194567807209</v>
      </c>
    </row>
    <row r="176" spans="1:13" x14ac:dyDescent="0.25">
      <c r="A176" s="50" t="s">
        <v>106</v>
      </c>
      <c r="B176" s="65">
        <v>4</v>
      </c>
      <c r="C176">
        <v>29</v>
      </c>
      <c r="D176" s="85" t="s">
        <v>90</v>
      </c>
      <c r="E176" s="51" t="s">
        <v>29</v>
      </c>
      <c r="F176" s="51">
        <v>46</v>
      </c>
      <c r="G176" s="95">
        <v>40760</v>
      </c>
      <c r="H176" s="51">
        <v>11.8</v>
      </c>
      <c r="I176" s="51"/>
      <c r="J176" s="51"/>
      <c r="K176" s="39">
        <v>13.2</v>
      </c>
      <c r="L176" s="86">
        <v>32</v>
      </c>
      <c r="M176">
        <f t="shared" si="2"/>
        <v>0.55850536063818546</v>
      </c>
    </row>
    <row r="177" spans="1:13" x14ac:dyDescent="0.25">
      <c r="A177" s="50" t="s">
        <v>106</v>
      </c>
      <c r="B177" s="65">
        <v>4</v>
      </c>
      <c r="C177">
        <v>29</v>
      </c>
      <c r="D177" s="85" t="s">
        <v>90</v>
      </c>
      <c r="E177" s="51" t="s">
        <v>29</v>
      </c>
      <c r="F177" s="51">
        <v>2075</v>
      </c>
      <c r="G177" s="95">
        <v>40760</v>
      </c>
      <c r="H177" s="51">
        <v>10.6</v>
      </c>
      <c r="I177" s="51"/>
      <c r="J177" s="51" t="s">
        <v>1076</v>
      </c>
      <c r="K177" s="39">
        <v>2.2000000000000002</v>
      </c>
      <c r="L177" s="86">
        <v>349</v>
      </c>
      <c r="M177">
        <f t="shared" si="2"/>
        <v>6.0911990894602104</v>
      </c>
    </row>
    <row r="178" spans="1:13" x14ac:dyDescent="0.25">
      <c r="A178" s="50" t="s">
        <v>106</v>
      </c>
      <c r="B178" s="65">
        <v>4</v>
      </c>
      <c r="C178">
        <v>29</v>
      </c>
      <c r="D178" s="85" t="s">
        <v>90</v>
      </c>
      <c r="E178" s="51" t="s">
        <v>62</v>
      </c>
      <c r="F178" s="51">
        <v>37</v>
      </c>
      <c r="G178" s="95">
        <v>40760</v>
      </c>
      <c r="H178" s="51">
        <v>12</v>
      </c>
      <c r="I178" s="51"/>
      <c r="J178" s="51"/>
      <c r="K178" s="39">
        <v>7.2</v>
      </c>
      <c r="L178" s="86">
        <v>74</v>
      </c>
      <c r="M178">
        <f t="shared" si="2"/>
        <v>1.2915436464758039</v>
      </c>
    </row>
    <row r="179" spans="1:13" x14ac:dyDescent="0.25">
      <c r="A179" s="50" t="s">
        <v>106</v>
      </c>
      <c r="B179" s="65">
        <v>4</v>
      </c>
      <c r="C179">
        <v>30</v>
      </c>
      <c r="D179" s="85" t="s">
        <v>91</v>
      </c>
      <c r="E179" s="51" t="s">
        <v>29</v>
      </c>
      <c r="F179" s="51">
        <v>50</v>
      </c>
      <c r="G179" s="95">
        <v>40760</v>
      </c>
      <c r="H179" s="51">
        <v>13.3</v>
      </c>
      <c r="I179" s="51"/>
      <c r="J179" s="51"/>
      <c r="K179" s="39">
        <v>9.4</v>
      </c>
      <c r="L179" s="86">
        <v>76</v>
      </c>
      <c r="M179">
        <f t="shared" si="2"/>
        <v>1.3264502315156903</v>
      </c>
    </row>
    <row r="180" spans="1:13" x14ac:dyDescent="0.25">
      <c r="A180" s="50" t="s">
        <v>106</v>
      </c>
      <c r="B180" s="65">
        <v>4</v>
      </c>
      <c r="C180">
        <v>30</v>
      </c>
      <c r="D180" s="85" t="s">
        <v>91</v>
      </c>
      <c r="E180" s="51" t="s">
        <v>29</v>
      </c>
      <c r="F180" s="51">
        <v>73</v>
      </c>
      <c r="G180" s="95">
        <v>40760</v>
      </c>
      <c r="H180" s="51">
        <v>14.4</v>
      </c>
      <c r="I180" s="51"/>
      <c r="J180" s="51"/>
      <c r="K180" s="39">
        <v>6.8</v>
      </c>
      <c r="L180" s="86">
        <v>62</v>
      </c>
      <c r="M180">
        <f t="shared" si="2"/>
        <v>1.0821041362364843</v>
      </c>
    </row>
    <row r="181" spans="1:13" x14ac:dyDescent="0.25">
      <c r="A181" s="50" t="s">
        <v>106</v>
      </c>
      <c r="B181" s="65">
        <v>4</v>
      </c>
      <c r="C181">
        <v>30</v>
      </c>
      <c r="D181" s="85" t="s">
        <v>91</v>
      </c>
      <c r="E181" s="51" t="s">
        <v>29</v>
      </c>
      <c r="F181" s="51">
        <v>387</v>
      </c>
      <c r="G181" s="95">
        <v>40760</v>
      </c>
      <c r="H181" s="51">
        <v>30.8</v>
      </c>
      <c r="I181" s="51"/>
      <c r="J181" s="51"/>
      <c r="K181" s="39">
        <v>6.2</v>
      </c>
      <c r="L181" s="86">
        <v>80</v>
      </c>
      <c r="M181">
        <f t="shared" si="2"/>
        <v>1.3962634015954636</v>
      </c>
    </row>
    <row r="182" spans="1:13" x14ac:dyDescent="0.25">
      <c r="A182" s="50" t="s">
        <v>106</v>
      </c>
      <c r="B182" s="65">
        <v>4</v>
      </c>
      <c r="C182">
        <v>30</v>
      </c>
      <c r="D182" s="85" t="s">
        <v>91</v>
      </c>
      <c r="E182" s="51" t="s">
        <v>29</v>
      </c>
      <c r="F182" s="51">
        <v>96</v>
      </c>
      <c r="G182" s="95">
        <v>40760</v>
      </c>
      <c r="H182" s="51">
        <v>45.3</v>
      </c>
      <c r="I182" s="51"/>
      <c r="J182" s="51" t="s">
        <v>1059</v>
      </c>
      <c r="K182" s="39">
        <v>7</v>
      </c>
      <c r="L182" s="86">
        <v>79</v>
      </c>
      <c r="M182">
        <f t="shared" si="2"/>
        <v>1.3788101090755203</v>
      </c>
    </row>
    <row r="183" spans="1:13" x14ac:dyDescent="0.25">
      <c r="A183" s="50" t="s">
        <v>106</v>
      </c>
      <c r="B183" s="65">
        <v>4</v>
      </c>
      <c r="C183">
        <v>30</v>
      </c>
      <c r="D183" s="85" t="s">
        <v>91</v>
      </c>
      <c r="E183" s="51" t="s">
        <v>29</v>
      </c>
      <c r="F183" s="51">
        <v>43</v>
      </c>
      <c r="G183" s="95">
        <v>40760</v>
      </c>
      <c r="H183" s="51">
        <v>51.9</v>
      </c>
      <c r="I183" s="51"/>
      <c r="J183" s="51" t="s">
        <v>1036</v>
      </c>
      <c r="K183" s="39">
        <v>10.6</v>
      </c>
      <c r="L183" s="86">
        <v>8</v>
      </c>
      <c r="M183">
        <f t="shared" si="2"/>
        <v>0.13962634015954636</v>
      </c>
    </row>
    <row r="184" spans="1:13" x14ac:dyDescent="0.25">
      <c r="A184" s="50" t="s">
        <v>106</v>
      </c>
      <c r="B184" s="65">
        <v>4</v>
      </c>
      <c r="C184">
        <v>30</v>
      </c>
      <c r="D184" s="85" t="s">
        <v>91</v>
      </c>
      <c r="E184" s="51" t="s">
        <v>71</v>
      </c>
      <c r="F184" s="51"/>
      <c r="G184" s="95">
        <v>40760</v>
      </c>
      <c r="H184" s="51"/>
      <c r="I184" s="51" t="s">
        <v>960</v>
      </c>
      <c r="J184" s="51" t="s">
        <v>969</v>
      </c>
      <c r="K184" s="39"/>
      <c r="L184" s="86"/>
      <c r="M184">
        <f t="shared" si="2"/>
        <v>0</v>
      </c>
    </row>
    <row r="185" spans="1:13" x14ac:dyDescent="0.25">
      <c r="A185" s="50" t="s">
        <v>106</v>
      </c>
      <c r="B185" s="65">
        <v>4</v>
      </c>
      <c r="C185">
        <v>31</v>
      </c>
      <c r="D185" s="85" t="s">
        <v>92</v>
      </c>
      <c r="E185" s="51" t="s">
        <v>29</v>
      </c>
      <c r="F185" s="51">
        <v>805</v>
      </c>
      <c r="G185" s="95">
        <v>40760</v>
      </c>
      <c r="H185" s="51">
        <v>45.4</v>
      </c>
      <c r="I185" s="51"/>
      <c r="J185" s="51"/>
      <c r="K185" s="39"/>
      <c r="L185" s="86"/>
      <c r="M185">
        <f t="shared" si="2"/>
        <v>0</v>
      </c>
    </row>
    <row r="186" spans="1:13" x14ac:dyDescent="0.25">
      <c r="A186" s="50" t="s">
        <v>106</v>
      </c>
      <c r="B186" s="65">
        <v>4</v>
      </c>
      <c r="C186">
        <v>31</v>
      </c>
      <c r="D186" s="85" t="s">
        <v>92</v>
      </c>
      <c r="E186" s="51" t="s">
        <v>82</v>
      </c>
      <c r="F186" s="51">
        <v>347</v>
      </c>
      <c r="G186" s="95">
        <v>40760</v>
      </c>
      <c r="H186" s="51">
        <v>34.700000000000003</v>
      </c>
      <c r="I186" s="51"/>
      <c r="J186" s="51"/>
      <c r="K186" s="39"/>
      <c r="L186" s="86"/>
      <c r="M186">
        <f t="shared" si="2"/>
        <v>0</v>
      </c>
    </row>
    <row r="187" spans="1:13" x14ac:dyDescent="0.25">
      <c r="A187" s="50" t="s">
        <v>106</v>
      </c>
      <c r="B187" s="65">
        <v>4</v>
      </c>
      <c r="C187">
        <v>31</v>
      </c>
      <c r="D187" s="85" t="s">
        <v>92</v>
      </c>
      <c r="E187" s="51" t="s">
        <v>82</v>
      </c>
      <c r="F187" s="51">
        <v>814</v>
      </c>
      <c r="G187" s="95">
        <v>40760</v>
      </c>
      <c r="H187" s="51"/>
      <c r="I187" s="51" t="s">
        <v>960</v>
      </c>
      <c r="J187" s="51" t="s">
        <v>969</v>
      </c>
      <c r="K187" s="39"/>
      <c r="L187" s="86"/>
      <c r="M187">
        <f t="shared" si="2"/>
        <v>0</v>
      </c>
    </row>
    <row r="188" spans="1:13" x14ac:dyDescent="0.25">
      <c r="A188" s="50" t="s">
        <v>106</v>
      </c>
      <c r="B188" s="65">
        <v>4</v>
      </c>
      <c r="C188">
        <v>31</v>
      </c>
      <c r="D188" s="85" t="s">
        <v>92</v>
      </c>
      <c r="E188" s="51" t="s">
        <v>82</v>
      </c>
      <c r="F188" s="51">
        <v>1001</v>
      </c>
      <c r="G188" s="95">
        <v>40760</v>
      </c>
      <c r="H188" s="51">
        <v>11.9</v>
      </c>
      <c r="I188" s="51"/>
      <c r="J188" s="51"/>
      <c r="K188" s="39"/>
      <c r="L188" s="86"/>
      <c r="M188">
        <f t="shared" si="2"/>
        <v>0</v>
      </c>
    </row>
    <row r="189" spans="1:13" x14ac:dyDescent="0.25">
      <c r="A189" s="50" t="s">
        <v>106</v>
      </c>
      <c r="B189" s="65">
        <v>4</v>
      </c>
      <c r="C189">
        <v>32</v>
      </c>
      <c r="D189" s="85" t="s">
        <v>93</v>
      </c>
      <c r="E189" s="51" t="s">
        <v>29</v>
      </c>
      <c r="F189" s="51">
        <v>65</v>
      </c>
      <c r="G189" s="95">
        <v>40760</v>
      </c>
      <c r="H189" s="51">
        <v>24</v>
      </c>
      <c r="I189" s="51"/>
      <c r="J189" s="51" t="s">
        <v>1053</v>
      </c>
      <c r="K189" s="39"/>
      <c r="L189" s="86"/>
      <c r="M189">
        <f t="shared" si="2"/>
        <v>0</v>
      </c>
    </row>
    <row r="190" spans="1:13" x14ac:dyDescent="0.25">
      <c r="A190" s="50" t="s">
        <v>106</v>
      </c>
      <c r="B190" s="65">
        <v>4</v>
      </c>
      <c r="C190">
        <v>32</v>
      </c>
      <c r="D190" s="85" t="s">
        <v>93</v>
      </c>
      <c r="E190" s="51" t="s">
        <v>82</v>
      </c>
      <c r="F190" s="51">
        <v>30</v>
      </c>
      <c r="G190" s="95">
        <v>40760</v>
      </c>
      <c r="H190" s="51">
        <v>42.5</v>
      </c>
      <c r="I190" s="51"/>
      <c r="J190" s="51"/>
      <c r="K190" s="39"/>
      <c r="L190" s="86"/>
      <c r="M190">
        <f t="shared" si="2"/>
        <v>0</v>
      </c>
    </row>
    <row r="191" spans="1:13" x14ac:dyDescent="0.25">
      <c r="A191" s="50" t="s">
        <v>106</v>
      </c>
      <c r="B191" s="65">
        <v>4</v>
      </c>
      <c r="C191">
        <v>32</v>
      </c>
      <c r="D191" s="85" t="s">
        <v>93</v>
      </c>
      <c r="E191" s="51" t="s">
        <v>82</v>
      </c>
      <c r="F191" s="51">
        <v>87</v>
      </c>
      <c r="G191" s="95">
        <v>40760</v>
      </c>
      <c r="H191" s="51">
        <v>32.5</v>
      </c>
      <c r="I191" s="51"/>
      <c r="J191" s="51" t="s">
        <v>1053</v>
      </c>
      <c r="K191" s="39"/>
      <c r="L191" s="86"/>
      <c r="M191">
        <f t="shared" si="2"/>
        <v>0</v>
      </c>
    </row>
    <row r="192" spans="1:13" x14ac:dyDescent="0.25">
      <c r="A192" s="50" t="s">
        <v>106</v>
      </c>
      <c r="B192" s="65">
        <v>4</v>
      </c>
      <c r="C192">
        <v>32</v>
      </c>
      <c r="D192" s="85" t="s">
        <v>93</v>
      </c>
      <c r="E192" s="51" t="s">
        <v>82</v>
      </c>
      <c r="F192" s="51">
        <v>89</v>
      </c>
      <c r="G192" s="95">
        <v>40760</v>
      </c>
      <c r="H192" s="51"/>
      <c r="I192" s="51" t="s">
        <v>960</v>
      </c>
      <c r="J192" s="51" t="s">
        <v>969</v>
      </c>
      <c r="K192" s="39"/>
      <c r="L192" s="86"/>
      <c r="M192">
        <f t="shared" si="2"/>
        <v>0</v>
      </c>
    </row>
    <row r="193" spans="1:13" x14ac:dyDescent="0.25">
      <c r="A193" s="50" t="s">
        <v>106</v>
      </c>
      <c r="B193" s="65">
        <v>4</v>
      </c>
      <c r="C193">
        <v>32</v>
      </c>
      <c r="D193" s="85" t="s">
        <v>93</v>
      </c>
      <c r="E193" s="51" t="s">
        <v>82</v>
      </c>
      <c r="F193" s="51">
        <v>455</v>
      </c>
      <c r="G193" s="95">
        <v>40760</v>
      </c>
      <c r="H193" s="51">
        <v>33.1</v>
      </c>
      <c r="I193" s="51"/>
      <c r="J193" s="51" t="s">
        <v>1053</v>
      </c>
      <c r="K193" s="39"/>
      <c r="L193" s="86"/>
      <c r="M193">
        <f t="shared" si="2"/>
        <v>0</v>
      </c>
    </row>
    <row r="194" spans="1:13" x14ac:dyDescent="0.25">
      <c r="A194" s="50" t="s">
        <v>106</v>
      </c>
      <c r="B194" s="65">
        <v>4</v>
      </c>
      <c r="C194">
        <v>32</v>
      </c>
      <c r="D194" s="85" t="s">
        <v>93</v>
      </c>
      <c r="E194" s="51" t="s">
        <v>82</v>
      </c>
      <c r="F194" s="51">
        <v>638</v>
      </c>
      <c r="G194" s="95">
        <v>40760</v>
      </c>
      <c r="H194" s="51">
        <v>44.5</v>
      </c>
      <c r="I194" s="51"/>
      <c r="J194" s="51"/>
      <c r="K194" s="39"/>
      <c r="L194" s="86"/>
      <c r="M194">
        <f t="shared" si="2"/>
        <v>0</v>
      </c>
    </row>
    <row r="195" spans="1:13" x14ac:dyDescent="0.25">
      <c r="A195" s="50" t="s">
        <v>106</v>
      </c>
      <c r="B195" s="65">
        <v>4</v>
      </c>
      <c r="C195">
        <v>33</v>
      </c>
      <c r="D195" s="85" t="s">
        <v>95</v>
      </c>
      <c r="E195" s="51" t="s">
        <v>29</v>
      </c>
      <c r="F195" s="51">
        <v>48</v>
      </c>
      <c r="G195" s="95">
        <v>40760</v>
      </c>
      <c r="H195" s="51">
        <v>25.8</v>
      </c>
      <c r="I195" s="51"/>
      <c r="J195" s="51"/>
      <c r="K195" s="39"/>
      <c r="L195" s="86"/>
      <c r="M195">
        <f t="shared" si="2"/>
        <v>0</v>
      </c>
    </row>
    <row r="196" spans="1:13" x14ac:dyDescent="0.25">
      <c r="A196" s="50" t="s">
        <v>106</v>
      </c>
      <c r="B196" s="65">
        <v>4</v>
      </c>
      <c r="C196">
        <v>33</v>
      </c>
      <c r="D196" s="85" t="s">
        <v>95</v>
      </c>
      <c r="E196" s="51" t="s">
        <v>29</v>
      </c>
      <c r="F196" s="51">
        <v>256</v>
      </c>
      <c r="G196" s="95">
        <v>40760</v>
      </c>
      <c r="H196" s="51">
        <v>15.1</v>
      </c>
      <c r="I196" s="51"/>
      <c r="J196" s="51"/>
      <c r="K196" s="39"/>
      <c r="L196" s="86"/>
      <c r="M196">
        <f t="shared" ref="M196:M244" si="3">(PI()*L196)/180</f>
        <v>0</v>
      </c>
    </row>
    <row r="197" spans="1:13" x14ac:dyDescent="0.25">
      <c r="A197" s="50" t="s">
        <v>106</v>
      </c>
      <c r="B197" s="65">
        <v>4</v>
      </c>
      <c r="C197">
        <v>33</v>
      </c>
      <c r="D197" s="85" t="s">
        <v>95</v>
      </c>
      <c r="E197" s="51" t="s">
        <v>29</v>
      </c>
      <c r="F197" s="51">
        <v>286</v>
      </c>
      <c r="G197" s="95">
        <v>40760</v>
      </c>
      <c r="H197" s="51">
        <v>13.1</v>
      </c>
      <c r="I197" s="51"/>
      <c r="J197" s="51"/>
      <c r="K197" s="39"/>
      <c r="L197" s="86"/>
      <c r="M197">
        <f t="shared" si="3"/>
        <v>0</v>
      </c>
    </row>
    <row r="198" spans="1:13" x14ac:dyDescent="0.25">
      <c r="A198" s="50" t="s">
        <v>106</v>
      </c>
      <c r="B198" s="65">
        <v>4</v>
      </c>
      <c r="C198">
        <v>33</v>
      </c>
      <c r="D198" s="85" t="s">
        <v>95</v>
      </c>
      <c r="E198" s="51" t="s">
        <v>65</v>
      </c>
      <c r="F198" s="51">
        <v>8</v>
      </c>
      <c r="G198" s="95">
        <v>40760</v>
      </c>
      <c r="H198" s="51">
        <v>38.700000000000003</v>
      </c>
      <c r="I198" s="51"/>
      <c r="J198" s="51" t="s">
        <v>1066</v>
      </c>
      <c r="K198" s="39"/>
      <c r="L198" s="86"/>
      <c r="M198">
        <f t="shared" si="3"/>
        <v>0</v>
      </c>
    </row>
    <row r="199" spans="1:13" x14ac:dyDescent="0.25">
      <c r="A199" s="50" t="s">
        <v>106</v>
      </c>
      <c r="B199" s="65">
        <v>4</v>
      </c>
      <c r="C199">
        <v>33</v>
      </c>
      <c r="D199" s="85" t="s">
        <v>95</v>
      </c>
      <c r="E199" s="51" t="s">
        <v>65</v>
      </c>
      <c r="F199" s="51">
        <v>62</v>
      </c>
      <c r="G199" s="95">
        <v>40760</v>
      </c>
      <c r="H199" s="51"/>
      <c r="I199" s="51"/>
      <c r="J199" s="51" t="s">
        <v>1028</v>
      </c>
      <c r="K199" s="39"/>
      <c r="L199" s="86"/>
      <c r="M199">
        <f t="shared" si="3"/>
        <v>0</v>
      </c>
    </row>
    <row r="200" spans="1:13" x14ac:dyDescent="0.25">
      <c r="A200" s="50" t="s">
        <v>106</v>
      </c>
      <c r="B200" s="65">
        <v>4</v>
      </c>
      <c r="C200">
        <v>33</v>
      </c>
      <c r="D200" s="85" t="s">
        <v>95</v>
      </c>
      <c r="E200" s="51" t="s">
        <v>65</v>
      </c>
      <c r="F200" s="51">
        <v>242</v>
      </c>
      <c r="G200" s="95">
        <v>40760</v>
      </c>
      <c r="H200" s="51">
        <v>26.6</v>
      </c>
      <c r="I200" s="51"/>
      <c r="J200" s="51" t="s">
        <v>1066</v>
      </c>
      <c r="K200" s="39"/>
      <c r="L200" s="86"/>
      <c r="M200">
        <f t="shared" si="3"/>
        <v>0</v>
      </c>
    </row>
    <row r="201" spans="1:13" x14ac:dyDescent="0.25">
      <c r="A201" s="50" t="s">
        <v>106</v>
      </c>
      <c r="B201" s="65">
        <v>4</v>
      </c>
      <c r="C201">
        <v>33</v>
      </c>
      <c r="D201" s="85" t="s">
        <v>95</v>
      </c>
      <c r="E201" s="51" t="s">
        <v>82</v>
      </c>
      <c r="F201" s="51">
        <v>69</v>
      </c>
      <c r="G201" s="95">
        <v>40760</v>
      </c>
      <c r="H201" s="51">
        <v>40</v>
      </c>
      <c r="I201" s="51"/>
      <c r="J201" s="51" t="s">
        <v>1077</v>
      </c>
      <c r="K201" s="39"/>
      <c r="L201" s="86"/>
      <c r="M201">
        <f t="shared" si="3"/>
        <v>0</v>
      </c>
    </row>
    <row r="202" spans="1:13" x14ac:dyDescent="0.25">
      <c r="A202" s="50" t="s">
        <v>106</v>
      </c>
      <c r="B202" s="65">
        <v>4</v>
      </c>
      <c r="C202">
        <v>33</v>
      </c>
      <c r="D202" s="85" t="s">
        <v>95</v>
      </c>
      <c r="E202" s="51" t="s">
        <v>82</v>
      </c>
      <c r="F202" s="51">
        <v>237</v>
      </c>
      <c r="G202" s="95">
        <v>40760</v>
      </c>
      <c r="H202" s="51"/>
      <c r="I202" s="51" t="s">
        <v>960</v>
      </c>
      <c r="J202" s="51" t="s">
        <v>969</v>
      </c>
      <c r="K202" s="39"/>
      <c r="L202" s="86"/>
      <c r="M202">
        <f t="shared" si="3"/>
        <v>0</v>
      </c>
    </row>
    <row r="203" spans="1:13" x14ac:dyDescent="0.25">
      <c r="A203" s="50" t="s">
        <v>106</v>
      </c>
      <c r="B203" s="65">
        <v>4</v>
      </c>
      <c r="C203">
        <v>34</v>
      </c>
      <c r="D203" s="85" t="s">
        <v>96</v>
      </c>
      <c r="E203" s="51" t="s">
        <v>29</v>
      </c>
      <c r="F203" s="51">
        <v>23</v>
      </c>
      <c r="G203" s="95">
        <v>40760</v>
      </c>
      <c r="H203" s="51">
        <v>14.5</v>
      </c>
      <c r="I203" s="51"/>
      <c r="J203" s="51"/>
      <c r="K203" s="39"/>
      <c r="L203" s="86"/>
      <c r="M203">
        <f t="shared" si="3"/>
        <v>0</v>
      </c>
    </row>
    <row r="204" spans="1:13" x14ac:dyDescent="0.25">
      <c r="A204" s="50" t="s">
        <v>106</v>
      </c>
      <c r="B204" s="65">
        <v>4</v>
      </c>
      <c r="C204">
        <v>34</v>
      </c>
      <c r="D204" s="85" t="s">
        <v>96</v>
      </c>
      <c r="E204" s="51" t="s">
        <v>29</v>
      </c>
      <c r="F204" s="51">
        <v>52</v>
      </c>
      <c r="G204" s="95">
        <v>40760</v>
      </c>
      <c r="H204" s="51"/>
      <c r="I204" s="51"/>
      <c r="J204" s="51" t="s">
        <v>1078</v>
      </c>
      <c r="K204" s="39"/>
      <c r="L204" s="86"/>
      <c r="M204">
        <f t="shared" si="3"/>
        <v>0</v>
      </c>
    </row>
    <row r="205" spans="1:13" x14ac:dyDescent="0.25">
      <c r="A205" s="50" t="s">
        <v>106</v>
      </c>
      <c r="B205" s="65">
        <v>4</v>
      </c>
      <c r="C205">
        <v>34</v>
      </c>
      <c r="D205" s="85" t="s">
        <v>96</v>
      </c>
      <c r="E205" s="51" t="s">
        <v>29</v>
      </c>
      <c r="F205" s="51">
        <v>90</v>
      </c>
      <c r="G205" s="95">
        <v>40760</v>
      </c>
      <c r="H205" s="51">
        <v>26.8</v>
      </c>
      <c r="I205" s="51"/>
      <c r="J205" s="51"/>
      <c r="K205" s="39"/>
      <c r="L205" s="86"/>
      <c r="M205">
        <f t="shared" si="3"/>
        <v>0</v>
      </c>
    </row>
    <row r="206" spans="1:13" x14ac:dyDescent="0.25">
      <c r="A206" s="50" t="s">
        <v>106</v>
      </c>
      <c r="B206" s="65">
        <v>4</v>
      </c>
      <c r="C206">
        <v>34</v>
      </c>
      <c r="D206" s="85" t="s">
        <v>96</v>
      </c>
      <c r="E206" s="51" t="s">
        <v>65</v>
      </c>
      <c r="F206" s="51">
        <v>57</v>
      </c>
      <c r="G206" s="95">
        <v>40760</v>
      </c>
      <c r="H206" s="51">
        <v>15.2</v>
      </c>
      <c r="I206" s="51"/>
      <c r="J206" s="51"/>
      <c r="K206" s="39"/>
      <c r="L206" s="86"/>
      <c r="M206">
        <f t="shared" si="3"/>
        <v>0</v>
      </c>
    </row>
    <row r="207" spans="1:13" x14ac:dyDescent="0.25">
      <c r="A207" s="50" t="s">
        <v>106</v>
      </c>
      <c r="B207" s="65">
        <v>4</v>
      </c>
      <c r="C207">
        <v>34</v>
      </c>
      <c r="D207" s="85" t="s">
        <v>96</v>
      </c>
      <c r="E207" s="51" t="s">
        <v>68</v>
      </c>
      <c r="F207" s="51">
        <v>1408</v>
      </c>
      <c r="G207" s="95">
        <v>40760</v>
      </c>
      <c r="H207" s="51">
        <v>14.3</v>
      </c>
      <c r="I207" s="51"/>
      <c r="J207" s="51"/>
      <c r="K207" s="39"/>
      <c r="L207" s="86"/>
      <c r="M207">
        <f t="shared" si="3"/>
        <v>0</v>
      </c>
    </row>
    <row r="208" spans="1:13" x14ac:dyDescent="0.25">
      <c r="A208" s="50" t="s">
        <v>106</v>
      </c>
      <c r="B208" s="65">
        <v>4</v>
      </c>
      <c r="C208">
        <v>35</v>
      </c>
      <c r="D208" s="85" t="s">
        <v>107</v>
      </c>
      <c r="E208" s="51" t="s">
        <v>29</v>
      </c>
      <c r="F208" s="51">
        <v>35</v>
      </c>
      <c r="G208" s="95">
        <v>40760</v>
      </c>
      <c r="H208" s="51">
        <v>10.3</v>
      </c>
      <c r="I208" s="51"/>
      <c r="J208" s="51"/>
      <c r="K208" s="39">
        <v>9.1</v>
      </c>
      <c r="L208" s="86">
        <v>51</v>
      </c>
      <c r="M208">
        <f t="shared" si="3"/>
        <v>0.89011791851710798</v>
      </c>
    </row>
    <row r="209" spans="1:13" x14ac:dyDescent="0.25">
      <c r="A209" s="50" t="s">
        <v>106</v>
      </c>
      <c r="B209" s="65">
        <v>4</v>
      </c>
      <c r="C209">
        <v>35</v>
      </c>
      <c r="D209" s="85" t="s">
        <v>107</v>
      </c>
      <c r="E209" s="51" t="s">
        <v>29</v>
      </c>
      <c r="F209" s="51">
        <v>11</v>
      </c>
      <c r="G209" s="95">
        <v>40760</v>
      </c>
      <c r="H209" s="51">
        <v>11</v>
      </c>
      <c r="I209" s="51"/>
      <c r="J209" s="51"/>
      <c r="K209" s="39">
        <v>6.6</v>
      </c>
      <c r="L209" s="86">
        <v>354</v>
      </c>
      <c r="M209">
        <f t="shared" si="3"/>
        <v>6.1784655520599268</v>
      </c>
    </row>
    <row r="210" spans="1:13" x14ac:dyDescent="0.25">
      <c r="A210" s="50" t="s">
        <v>106</v>
      </c>
      <c r="B210" s="65">
        <v>4</v>
      </c>
      <c r="C210">
        <v>35</v>
      </c>
      <c r="D210" s="85" t="s">
        <v>107</v>
      </c>
      <c r="E210" s="51" t="s">
        <v>29</v>
      </c>
      <c r="F210" s="51">
        <v>78</v>
      </c>
      <c r="G210" s="95">
        <v>40760</v>
      </c>
      <c r="H210" s="51">
        <v>10.9</v>
      </c>
      <c r="I210" s="51"/>
      <c r="J210" s="51"/>
      <c r="K210" s="39">
        <v>9</v>
      </c>
      <c r="L210" s="39">
        <v>78</v>
      </c>
      <c r="M210">
        <f t="shared" si="3"/>
        <v>1.3613568165555769</v>
      </c>
    </row>
    <row r="211" spans="1:13" x14ac:dyDescent="0.25">
      <c r="A211" s="50" t="s">
        <v>106</v>
      </c>
      <c r="B211" s="65">
        <v>4</v>
      </c>
      <c r="C211">
        <v>35</v>
      </c>
      <c r="D211" s="85" t="s">
        <v>107</v>
      </c>
      <c r="E211" s="51" t="s">
        <v>29</v>
      </c>
      <c r="F211" s="51">
        <v>94</v>
      </c>
      <c r="G211" s="95">
        <v>40760</v>
      </c>
      <c r="H211" s="51">
        <v>11.9</v>
      </c>
      <c r="I211" s="51"/>
      <c r="J211" s="51"/>
      <c r="K211" s="39">
        <v>2.7</v>
      </c>
      <c r="L211" s="86">
        <v>13</v>
      </c>
      <c r="M211">
        <f t="shared" si="3"/>
        <v>0.22689280275926285</v>
      </c>
    </row>
    <row r="212" spans="1:13" x14ac:dyDescent="0.25">
      <c r="A212" s="50" t="s">
        <v>106</v>
      </c>
      <c r="B212" s="65">
        <v>4</v>
      </c>
      <c r="C212">
        <v>35</v>
      </c>
      <c r="D212" s="85" t="s">
        <v>107</v>
      </c>
      <c r="E212" s="51" t="s">
        <v>29</v>
      </c>
      <c r="F212" s="51">
        <v>61</v>
      </c>
      <c r="G212" s="95">
        <v>40760</v>
      </c>
      <c r="H212" s="51">
        <v>15.2</v>
      </c>
      <c r="I212" s="51"/>
      <c r="J212" s="51"/>
      <c r="K212" s="39">
        <v>6.1</v>
      </c>
      <c r="L212" s="86">
        <v>62</v>
      </c>
      <c r="M212">
        <f t="shared" si="3"/>
        <v>1.0821041362364843</v>
      </c>
    </row>
    <row r="213" spans="1:13" x14ac:dyDescent="0.25">
      <c r="A213" s="50" t="s">
        <v>106</v>
      </c>
      <c r="B213" s="65">
        <v>4</v>
      </c>
      <c r="C213">
        <v>35</v>
      </c>
      <c r="D213" s="85" t="s">
        <v>107</v>
      </c>
      <c r="E213" s="51" t="s">
        <v>29</v>
      </c>
      <c r="F213" s="51">
        <v>58</v>
      </c>
      <c r="G213" s="95">
        <v>40760</v>
      </c>
      <c r="H213" s="51">
        <v>15.7</v>
      </c>
      <c r="I213" s="51"/>
      <c r="J213" s="51"/>
      <c r="K213" s="39">
        <v>6.1</v>
      </c>
      <c r="L213" s="86">
        <v>52</v>
      </c>
      <c r="M213">
        <f t="shared" si="3"/>
        <v>0.90757121103705141</v>
      </c>
    </row>
    <row r="214" spans="1:13" x14ac:dyDescent="0.25">
      <c r="A214" s="50" t="s">
        <v>106</v>
      </c>
      <c r="B214" s="65">
        <v>4</v>
      </c>
      <c r="C214">
        <v>35</v>
      </c>
      <c r="D214" s="85" t="s">
        <v>107</v>
      </c>
      <c r="E214" s="51" t="s">
        <v>29</v>
      </c>
      <c r="F214" s="51">
        <v>82</v>
      </c>
      <c r="G214" s="95">
        <v>40760</v>
      </c>
      <c r="H214" s="51">
        <v>21.3</v>
      </c>
      <c r="I214" s="51"/>
      <c r="J214" s="51" t="s">
        <v>1079</v>
      </c>
      <c r="K214" s="39">
        <v>9</v>
      </c>
      <c r="L214" s="86">
        <v>65</v>
      </c>
      <c r="M214">
        <f t="shared" si="3"/>
        <v>1.1344640137963142</v>
      </c>
    </row>
    <row r="215" spans="1:13" x14ac:dyDescent="0.25">
      <c r="A215" s="50" t="s">
        <v>106</v>
      </c>
      <c r="B215" s="65">
        <v>4</v>
      </c>
      <c r="C215">
        <v>35</v>
      </c>
      <c r="D215" s="85" t="s">
        <v>107</v>
      </c>
      <c r="E215" s="51" t="s">
        <v>82</v>
      </c>
      <c r="F215" s="51">
        <v>71</v>
      </c>
      <c r="G215" s="95">
        <v>40760</v>
      </c>
      <c r="H215" s="51">
        <v>13.8</v>
      </c>
      <c r="I215" s="51"/>
      <c r="J215" s="51"/>
      <c r="K215" s="39">
        <v>1.8</v>
      </c>
      <c r="L215" s="86">
        <v>27</v>
      </c>
      <c r="M215">
        <f t="shared" si="3"/>
        <v>0.47123889803846897</v>
      </c>
    </row>
    <row r="216" spans="1:13" x14ac:dyDescent="0.25">
      <c r="A216" s="50" t="s">
        <v>106</v>
      </c>
      <c r="B216" s="65">
        <v>4</v>
      </c>
      <c r="C216">
        <v>35</v>
      </c>
      <c r="D216" s="85" t="s">
        <v>107</v>
      </c>
      <c r="E216" s="51" t="s">
        <v>82</v>
      </c>
      <c r="F216" s="51">
        <v>95</v>
      </c>
      <c r="G216" s="95">
        <v>40760</v>
      </c>
      <c r="H216" s="51">
        <v>36.299999999999997</v>
      </c>
      <c r="I216" s="51"/>
      <c r="J216" s="51"/>
      <c r="K216" s="39">
        <v>11.3</v>
      </c>
      <c r="L216" s="86">
        <v>37</v>
      </c>
      <c r="M216">
        <f t="shared" si="3"/>
        <v>0.64577182323790194</v>
      </c>
    </row>
    <row r="217" spans="1:13" x14ac:dyDescent="0.25">
      <c r="A217" s="50" t="s">
        <v>106</v>
      </c>
      <c r="B217" s="65">
        <v>4</v>
      </c>
      <c r="C217">
        <v>35</v>
      </c>
      <c r="D217" s="85" t="s">
        <v>107</v>
      </c>
      <c r="E217" s="51" t="s">
        <v>82</v>
      </c>
      <c r="F217" s="51">
        <v>81</v>
      </c>
      <c r="G217" s="95">
        <v>40760</v>
      </c>
      <c r="H217" s="51"/>
      <c r="I217" s="51"/>
      <c r="J217" s="64" t="s">
        <v>959</v>
      </c>
      <c r="K217" s="39"/>
      <c r="L217" s="86"/>
      <c r="M217">
        <f t="shared" si="3"/>
        <v>0</v>
      </c>
    </row>
    <row r="218" spans="1:13" x14ac:dyDescent="0.25">
      <c r="A218" s="50" t="s">
        <v>106</v>
      </c>
      <c r="B218" s="65">
        <v>4</v>
      </c>
      <c r="C218">
        <v>36</v>
      </c>
      <c r="D218" s="85" t="s">
        <v>108</v>
      </c>
      <c r="E218" s="51" t="s">
        <v>29</v>
      </c>
      <c r="F218" s="51">
        <v>22</v>
      </c>
      <c r="G218" s="95">
        <v>40760</v>
      </c>
      <c r="H218" s="51">
        <v>19.399999999999999</v>
      </c>
      <c r="I218" s="51"/>
      <c r="J218" s="51"/>
      <c r="K218" s="39">
        <v>10.5</v>
      </c>
      <c r="L218" s="86">
        <v>22</v>
      </c>
      <c r="M218">
        <f t="shared" si="3"/>
        <v>0.38397243543875248</v>
      </c>
    </row>
    <row r="219" spans="1:13" x14ac:dyDescent="0.25">
      <c r="A219" s="50" t="s">
        <v>106</v>
      </c>
      <c r="B219" s="65">
        <v>4</v>
      </c>
      <c r="C219">
        <v>36</v>
      </c>
      <c r="D219" s="85" t="s">
        <v>108</v>
      </c>
      <c r="E219" s="51" t="s">
        <v>29</v>
      </c>
      <c r="F219" s="51">
        <v>44</v>
      </c>
      <c r="G219" s="95">
        <v>40760</v>
      </c>
      <c r="H219" s="51">
        <v>20.100000000000001</v>
      </c>
      <c r="I219" s="51"/>
      <c r="J219" s="51"/>
      <c r="K219" s="39">
        <v>10.9</v>
      </c>
      <c r="L219" s="86">
        <v>352</v>
      </c>
      <c r="M219">
        <f t="shared" si="3"/>
        <v>6.1435589670200397</v>
      </c>
    </row>
    <row r="220" spans="1:13" x14ac:dyDescent="0.25">
      <c r="A220" s="50" t="s">
        <v>106</v>
      </c>
      <c r="B220" s="65">
        <v>4</v>
      </c>
      <c r="C220">
        <v>36</v>
      </c>
      <c r="D220" s="85" t="s">
        <v>108</v>
      </c>
      <c r="E220" s="51" t="s">
        <v>29</v>
      </c>
      <c r="F220" s="51">
        <v>41</v>
      </c>
      <c r="G220" s="95">
        <v>40760</v>
      </c>
      <c r="H220" s="51">
        <v>28.5</v>
      </c>
      <c r="I220" s="51"/>
      <c r="J220" s="51"/>
      <c r="K220" s="39">
        <v>9.1999999999999993</v>
      </c>
      <c r="L220" s="86">
        <v>53</v>
      </c>
      <c r="M220">
        <f t="shared" si="3"/>
        <v>0.92502450355699462</v>
      </c>
    </row>
    <row r="221" spans="1:13" x14ac:dyDescent="0.25">
      <c r="A221" s="50" t="s">
        <v>106</v>
      </c>
      <c r="B221" s="65">
        <v>4</v>
      </c>
      <c r="C221">
        <v>36</v>
      </c>
      <c r="D221" s="85" t="s">
        <v>108</v>
      </c>
      <c r="E221" s="51" t="s">
        <v>82</v>
      </c>
      <c r="F221" s="51">
        <v>85</v>
      </c>
      <c r="G221" s="95">
        <v>40760</v>
      </c>
      <c r="H221" s="51">
        <v>28</v>
      </c>
      <c r="I221" s="51"/>
      <c r="J221" s="51"/>
      <c r="K221" s="39">
        <v>5.2</v>
      </c>
      <c r="L221" s="86">
        <v>57</v>
      </c>
      <c r="M221">
        <f t="shared" si="3"/>
        <v>0.99483767363676778</v>
      </c>
    </row>
    <row r="222" spans="1:13" x14ac:dyDescent="0.25">
      <c r="A222" s="50" t="s">
        <v>106</v>
      </c>
      <c r="B222" s="65">
        <v>4</v>
      </c>
      <c r="C222">
        <v>36</v>
      </c>
      <c r="D222" s="85" t="s">
        <v>108</v>
      </c>
      <c r="E222" s="51" t="s">
        <v>82</v>
      </c>
      <c r="F222" s="51">
        <v>77</v>
      </c>
      <c r="G222" s="95">
        <v>40760</v>
      </c>
      <c r="H222" s="51">
        <v>72.900000000000006</v>
      </c>
      <c r="I222" s="51"/>
      <c r="J222" s="51"/>
      <c r="K222" s="39">
        <v>10</v>
      </c>
      <c r="L222" s="86">
        <v>15</v>
      </c>
      <c r="M222">
        <f t="shared" si="3"/>
        <v>0.26179938779914941</v>
      </c>
    </row>
    <row r="223" spans="1:13" x14ac:dyDescent="0.25">
      <c r="A223" s="50" t="s">
        <v>106</v>
      </c>
      <c r="B223" s="65">
        <v>7</v>
      </c>
      <c r="C223" s="96">
        <v>37</v>
      </c>
      <c r="D223" s="39" t="s">
        <v>89</v>
      </c>
      <c r="E223" s="86" t="s">
        <v>29</v>
      </c>
      <c r="F223" s="86">
        <v>2067</v>
      </c>
      <c r="G223" s="97">
        <v>40810</v>
      </c>
      <c r="H223" s="51">
        <v>14.5</v>
      </c>
      <c r="I223" s="51"/>
      <c r="J223" s="51"/>
      <c r="K223" s="39">
        <v>4.5999999999999996</v>
      </c>
      <c r="L223" s="39">
        <v>52</v>
      </c>
      <c r="M223">
        <f t="shared" si="3"/>
        <v>0.90757121103705141</v>
      </c>
    </row>
    <row r="224" spans="1:13" x14ac:dyDescent="0.25">
      <c r="A224" s="50" t="s">
        <v>106</v>
      </c>
      <c r="B224" s="65">
        <v>7</v>
      </c>
      <c r="C224" s="96">
        <v>37</v>
      </c>
      <c r="D224" s="39" t="s">
        <v>89</v>
      </c>
      <c r="E224" s="86" t="s">
        <v>65</v>
      </c>
      <c r="F224" s="86">
        <v>2079</v>
      </c>
      <c r="G224" s="97">
        <v>40810</v>
      </c>
      <c r="H224" s="51">
        <v>11</v>
      </c>
      <c r="I224" s="51"/>
      <c r="J224" s="51"/>
      <c r="K224" s="39">
        <v>7.3</v>
      </c>
      <c r="L224" s="39">
        <v>63</v>
      </c>
      <c r="M224">
        <f t="shared" si="3"/>
        <v>1.0995574287564276</v>
      </c>
    </row>
    <row r="225" spans="1:13" x14ac:dyDescent="0.25">
      <c r="A225" s="50" t="s">
        <v>106</v>
      </c>
      <c r="B225" s="65">
        <v>7</v>
      </c>
      <c r="C225" s="96">
        <v>37</v>
      </c>
      <c r="D225" s="39" t="s">
        <v>89</v>
      </c>
      <c r="E225" s="86" t="s">
        <v>82</v>
      </c>
      <c r="F225" s="86">
        <v>2074</v>
      </c>
      <c r="G225" s="97">
        <v>40810</v>
      </c>
      <c r="H225" s="51">
        <v>27.2</v>
      </c>
      <c r="I225" s="51"/>
      <c r="J225" s="51"/>
      <c r="K225" s="39">
        <v>8.9</v>
      </c>
      <c r="L225" s="39">
        <v>50</v>
      </c>
      <c r="M225">
        <f t="shared" si="3"/>
        <v>0.87266462599716477</v>
      </c>
    </row>
    <row r="226" spans="1:13" x14ac:dyDescent="0.25">
      <c r="A226" s="50" t="s">
        <v>106</v>
      </c>
      <c r="B226" s="65">
        <v>7</v>
      </c>
      <c r="C226" s="96">
        <v>37</v>
      </c>
      <c r="D226" s="39" t="s">
        <v>89</v>
      </c>
      <c r="E226" s="86" t="s">
        <v>82</v>
      </c>
      <c r="F226" s="86">
        <v>2088</v>
      </c>
      <c r="G226" s="97">
        <v>40810</v>
      </c>
      <c r="H226" s="51">
        <v>34</v>
      </c>
      <c r="I226" s="51"/>
      <c r="J226" s="51" t="s">
        <v>1058</v>
      </c>
      <c r="K226" s="39">
        <v>10.1</v>
      </c>
      <c r="L226" s="39">
        <v>46</v>
      </c>
      <c r="M226">
        <f t="shared" si="3"/>
        <v>0.80285145591739149</v>
      </c>
    </row>
    <row r="227" spans="1:13" x14ac:dyDescent="0.25">
      <c r="A227" s="50" t="s">
        <v>106</v>
      </c>
      <c r="B227" s="65">
        <v>7</v>
      </c>
      <c r="C227" s="96">
        <v>37</v>
      </c>
      <c r="D227" s="39" t="s">
        <v>89</v>
      </c>
      <c r="E227" s="86" t="s">
        <v>65</v>
      </c>
      <c r="F227" s="86">
        <v>2071</v>
      </c>
      <c r="G227" s="97">
        <v>40810</v>
      </c>
      <c r="H227" s="51">
        <v>20.7</v>
      </c>
      <c r="I227" s="51"/>
      <c r="J227" s="51" t="s">
        <v>1080</v>
      </c>
      <c r="K227" s="39">
        <v>9</v>
      </c>
      <c r="L227" s="39">
        <v>32</v>
      </c>
      <c r="M227">
        <f t="shared" si="3"/>
        <v>0.55850536063818546</v>
      </c>
    </row>
    <row r="228" spans="1:13" x14ac:dyDescent="0.25">
      <c r="A228" s="50" t="s">
        <v>106</v>
      </c>
      <c r="B228" s="65">
        <v>7</v>
      </c>
      <c r="C228" s="96">
        <v>37</v>
      </c>
      <c r="D228" s="39" t="s">
        <v>89</v>
      </c>
      <c r="E228" s="86" t="s">
        <v>65</v>
      </c>
      <c r="F228" s="86">
        <v>2064</v>
      </c>
      <c r="G228" s="97">
        <v>40810</v>
      </c>
      <c r="H228" s="51">
        <v>22.7</v>
      </c>
      <c r="I228" s="51"/>
      <c r="J228" s="51"/>
      <c r="K228" s="39">
        <v>8.6999999999999993</v>
      </c>
      <c r="L228" s="39">
        <v>24</v>
      </c>
      <c r="M228">
        <f t="shared" si="3"/>
        <v>0.41887902047863906</v>
      </c>
    </row>
    <row r="229" spans="1:13" x14ac:dyDescent="0.25">
      <c r="A229" s="50" t="s">
        <v>106</v>
      </c>
      <c r="B229" s="65">
        <v>7</v>
      </c>
      <c r="C229" s="186">
        <v>38</v>
      </c>
      <c r="D229" s="39" t="s">
        <v>90</v>
      </c>
      <c r="E229" s="86" t="s">
        <v>65</v>
      </c>
      <c r="F229" s="86">
        <v>2026</v>
      </c>
      <c r="G229" s="97">
        <v>40810</v>
      </c>
      <c r="H229" s="51">
        <v>27.6</v>
      </c>
      <c r="I229" s="51"/>
      <c r="J229" s="51"/>
      <c r="K229" s="39">
        <v>7.2</v>
      </c>
      <c r="L229" s="39">
        <v>80</v>
      </c>
      <c r="M229">
        <f t="shared" si="3"/>
        <v>1.3962634015954636</v>
      </c>
    </row>
    <row r="230" spans="1:13" x14ac:dyDescent="0.25">
      <c r="A230" s="50" t="s">
        <v>106</v>
      </c>
      <c r="B230" s="65">
        <v>7</v>
      </c>
      <c r="C230" s="186">
        <v>38</v>
      </c>
      <c r="D230" s="39" t="s">
        <v>90</v>
      </c>
      <c r="E230" s="86" t="s">
        <v>82</v>
      </c>
      <c r="F230" s="86">
        <v>2028</v>
      </c>
      <c r="G230" s="97">
        <v>40810</v>
      </c>
      <c r="H230" s="51">
        <v>39.200000000000003</v>
      </c>
      <c r="I230" s="51"/>
      <c r="J230" s="51"/>
      <c r="K230" s="39">
        <v>13.9</v>
      </c>
      <c r="L230" s="39">
        <v>33</v>
      </c>
      <c r="M230">
        <f t="shared" si="3"/>
        <v>0.57595865315812877</v>
      </c>
    </row>
    <row r="231" spans="1:13" x14ac:dyDescent="0.25">
      <c r="A231" s="50" t="s">
        <v>106</v>
      </c>
      <c r="B231" s="65">
        <v>7</v>
      </c>
      <c r="C231" s="186">
        <v>39</v>
      </c>
      <c r="D231" s="39" t="s">
        <v>93</v>
      </c>
      <c r="E231" s="86" t="s">
        <v>82</v>
      </c>
      <c r="F231" s="86">
        <v>2027</v>
      </c>
      <c r="G231" s="97">
        <v>40810</v>
      </c>
      <c r="H231" s="51">
        <v>24.4</v>
      </c>
      <c r="I231" s="51"/>
      <c r="J231" s="51"/>
      <c r="K231" s="39">
        <v>9.9</v>
      </c>
      <c r="L231" s="39">
        <v>68</v>
      </c>
      <c r="M231">
        <f t="shared" si="3"/>
        <v>1.1868238913561442</v>
      </c>
    </row>
    <row r="232" spans="1:13" x14ac:dyDescent="0.25">
      <c r="A232" s="50" t="s">
        <v>106</v>
      </c>
      <c r="B232" s="65">
        <v>7</v>
      </c>
      <c r="C232" s="186">
        <v>39</v>
      </c>
      <c r="D232" s="39" t="s">
        <v>93</v>
      </c>
      <c r="E232" s="86" t="s">
        <v>17</v>
      </c>
      <c r="F232" s="86">
        <v>2073</v>
      </c>
      <c r="G232" s="97">
        <v>40810</v>
      </c>
      <c r="H232" s="51">
        <v>39.799999999999997</v>
      </c>
      <c r="I232" s="51"/>
      <c r="J232" s="51"/>
      <c r="K232" s="39">
        <v>12.7</v>
      </c>
      <c r="L232" s="39">
        <v>42</v>
      </c>
      <c r="M232">
        <f t="shared" si="3"/>
        <v>0.73303828583761843</v>
      </c>
    </row>
    <row r="233" spans="1:13" x14ac:dyDescent="0.25">
      <c r="A233" s="50" t="s">
        <v>106</v>
      </c>
      <c r="B233" s="65">
        <v>7</v>
      </c>
      <c r="C233" s="186">
        <v>39</v>
      </c>
      <c r="D233" s="39" t="s">
        <v>93</v>
      </c>
      <c r="E233" s="86" t="s">
        <v>65</v>
      </c>
      <c r="F233" s="86">
        <v>2034</v>
      </c>
      <c r="G233" s="97">
        <v>40810</v>
      </c>
      <c r="H233" s="51">
        <v>32</v>
      </c>
      <c r="I233" s="51"/>
      <c r="J233" s="51"/>
      <c r="K233" s="39">
        <v>12.7</v>
      </c>
      <c r="L233" s="39">
        <v>34</v>
      </c>
      <c r="M233">
        <f t="shared" si="3"/>
        <v>0.59341194567807209</v>
      </c>
    </row>
    <row r="234" spans="1:13" x14ac:dyDescent="0.25">
      <c r="A234" s="50" t="s">
        <v>106</v>
      </c>
      <c r="B234" s="65">
        <v>7</v>
      </c>
      <c r="C234" s="186">
        <v>39</v>
      </c>
      <c r="D234" s="39" t="s">
        <v>93</v>
      </c>
      <c r="E234" s="86" t="s">
        <v>65</v>
      </c>
      <c r="F234" s="86">
        <v>2076</v>
      </c>
      <c r="G234" s="97">
        <v>40810</v>
      </c>
      <c r="H234" s="51">
        <v>28.4</v>
      </c>
      <c r="I234" s="51"/>
      <c r="J234" s="51"/>
      <c r="K234" s="39">
        <v>13.2</v>
      </c>
      <c r="L234" s="39">
        <v>30</v>
      </c>
      <c r="M234">
        <f t="shared" si="3"/>
        <v>0.52359877559829882</v>
      </c>
    </row>
    <row r="235" spans="1:13" x14ac:dyDescent="0.25">
      <c r="A235" s="50" t="s">
        <v>106</v>
      </c>
      <c r="B235" s="65">
        <v>7</v>
      </c>
      <c r="C235" s="186">
        <v>39</v>
      </c>
      <c r="D235" s="39" t="s">
        <v>93</v>
      </c>
      <c r="E235" s="86" t="s">
        <v>65</v>
      </c>
      <c r="F235" s="86">
        <v>2030</v>
      </c>
      <c r="G235" s="97">
        <v>40810</v>
      </c>
      <c r="H235" s="51">
        <v>25.5</v>
      </c>
      <c r="I235" s="51"/>
      <c r="J235" s="51" t="s">
        <v>1081</v>
      </c>
      <c r="K235" s="39">
        <v>9.4</v>
      </c>
      <c r="L235" s="39">
        <v>30</v>
      </c>
      <c r="M235">
        <f t="shared" si="3"/>
        <v>0.52359877559829882</v>
      </c>
    </row>
    <row r="236" spans="1:13" x14ac:dyDescent="0.25">
      <c r="A236" s="50" t="s">
        <v>106</v>
      </c>
      <c r="B236" s="65">
        <v>7</v>
      </c>
      <c r="C236" s="186">
        <v>39</v>
      </c>
      <c r="D236" s="39" t="s">
        <v>93</v>
      </c>
      <c r="E236" s="86" t="s">
        <v>65</v>
      </c>
      <c r="F236" s="86">
        <v>2063</v>
      </c>
      <c r="G236" s="97">
        <v>40810</v>
      </c>
      <c r="H236" s="51">
        <v>23.4</v>
      </c>
      <c r="I236" s="51"/>
      <c r="J236" s="51" t="s">
        <v>1082</v>
      </c>
      <c r="K236" s="39">
        <v>4.7</v>
      </c>
      <c r="L236" s="39">
        <v>27</v>
      </c>
      <c r="M236">
        <f t="shared" si="3"/>
        <v>0.47123889803846897</v>
      </c>
    </row>
    <row r="237" spans="1:13" x14ac:dyDescent="0.25">
      <c r="A237" s="50" t="s">
        <v>106</v>
      </c>
      <c r="B237" s="65">
        <v>7</v>
      </c>
      <c r="C237" s="186">
        <v>39</v>
      </c>
      <c r="D237" s="39" t="s">
        <v>93</v>
      </c>
      <c r="E237" s="39" t="s">
        <v>82</v>
      </c>
      <c r="F237" s="86">
        <v>2068</v>
      </c>
      <c r="G237" s="97">
        <v>40810</v>
      </c>
      <c r="H237" s="51">
        <v>32.299999999999997</v>
      </c>
      <c r="I237" s="51"/>
      <c r="J237" s="50"/>
      <c r="K237" s="39">
        <v>0.5</v>
      </c>
      <c r="L237" s="39">
        <v>22</v>
      </c>
      <c r="M237">
        <f t="shared" si="3"/>
        <v>0.38397243543875248</v>
      </c>
    </row>
    <row r="238" spans="1:13" x14ac:dyDescent="0.25">
      <c r="A238" s="50" t="s">
        <v>106</v>
      </c>
      <c r="B238" s="65">
        <v>7</v>
      </c>
      <c r="C238" s="186">
        <v>40</v>
      </c>
      <c r="D238" s="39" t="s">
        <v>92</v>
      </c>
      <c r="E238" s="86" t="s">
        <v>82</v>
      </c>
      <c r="F238" s="86">
        <v>2025</v>
      </c>
      <c r="G238" s="97">
        <v>40810</v>
      </c>
      <c r="H238" s="51">
        <v>22.5</v>
      </c>
      <c r="I238" s="51"/>
      <c r="J238" s="51"/>
      <c r="K238" s="39">
        <v>5.0999999999999996</v>
      </c>
      <c r="L238" s="39">
        <v>80</v>
      </c>
      <c r="M238">
        <f t="shared" si="3"/>
        <v>1.3962634015954636</v>
      </c>
    </row>
    <row r="239" spans="1:13" x14ac:dyDescent="0.25">
      <c r="A239" s="50" t="s">
        <v>106</v>
      </c>
      <c r="B239" s="65">
        <v>7</v>
      </c>
      <c r="C239" s="186">
        <v>40</v>
      </c>
      <c r="D239" s="39" t="s">
        <v>92</v>
      </c>
      <c r="E239" s="86" t="s">
        <v>29</v>
      </c>
      <c r="F239" s="86">
        <v>2070</v>
      </c>
      <c r="G239" s="97">
        <v>40810</v>
      </c>
      <c r="H239" s="51">
        <v>13.1</v>
      </c>
      <c r="I239" s="51"/>
      <c r="J239" s="51"/>
      <c r="K239" s="39">
        <v>6.9</v>
      </c>
      <c r="L239" s="39">
        <v>75</v>
      </c>
      <c r="M239">
        <f t="shared" si="3"/>
        <v>1.3089969389957472</v>
      </c>
    </row>
    <row r="240" spans="1:13" x14ac:dyDescent="0.25">
      <c r="A240" s="50" t="s">
        <v>106</v>
      </c>
      <c r="B240" s="65">
        <v>7</v>
      </c>
      <c r="C240" s="186">
        <v>40</v>
      </c>
      <c r="D240" s="39" t="s">
        <v>92</v>
      </c>
      <c r="E240" s="86" t="s">
        <v>65</v>
      </c>
      <c r="F240" s="86">
        <v>2039</v>
      </c>
      <c r="G240" s="97">
        <v>40810</v>
      </c>
      <c r="H240" s="51">
        <v>20.7</v>
      </c>
      <c r="I240" s="51"/>
      <c r="J240" s="51"/>
      <c r="K240" s="39">
        <v>10.4</v>
      </c>
      <c r="L240" s="39">
        <v>22</v>
      </c>
      <c r="M240">
        <f t="shared" si="3"/>
        <v>0.38397243543875248</v>
      </c>
    </row>
    <row r="241" spans="1:13" x14ac:dyDescent="0.25">
      <c r="A241" s="50" t="s">
        <v>106</v>
      </c>
      <c r="B241" s="65">
        <v>7</v>
      </c>
      <c r="C241" s="186">
        <v>40</v>
      </c>
      <c r="D241" s="39" t="s">
        <v>92</v>
      </c>
      <c r="E241" s="86" t="s">
        <v>82</v>
      </c>
      <c r="F241" s="86">
        <v>2031</v>
      </c>
      <c r="G241" s="97">
        <v>40810</v>
      </c>
      <c r="H241" s="51">
        <v>47.5</v>
      </c>
      <c r="I241" s="51"/>
      <c r="J241" s="51"/>
      <c r="K241" s="39">
        <v>5.9</v>
      </c>
      <c r="L241" s="39">
        <v>30</v>
      </c>
      <c r="M241">
        <f t="shared" si="3"/>
        <v>0.52359877559829882</v>
      </c>
    </row>
    <row r="242" spans="1:13" x14ac:dyDescent="0.25">
      <c r="A242" s="50" t="s">
        <v>106</v>
      </c>
      <c r="B242" s="65">
        <v>7</v>
      </c>
      <c r="C242" s="186">
        <v>40</v>
      </c>
      <c r="D242" s="39" t="s">
        <v>92</v>
      </c>
      <c r="E242" s="86" t="s">
        <v>29</v>
      </c>
      <c r="F242" s="86">
        <v>2080</v>
      </c>
      <c r="G242" s="97">
        <v>40810</v>
      </c>
      <c r="H242" s="51">
        <v>24.2</v>
      </c>
      <c r="I242" s="51"/>
      <c r="J242" s="51" t="s">
        <v>1014</v>
      </c>
      <c r="K242" s="39">
        <v>3.6</v>
      </c>
      <c r="L242" s="39">
        <v>35</v>
      </c>
      <c r="M242">
        <f t="shared" si="3"/>
        <v>0.6108652381980153</v>
      </c>
    </row>
    <row r="243" spans="1:13" x14ac:dyDescent="0.25">
      <c r="A243" s="50" t="s">
        <v>106</v>
      </c>
      <c r="B243" s="65">
        <v>7</v>
      </c>
      <c r="C243" s="186">
        <v>40</v>
      </c>
      <c r="D243" s="39" t="s">
        <v>92</v>
      </c>
      <c r="E243" s="86" t="s">
        <v>29</v>
      </c>
      <c r="F243" s="86">
        <v>2062</v>
      </c>
      <c r="G243" s="97">
        <v>40810</v>
      </c>
      <c r="H243" s="51">
        <v>17.2</v>
      </c>
      <c r="I243" s="51"/>
      <c r="J243" s="51" t="s">
        <v>1083</v>
      </c>
      <c r="K243" s="39">
        <v>10.3</v>
      </c>
      <c r="L243" s="39">
        <v>35</v>
      </c>
      <c r="M243">
        <f t="shared" si="3"/>
        <v>0.6108652381980153</v>
      </c>
    </row>
    <row r="244" spans="1:13" x14ac:dyDescent="0.25">
      <c r="A244" s="50" t="s">
        <v>106</v>
      </c>
      <c r="B244" s="65">
        <v>7</v>
      </c>
      <c r="C244" s="186">
        <v>40</v>
      </c>
      <c r="D244" s="39" t="s">
        <v>92</v>
      </c>
      <c r="E244" s="86" t="s">
        <v>65</v>
      </c>
      <c r="F244" s="86">
        <v>2032</v>
      </c>
      <c r="G244" s="97">
        <v>40810</v>
      </c>
      <c r="H244" s="51">
        <v>33.9</v>
      </c>
      <c r="I244" s="51"/>
      <c r="J244" s="51" t="s">
        <v>1084</v>
      </c>
      <c r="K244" s="39">
        <v>9.1999999999999993</v>
      </c>
      <c r="L244" s="39">
        <v>34</v>
      </c>
      <c r="M244">
        <f t="shared" si="3"/>
        <v>0.59341194567807209</v>
      </c>
    </row>
    <row r="246" spans="1:13" x14ac:dyDescent="0.25">
      <c r="A246" s="51"/>
      <c r="B246" s="28"/>
      <c r="C246" s="28"/>
      <c r="D246" s="28"/>
      <c r="E246" s="51"/>
      <c r="F246" s="51"/>
      <c r="G246" s="28"/>
      <c r="H246" s="28"/>
      <c r="I246" s="28"/>
      <c r="J246" s="28"/>
    </row>
    <row r="247" spans="1:13" x14ac:dyDescent="0.25">
      <c r="A247" s="51"/>
      <c r="B247" s="28"/>
      <c r="C247" s="28"/>
      <c r="D247" s="28"/>
      <c r="E247" s="51"/>
      <c r="F247" s="51"/>
      <c r="G247" s="28"/>
      <c r="H247" s="28"/>
      <c r="I247" s="28"/>
      <c r="J247" s="28"/>
    </row>
    <row r="248" spans="1:13" x14ac:dyDescent="0.25">
      <c r="A248" s="51"/>
      <c r="B248" s="28"/>
      <c r="C248" s="28"/>
      <c r="D248" s="28"/>
      <c r="E248" s="51"/>
      <c r="F248" s="51"/>
      <c r="G248" s="28"/>
      <c r="H248" s="28"/>
      <c r="I248" s="28"/>
      <c r="J248" s="28"/>
    </row>
    <row r="249" spans="1:13" x14ac:dyDescent="0.25">
      <c r="A249" s="51"/>
      <c r="B249" s="28"/>
      <c r="C249" s="28"/>
      <c r="D249" s="28"/>
      <c r="E249" s="51"/>
      <c r="F249" s="51"/>
      <c r="G249" s="28"/>
      <c r="H249" s="28"/>
      <c r="I249" s="28"/>
      <c r="J249" s="28"/>
    </row>
    <row r="250" spans="1:13" x14ac:dyDescent="0.25">
      <c r="A250" s="51"/>
      <c r="B250" s="28"/>
      <c r="C250" s="28"/>
      <c r="D250" s="28"/>
      <c r="E250" s="51"/>
      <c r="F250" s="51"/>
      <c r="G250" s="28"/>
      <c r="H250" s="28"/>
      <c r="I250" s="28"/>
      <c r="J250" s="28"/>
    </row>
    <row r="251" spans="1:13" x14ac:dyDescent="0.25">
      <c r="A251" s="51"/>
      <c r="B251" s="28"/>
      <c r="C251" s="28"/>
      <c r="D251" s="28"/>
      <c r="E251" s="51"/>
      <c r="F251" s="51"/>
      <c r="G251" s="28"/>
      <c r="H251" s="28"/>
      <c r="I251" s="28"/>
      <c r="J251" s="28"/>
    </row>
    <row r="252" spans="1:13" x14ac:dyDescent="0.25">
      <c r="A252" s="51"/>
      <c r="B252" s="28"/>
      <c r="C252" s="28"/>
      <c r="D252" s="28"/>
      <c r="E252" s="51"/>
      <c r="F252" s="51"/>
      <c r="G252" s="28"/>
      <c r="H252" s="28"/>
      <c r="I252" s="28"/>
      <c r="J252" s="2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metadata</vt:lpstr>
      <vt:lpstr>notes</vt:lpstr>
      <vt:lpstr>C4</vt:lpstr>
      <vt:lpstr>C5</vt:lpstr>
      <vt:lpstr>C6</vt:lpstr>
      <vt:lpstr>C7</vt:lpstr>
      <vt:lpstr>C8</vt:lpstr>
      <vt:lpstr>C9</vt:lpstr>
      <vt:lpstr>HBO</vt:lpstr>
      <vt:lpstr>HBM</vt:lpstr>
      <vt:lpstr>JBO</vt:lpstr>
      <vt:lpstr>JBM</vt:lpstr>
      <vt:lpstr>Resp Collars</vt:lpstr>
      <vt:lpstr>Stake coord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dc:creator>
  <cp:lastModifiedBy>Benlee95</cp:lastModifiedBy>
  <dcterms:created xsi:type="dcterms:W3CDTF">2014-07-25T19:16:24Z</dcterms:created>
  <dcterms:modified xsi:type="dcterms:W3CDTF">2016-09-13T00:05:19Z</dcterms:modified>
</cp:coreProperties>
</file>