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120" yWindow="5760" windowWidth="31440" windowHeight="16060" tabRatio="500" activeTab="0"/>
  </bookViews>
  <sheets>
    <sheet name="Executive Summary" sheetId="1" r:id="rId1"/>
    <sheet name="JDG 11-23-12 HNO3 leach.csv" sheetId="2" r:id="rId2"/>
    <sheet name="standards" sheetId="3" r:id="rId3"/>
    <sheet name="processed standards" sheetId="4" r:id="rId4"/>
    <sheet name="Final Standards" sheetId="5" r:id="rId5"/>
    <sheet name="samples" sheetId="6" r:id="rId6"/>
    <sheet name="processed samples" sheetId="7" r:id="rId7"/>
    <sheet name="Final Samples" sheetId="8" r:id="rId8"/>
    <sheet name="Summary Samples and Standards" sheetId="9" r:id="rId9"/>
    <sheet name="HNO3 leach umol" sheetId="10" r:id="rId10"/>
  </sheets>
  <definedNames/>
  <calcPr fullCalcOnLoad="1"/>
</workbook>
</file>

<file path=xl/sharedStrings.xml><?xml version="1.0" encoding="utf-8"?>
<sst xmlns="http://schemas.openxmlformats.org/spreadsheetml/2006/main" count="6295" uniqueCount="176">
  <si>
    <t>Sample ID</t>
  </si>
  <si>
    <t>Analyte Name</t>
  </si>
  <si>
    <t>Int (Corr)</t>
  </si>
  <si>
    <t>RSD (Corr Int)</t>
  </si>
  <si>
    <t>Conc (Calib)</t>
  </si>
  <si>
    <t>RSD (Conc)</t>
  </si>
  <si>
    <t>Calib Blank 1</t>
  </si>
  <si>
    <t>Al 396.153</t>
  </si>
  <si>
    <t xml:space="preserve"> </t>
  </si>
  <si>
    <t>Ba 455.403</t>
  </si>
  <si>
    <t>Ca 422.673</t>
  </si>
  <si>
    <t>Fe 259.939</t>
  </si>
  <si>
    <t>K 766.490</t>
  </si>
  <si>
    <t>Li 670.784</t>
  </si>
  <si>
    <t>Mg 279.553</t>
  </si>
  <si>
    <t>Mn 257.610</t>
  </si>
  <si>
    <t>Na 589.592</t>
  </si>
  <si>
    <t>P 213.617</t>
  </si>
  <si>
    <t>Rb 780.023</t>
  </si>
  <si>
    <t>Si 251.611</t>
  </si>
  <si>
    <t>Sr 407.771</t>
  </si>
  <si>
    <t>Ti 334.940</t>
  </si>
  <si>
    <t>VEG-1/5000</t>
  </si>
  <si>
    <t>VEG-1/1000</t>
  </si>
  <si>
    <t>VEG-1/500</t>
  </si>
  <si>
    <t>VEG-1/100</t>
  </si>
  <si>
    <t>VEG-1/50</t>
  </si>
  <si>
    <t>VEG-1/10</t>
  </si>
  <si>
    <t>VEG-1/5</t>
  </si>
  <si>
    <t>blank</t>
  </si>
  <si>
    <t>CRM-TMDW</t>
  </si>
  <si>
    <t>River Sediment B 1/100</t>
  </si>
  <si>
    <t>Std 1/50</t>
  </si>
  <si>
    <t>21  1:10</t>
  </si>
  <si>
    <t>22  1:10</t>
  </si>
  <si>
    <t>23  1:10</t>
  </si>
  <si>
    <t>24  1:10</t>
  </si>
  <si>
    <t>25  1:10</t>
  </si>
  <si>
    <t>26  1:10</t>
  </si>
  <si>
    <t>27  1:10</t>
  </si>
  <si>
    <t>28  1:10</t>
  </si>
  <si>
    <t>29  1:10</t>
  </si>
  <si>
    <t>30  1:10</t>
  </si>
  <si>
    <t>21  1:1</t>
  </si>
  <si>
    <t>22  1:1</t>
  </si>
  <si>
    <t>23  1:1</t>
  </si>
  <si>
    <t>24  1:1</t>
  </si>
  <si>
    <t>25  1:1</t>
  </si>
  <si>
    <t>26  1:1</t>
  </si>
  <si>
    <t>27  1:1</t>
  </si>
  <si>
    <t>28  1:1</t>
  </si>
  <si>
    <t>29  1:1</t>
  </si>
  <si>
    <t>30  1:1</t>
  </si>
  <si>
    <t>P  1ppm</t>
  </si>
  <si>
    <t>P  5ppm</t>
  </si>
  <si>
    <t>P 10  ppm</t>
  </si>
  <si>
    <t>21  NH4Cl</t>
  </si>
  <si>
    <t>22  NH4Cl</t>
  </si>
  <si>
    <t>23  NH4Cl</t>
  </si>
  <si>
    <t>24  NH4Cl</t>
  </si>
  <si>
    <t>25  NH4Cl</t>
  </si>
  <si>
    <t>26  NH4Cl</t>
  </si>
  <si>
    <t>27  NH4Cl</t>
  </si>
  <si>
    <t>28  NH4Cl</t>
  </si>
  <si>
    <t>29  NH4Cl</t>
  </si>
  <si>
    <t>30  NH4Cl</t>
  </si>
  <si>
    <t>RS-B 1:10</t>
  </si>
  <si>
    <t>Blanks</t>
  </si>
  <si>
    <t>P  10ppm</t>
  </si>
  <si>
    <t>average</t>
  </si>
  <si>
    <t>1sd</t>
  </si>
  <si>
    <t>6sd</t>
  </si>
  <si>
    <t>certified</t>
  </si>
  <si>
    <t>21  1:10 HNO3</t>
  </si>
  <si>
    <t>22  1:10 HNO3</t>
  </si>
  <si>
    <t>23  1:10 HNO3</t>
  </si>
  <si>
    <t>24  1:10 HNO3</t>
  </si>
  <si>
    <t>25  1:10 HNO3</t>
  </si>
  <si>
    <t>26  1:10 HNO3</t>
  </si>
  <si>
    <t>27  1:10 HNO3</t>
  </si>
  <si>
    <t>28  1:10 HNO3</t>
  </si>
  <si>
    <t>29  1:10 HNO3</t>
  </si>
  <si>
    <t>30  1:10 HNO3</t>
  </si>
  <si>
    <t>21  1:1 HNO3</t>
  </si>
  <si>
    <t>22  1:1 HNO3</t>
  </si>
  <si>
    <t>23  1:1 HNO3</t>
  </si>
  <si>
    <t>24  1:1 HNO3</t>
  </si>
  <si>
    <t>25  1:1 HNO3</t>
  </si>
  <si>
    <t>26  1:1 HNO3</t>
  </si>
  <si>
    <t>27  1:1 HNO3</t>
  </si>
  <si>
    <t>28  1:1 HNO3</t>
  </si>
  <si>
    <t>29  1:1 HNO3</t>
  </si>
  <si>
    <t>30  1:1 HNO3</t>
  </si>
  <si>
    <t>Concentrations (mg/L)</t>
  </si>
  <si>
    <t>±%</t>
  </si>
  <si>
    <t>21  NH4Cl 1:1</t>
  </si>
  <si>
    <t>22  NH4Cl 1:1</t>
  </si>
  <si>
    <t>23  NH4Cl 1:1</t>
  </si>
  <si>
    <t>24  NH4Cl 1:1</t>
  </si>
  <si>
    <t>25  NH4Cl 1:1</t>
  </si>
  <si>
    <t>26  NH4Cl 1:1</t>
  </si>
  <si>
    <t>27  NH4Cl 1:1</t>
  </si>
  <si>
    <t>28  NH4Cl 1:1</t>
  </si>
  <si>
    <t>29  NH4Cl 1:1</t>
  </si>
  <si>
    <t>30  NH4Cl 1:1</t>
  </si>
  <si>
    <t>ug/g bulk sample</t>
  </si>
  <si>
    <t>wt. grams</t>
  </si>
  <si>
    <t>dlution factor</t>
  </si>
  <si>
    <t>multiplier</t>
  </si>
  <si>
    <t>21  cold 1 M HNO3 leach</t>
  </si>
  <si>
    <t>22  cold 1 M HNO3 leach</t>
  </si>
  <si>
    <t>23  cold 1 M HNO3 leach</t>
  </si>
  <si>
    <t>24  cold 1 M HNO3 leach</t>
  </si>
  <si>
    <t>25  cold 1 M HNO3 leach</t>
  </si>
  <si>
    <t>26  cold 1 M HNO3 leach</t>
  </si>
  <si>
    <t>27  cold 1 M HNO3 leach</t>
  </si>
  <si>
    <t>28  cold 1 M HNO3 leach</t>
  </si>
  <si>
    <t>29  cold 1 M HNO3 leach</t>
  </si>
  <si>
    <t>30  cold 1 M HNO3 leach</t>
  </si>
  <si>
    <t>Ca/Sr ug/g</t>
  </si>
  <si>
    <t>Ca/Sr mol</t>
  </si>
  <si>
    <t>C8-C9 HNO3 1M cold leach</t>
  </si>
  <si>
    <t>Plot</t>
  </si>
  <si>
    <t>Soil Depth</t>
  </si>
  <si>
    <t xml:space="preserve">Date </t>
  </si>
  <si>
    <t>Bartlett Experimental Forest (BEF) Soil Sequential Leach Compositions by ICP-OES</t>
  </si>
  <si>
    <t>HNO3 1M cold leach: sample summary in ug/g normalized for all dilution factors and sample wt.</t>
  </si>
  <si>
    <t>Uncertainty (RSD)</t>
  </si>
  <si>
    <t xml:space="preserve"> ±10%</t>
  </si>
  <si>
    <t xml:space="preserve"> ±5%</t>
  </si>
  <si>
    <t xml:space="preserve"> ±20%</t>
  </si>
  <si>
    <t xml:space="preserve"> ±25%</t>
  </si>
  <si>
    <t>Concentration (ug/g)</t>
  </si>
  <si>
    <t>ug/g</t>
  </si>
  <si>
    <t>&lt;LOD</t>
  </si>
  <si>
    <t>TMDW average</t>
  </si>
  <si>
    <t>6sd blank</t>
  </si>
  <si>
    <t>RS-B average</t>
  </si>
  <si>
    <t>Limit of Detection (LOD)*</t>
  </si>
  <si>
    <t>*normalized for dilution factor</t>
  </si>
  <si>
    <t>Ca/P mol</t>
  </si>
  <si>
    <t>Ca/P apatite</t>
  </si>
  <si>
    <t>deviation</t>
  </si>
  <si>
    <t>umol/g</t>
  </si>
  <si>
    <t>at. wt.</t>
  </si>
  <si>
    <t>C8</t>
  </si>
  <si>
    <t>BEF Stand</t>
  </si>
  <si>
    <t>C9</t>
  </si>
  <si>
    <t>0-10</t>
  </si>
  <si>
    <t>30-50</t>
  </si>
  <si>
    <t>50-64</t>
  </si>
  <si>
    <t>Oa</t>
  </si>
  <si>
    <t>10 to 30</t>
  </si>
  <si>
    <t>nd</t>
  </si>
  <si>
    <t>NH4Cl exchangeable: sample summary in ug/g normalized for all dilution factors and sample wt.</t>
  </si>
  <si>
    <t>C8-C9 NH4Cl exchangeable</t>
  </si>
  <si>
    <t>Standards and Blanks</t>
  </si>
  <si>
    <t>P  1ppm standard</t>
  </si>
  <si>
    <t>P  5ppm standard</t>
  </si>
  <si>
    <t>P  10ppm standard</t>
  </si>
  <si>
    <t>% recovery</t>
  </si>
  <si>
    <t>21  cold NH4Cl exchangeable</t>
  </si>
  <si>
    <t>22  cold NH4Cl exchangeable</t>
  </si>
  <si>
    <t>23  cold NH4Cl exchangeable</t>
  </si>
  <si>
    <t>24  cold NH4Cl exchangeable</t>
  </si>
  <si>
    <t>25  cold NH4Cl exchangeable</t>
  </si>
  <si>
    <t>26  cold NH4Cl exchangeable</t>
  </si>
  <si>
    <t>27  cold NH4Cl exchangeable</t>
  </si>
  <si>
    <t>28  cold NH4Cl exchangeable</t>
  </si>
  <si>
    <t>29  cold NH4Cl exchangeable</t>
  </si>
  <si>
    <t>30  cold NH4Cl exchangeable</t>
  </si>
  <si>
    <t>molar wt.</t>
  </si>
  <si>
    <t>HNO3 cold leach</t>
  </si>
  <si>
    <t>molar concentrations</t>
  </si>
  <si>
    <t>HNO3 1M cold leach</t>
  </si>
  <si>
    <t>C8,C9 Soil Pit - Bartlett sequential leach cation concentrations by ICP-OES from 0.5 grams dry weight sample.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</si>
</sst>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%"/>
    <numFmt numFmtId="168" formatCode="0.0000"/>
    <numFmt numFmtId="169" formatCode="0.000"/>
    <numFmt numFmtId="170" formatCode="0.00000000"/>
    <numFmt numFmtId="171" formatCode="0.0"/>
    <numFmt numFmtId="172" formatCode="m/d/yyyy"/>
    <numFmt numFmtId="173" formatCode="mmm\-yyyy"/>
    <numFmt numFmtId="174" formatCode="0.000000000"/>
    <numFmt numFmtId="175" formatCode="0.0000000000"/>
    <numFmt numFmtId="176" formatCode="0.00000000000"/>
    <numFmt numFmtId="177" formatCode="0.000000000000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sz val="10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b/>
      <i/>
      <u val="single"/>
      <sz val="12"/>
      <color indexed="10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0"/>
    </font>
    <font>
      <b/>
      <i/>
      <u val="single"/>
      <sz val="12"/>
      <color rgb="FFFF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9" fontId="0" fillId="0" borderId="0" xfId="57" applyFont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45" fillId="34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46" fillId="0" borderId="0" xfId="0" applyFont="1" applyAlignment="1">
      <alignment/>
    </xf>
    <xf numFmtId="167" fontId="0" fillId="0" borderId="0" xfId="0" applyNumberFormat="1" applyAlignment="1">
      <alignment/>
    </xf>
    <xf numFmtId="170" fontId="0" fillId="33" borderId="0" xfId="0" applyNumberFormat="1" applyFill="1" applyAlignment="1">
      <alignment/>
    </xf>
    <xf numFmtId="0" fontId="47" fillId="33" borderId="0" xfId="0" applyFont="1" applyFill="1" applyAlignment="1">
      <alignment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0" xfId="0" applyNumberFormat="1" applyFont="1" applyFill="1" applyBorder="1" applyAlignment="1">
      <alignment/>
    </xf>
    <xf numFmtId="0" fontId="2" fillId="36" borderId="11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22" fillId="0" borderId="0" xfId="0" applyFont="1" applyAlignment="1">
      <alignment/>
    </xf>
    <xf numFmtId="9" fontId="48" fillId="0" borderId="0" xfId="0" applyNumberFormat="1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168" fontId="0" fillId="0" borderId="0" xfId="0" applyNumberFormat="1" applyAlignment="1">
      <alignment/>
    </xf>
    <xf numFmtId="170" fontId="44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7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6" fontId="46" fillId="0" borderId="0" xfId="0" applyNumberFormat="1" applyFont="1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170" fontId="46" fillId="34" borderId="0" xfId="0" applyNumberFormat="1" applyFont="1" applyFill="1" applyAlignment="1">
      <alignment/>
    </xf>
    <xf numFmtId="171" fontId="46" fillId="0" borderId="0" xfId="0" applyNumberFormat="1" applyFont="1" applyAlignment="1">
      <alignment/>
    </xf>
    <xf numFmtId="165" fontId="0" fillId="0" borderId="0" xfId="0" applyNumberFormat="1" applyAlignment="1">
      <alignment/>
    </xf>
    <xf numFmtId="16" fontId="46" fillId="0" borderId="0" xfId="0" applyNumberFormat="1" applyFont="1" applyAlignment="1">
      <alignment/>
    </xf>
    <xf numFmtId="0" fontId="49" fillId="0" borderId="0" xfId="0" applyFont="1" applyAlignment="1">
      <alignment/>
    </xf>
    <xf numFmtId="2" fontId="49" fillId="0" borderId="0" xfId="0" applyNumberFormat="1" applyFont="1" applyAlignment="1">
      <alignment/>
    </xf>
    <xf numFmtId="168" fontId="49" fillId="0" borderId="0" xfId="0" applyNumberFormat="1" applyFont="1" applyAlignment="1">
      <alignment/>
    </xf>
    <xf numFmtId="166" fontId="49" fillId="0" borderId="0" xfId="0" applyNumberFormat="1" applyFont="1" applyAlignment="1">
      <alignment/>
    </xf>
    <xf numFmtId="169" fontId="49" fillId="0" borderId="0" xfId="0" applyNumberFormat="1" applyFont="1" applyAlignment="1">
      <alignment/>
    </xf>
    <xf numFmtId="171" fontId="49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168" fontId="4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-0.0065"/>
          <c:w val="0.7045"/>
          <c:h val="0.88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'Summary Samples and Standards'!$U$7:$U$16</c:f>
              <c:numCache/>
            </c:numRef>
          </c:xVal>
          <c:yVal>
            <c:numRef>
              <c:f>'Summary Samples and Standards'!$V$7:$V$16</c:f>
              <c:numCache/>
            </c:numRef>
          </c:yVal>
          <c:smooth val="0"/>
        </c:ser>
        <c:axId val="22734224"/>
        <c:axId val="3281425"/>
      </c:scatterChart>
      <c:valAx>
        <c:axId val="22734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Ca mol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1425"/>
        <c:crosses val="autoZero"/>
        <c:crossBetween val="midCat"/>
        <c:dispUnits/>
      </c:valAx>
      <c:valAx>
        <c:axId val="3281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 mol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342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"/>
          <c:y val="0.42775"/>
          <c:w val="0.1605"/>
          <c:h val="0.11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323850</xdr:colOff>
      <xdr:row>5</xdr:row>
      <xdr:rowOff>0</xdr:rowOff>
    </xdr:from>
    <xdr:to>
      <xdr:col>32</xdr:col>
      <xdr:colOff>76200</xdr:colOff>
      <xdr:row>16</xdr:row>
      <xdr:rowOff>9525</xdr:rowOff>
    </xdr:to>
    <xdr:graphicFrame>
      <xdr:nvGraphicFramePr>
        <xdr:cNvPr id="1" name="Chart 4"/>
        <xdr:cNvGraphicFramePr/>
      </xdr:nvGraphicFramePr>
      <xdr:xfrm>
        <a:off x="24584025" y="952500"/>
        <a:ext cx="39433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361950</xdr:colOff>
      <xdr:row>5</xdr:row>
      <xdr:rowOff>171450</xdr:rowOff>
    </xdr:from>
    <xdr:to>
      <xdr:col>29</xdr:col>
      <xdr:colOff>771525</xdr:colOff>
      <xdr:row>12</xdr:row>
      <xdr:rowOff>152400</xdr:rowOff>
    </xdr:to>
    <xdr:sp>
      <xdr:nvSpPr>
        <xdr:cNvPr id="2" name="Straight Connector 7"/>
        <xdr:cNvSpPr>
          <a:spLocks/>
        </xdr:cNvSpPr>
      </xdr:nvSpPr>
      <xdr:spPr>
        <a:xfrm flipV="1">
          <a:off x="25460325" y="1123950"/>
          <a:ext cx="1247775" cy="133350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29</xdr:col>
      <xdr:colOff>666750</xdr:colOff>
      <xdr:row>5</xdr:row>
      <xdr:rowOff>123825</xdr:rowOff>
    </xdr:from>
    <xdr:ext cx="838200" cy="276225"/>
    <xdr:sp>
      <xdr:nvSpPr>
        <xdr:cNvPr id="3" name="TextBox 12"/>
        <xdr:cNvSpPr txBox="1">
          <a:spLocks noChangeArrowheads="1"/>
        </xdr:cNvSpPr>
      </xdr:nvSpPr>
      <xdr:spPr>
        <a:xfrm>
          <a:off x="26603325" y="1076325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apatite line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4"/>
  <sheetViews>
    <sheetView tabSelected="1" workbookViewId="0" topLeftCell="A1">
      <selection activeCell="E36" sqref="E36"/>
    </sheetView>
  </sheetViews>
  <sheetFormatPr defaultColWidth="11.00390625" defaultRowHeight="15.75"/>
  <cols>
    <col min="1" max="1" width="10.875" style="0" customWidth="1"/>
    <col min="5" max="5" width="24.50390625" style="0" customWidth="1"/>
    <col min="6" max="6" width="12.00390625" style="0" bestFit="1" customWidth="1"/>
    <col min="7" max="7" width="11.125" style="0" bestFit="1" customWidth="1"/>
    <col min="8" max="8" width="11.875" style="0" bestFit="1" customWidth="1"/>
    <col min="9" max="9" width="12.00390625" style="0" bestFit="1" customWidth="1"/>
    <col min="10" max="10" width="11.875" style="0" bestFit="1" customWidth="1"/>
    <col min="11" max="11" width="11.125" style="0" bestFit="1" customWidth="1"/>
    <col min="12" max="12" width="11.875" style="0" bestFit="1" customWidth="1"/>
    <col min="13" max="13" width="11.125" style="0" bestFit="1" customWidth="1"/>
    <col min="14" max="15" width="11.875" style="0" bestFit="1" customWidth="1"/>
    <col min="16" max="16" width="11.125" style="0" bestFit="1" customWidth="1"/>
    <col min="17" max="19" width="11.00390625" style="0" bestFit="1" customWidth="1"/>
  </cols>
  <sheetData>
    <row r="1" spans="1:7" ht="15">
      <c r="A1" s="3" t="s">
        <v>175</v>
      </c>
      <c r="B1" s="3"/>
      <c r="C1" s="3"/>
      <c r="D1" s="3"/>
      <c r="E1" s="3"/>
      <c r="F1" s="3"/>
      <c r="G1" s="3"/>
    </row>
    <row r="2" spans="1:2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3"/>
      <c r="B3" s="3"/>
      <c r="C3" s="3"/>
      <c r="D3" s="3"/>
      <c r="E3" s="3" t="s">
        <v>126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>
      <c r="A4" s="3"/>
      <c r="B4" s="3"/>
      <c r="C4" s="3"/>
      <c r="D4" s="3"/>
      <c r="E4" s="3" t="s">
        <v>127</v>
      </c>
      <c r="F4" s="3" t="s">
        <v>128</v>
      </c>
      <c r="G4" s="3" t="s">
        <v>129</v>
      </c>
      <c r="H4" s="3" t="s">
        <v>129</v>
      </c>
      <c r="I4" s="3" t="s">
        <v>129</v>
      </c>
      <c r="J4" s="3" t="s">
        <v>129</v>
      </c>
      <c r="K4" s="3" t="s">
        <v>129</v>
      </c>
      <c r="L4" s="3" t="s">
        <v>130</v>
      </c>
      <c r="M4" s="3" t="s">
        <v>131</v>
      </c>
      <c r="N4" s="3" t="s">
        <v>128</v>
      </c>
      <c r="O4" s="3" t="s">
        <v>128</v>
      </c>
      <c r="P4" s="3" t="s">
        <v>129</v>
      </c>
      <c r="Q4" s="3" t="s">
        <v>129</v>
      </c>
      <c r="R4" s="3"/>
      <c r="S4" s="3"/>
      <c r="T4" s="3"/>
      <c r="U4" s="3"/>
      <c r="V4" s="3"/>
      <c r="W4" s="3"/>
      <c r="X4" s="3"/>
      <c r="Y4" s="3"/>
    </row>
    <row r="5" spans="1:25" ht="15">
      <c r="A5" s="3"/>
      <c r="B5" s="3"/>
      <c r="C5" s="3"/>
      <c r="D5" s="3"/>
      <c r="E5" s="3" t="s">
        <v>121</v>
      </c>
      <c r="F5" s="3" t="s">
        <v>7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19</v>
      </c>
      <c r="P5" s="3" t="s">
        <v>20</v>
      </c>
      <c r="Q5" s="3" t="s">
        <v>21</v>
      </c>
      <c r="R5" s="3"/>
      <c r="S5" s="3"/>
      <c r="T5" s="3"/>
      <c r="U5" s="3"/>
      <c r="V5" s="3"/>
      <c r="W5" s="3"/>
      <c r="X5" s="3"/>
      <c r="Y5" s="3"/>
    </row>
    <row r="6" spans="1:25" ht="15">
      <c r="A6" s="3"/>
      <c r="B6" s="3"/>
      <c r="C6" s="3"/>
      <c r="D6" s="3"/>
      <c r="E6" s="3" t="s">
        <v>132</v>
      </c>
      <c r="F6" s="3" t="s">
        <v>133</v>
      </c>
      <c r="G6" s="3" t="s">
        <v>133</v>
      </c>
      <c r="H6" s="3" t="s">
        <v>133</v>
      </c>
      <c r="I6" s="3" t="s">
        <v>133</v>
      </c>
      <c r="J6" s="3" t="s">
        <v>133</v>
      </c>
      <c r="K6" s="3" t="s">
        <v>133</v>
      </c>
      <c r="L6" s="3" t="s">
        <v>133</v>
      </c>
      <c r="M6" s="3" t="s">
        <v>133</v>
      </c>
      <c r="N6" s="3" t="s">
        <v>133</v>
      </c>
      <c r="O6" s="3" t="s">
        <v>133</v>
      </c>
      <c r="P6" s="3" t="s">
        <v>133</v>
      </c>
      <c r="Q6" s="3" t="s">
        <v>133</v>
      </c>
      <c r="R6" s="3"/>
      <c r="S6" s="3"/>
      <c r="T6" s="3"/>
      <c r="U6" s="3" t="s">
        <v>143</v>
      </c>
      <c r="V6" s="3" t="s">
        <v>143</v>
      </c>
      <c r="W6" s="3" t="s">
        <v>144</v>
      </c>
      <c r="X6" s="3" t="s">
        <v>144</v>
      </c>
      <c r="Y6" s="3"/>
    </row>
    <row r="7" spans="1:27" ht="15">
      <c r="A7" s="3" t="s">
        <v>146</v>
      </c>
      <c r="B7" s="3" t="s">
        <v>122</v>
      </c>
      <c r="C7" s="3" t="s">
        <v>123</v>
      </c>
      <c r="D7" s="3" t="s">
        <v>124</v>
      </c>
      <c r="R7" s="3" t="s">
        <v>119</v>
      </c>
      <c r="S7" s="3" t="s">
        <v>120</v>
      </c>
      <c r="U7" t="s">
        <v>10</v>
      </c>
      <c r="V7" t="s">
        <v>17</v>
      </c>
      <c r="W7" t="s">
        <v>10</v>
      </c>
      <c r="X7" t="s">
        <v>17</v>
      </c>
      <c r="Y7" t="s">
        <v>140</v>
      </c>
      <c r="Z7" t="s">
        <v>141</v>
      </c>
      <c r="AA7" t="s">
        <v>142</v>
      </c>
    </row>
    <row r="8" spans="1:27" ht="15">
      <c r="A8" t="s">
        <v>145</v>
      </c>
      <c r="B8">
        <v>4</v>
      </c>
      <c r="C8" t="s">
        <v>148</v>
      </c>
      <c r="D8">
        <v>38906</v>
      </c>
      <c r="E8" t="s">
        <v>109</v>
      </c>
      <c r="F8" s="23">
        <v>735.9197438</v>
      </c>
      <c r="G8" s="22">
        <v>4.75639166</v>
      </c>
      <c r="H8" s="22">
        <v>29.985202819999998</v>
      </c>
      <c r="I8" s="23">
        <v>956.215615</v>
      </c>
      <c r="J8" s="22">
        <v>23.71939438</v>
      </c>
      <c r="K8" s="22">
        <v>6.6905869</v>
      </c>
      <c r="L8" s="22">
        <v>6.07570558</v>
      </c>
      <c r="M8" s="22">
        <v>11.22380026</v>
      </c>
      <c r="N8" s="22">
        <v>41.26296196</v>
      </c>
      <c r="O8" s="22">
        <v>210.88172920000002</v>
      </c>
      <c r="P8" s="21">
        <v>0.23058728</v>
      </c>
      <c r="Q8" s="22">
        <v>11.954851380000001</v>
      </c>
      <c r="R8" s="24">
        <v>130.0384081029968</v>
      </c>
      <c r="S8" s="23">
        <v>284.26396011315103</v>
      </c>
      <c r="U8" s="25">
        <v>0.7481711367832725</v>
      </c>
      <c r="V8" s="21">
        <v>1.3321909241887326</v>
      </c>
      <c r="W8">
        <v>40.078</v>
      </c>
      <c r="X8">
        <v>30.97376</v>
      </c>
      <c r="Y8" s="25">
        <v>0.5616095434960932</v>
      </c>
      <c r="Z8">
        <v>1.667</v>
      </c>
      <c r="AA8" s="25">
        <v>0.3368983464283702</v>
      </c>
    </row>
    <row r="9" spans="1:27" ht="15">
      <c r="A9" t="s">
        <v>145</v>
      </c>
      <c r="B9">
        <v>4</v>
      </c>
      <c r="C9" t="s">
        <v>152</v>
      </c>
      <c r="D9">
        <v>38906</v>
      </c>
      <c r="E9" t="s">
        <v>110</v>
      </c>
      <c r="F9" s="23">
        <v>4705.446188</v>
      </c>
      <c r="G9" s="22">
        <v>4.54496298</v>
      </c>
      <c r="H9" s="22" t="s">
        <v>134</v>
      </c>
      <c r="I9" s="23">
        <v>5238.97776</v>
      </c>
      <c r="J9" s="22">
        <v>25.24390874</v>
      </c>
      <c r="K9" s="22">
        <v>7.4008511</v>
      </c>
      <c r="L9" s="22">
        <v>30.498640520000002</v>
      </c>
      <c r="M9" s="22">
        <v>12.81619654</v>
      </c>
      <c r="N9" s="22">
        <v>29.80142932</v>
      </c>
      <c r="O9" s="22">
        <v>351.2085226</v>
      </c>
      <c r="P9" s="21">
        <v>0.16556411999999998</v>
      </c>
      <c r="Q9" s="22">
        <v>28.4667722</v>
      </c>
      <c r="R9" s="50"/>
      <c r="S9" s="51"/>
      <c r="U9" s="25" t="s">
        <v>153</v>
      </c>
      <c r="V9" s="21">
        <v>0.9621508438110195</v>
      </c>
      <c r="W9">
        <v>40.078</v>
      </c>
      <c r="X9">
        <v>30.97376</v>
      </c>
      <c r="Y9" s="25" t="s">
        <v>153</v>
      </c>
      <c r="Z9" s="25" t="s">
        <v>153</v>
      </c>
      <c r="AA9" s="25" t="s">
        <v>153</v>
      </c>
    </row>
    <row r="10" spans="1:27" ht="15">
      <c r="A10" t="s">
        <v>145</v>
      </c>
      <c r="B10">
        <v>4</v>
      </c>
      <c r="C10" t="s">
        <v>149</v>
      </c>
      <c r="D10">
        <v>38906</v>
      </c>
      <c r="E10" t="s">
        <v>111</v>
      </c>
      <c r="F10" s="23">
        <v>12198.696432</v>
      </c>
      <c r="G10" s="22">
        <v>5.34647596</v>
      </c>
      <c r="H10" s="22" t="s">
        <v>134</v>
      </c>
      <c r="I10" s="23">
        <v>5294.703906</v>
      </c>
      <c r="J10" s="22">
        <v>12.47489412</v>
      </c>
      <c r="K10" s="22">
        <v>15.72723484</v>
      </c>
      <c r="L10" s="22">
        <v>98.31320818</v>
      </c>
      <c r="M10" s="22">
        <v>8.03250326</v>
      </c>
      <c r="N10" s="22">
        <v>50.5302525</v>
      </c>
      <c r="O10" s="22">
        <v>677.5294282</v>
      </c>
      <c r="P10" s="21">
        <v>0.31634759999999995</v>
      </c>
      <c r="Q10" s="22">
        <v>38.10567194</v>
      </c>
      <c r="R10" s="50"/>
      <c r="S10" s="51"/>
      <c r="U10" s="25" t="s">
        <v>153</v>
      </c>
      <c r="V10" s="21">
        <v>1.6313890370429682</v>
      </c>
      <c r="W10">
        <v>40.078</v>
      </c>
      <c r="X10">
        <v>30.97376</v>
      </c>
      <c r="Y10" s="25" t="s">
        <v>153</v>
      </c>
      <c r="Z10" s="25" t="s">
        <v>153</v>
      </c>
      <c r="AA10" s="25" t="s">
        <v>153</v>
      </c>
    </row>
    <row r="11" spans="1:27" ht="15">
      <c r="A11" t="s">
        <v>145</v>
      </c>
      <c r="B11">
        <v>4</v>
      </c>
      <c r="C11" t="s">
        <v>150</v>
      </c>
      <c r="D11">
        <v>38906</v>
      </c>
      <c r="E11" t="s">
        <v>112</v>
      </c>
      <c r="F11" s="23">
        <v>11799.619402</v>
      </c>
      <c r="G11" s="22">
        <v>4.1107784</v>
      </c>
      <c r="H11" s="22" t="s">
        <v>134</v>
      </c>
      <c r="I11" s="23">
        <v>4259.6249020000005</v>
      </c>
      <c r="J11" s="22">
        <v>13.840097140000001</v>
      </c>
      <c r="K11" s="22">
        <v>37.14642162</v>
      </c>
      <c r="L11" s="22">
        <v>71.64540686</v>
      </c>
      <c r="M11" s="22">
        <v>7.8295882599999995</v>
      </c>
      <c r="N11" s="22">
        <v>65.95941825999999</v>
      </c>
      <c r="O11" s="22">
        <v>626.9590412</v>
      </c>
      <c r="P11" s="21">
        <v>0.48508129999999994</v>
      </c>
      <c r="Q11" s="22">
        <v>48.102253399999995</v>
      </c>
      <c r="R11" s="50"/>
      <c r="S11" s="51"/>
      <c r="U11" s="25" t="s">
        <v>153</v>
      </c>
      <c r="V11" s="21">
        <v>2.129525710149494</v>
      </c>
      <c r="W11">
        <v>40.078</v>
      </c>
      <c r="X11">
        <v>30.97376</v>
      </c>
      <c r="Y11" s="25" t="s">
        <v>153</v>
      </c>
      <c r="Z11" s="25" t="s">
        <v>153</v>
      </c>
      <c r="AA11" s="25" t="s">
        <v>153</v>
      </c>
    </row>
    <row r="12" spans="1:27" ht="15">
      <c r="A12" t="s">
        <v>145</v>
      </c>
      <c r="B12">
        <v>4</v>
      </c>
      <c r="C12" t="s">
        <v>151</v>
      </c>
      <c r="D12">
        <v>38906</v>
      </c>
      <c r="E12" t="s">
        <v>113</v>
      </c>
      <c r="F12" s="23">
        <v>539.5500588</v>
      </c>
      <c r="G12" s="22">
        <v>14.01256556</v>
      </c>
      <c r="H12" s="22">
        <v>260.2670368</v>
      </c>
      <c r="I12" s="23">
        <v>776.7316674</v>
      </c>
      <c r="J12" s="22">
        <v>100.48220082</v>
      </c>
      <c r="K12" s="22">
        <v>27.34235742</v>
      </c>
      <c r="L12" s="22">
        <v>55.185309800000006</v>
      </c>
      <c r="M12" s="22">
        <v>7.2797701</v>
      </c>
      <c r="N12" s="22">
        <v>137.30752302000002</v>
      </c>
      <c r="O12" s="22">
        <v>194.90130822</v>
      </c>
      <c r="P12" s="21">
        <v>1.47741904</v>
      </c>
      <c r="Q12" s="22">
        <v>1.3920792800000001</v>
      </c>
      <c r="R12" s="24">
        <v>176.16331572388563</v>
      </c>
      <c r="S12" s="23">
        <v>385.093008172414</v>
      </c>
      <c r="U12" s="25">
        <v>6.494012595438894</v>
      </c>
      <c r="V12" s="21">
        <v>4.433027279219573</v>
      </c>
      <c r="W12">
        <v>40.078</v>
      </c>
      <c r="X12">
        <v>30.97376</v>
      </c>
      <c r="Y12" s="25">
        <v>1.4649160012798645</v>
      </c>
      <c r="Z12">
        <v>1.667</v>
      </c>
      <c r="AA12" s="25">
        <v>0.878773845998719</v>
      </c>
    </row>
    <row r="13" spans="1:27" ht="15">
      <c r="A13" t="s">
        <v>147</v>
      </c>
      <c r="B13">
        <v>4</v>
      </c>
      <c r="C13" t="s">
        <v>148</v>
      </c>
      <c r="D13">
        <v>38923</v>
      </c>
      <c r="E13" t="s">
        <v>114</v>
      </c>
      <c r="F13" s="23">
        <v>5825.6371420000005</v>
      </c>
      <c r="G13" s="22">
        <v>3.6891418999999996</v>
      </c>
      <c r="H13" s="22">
        <v>44.6396017</v>
      </c>
      <c r="I13" s="23">
        <v>8471.437507999999</v>
      </c>
      <c r="J13" s="22">
        <v>24.543013079999998</v>
      </c>
      <c r="K13" s="22">
        <v>58.53457178</v>
      </c>
      <c r="L13" s="22">
        <v>59.737533559999996</v>
      </c>
      <c r="M13" s="22">
        <v>11.651423540000001</v>
      </c>
      <c r="N13" s="22">
        <v>75.8188566</v>
      </c>
      <c r="O13" s="22">
        <v>364.3244672</v>
      </c>
      <c r="P13" s="21">
        <v>0.31253516000000003</v>
      </c>
      <c r="Q13" s="22">
        <v>82.18539743999999</v>
      </c>
      <c r="R13" s="24">
        <v>142.8306552773134</v>
      </c>
      <c r="S13" s="23">
        <v>312.2278124362071</v>
      </c>
      <c r="U13" s="25">
        <v>1.1138180972104397</v>
      </c>
      <c r="V13" s="21">
        <v>2.447841547167667</v>
      </c>
      <c r="W13">
        <v>40.078</v>
      </c>
      <c r="X13">
        <v>30.97376</v>
      </c>
      <c r="Y13" s="25">
        <v>0.45502050510549147</v>
      </c>
      <c r="Z13">
        <v>1.667</v>
      </c>
      <c r="AA13" s="25">
        <v>0.2729577115209907</v>
      </c>
    </row>
    <row r="14" spans="1:27" ht="15">
      <c r="A14" t="s">
        <v>147</v>
      </c>
      <c r="B14">
        <v>4</v>
      </c>
      <c r="C14" t="s">
        <v>152</v>
      </c>
      <c r="D14">
        <v>38923</v>
      </c>
      <c r="E14" t="s">
        <v>115</v>
      </c>
      <c r="F14" s="23">
        <v>9966.937090000001</v>
      </c>
      <c r="G14" s="22">
        <v>5.640608820000001</v>
      </c>
      <c r="H14" s="22">
        <v>87.32472956000001</v>
      </c>
      <c r="I14" s="23">
        <v>7422.11269</v>
      </c>
      <c r="J14" s="22">
        <v>21.138530279999998</v>
      </c>
      <c r="K14" s="22">
        <v>99.38602974</v>
      </c>
      <c r="L14" s="22">
        <v>143.39500872</v>
      </c>
      <c r="M14" s="22">
        <v>8.8194596</v>
      </c>
      <c r="N14" s="22">
        <v>95.96721796</v>
      </c>
      <c r="O14" s="22">
        <v>520.556079</v>
      </c>
      <c r="P14" s="21">
        <v>0.37745996</v>
      </c>
      <c r="Q14" s="22">
        <v>105.87368544</v>
      </c>
      <c r="R14" s="24">
        <v>231.34832515745515</v>
      </c>
      <c r="S14" s="23">
        <v>505.7274387941969</v>
      </c>
      <c r="U14" s="25">
        <v>2.1788694435850093</v>
      </c>
      <c r="V14" s="21">
        <v>3.0983393026871777</v>
      </c>
      <c r="W14">
        <v>40.078</v>
      </c>
      <c r="X14">
        <v>30.97376</v>
      </c>
      <c r="Y14" s="25">
        <v>0.7032378415415266</v>
      </c>
      <c r="Z14">
        <v>1.667</v>
      </c>
      <c r="AA14" s="25">
        <v>0.4218583332582643</v>
      </c>
    </row>
    <row r="15" spans="1:27" ht="15">
      <c r="A15" t="s">
        <v>147</v>
      </c>
      <c r="B15">
        <v>4</v>
      </c>
      <c r="C15" t="s">
        <v>149</v>
      </c>
      <c r="D15">
        <v>38923</v>
      </c>
      <c r="E15" t="s">
        <v>116</v>
      </c>
      <c r="F15" s="23">
        <v>11028.622806</v>
      </c>
      <c r="G15" s="22">
        <v>14.56247554</v>
      </c>
      <c r="H15" s="22">
        <v>187.99085024</v>
      </c>
      <c r="I15" s="23">
        <v>12192.831182</v>
      </c>
      <c r="J15" s="22">
        <v>56.99073178</v>
      </c>
      <c r="K15" s="22">
        <v>219.80770320000002</v>
      </c>
      <c r="L15" s="22">
        <v>301.384254</v>
      </c>
      <c r="M15" s="22">
        <v>9.30587558</v>
      </c>
      <c r="N15" s="22">
        <v>176.68539033999997</v>
      </c>
      <c r="O15" s="22">
        <v>538.1816828</v>
      </c>
      <c r="P15" s="21">
        <v>0.85872032</v>
      </c>
      <c r="Q15" s="22">
        <v>371.5622324</v>
      </c>
      <c r="R15" s="24">
        <v>218.9197645165774</v>
      </c>
      <c r="S15" s="23">
        <v>478.5586052332382</v>
      </c>
      <c r="U15" s="25">
        <v>4.6906245381506055</v>
      </c>
      <c r="V15" s="21">
        <v>5.704357182983273</v>
      </c>
      <c r="W15">
        <v>40.078</v>
      </c>
      <c r="X15">
        <v>30.97376</v>
      </c>
      <c r="Y15" s="25">
        <v>0.8222880138262127</v>
      </c>
      <c r="Z15">
        <v>1.667</v>
      </c>
      <c r="AA15" s="25">
        <v>0.4932741534650346</v>
      </c>
    </row>
    <row r="16" spans="1:27" ht="15">
      <c r="A16" t="s">
        <v>147</v>
      </c>
      <c r="B16">
        <v>4</v>
      </c>
      <c r="C16" t="s">
        <v>150</v>
      </c>
      <c r="D16">
        <v>38923</v>
      </c>
      <c r="E16" t="s">
        <v>117</v>
      </c>
      <c r="F16" s="23">
        <v>7901.2745620000005</v>
      </c>
      <c r="G16" s="22">
        <v>10.927640460000001</v>
      </c>
      <c r="H16" s="22">
        <v>209.59617839999999</v>
      </c>
      <c r="I16" s="23">
        <v>8985.827698</v>
      </c>
      <c r="J16" s="22">
        <v>61.62960672</v>
      </c>
      <c r="K16" s="22">
        <v>177.66066727999998</v>
      </c>
      <c r="L16" s="22">
        <v>165.42422810000002</v>
      </c>
      <c r="M16" s="22">
        <v>9.452796</v>
      </c>
      <c r="N16" s="22">
        <v>162.19401441999997</v>
      </c>
      <c r="O16" s="22">
        <v>517.3555016</v>
      </c>
      <c r="P16" s="21">
        <v>0.79404166</v>
      </c>
      <c r="Q16" s="22">
        <v>283.1435864</v>
      </c>
      <c r="R16" s="24">
        <v>263.96118611711125</v>
      </c>
      <c r="S16" s="23">
        <v>577.0191528520052</v>
      </c>
      <c r="U16" s="25">
        <v>5.229706532262088</v>
      </c>
      <c r="V16" s="21">
        <v>5.236497422979967</v>
      </c>
      <c r="W16">
        <v>40.078</v>
      </c>
      <c r="X16">
        <v>30.97376</v>
      </c>
      <c r="Y16" s="25">
        <v>0.9987031616423456</v>
      </c>
      <c r="Z16">
        <v>1.667</v>
      </c>
      <c r="AA16" s="25">
        <v>0.5991020765700933</v>
      </c>
    </row>
    <row r="17" spans="1:27" ht="15">
      <c r="A17" t="s">
        <v>147</v>
      </c>
      <c r="B17">
        <v>4</v>
      </c>
      <c r="C17" t="s">
        <v>151</v>
      </c>
      <c r="D17">
        <v>38923</v>
      </c>
      <c r="E17" t="s">
        <v>118</v>
      </c>
      <c r="F17" s="23">
        <v>773.1297662000001</v>
      </c>
      <c r="G17" s="22">
        <v>11.04445866</v>
      </c>
      <c r="H17" s="22">
        <v>470.009085</v>
      </c>
      <c r="I17" s="23">
        <v>1782.7767437999998</v>
      </c>
      <c r="J17" s="22">
        <v>51.1093426</v>
      </c>
      <c r="K17" s="22">
        <v>23.653815379999998</v>
      </c>
      <c r="L17" s="22">
        <v>124.15676338</v>
      </c>
      <c r="M17" s="22">
        <v>9.47742278</v>
      </c>
      <c r="N17" s="22">
        <v>133.0165545</v>
      </c>
      <c r="O17" s="22">
        <v>174.1735258</v>
      </c>
      <c r="P17" s="21">
        <v>1.8750324800000002</v>
      </c>
      <c r="Q17" s="22">
        <v>20.30376946</v>
      </c>
      <c r="R17" s="24">
        <v>250.66716977617367</v>
      </c>
      <c r="S17" s="23">
        <v>547.9584331307157</v>
      </c>
      <c r="U17" s="25">
        <v>11.727358775387993</v>
      </c>
      <c r="V17" s="21">
        <v>4.294491676180097</v>
      </c>
      <c r="W17">
        <v>40.078</v>
      </c>
      <c r="X17">
        <v>30.97376</v>
      </c>
      <c r="Y17" s="25">
        <v>2.730790896728283</v>
      </c>
      <c r="Z17">
        <v>1.667</v>
      </c>
      <c r="AA17" s="25">
        <v>1.6381469086552387</v>
      </c>
    </row>
    <row r="20" spans="5:24" ht="15">
      <c r="E20" s="3" t="s">
        <v>154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5:24" ht="15">
      <c r="E21" s="3" t="s">
        <v>127</v>
      </c>
      <c r="F21" s="3" t="s">
        <v>130</v>
      </c>
      <c r="G21" s="3" t="s">
        <v>128</v>
      </c>
      <c r="H21" s="3" t="s">
        <v>128</v>
      </c>
      <c r="I21" s="3" t="s">
        <v>128</v>
      </c>
      <c r="J21" s="3" t="s">
        <v>128</v>
      </c>
      <c r="K21" s="3"/>
      <c r="L21" s="3"/>
      <c r="M21" s="3"/>
      <c r="N21" s="3"/>
      <c r="O21" s="3" t="s">
        <v>130</v>
      </c>
      <c r="P21" s="3"/>
      <c r="Q21" s="3"/>
      <c r="R21" s="3"/>
      <c r="S21" s="3"/>
      <c r="T21" s="3"/>
      <c r="U21" s="3"/>
      <c r="V21" s="3"/>
      <c r="W21" s="3"/>
      <c r="X21" s="3"/>
    </row>
    <row r="22" spans="5:24" ht="15">
      <c r="E22" s="3" t="s">
        <v>155</v>
      </c>
      <c r="F22" s="3" t="s">
        <v>7</v>
      </c>
      <c r="G22" s="3" t="s">
        <v>9</v>
      </c>
      <c r="H22" s="3" t="s">
        <v>10</v>
      </c>
      <c r="I22" s="3" t="s">
        <v>11</v>
      </c>
      <c r="J22" s="3" t="s">
        <v>12</v>
      </c>
      <c r="K22" s="3" t="s">
        <v>14</v>
      </c>
      <c r="L22" s="3" t="s">
        <v>15</v>
      </c>
      <c r="M22" s="3" t="s">
        <v>16</v>
      </c>
      <c r="N22" s="3" t="s">
        <v>17</v>
      </c>
      <c r="O22" s="3" t="s">
        <v>19</v>
      </c>
      <c r="P22" s="3" t="s">
        <v>20</v>
      </c>
      <c r="Q22" s="3" t="s">
        <v>21</v>
      </c>
      <c r="R22" s="3"/>
      <c r="S22" s="3"/>
      <c r="T22" s="3"/>
      <c r="U22" s="3"/>
      <c r="V22" s="3"/>
      <c r="W22" s="3"/>
      <c r="X22" s="3"/>
    </row>
    <row r="23" spans="5:24" ht="15">
      <c r="E23" s="3" t="s">
        <v>132</v>
      </c>
      <c r="F23" s="3" t="s">
        <v>133</v>
      </c>
      <c r="G23" s="3" t="s">
        <v>133</v>
      </c>
      <c r="H23" s="3" t="s">
        <v>133</v>
      </c>
      <c r="I23" s="3" t="s">
        <v>133</v>
      </c>
      <c r="J23" s="3" t="s">
        <v>133</v>
      </c>
      <c r="K23" s="3" t="s">
        <v>133</v>
      </c>
      <c r="L23" s="3" t="s">
        <v>133</v>
      </c>
      <c r="M23" s="3" t="s">
        <v>133</v>
      </c>
      <c r="N23" s="3" t="s">
        <v>133</v>
      </c>
      <c r="O23" s="3" t="s">
        <v>133</v>
      </c>
      <c r="P23" s="3" t="s">
        <v>133</v>
      </c>
      <c r="Q23" s="3" t="s">
        <v>133</v>
      </c>
      <c r="R23" s="3"/>
      <c r="S23" s="3"/>
      <c r="T23" s="3"/>
      <c r="U23" s="3" t="s">
        <v>143</v>
      </c>
      <c r="V23" s="3" t="s">
        <v>143</v>
      </c>
      <c r="W23" s="3" t="s">
        <v>144</v>
      </c>
      <c r="X23" s="3" t="s">
        <v>144</v>
      </c>
    </row>
    <row r="24" spans="1:27" ht="15">
      <c r="A24" s="3" t="s">
        <v>146</v>
      </c>
      <c r="B24" s="3" t="s">
        <v>122</v>
      </c>
      <c r="C24" s="3" t="s">
        <v>123</v>
      </c>
      <c r="D24" s="3" t="s">
        <v>124</v>
      </c>
      <c r="R24" s="3" t="s">
        <v>119</v>
      </c>
      <c r="S24" s="3" t="s">
        <v>120</v>
      </c>
      <c r="U24" t="s">
        <v>10</v>
      </c>
      <c r="V24" t="s">
        <v>17</v>
      </c>
      <c r="W24" t="s">
        <v>10</v>
      </c>
      <c r="X24" t="s">
        <v>17</v>
      </c>
      <c r="Y24" t="s">
        <v>140</v>
      </c>
      <c r="Z24" t="s">
        <v>141</v>
      </c>
      <c r="AA24" t="s">
        <v>142</v>
      </c>
    </row>
    <row r="25" spans="1:27" ht="15">
      <c r="A25" t="s">
        <v>145</v>
      </c>
      <c r="B25">
        <v>4</v>
      </c>
      <c r="C25" t="s">
        <v>148</v>
      </c>
      <c r="D25">
        <v>38906</v>
      </c>
      <c r="E25" t="s">
        <v>161</v>
      </c>
      <c r="F25" s="24">
        <v>5.28160914</v>
      </c>
      <c r="G25" s="22">
        <v>2.67423956</v>
      </c>
      <c r="H25" s="22">
        <v>20.11908412</v>
      </c>
      <c r="I25" s="22">
        <v>10.69681748</v>
      </c>
      <c r="J25" s="24">
        <v>63.45900172</v>
      </c>
      <c r="K25" s="22" t="s">
        <v>134</v>
      </c>
      <c r="L25" s="22" t="s">
        <v>134</v>
      </c>
      <c r="M25" s="22" t="s">
        <v>134</v>
      </c>
      <c r="N25" s="22" t="s">
        <v>134</v>
      </c>
      <c r="O25" s="24">
        <v>76.196095</v>
      </c>
      <c r="P25" s="22" t="s">
        <v>134</v>
      </c>
      <c r="Q25" t="s">
        <v>134</v>
      </c>
      <c r="R25" t="s">
        <v>153</v>
      </c>
      <c r="S25" t="s">
        <v>153</v>
      </c>
      <c r="U25" s="25">
        <v>0.5019982064973302</v>
      </c>
      <c r="V25" s="25" t="s">
        <v>153</v>
      </c>
      <c r="W25">
        <v>40.078</v>
      </c>
      <c r="X25">
        <v>30.97376</v>
      </c>
      <c r="Y25" t="s">
        <v>153</v>
      </c>
      <c r="Z25">
        <v>1.667</v>
      </c>
      <c r="AA25" t="s">
        <v>153</v>
      </c>
    </row>
    <row r="26" spans="1:27" ht="15">
      <c r="A26" t="s">
        <v>145</v>
      </c>
      <c r="B26">
        <v>4</v>
      </c>
      <c r="C26" t="s">
        <v>152</v>
      </c>
      <c r="D26">
        <v>38906</v>
      </c>
      <c r="E26" t="s">
        <v>162</v>
      </c>
      <c r="F26" s="24">
        <v>9.63167596</v>
      </c>
      <c r="G26" s="22">
        <v>1.55892056</v>
      </c>
      <c r="H26" s="22" t="s">
        <v>134</v>
      </c>
      <c r="I26" s="22">
        <v>4.91519224</v>
      </c>
      <c r="J26" s="24">
        <v>23.27409646</v>
      </c>
      <c r="K26" s="22" t="s">
        <v>134</v>
      </c>
      <c r="L26" s="22" t="s">
        <v>134</v>
      </c>
      <c r="M26" s="22" t="s">
        <v>134</v>
      </c>
      <c r="N26" s="22" t="s">
        <v>134</v>
      </c>
      <c r="O26" s="24">
        <v>4.62523032</v>
      </c>
      <c r="P26" s="22" t="s">
        <v>134</v>
      </c>
      <c r="Q26" t="s">
        <v>134</v>
      </c>
      <c r="R26" t="s">
        <v>153</v>
      </c>
      <c r="S26" t="s">
        <v>153</v>
      </c>
      <c r="U26" s="25">
        <v>0.09870268177054742</v>
      </c>
      <c r="V26" s="25" t="s">
        <v>153</v>
      </c>
      <c r="W26">
        <v>40.078</v>
      </c>
      <c r="X26">
        <v>30.97376</v>
      </c>
      <c r="Y26" t="s">
        <v>153</v>
      </c>
      <c r="Z26">
        <v>1.667</v>
      </c>
      <c r="AA26" t="s">
        <v>153</v>
      </c>
    </row>
    <row r="27" spans="1:27" ht="15">
      <c r="A27" t="s">
        <v>145</v>
      </c>
      <c r="B27">
        <v>4</v>
      </c>
      <c r="C27" t="s">
        <v>149</v>
      </c>
      <c r="D27">
        <v>38906</v>
      </c>
      <c r="E27" t="s">
        <v>163</v>
      </c>
      <c r="F27" s="24">
        <v>3.11021692</v>
      </c>
      <c r="G27" s="22">
        <v>1.8685196800000001</v>
      </c>
      <c r="H27" s="22" t="s">
        <v>134</v>
      </c>
      <c r="I27" s="22">
        <v>0.6724103400000001</v>
      </c>
      <c r="J27" s="24">
        <v>12.52364292</v>
      </c>
      <c r="K27" s="22" t="s">
        <v>134</v>
      </c>
      <c r="L27" s="22" t="s">
        <v>134</v>
      </c>
      <c r="M27" s="22" t="s">
        <v>134</v>
      </c>
      <c r="N27" s="22" t="s">
        <v>134</v>
      </c>
      <c r="O27" s="24">
        <v>2.23596514</v>
      </c>
      <c r="P27" s="22" t="s">
        <v>134</v>
      </c>
      <c r="Q27" t="s">
        <v>134</v>
      </c>
      <c r="R27" t="s">
        <v>153</v>
      </c>
      <c r="S27" t="s">
        <v>153</v>
      </c>
      <c r="U27" s="25">
        <v>0.16271971206148012</v>
      </c>
      <c r="V27" s="25" t="s">
        <v>153</v>
      </c>
      <c r="W27">
        <v>40.078</v>
      </c>
      <c r="X27">
        <v>30.97376</v>
      </c>
      <c r="Y27" t="s">
        <v>153</v>
      </c>
      <c r="Z27">
        <v>1.667</v>
      </c>
      <c r="AA27" t="s">
        <v>153</v>
      </c>
    </row>
    <row r="28" spans="1:27" ht="15">
      <c r="A28" t="s">
        <v>145</v>
      </c>
      <c r="B28">
        <v>4</v>
      </c>
      <c r="C28" t="s">
        <v>150</v>
      </c>
      <c r="D28">
        <v>38906</v>
      </c>
      <c r="E28" t="s">
        <v>164</v>
      </c>
      <c r="F28" s="24">
        <v>1.71442496</v>
      </c>
      <c r="G28" s="22">
        <v>1.4760737400000001</v>
      </c>
      <c r="H28" s="22" t="s">
        <v>134</v>
      </c>
      <c r="I28" s="22">
        <v>0.1550457</v>
      </c>
      <c r="J28" s="24">
        <v>11.587833219999998</v>
      </c>
      <c r="K28" s="22" t="s">
        <v>134</v>
      </c>
      <c r="L28" s="22" t="s">
        <v>134</v>
      </c>
      <c r="M28" s="22" t="s">
        <v>134</v>
      </c>
      <c r="N28" s="22" t="s">
        <v>134</v>
      </c>
      <c r="O28" s="24">
        <v>1.31579812</v>
      </c>
      <c r="P28" s="22" t="s">
        <v>134</v>
      </c>
      <c r="Q28" t="s">
        <v>134</v>
      </c>
      <c r="R28" t="s">
        <v>153</v>
      </c>
      <c r="S28" t="s">
        <v>153</v>
      </c>
      <c r="U28" s="25">
        <v>0.13532902739657668</v>
      </c>
      <c r="V28" s="25" t="s">
        <v>153</v>
      </c>
      <c r="W28">
        <v>40.078</v>
      </c>
      <c r="X28">
        <v>30.97376</v>
      </c>
      <c r="Y28" t="s">
        <v>153</v>
      </c>
      <c r="Z28">
        <v>1.667</v>
      </c>
      <c r="AA28" t="s">
        <v>153</v>
      </c>
    </row>
    <row r="29" spans="1:27" ht="15">
      <c r="A29" t="s">
        <v>145</v>
      </c>
      <c r="B29">
        <v>4</v>
      </c>
      <c r="C29" t="s">
        <v>151</v>
      </c>
      <c r="D29">
        <v>38906</v>
      </c>
      <c r="E29" t="s">
        <v>165</v>
      </c>
      <c r="F29" s="24">
        <v>6.29219996</v>
      </c>
      <c r="G29" s="22">
        <v>9.18202878</v>
      </c>
      <c r="H29" s="22">
        <v>324.3804008</v>
      </c>
      <c r="I29" s="22">
        <v>55.81728734000001</v>
      </c>
      <c r="J29" s="24">
        <v>418.2371878</v>
      </c>
      <c r="K29" s="22">
        <v>88.47560186000001</v>
      </c>
      <c r="L29" s="22">
        <v>90.01750630000001</v>
      </c>
      <c r="M29" s="22">
        <v>24.647126739999997</v>
      </c>
      <c r="N29" s="22">
        <v>171.37128648</v>
      </c>
      <c r="O29" s="24">
        <v>205.44819059999998</v>
      </c>
      <c r="P29" s="22">
        <v>1.9216631400000002</v>
      </c>
      <c r="Q29" t="s">
        <v>134</v>
      </c>
      <c r="R29" s="24">
        <v>168.80190604061855</v>
      </c>
      <c r="S29" s="24">
        <v>369.00096660479215</v>
      </c>
      <c r="U29" s="25">
        <v>8.093727251858875</v>
      </c>
      <c r="V29" s="25">
        <v>5.532789253871665</v>
      </c>
      <c r="W29">
        <v>40.078</v>
      </c>
      <c r="X29">
        <v>30.97376</v>
      </c>
      <c r="Y29" s="25">
        <v>1.4628656325912195</v>
      </c>
      <c r="Z29">
        <v>1.667</v>
      </c>
      <c r="AA29" s="25">
        <v>0.8775438707805756</v>
      </c>
    </row>
    <row r="30" spans="1:27" ht="15">
      <c r="A30" t="s">
        <v>147</v>
      </c>
      <c r="B30">
        <v>4</v>
      </c>
      <c r="C30" t="s">
        <v>148</v>
      </c>
      <c r="D30">
        <v>38923</v>
      </c>
      <c r="E30" t="s">
        <v>166</v>
      </c>
      <c r="F30" s="24">
        <v>8.45813678</v>
      </c>
      <c r="G30" s="22">
        <v>1.5553526400000002</v>
      </c>
      <c r="H30" s="22">
        <v>28.21094728</v>
      </c>
      <c r="I30" s="22">
        <v>5.85256336</v>
      </c>
      <c r="J30" s="24">
        <v>47.90353284</v>
      </c>
      <c r="K30" s="22" t="s">
        <v>134</v>
      </c>
      <c r="L30" s="22" t="s">
        <v>134</v>
      </c>
      <c r="M30" s="22" t="s">
        <v>134</v>
      </c>
      <c r="N30" s="22" t="s">
        <v>134</v>
      </c>
      <c r="O30" s="24">
        <v>14.508980600000001</v>
      </c>
      <c r="P30" s="22" t="s">
        <v>134</v>
      </c>
      <c r="Q30" t="s">
        <v>134</v>
      </c>
      <c r="R30" t="s">
        <v>153</v>
      </c>
      <c r="S30" t="s">
        <v>153</v>
      </c>
      <c r="U30" s="25">
        <v>0.7039010749039373</v>
      </c>
      <c r="V30" s="25" t="s">
        <v>153</v>
      </c>
      <c r="W30">
        <v>40.078</v>
      </c>
      <c r="X30">
        <v>30.97376</v>
      </c>
      <c r="Y30" t="s">
        <v>153</v>
      </c>
      <c r="Z30">
        <v>1.667</v>
      </c>
      <c r="AA30" t="s">
        <v>153</v>
      </c>
    </row>
    <row r="31" spans="1:27" ht="15">
      <c r="A31" t="s">
        <v>147</v>
      </c>
      <c r="B31">
        <v>4</v>
      </c>
      <c r="C31" t="s">
        <v>152</v>
      </c>
      <c r="D31">
        <v>38923</v>
      </c>
      <c r="E31" t="s">
        <v>167</v>
      </c>
      <c r="F31" s="24">
        <v>4.1103190000000005</v>
      </c>
      <c r="G31" s="22">
        <v>1.97384224</v>
      </c>
      <c r="H31" s="22">
        <v>12.15410042</v>
      </c>
      <c r="I31" s="22">
        <v>1.07303016</v>
      </c>
      <c r="J31" s="24">
        <v>20.4602517</v>
      </c>
      <c r="K31" s="22" t="s">
        <v>134</v>
      </c>
      <c r="L31" s="22" t="s">
        <v>134</v>
      </c>
      <c r="M31" s="22" t="s">
        <v>134</v>
      </c>
      <c r="N31" s="22" t="s">
        <v>134</v>
      </c>
      <c r="O31" s="24">
        <v>2.09950004</v>
      </c>
      <c r="P31" s="22" t="s">
        <v>134</v>
      </c>
      <c r="Q31" t="s">
        <v>134</v>
      </c>
      <c r="R31" t="s">
        <v>153</v>
      </c>
      <c r="S31" t="s">
        <v>153</v>
      </c>
      <c r="U31" s="25">
        <v>0.30326115125505265</v>
      </c>
      <c r="V31" s="25" t="s">
        <v>153</v>
      </c>
      <c r="W31">
        <v>40.078</v>
      </c>
      <c r="X31">
        <v>30.97376</v>
      </c>
      <c r="Y31" t="s">
        <v>153</v>
      </c>
      <c r="Z31">
        <v>1.667</v>
      </c>
      <c r="AA31" t="s">
        <v>153</v>
      </c>
    </row>
    <row r="32" spans="1:27" ht="15">
      <c r="A32" t="s">
        <v>147</v>
      </c>
      <c r="B32">
        <v>4</v>
      </c>
      <c r="C32" t="s">
        <v>149</v>
      </c>
      <c r="D32">
        <v>38923</v>
      </c>
      <c r="E32" t="s">
        <v>168</v>
      </c>
      <c r="F32" s="24">
        <v>1.03497074</v>
      </c>
      <c r="G32" s="22">
        <v>4.70269076</v>
      </c>
      <c r="H32" s="22">
        <v>23.73595806</v>
      </c>
      <c r="I32" s="22">
        <v>0.29082704000000004</v>
      </c>
      <c r="J32" s="24">
        <v>17.746550640000002</v>
      </c>
      <c r="K32" s="22" t="s">
        <v>134</v>
      </c>
      <c r="L32" s="22" t="s">
        <v>134</v>
      </c>
      <c r="M32" s="22" t="s">
        <v>134</v>
      </c>
      <c r="N32" s="22" t="s">
        <v>134</v>
      </c>
      <c r="O32" s="24">
        <v>1.44029088</v>
      </c>
      <c r="P32" s="22" t="s">
        <v>134</v>
      </c>
      <c r="Q32" t="s">
        <v>134</v>
      </c>
      <c r="R32" t="s">
        <v>153</v>
      </c>
      <c r="S32" t="s">
        <v>153</v>
      </c>
      <c r="U32" s="25">
        <v>0.5922440755526723</v>
      </c>
      <c r="V32" s="25" t="s">
        <v>153</v>
      </c>
      <c r="W32">
        <v>40.078</v>
      </c>
      <c r="X32">
        <v>30.97376</v>
      </c>
      <c r="Y32" t="s">
        <v>153</v>
      </c>
      <c r="Z32">
        <v>1.667</v>
      </c>
      <c r="AA32" t="s">
        <v>153</v>
      </c>
    </row>
    <row r="33" spans="1:27" ht="15">
      <c r="A33" t="s">
        <v>147</v>
      </c>
      <c r="B33">
        <v>4</v>
      </c>
      <c r="C33" t="s">
        <v>150</v>
      </c>
      <c r="D33">
        <v>38923</v>
      </c>
      <c r="E33" t="s">
        <v>169</v>
      </c>
      <c r="F33" s="24">
        <v>1.67339186</v>
      </c>
      <c r="G33" s="22">
        <v>2.96443572</v>
      </c>
      <c r="H33" s="22">
        <v>9.81349356</v>
      </c>
      <c r="I33" s="22">
        <v>0.62897048</v>
      </c>
      <c r="J33" s="24">
        <v>18.514727</v>
      </c>
      <c r="K33" s="22" t="s">
        <v>134</v>
      </c>
      <c r="L33" s="22" t="s">
        <v>134</v>
      </c>
      <c r="M33" s="22" t="s">
        <v>134</v>
      </c>
      <c r="N33" s="22" t="s">
        <v>134</v>
      </c>
      <c r="O33" s="24">
        <v>1.1551599</v>
      </c>
      <c r="P33" s="22" t="s">
        <v>134</v>
      </c>
      <c r="Q33" t="s">
        <v>134</v>
      </c>
      <c r="R33" t="s">
        <v>153</v>
      </c>
      <c r="S33" t="s">
        <v>153</v>
      </c>
      <c r="U33" s="25">
        <v>0.24485986226857626</v>
      </c>
      <c r="V33" s="25" t="s">
        <v>153</v>
      </c>
      <c r="W33">
        <v>40.078</v>
      </c>
      <c r="X33">
        <v>30.97376</v>
      </c>
      <c r="Y33" t="s">
        <v>153</v>
      </c>
      <c r="Z33">
        <v>1.667</v>
      </c>
      <c r="AA33" t="s">
        <v>153</v>
      </c>
    </row>
    <row r="34" spans="1:27" ht="15">
      <c r="A34" t="s">
        <v>147</v>
      </c>
      <c r="B34">
        <v>4</v>
      </c>
      <c r="C34" t="s">
        <v>151</v>
      </c>
      <c r="D34">
        <v>38923</v>
      </c>
      <c r="E34" t="s">
        <v>170</v>
      </c>
      <c r="F34" s="24">
        <v>6.17823658</v>
      </c>
      <c r="G34" s="22">
        <v>7.3913296</v>
      </c>
      <c r="H34" s="22">
        <v>673.9215647999999</v>
      </c>
      <c r="I34" s="22">
        <v>98.66873176</v>
      </c>
      <c r="J34" s="24">
        <v>312.5053034</v>
      </c>
      <c r="K34" s="22">
        <v>72.84044942</v>
      </c>
      <c r="L34" s="22">
        <v>178.4549862</v>
      </c>
      <c r="M34" s="22">
        <v>9.95780552</v>
      </c>
      <c r="N34" s="22">
        <v>57.82430542</v>
      </c>
      <c r="O34" s="24">
        <v>188.55152034</v>
      </c>
      <c r="P34" s="22">
        <v>2.92019026</v>
      </c>
      <c r="Q34" t="s">
        <v>134</v>
      </c>
      <c r="R34" s="24">
        <v>230.78001938133988</v>
      </c>
      <c r="S34" s="24">
        <v>504.485122367609</v>
      </c>
      <c r="U34" s="25">
        <v>16.81524938370178</v>
      </c>
      <c r="V34" s="25">
        <v>1.8668803987633404</v>
      </c>
      <c r="W34">
        <v>40.078</v>
      </c>
      <c r="X34">
        <v>30.97376</v>
      </c>
      <c r="Y34" s="25">
        <v>9.00713800136342</v>
      </c>
      <c r="Z34">
        <v>1.667</v>
      </c>
      <c r="AA34" s="25">
        <v>5.403202160385975</v>
      </c>
    </row>
    <row r="36" spans="4:17" ht="15">
      <c r="D36" t="s">
        <v>138</v>
      </c>
      <c r="F36" s="43">
        <v>0.0054460328217118565</v>
      </c>
      <c r="G36" s="43">
        <v>0.0004825471976866098</v>
      </c>
      <c r="H36" s="43">
        <v>0.012666470933901709</v>
      </c>
      <c r="I36" s="43">
        <v>0.013457554660721375</v>
      </c>
      <c r="J36" s="43">
        <v>0.04224037934065938</v>
      </c>
      <c r="K36" s="43">
        <v>0.0006932037225274779</v>
      </c>
      <c r="L36" s="43">
        <v>0.0005683758059351193</v>
      </c>
      <c r="M36" s="43">
        <v>0.0031533932199277644</v>
      </c>
      <c r="N36" s="43">
        <v>0.06821522425936107</v>
      </c>
      <c r="O36" s="43">
        <v>0.005239182654823673</v>
      </c>
      <c r="P36" s="43">
        <v>3.122550328817776E-05</v>
      </c>
      <c r="Q36" s="43">
        <v>0.0003324853551006433</v>
      </c>
    </row>
    <row r="37" spans="4:17" ht="15">
      <c r="D37" t="s">
        <v>139</v>
      </c>
      <c r="F37" s="43">
        <v>0.10892065643423712</v>
      </c>
      <c r="G37" s="43">
        <v>0.009650943953732196</v>
      </c>
      <c r="H37" s="43">
        <v>0.25332941867803416</v>
      </c>
      <c r="I37" s="43">
        <v>0.2691510932144275</v>
      </c>
      <c r="J37" s="43">
        <v>0.8448075868131876</v>
      </c>
      <c r="K37" s="43">
        <v>0.013864074450549558</v>
      </c>
      <c r="L37" s="43">
        <v>0.011367516118702386</v>
      </c>
      <c r="M37" s="43">
        <v>0.06306786439855529</v>
      </c>
      <c r="N37" s="43">
        <v>1.3643044851872212</v>
      </c>
      <c r="O37" s="43">
        <v>0.10478365309647346</v>
      </c>
      <c r="P37" s="43">
        <v>0.0006245100657635552</v>
      </c>
      <c r="Q37" s="43">
        <v>0.006649707102012866</v>
      </c>
    </row>
    <row r="40" spans="5:21" ht="15">
      <c r="E40" s="3" t="s">
        <v>174</v>
      </c>
      <c r="F40" s="3" t="s">
        <v>143</v>
      </c>
      <c r="G40" s="3" t="s">
        <v>143</v>
      </c>
      <c r="H40" s="3" t="s">
        <v>143</v>
      </c>
      <c r="I40" s="3" t="s">
        <v>143</v>
      </c>
      <c r="J40" s="3" t="s">
        <v>143</v>
      </c>
      <c r="K40" s="3" t="s">
        <v>143</v>
      </c>
      <c r="L40" s="3" t="s">
        <v>143</v>
      </c>
      <c r="M40" s="3" t="s">
        <v>143</v>
      </c>
      <c r="N40" s="3" t="s">
        <v>143</v>
      </c>
      <c r="O40" s="3" t="s">
        <v>143</v>
      </c>
      <c r="P40" s="3" t="s">
        <v>143</v>
      </c>
      <c r="Q40" s="3" t="s">
        <v>143</v>
      </c>
      <c r="R40" s="3"/>
      <c r="S40" s="3"/>
      <c r="T40" s="3"/>
      <c r="U40" s="3"/>
    </row>
    <row r="41" spans="5:21" ht="15">
      <c r="E41" s="3" t="s">
        <v>173</v>
      </c>
      <c r="F41" s="3" t="s">
        <v>7</v>
      </c>
      <c r="G41" s="3" t="s">
        <v>9</v>
      </c>
      <c r="H41" s="3" t="s">
        <v>10</v>
      </c>
      <c r="I41" s="3" t="s">
        <v>11</v>
      </c>
      <c r="J41" s="3" t="s">
        <v>12</v>
      </c>
      <c r="K41" s="3" t="s">
        <v>14</v>
      </c>
      <c r="L41" s="3" t="s">
        <v>15</v>
      </c>
      <c r="M41" s="3" t="s">
        <v>16</v>
      </c>
      <c r="N41" s="3" t="s">
        <v>17</v>
      </c>
      <c r="O41" s="3" t="s">
        <v>19</v>
      </c>
      <c r="P41" s="3" t="s">
        <v>20</v>
      </c>
      <c r="Q41" s="3" t="s">
        <v>21</v>
      </c>
      <c r="R41" s="3"/>
      <c r="S41" s="3" t="s">
        <v>140</v>
      </c>
      <c r="T41" s="3" t="s">
        <v>141</v>
      </c>
      <c r="U41" s="3" t="s">
        <v>142</v>
      </c>
    </row>
    <row r="42" spans="1:21" ht="15">
      <c r="A42" t="s">
        <v>145</v>
      </c>
      <c r="B42">
        <v>4</v>
      </c>
      <c r="C42" t="s">
        <v>148</v>
      </c>
      <c r="D42">
        <v>38906</v>
      </c>
      <c r="E42" t="s">
        <v>109</v>
      </c>
      <c r="F42" s="21">
        <v>27.274934781335684</v>
      </c>
      <c r="G42" s="21">
        <v>0.034634760503895724</v>
      </c>
      <c r="H42" s="21">
        <v>0.7481711367832725</v>
      </c>
      <c r="I42" s="21">
        <v>17.122671949144955</v>
      </c>
      <c r="J42" s="21">
        <v>0.6066605039093771</v>
      </c>
      <c r="K42" s="21">
        <v>0.275276153054927</v>
      </c>
      <c r="L42" s="21">
        <v>0.11059204157413811</v>
      </c>
      <c r="M42" s="21">
        <v>0.48820846228561665</v>
      </c>
      <c r="N42" s="21">
        <v>1.3321909241887326</v>
      </c>
      <c r="O42" s="21">
        <v>7.508562396966407</v>
      </c>
      <c r="P42" s="25">
        <v>0.002631674047021228</v>
      </c>
      <c r="Q42" s="21">
        <v>0.24973577146438272</v>
      </c>
      <c r="R42" s="21"/>
      <c r="S42" s="21">
        <v>0.5616095434960932</v>
      </c>
      <c r="T42" s="21">
        <v>1.667</v>
      </c>
      <c r="U42" s="21">
        <v>0.3368983464283702</v>
      </c>
    </row>
    <row r="43" spans="1:21" ht="15">
      <c r="A43" t="s">
        <v>145</v>
      </c>
      <c r="B43">
        <v>4</v>
      </c>
      <c r="C43" t="s">
        <v>152</v>
      </c>
      <c r="D43">
        <v>38906</v>
      </c>
      <c r="E43" t="s">
        <v>110</v>
      </c>
      <c r="F43" s="21">
        <v>174.39501926131717</v>
      </c>
      <c r="G43" s="21">
        <v>0.033095193912473606</v>
      </c>
      <c r="H43" s="22" t="s">
        <v>134</v>
      </c>
      <c r="I43" s="21">
        <v>93.81283481063659</v>
      </c>
      <c r="J43" s="21">
        <v>0.6456523362908361</v>
      </c>
      <c r="K43" s="21">
        <v>0.30449911952273195</v>
      </c>
      <c r="L43" s="21">
        <v>0.5551465382795151</v>
      </c>
      <c r="M43" s="21">
        <v>0.5574738912133527</v>
      </c>
      <c r="N43" s="21">
        <v>0.9621508438110195</v>
      </c>
      <c r="O43" s="21">
        <v>12.504976681917714</v>
      </c>
      <c r="P43" s="25">
        <v>0.0018895699611960737</v>
      </c>
      <c r="Q43" s="21">
        <v>0.594668314184249</v>
      </c>
      <c r="R43" s="21"/>
      <c r="S43" t="s">
        <v>153</v>
      </c>
      <c r="T43" t="s">
        <v>153</v>
      </c>
      <c r="U43" t="s">
        <v>153</v>
      </c>
    </row>
    <row r="44" spans="1:21" ht="15">
      <c r="A44" t="s">
        <v>145</v>
      </c>
      <c r="B44">
        <v>4</v>
      </c>
      <c r="C44" t="s">
        <v>149</v>
      </c>
      <c r="D44">
        <v>38906</v>
      </c>
      <c r="E44" t="s">
        <v>111</v>
      </c>
      <c r="F44" s="21">
        <v>452.1126826711893</v>
      </c>
      <c r="G44" s="21">
        <v>0.03893159513580426</v>
      </c>
      <c r="H44" s="22" t="s">
        <v>134</v>
      </c>
      <c r="I44" s="21">
        <v>94.81070652699435</v>
      </c>
      <c r="J44" s="21">
        <v>0.3190648728972871</v>
      </c>
      <c r="K44" s="21">
        <v>0.6470781666323802</v>
      </c>
      <c r="L44" s="21">
        <v>1.7895301645491282</v>
      </c>
      <c r="M44" s="21">
        <v>0.3493946768497467</v>
      </c>
      <c r="N44" s="21">
        <v>1.6313890370429682</v>
      </c>
      <c r="O44" s="21">
        <v>24.123815783945453</v>
      </c>
      <c r="P44" s="25">
        <v>0.003610449669025336</v>
      </c>
      <c r="Q44" s="21">
        <v>0.7960240639231252</v>
      </c>
      <c r="R44" s="21"/>
      <c r="S44" t="s">
        <v>153</v>
      </c>
      <c r="T44" t="s">
        <v>153</v>
      </c>
      <c r="U44" t="s">
        <v>153</v>
      </c>
    </row>
    <row r="45" spans="1:21" ht="15">
      <c r="A45" t="s">
        <v>145</v>
      </c>
      <c r="B45">
        <v>4</v>
      </c>
      <c r="C45" t="s">
        <v>150</v>
      </c>
      <c r="D45">
        <v>38906</v>
      </c>
      <c r="E45" t="s">
        <v>112</v>
      </c>
      <c r="F45" s="21">
        <v>437.32193944452393</v>
      </c>
      <c r="G45" s="21">
        <v>0.029933578970363355</v>
      </c>
      <c r="H45" s="22" t="s">
        <v>134</v>
      </c>
      <c r="I45" s="21">
        <v>76.275851052019</v>
      </c>
      <c r="J45" s="21">
        <v>0.35398206929713055</v>
      </c>
      <c r="K45" s="21">
        <v>1.5283448516766096</v>
      </c>
      <c r="L45" s="21">
        <v>1.3041138530707341</v>
      </c>
      <c r="M45" s="21">
        <v>0.3405683597530554</v>
      </c>
      <c r="N45" s="21">
        <v>2.129525710149494</v>
      </c>
      <c r="O45" s="21">
        <v>22.323228755051538</v>
      </c>
      <c r="P45" s="25">
        <v>0.005536193791371832</v>
      </c>
      <c r="Q45" s="21">
        <v>1.0048517526634635</v>
      </c>
      <c r="R45" s="21"/>
      <c r="S45" t="s">
        <v>153</v>
      </c>
      <c r="T45" t="s">
        <v>153</v>
      </c>
      <c r="U45" t="s">
        <v>153</v>
      </c>
    </row>
    <row r="46" spans="1:21" ht="15">
      <c r="A46" t="s">
        <v>145</v>
      </c>
      <c r="B46">
        <v>4</v>
      </c>
      <c r="C46" t="s">
        <v>151</v>
      </c>
      <c r="D46">
        <v>38906</v>
      </c>
      <c r="E46" t="s">
        <v>113</v>
      </c>
      <c r="F46" s="21">
        <v>19.997007539228672</v>
      </c>
      <c r="G46" s="21">
        <v>0.10203572096410106</v>
      </c>
      <c r="H46" s="21">
        <v>6.494012595438894</v>
      </c>
      <c r="I46" s="21">
        <v>13.908705656728445</v>
      </c>
      <c r="J46" s="21">
        <v>2.5699889974755936</v>
      </c>
      <c r="K46" s="21">
        <v>1.1249684188438593</v>
      </c>
      <c r="L46" s="21">
        <v>1.0045016163675418</v>
      </c>
      <c r="M46" s="21">
        <v>0.3166525850410857</v>
      </c>
      <c r="N46" s="21">
        <v>4.433027279219573</v>
      </c>
      <c r="O46" s="21">
        <v>6.9395705335493405</v>
      </c>
      <c r="P46" s="25">
        <v>0.016861664460168912</v>
      </c>
      <c r="Q46" s="21">
        <v>0.029080411113432215</v>
      </c>
      <c r="R46" s="21"/>
      <c r="S46" s="21">
        <v>1.4649160012798645</v>
      </c>
      <c r="T46" s="21">
        <v>1.667</v>
      </c>
      <c r="U46" s="21">
        <v>0.878773845998719</v>
      </c>
    </row>
    <row r="47" spans="1:21" ht="15">
      <c r="A47" t="s">
        <v>147</v>
      </c>
      <c r="B47">
        <v>4</v>
      </c>
      <c r="C47" t="s">
        <v>148</v>
      </c>
      <c r="D47">
        <v>38923</v>
      </c>
      <c r="E47" t="s">
        <v>114</v>
      </c>
      <c r="F47" s="21">
        <v>215.9119583982234</v>
      </c>
      <c r="G47" s="21">
        <v>0.026863335760576708</v>
      </c>
      <c r="H47" s="21">
        <v>1.1138180972104397</v>
      </c>
      <c r="I47" s="21">
        <v>151.69554137344434</v>
      </c>
      <c r="J47" s="21">
        <v>0.6277258366732057</v>
      </c>
      <c r="K47" s="21">
        <v>2.408334572310224</v>
      </c>
      <c r="L47" s="21">
        <v>1.0873627281662965</v>
      </c>
      <c r="M47" s="21">
        <v>0.5068090520261839</v>
      </c>
      <c r="N47" s="21">
        <v>2.447841547167667</v>
      </c>
      <c r="O47" s="21">
        <v>12.971977255167257</v>
      </c>
      <c r="P47" s="25">
        <v>0.0035669385984934947</v>
      </c>
      <c r="Q47" s="21">
        <v>1.7168455700856484</v>
      </c>
      <c r="R47" s="21"/>
      <c r="S47" s="21">
        <v>0.45502050510549147</v>
      </c>
      <c r="T47" s="21">
        <v>1.667</v>
      </c>
      <c r="U47" s="21">
        <v>0.2729577115209907</v>
      </c>
    </row>
    <row r="48" spans="1:21" ht="15">
      <c r="A48" t="s">
        <v>147</v>
      </c>
      <c r="B48">
        <v>4</v>
      </c>
      <c r="C48" t="s">
        <v>152</v>
      </c>
      <c r="D48">
        <v>38923</v>
      </c>
      <c r="E48" t="s">
        <v>115</v>
      </c>
      <c r="F48" s="21">
        <v>369.39837718677296</v>
      </c>
      <c r="G48" s="21">
        <v>0.041073391247360376</v>
      </c>
      <c r="H48" s="21">
        <v>2.1788694435850093</v>
      </c>
      <c r="I48" s="21">
        <v>132.90559029456531</v>
      </c>
      <c r="J48" s="21">
        <v>0.5406508794500016</v>
      </c>
      <c r="K48" s="21">
        <v>4.089118689158609</v>
      </c>
      <c r="L48" s="21">
        <v>2.610124298663948</v>
      </c>
      <c r="M48" s="21">
        <v>0.3836253951213953</v>
      </c>
      <c r="N48" s="21">
        <v>3.0983393026871777</v>
      </c>
      <c r="O48" s="21">
        <v>18.534691531217174</v>
      </c>
      <c r="P48" s="25">
        <v>0.004307920109564026</v>
      </c>
      <c r="Q48" s="21">
        <v>2.2116917785669523</v>
      </c>
      <c r="R48" s="21"/>
      <c r="S48" s="21">
        <v>0.7032378415415266</v>
      </c>
      <c r="T48" s="21">
        <v>1.667</v>
      </c>
      <c r="U48" s="21">
        <v>0.4218583332582643</v>
      </c>
    </row>
    <row r="49" spans="1:21" ht="15">
      <c r="A49" t="s">
        <v>147</v>
      </c>
      <c r="B49">
        <v>4</v>
      </c>
      <c r="C49" t="s">
        <v>149</v>
      </c>
      <c r="D49">
        <v>38923</v>
      </c>
      <c r="E49" t="s">
        <v>116</v>
      </c>
      <c r="F49" s="21">
        <v>408.7469731527556</v>
      </c>
      <c r="G49" s="21">
        <v>0.10604001703924851</v>
      </c>
      <c r="H49" s="21">
        <v>4.6906245381506055</v>
      </c>
      <c r="I49" s="21">
        <v>218.3334440325902</v>
      </c>
      <c r="J49" s="21">
        <v>1.4576268477146064</v>
      </c>
      <c r="K49" s="21">
        <v>9.043723645340465</v>
      </c>
      <c r="L49" s="21">
        <v>5.485897812079071</v>
      </c>
      <c r="M49" s="21">
        <v>0.40478332667094974</v>
      </c>
      <c r="N49" s="21">
        <v>5.704357182983273</v>
      </c>
      <c r="O49" s="21">
        <v>19.162261052856454</v>
      </c>
      <c r="P49" s="25">
        <v>0.009800505820588905</v>
      </c>
      <c r="Q49" s="21">
        <v>7.761901658658869</v>
      </c>
      <c r="R49" s="21"/>
      <c r="S49" s="21">
        <v>0.8222880138262127</v>
      </c>
      <c r="T49" s="21">
        <v>1.667</v>
      </c>
      <c r="U49" s="21">
        <v>0.4932741534650346</v>
      </c>
    </row>
    <row r="50" spans="1:21" ht="15">
      <c r="A50" t="s">
        <v>147</v>
      </c>
      <c r="B50">
        <v>4</v>
      </c>
      <c r="C50" t="s">
        <v>150</v>
      </c>
      <c r="D50">
        <v>38923</v>
      </c>
      <c r="E50" t="s">
        <v>117</v>
      </c>
      <c r="F50" s="21">
        <v>292.84001439502714</v>
      </c>
      <c r="G50" s="21">
        <v>0.07957212888662346</v>
      </c>
      <c r="H50" s="21">
        <v>5.229706532262088</v>
      </c>
      <c r="I50" s="21">
        <v>160.90657530665234</v>
      </c>
      <c r="J50" s="21">
        <v>1.5762733090697036</v>
      </c>
      <c r="K50" s="21">
        <v>7.309634531166426</v>
      </c>
      <c r="L50" s="21">
        <v>3.0111075776329685</v>
      </c>
      <c r="M50" s="21">
        <v>0.41117401348512833</v>
      </c>
      <c r="N50" s="21">
        <v>5.236497422979967</v>
      </c>
      <c r="O50" s="21">
        <v>18.42073317548201</v>
      </c>
      <c r="P50" s="25">
        <v>0.009062333485505591</v>
      </c>
      <c r="Q50" s="21">
        <v>5.91484408606643</v>
      </c>
      <c r="R50" s="21"/>
      <c r="S50" s="21">
        <v>0.9987031616423456</v>
      </c>
      <c r="T50" s="21">
        <v>1.667</v>
      </c>
      <c r="U50" s="21">
        <v>0.5991020765700933</v>
      </c>
    </row>
    <row r="51" spans="1:21" ht="15">
      <c r="A51" t="s">
        <v>147</v>
      </c>
      <c r="B51">
        <v>4</v>
      </c>
      <c r="C51" t="s">
        <v>151</v>
      </c>
      <c r="D51">
        <v>38923</v>
      </c>
      <c r="E51" t="s">
        <v>118</v>
      </c>
      <c r="F51" s="21">
        <v>28.65402664933136</v>
      </c>
      <c r="G51" s="21">
        <v>0.08042276749435666</v>
      </c>
      <c r="H51" s="21">
        <v>11.727358775387993</v>
      </c>
      <c r="I51" s="21">
        <v>31.92365912436207</v>
      </c>
      <c r="J51" s="21">
        <v>1.307201146852932</v>
      </c>
      <c r="K51" s="21">
        <v>0.9732077918123841</v>
      </c>
      <c r="L51" s="21">
        <v>2.2599432702318976</v>
      </c>
      <c r="M51" s="21">
        <v>0.4122452195041533</v>
      </c>
      <c r="N51" s="21">
        <v>4.294491676180097</v>
      </c>
      <c r="O51" s="21">
        <v>6.201546199996439</v>
      </c>
      <c r="P51" s="25">
        <v>0.021399594613102032</v>
      </c>
      <c r="Q51" s="21">
        <v>0.4241439202005432</v>
      </c>
      <c r="R51" s="21"/>
      <c r="S51" s="21">
        <v>2.730790896728283</v>
      </c>
      <c r="T51" s="21">
        <v>1.667</v>
      </c>
      <c r="U51" s="21">
        <v>1.6381469086552387</v>
      </c>
    </row>
    <row r="52" spans="6:21" ht="15"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6" ht="15">
      <c r="E56" s="3" t="s">
        <v>156</v>
      </c>
    </row>
    <row r="57" spans="5:19" ht="15">
      <c r="E57" s="3" t="s">
        <v>93</v>
      </c>
      <c r="F57" s="3" t="s">
        <v>7</v>
      </c>
      <c r="G57" s="3" t="s">
        <v>9</v>
      </c>
      <c r="H57" s="3" t="s">
        <v>10</v>
      </c>
      <c r="I57" s="3" t="s">
        <v>11</v>
      </c>
      <c r="J57" s="3" t="s">
        <v>12</v>
      </c>
      <c r="K57" s="3" t="s">
        <v>13</v>
      </c>
      <c r="L57" s="3" t="s">
        <v>14</v>
      </c>
      <c r="M57" s="3" t="s">
        <v>15</v>
      </c>
      <c r="N57" s="3" t="s">
        <v>16</v>
      </c>
      <c r="O57" s="3" t="s">
        <v>17</v>
      </c>
      <c r="P57" s="3" t="s">
        <v>18</v>
      </c>
      <c r="Q57" s="3" t="s">
        <v>19</v>
      </c>
      <c r="R57" s="3" t="s">
        <v>20</v>
      </c>
      <c r="S57" s="3" t="s">
        <v>21</v>
      </c>
    </row>
    <row r="58" spans="5:19" ht="15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5:19" ht="15">
      <c r="E59" s="3" t="s">
        <v>67</v>
      </c>
      <c r="F59">
        <v>-0.001914671</v>
      </c>
      <c r="G59">
        <v>-0.000387238</v>
      </c>
      <c r="H59">
        <v>-0.06443626</v>
      </c>
      <c r="I59">
        <v>-0.005809665</v>
      </c>
      <c r="J59">
        <v>-0.000969902</v>
      </c>
      <c r="K59">
        <v>0.005531435</v>
      </c>
      <c r="L59">
        <v>-0.194018975</v>
      </c>
      <c r="M59">
        <v>-0.018460009</v>
      </c>
      <c r="N59">
        <v>0.027493891</v>
      </c>
      <c r="O59">
        <v>0.010001756</v>
      </c>
      <c r="P59">
        <v>0.045080304</v>
      </c>
      <c r="R59">
        <v>-0.000155278</v>
      </c>
      <c r="S59">
        <v>-0.0120136</v>
      </c>
    </row>
    <row r="60" spans="5:19" ht="15">
      <c r="E60" s="3"/>
      <c r="F60">
        <v>-0.000632242</v>
      </c>
      <c r="G60">
        <v>-0.000535571</v>
      </c>
      <c r="H60">
        <v>-0.064372563</v>
      </c>
      <c r="I60">
        <v>-0.003873357</v>
      </c>
      <c r="J60">
        <v>0.010214522</v>
      </c>
      <c r="K60">
        <v>0.005531569</v>
      </c>
      <c r="L60">
        <v>-0.193941751</v>
      </c>
      <c r="M60">
        <v>-0.01842913</v>
      </c>
      <c r="N60">
        <v>0.027020487</v>
      </c>
      <c r="O60">
        <v>0.009457945</v>
      </c>
      <c r="P60">
        <v>0.034094341</v>
      </c>
      <c r="Q60">
        <v>-0.01321187</v>
      </c>
      <c r="R60">
        <v>-0.000151176</v>
      </c>
      <c r="S60">
        <v>-0.012088959</v>
      </c>
    </row>
    <row r="61" spans="5:19" ht="15">
      <c r="E61" s="3"/>
      <c r="F61">
        <v>-0.001662975</v>
      </c>
      <c r="G61">
        <v>-0.000524651</v>
      </c>
      <c r="H61">
        <v>-0.067324526</v>
      </c>
      <c r="I61">
        <v>-0.010249803</v>
      </c>
      <c r="J61">
        <v>0.002324591</v>
      </c>
      <c r="K61">
        <v>0.005514433</v>
      </c>
      <c r="L61">
        <v>-0.193984466</v>
      </c>
      <c r="M61">
        <v>-0.018549547</v>
      </c>
      <c r="N61">
        <v>0.026512806</v>
      </c>
      <c r="O61">
        <v>0.02118023</v>
      </c>
      <c r="P61">
        <v>0.02605091</v>
      </c>
      <c r="Q61">
        <v>-0.011200531</v>
      </c>
      <c r="R61">
        <v>-0.000162268</v>
      </c>
      <c r="S61">
        <v>-0.012138864</v>
      </c>
    </row>
    <row r="62" spans="5:19" ht="15">
      <c r="E62" s="3"/>
      <c r="F62">
        <v>-0.000749055</v>
      </c>
      <c r="G62">
        <v>-0.00050916</v>
      </c>
      <c r="H62">
        <v>-0.06273911</v>
      </c>
      <c r="I62">
        <v>-0.005837546</v>
      </c>
      <c r="J62">
        <v>-0.003578406</v>
      </c>
      <c r="K62">
        <v>0.005516508</v>
      </c>
      <c r="L62">
        <v>-0.193989275</v>
      </c>
      <c r="M62">
        <v>-0.018484156</v>
      </c>
      <c r="N62">
        <v>0.026646265</v>
      </c>
      <c r="O62">
        <v>0.016637413</v>
      </c>
      <c r="P62">
        <v>0.025057863</v>
      </c>
      <c r="Q62">
        <v>-0.013395205</v>
      </c>
      <c r="R62">
        <v>-0.000162215</v>
      </c>
      <c r="S62">
        <v>-0.012000704</v>
      </c>
    </row>
    <row r="63" spans="5:19" ht="15">
      <c r="E63" s="3"/>
      <c r="F63">
        <v>-0.002707772</v>
      </c>
      <c r="G63">
        <v>-0.000610842</v>
      </c>
      <c r="H63">
        <v>-0.062711319</v>
      </c>
      <c r="I63">
        <v>-0.008400657</v>
      </c>
      <c r="J63">
        <v>-0.008888316</v>
      </c>
      <c r="K63">
        <v>0.005516157</v>
      </c>
      <c r="L63">
        <v>-0.193996812</v>
      </c>
      <c r="M63">
        <v>-0.018608127</v>
      </c>
      <c r="N63">
        <v>0.026067239</v>
      </c>
      <c r="O63">
        <v>0.031895387</v>
      </c>
      <c r="P63">
        <v>0.015707734</v>
      </c>
      <c r="Q63">
        <v>-0.012798297</v>
      </c>
      <c r="R63">
        <v>-0.000162793</v>
      </c>
      <c r="S63">
        <v>-0.012056338</v>
      </c>
    </row>
    <row r="64" spans="5:19" ht="15">
      <c r="E64" s="3"/>
      <c r="F64">
        <v>-0.002708462</v>
      </c>
      <c r="G64">
        <v>-0.00060039</v>
      </c>
      <c r="H64">
        <v>-0.061188921</v>
      </c>
      <c r="I64">
        <v>-0.006315901</v>
      </c>
      <c r="J64">
        <v>-0.007567507</v>
      </c>
      <c r="K64">
        <v>0.005516007</v>
      </c>
      <c r="L64">
        <v>-0.19371007</v>
      </c>
      <c r="M64">
        <v>-0.018336344</v>
      </c>
      <c r="N64">
        <v>0.026232706</v>
      </c>
      <c r="O64">
        <v>0.036948101</v>
      </c>
      <c r="P64">
        <v>0.020177471</v>
      </c>
      <c r="Q64">
        <v>-0.012387088</v>
      </c>
      <c r="R64">
        <v>-0.000164253</v>
      </c>
      <c r="S64">
        <v>-0.012115696</v>
      </c>
    </row>
    <row r="65" ht="15">
      <c r="E65" s="3"/>
    </row>
    <row r="66" spans="5:19" ht="15">
      <c r="E66" s="4" t="s">
        <v>69</v>
      </c>
      <c r="F66" s="5">
        <f>AVERAGE(F59:F64)</f>
        <v>-0.0017291961666666665</v>
      </c>
      <c r="G66" s="5">
        <f aca="true" t="shared" si="0" ref="G66:S66">AVERAGE(G59:G64)</f>
        <v>-0.0005279753333333333</v>
      </c>
      <c r="H66" s="5">
        <f t="shared" si="0"/>
        <v>-0.06379544983333334</v>
      </c>
      <c r="I66" s="5">
        <f t="shared" si="0"/>
        <v>-0.0067478215</v>
      </c>
      <c r="J66" s="5">
        <f t="shared" si="0"/>
        <v>-0.0014108363333333335</v>
      </c>
      <c r="K66" s="5">
        <f t="shared" si="0"/>
        <v>0.0055210181666666665</v>
      </c>
      <c r="L66" s="5">
        <f t="shared" si="0"/>
        <v>-0.1939402248333333</v>
      </c>
      <c r="M66" s="5">
        <f t="shared" si="0"/>
        <v>-0.018477885500000003</v>
      </c>
      <c r="N66" s="5">
        <f t="shared" si="0"/>
        <v>0.02666223233333333</v>
      </c>
      <c r="O66" s="5">
        <f t="shared" si="0"/>
        <v>0.02102013866666667</v>
      </c>
      <c r="P66" s="5">
        <f t="shared" si="0"/>
        <v>0.027694770499999997</v>
      </c>
      <c r="Q66" s="5">
        <f t="shared" si="0"/>
        <v>-0.0125985982</v>
      </c>
      <c r="R66" s="5">
        <f t="shared" si="0"/>
        <v>-0.00015966383333333335</v>
      </c>
      <c r="S66" s="5">
        <f t="shared" si="0"/>
        <v>-0.012069026833333331</v>
      </c>
    </row>
    <row r="67" spans="5:19" ht="15">
      <c r="E67" s="3" t="s">
        <v>70</v>
      </c>
      <c r="F67">
        <f>STDEV(F59:F64)</f>
        <v>0.000907672136951976</v>
      </c>
      <c r="G67">
        <f aca="true" t="shared" si="1" ref="G67:S67">STDEV(G59:G64)</f>
        <v>8.04245329477683E-05</v>
      </c>
      <c r="H67">
        <f t="shared" si="1"/>
        <v>0.002111078488983618</v>
      </c>
      <c r="I67">
        <f t="shared" si="1"/>
        <v>0.002242925776786896</v>
      </c>
      <c r="J67">
        <f t="shared" si="1"/>
        <v>0.007040063223443229</v>
      </c>
      <c r="K67">
        <f t="shared" si="1"/>
        <v>8.15204583933808E-06</v>
      </c>
      <c r="L67">
        <f t="shared" si="1"/>
        <v>0.00011553395375457966</v>
      </c>
      <c r="M67">
        <f t="shared" si="1"/>
        <v>9.472930098918656E-05</v>
      </c>
      <c r="N67">
        <f t="shared" si="1"/>
        <v>0.0005255655366546274</v>
      </c>
      <c r="O67">
        <f t="shared" si="1"/>
        <v>0.011369204043226845</v>
      </c>
      <c r="P67">
        <f t="shared" si="1"/>
        <v>0.010517277898735414</v>
      </c>
      <c r="Q67">
        <f t="shared" si="1"/>
        <v>0.0008731971091372788</v>
      </c>
      <c r="R67">
        <f t="shared" si="1"/>
        <v>5.204250548029628E-06</v>
      </c>
      <c r="S67">
        <f t="shared" si="1"/>
        <v>5.541422585010722E-05</v>
      </c>
    </row>
    <row r="68" spans="5:19" ht="15">
      <c r="E68" s="4" t="s">
        <v>71</v>
      </c>
      <c r="F68" s="12">
        <f>F67*6</f>
        <v>0.0054460328217118565</v>
      </c>
      <c r="G68" s="12">
        <f aca="true" t="shared" si="2" ref="G68:S68">G67*6</f>
        <v>0.0004825471976866098</v>
      </c>
      <c r="H68" s="12">
        <f t="shared" si="2"/>
        <v>0.012666470933901709</v>
      </c>
      <c r="I68" s="12">
        <f t="shared" si="2"/>
        <v>0.013457554660721375</v>
      </c>
      <c r="J68" s="12">
        <f t="shared" si="2"/>
        <v>0.04224037934065938</v>
      </c>
      <c r="K68" s="12">
        <f t="shared" si="2"/>
        <v>4.891227503602848E-05</v>
      </c>
      <c r="L68" s="12">
        <f t="shared" si="2"/>
        <v>0.0006932037225274779</v>
      </c>
      <c r="M68" s="12">
        <f t="shared" si="2"/>
        <v>0.0005683758059351193</v>
      </c>
      <c r="N68" s="12">
        <f t="shared" si="2"/>
        <v>0.0031533932199277644</v>
      </c>
      <c r="O68" s="12">
        <f t="shared" si="2"/>
        <v>0.06821522425936107</v>
      </c>
      <c r="P68" s="12">
        <f t="shared" si="2"/>
        <v>0.0631036673924125</v>
      </c>
      <c r="Q68" s="12">
        <f t="shared" si="2"/>
        <v>0.005239182654823673</v>
      </c>
      <c r="R68" s="12">
        <f t="shared" si="2"/>
        <v>3.122550328817776E-05</v>
      </c>
      <c r="S68" s="12">
        <f t="shared" si="2"/>
        <v>0.0003324853551006433</v>
      </c>
    </row>
    <row r="69" ht="15">
      <c r="E69" s="3"/>
    </row>
    <row r="70" ht="15">
      <c r="E70" s="3"/>
    </row>
    <row r="71" spans="5:19" ht="15">
      <c r="E71" s="3" t="s">
        <v>30</v>
      </c>
      <c r="F71">
        <v>0.11723771</v>
      </c>
      <c r="G71">
        <v>0.050233108</v>
      </c>
      <c r="H71">
        <v>37.08598317</v>
      </c>
      <c r="I71">
        <v>0.101698626</v>
      </c>
      <c r="J71">
        <v>2.584945431</v>
      </c>
      <c r="K71">
        <v>0.021596217</v>
      </c>
      <c r="L71">
        <v>9.618966417</v>
      </c>
      <c r="M71">
        <v>0.025577269</v>
      </c>
      <c r="N71">
        <v>4.726293231</v>
      </c>
      <c r="O71">
        <v>0.078641906</v>
      </c>
      <c r="P71">
        <v>0.049657025</v>
      </c>
      <c r="Q71">
        <v>0.006359101</v>
      </c>
      <c r="R71">
        <v>0.243758298</v>
      </c>
      <c r="S71">
        <v>-0.012439007</v>
      </c>
    </row>
    <row r="72" spans="5:19" ht="15">
      <c r="E72" s="3"/>
      <c r="F72">
        <v>0.121345102</v>
      </c>
      <c r="G72">
        <v>0.050113719</v>
      </c>
      <c r="H72">
        <v>37.02955652</v>
      </c>
      <c r="I72">
        <v>0.105309049</v>
      </c>
      <c r="J72">
        <v>2.571797566</v>
      </c>
      <c r="K72">
        <v>0.0224511</v>
      </c>
      <c r="L72">
        <v>9.510043519</v>
      </c>
      <c r="M72">
        <v>0.025426798</v>
      </c>
      <c r="N72">
        <v>4.899806232</v>
      </c>
      <c r="O72">
        <v>0.088603227</v>
      </c>
      <c r="P72">
        <v>0.038316004</v>
      </c>
      <c r="Q72">
        <v>-0.000482342</v>
      </c>
      <c r="R72">
        <v>0.247846312</v>
      </c>
      <c r="S72">
        <v>-0.012345101</v>
      </c>
    </row>
    <row r="73" spans="5:19" ht="15">
      <c r="E73" s="3"/>
      <c r="F73">
        <v>0.115802098</v>
      </c>
      <c r="G73">
        <v>0.04851983</v>
      </c>
      <c r="H73">
        <v>35.83362401</v>
      </c>
      <c r="I73">
        <v>0.097454288</v>
      </c>
      <c r="J73">
        <v>2.490971184</v>
      </c>
      <c r="K73">
        <v>0.021685868</v>
      </c>
      <c r="L73">
        <v>9.156416866</v>
      </c>
      <c r="M73">
        <v>0.023913921</v>
      </c>
      <c r="N73">
        <v>4.80774425</v>
      </c>
      <c r="O73">
        <v>0.090530737</v>
      </c>
      <c r="P73">
        <v>0.037026976</v>
      </c>
      <c r="Q73">
        <v>-0.000207277</v>
      </c>
      <c r="R73">
        <v>0.242561364</v>
      </c>
      <c r="S73">
        <v>-0.012289696</v>
      </c>
    </row>
    <row r="74" spans="5:19" ht="15">
      <c r="E74" s="3"/>
      <c r="F74">
        <v>0.117529915</v>
      </c>
      <c r="G74">
        <v>0.0486192</v>
      </c>
      <c r="H74">
        <v>36.09220552</v>
      </c>
      <c r="I74">
        <v>0.102016804</v>
      </c>
      <c r="J74">
        <v>2.513275726</v>
      </c>
      <c r="K74">
        <v>0.021521028</v>
      </c>
      <c r="L74">
        <v>9.182128138</v>
      </c>
      <c r="M74">
        <v>0.024252097</v>
      </c>
      <c r="N74">
        <v>4.755621011</v>
      </c>
      <c r="O74">
        <v>0.103871438</v>
      </c>
      <c r="P74">
        <v>0.031305991</v>
      </c>
      <c r="Q74" s="1">
        <v>-9.26E-05</v>
      </c>
      <c r="R74">
        <v>0.241611769</v>
      </c>
      <c r="S74">
        <v>-0.012264097</v>
      </c>
    </row>
    <row r="75" spans="5:19" ht="15">
      <c r="E75" s="3"/>
      <c r="F75">
        <v>0.110329737</v>
      </c>
      <c r="G75">
        <v>0.047053268</v>
      </c>
      <c r="H75">
        <v>34.63781422</v>
      </c>
      <c r="I75">
        <v>0.096907199</v>
      </c>
      <c r="J75">
        <v>2.404742022</v>
      </c>
      <c r="K75">
        <v>0.020655403</v>
      </c>
      <c r="L75">
        <v>8.7784442</v>
      </c>
      <c r="M75">
        <v>0.021302507</v>
      </c>
      <c r="N75">
        <v>4.498176374</v>
      </c>
      <c r="O75">
        <v>0.088989703</v>
      </c>
      <c r="P75">
        <v>0.027847796</v>
      </c>
      <c r="Q75">
        <v>-0.000555662</v>
      </c>
      <c r="R75">
        <v>0.229034357</v>
      </c>
      <c r="S75">
        <v>-0.012393149</v>
      </c>
    </row>
    <row r="76" spans="5:19" ht="15">
      <c r="E76" s="3"/>
      <c r="F76">
        <v>0.116459646</v>
      </c>
      <c r="G76">
        <v>0.048228724</v>
      </c>
      <c r="H76">
        <v>35.36551513</v>
      </c>
      <c r="I76">
        <v>0.100670746</v>
      </c>
      <c r="J76">
        <v>2.4651982</v>
      </c>
      <c r="K76">
        <v>0.021501589</v>
      </c>
      <c r="L76">
        <v>8.966533778</v>
      </c>
      <c r="M76">
        <v>0.023582405</v>
      </c>
      <c r="N76">
        <v>4.844747851</v>
      </c>
      <c r="O76">
        <v>0.110281081</v>
      </c>
      <c r="P76">
        <v>0.026383008</v>
      </c>
      <c r="Q76" s="1">
        <v>1.17E-05</v>
      </c>
      <c r="R76">
        <v>0.242546704</v>
      </c>
      <c r="S76">
        <v>-0.012377976</v>
      </c>
    </row>
    <row r="77" spans="5:17" ht="15">
      <c r="E77" s="3"/>
      <c r="Q77" s="1"/>
    </row>
    <row r="78" spans="5:19" ht="15">
      <c r="E78" s="4" t="s">
        <v>69</v>
      </c>
      <c r="F78" s="12">
        <f>AVERAGE(F71:F76)</f>
        <v>0.11645070133333334</v>
      </c>
      <c r="G78" s="12">
        <f aca="true" t="shared" si="3" ref="G78:S78">AVERAGE(G71:G76)</f>
        <v>0.048794641500000006</v>
      </c>
      <c r="H78" s="12">
        <f t="shared" si="3"/>
        <v>36.00744976166666</v>
      </c>
      <c r="I78" s="12">
        <f t="shared" si="3"/>
        <v>0.10067611866666666</v>
      </c>
      <c r="J78" s="12">
        <f t="shared" si="3"/>
        <v>2.5051550215000002</v>
      </c>
      <c r="K78" s="12">
        <f t="shared" si="3"/>
        <v>0.021568534166666667</v>
      </c>
      <c r="L78" s="12">
        <f t="shared" si="3"/>
        <v>9.202088819666665</v>
      </c>
      <c r="M78" s="12">
        <f t="shared" si="3"/>
        <v>0.02400916616666667</v>
      </c>
      <c r="N78" s="12">
        <f t="shared" si="3"/>
        <v>4.755398158166666</v>
      </c>
      <c r="O78" s="12">
        <f t="shared" si="3"/>
        <v>0.09348634866666666</v>
      </c>
      <c r="P78" s="12">
        <f t="shared" si="3"/>
        <v>0.03508946666666667</v>
      </c>
      <c r="Q78" s="12">
        <f t="shared" si="3"/>
        <v>0.00083882</v>
      </c>
      <c r="R78" s="12">
        <f t="shared" si="3"/>
        <v>0.24122646733333333</v>
      </c>
      <c r="S78" s="12">
        <f t="shared" si="3"/>
        <v>-0.012351504333333334</v>
      </c>
    </row>
    <row r="79" spans="5:19" ht="15.75" thickBot="1">
      <c r="E79" s="3" t="s">
        <v>70</v>
      </c>
      <c r="F79">
        <f>STDEV(F71:F76)</f>
        <v>0.0035672458094896495</v>
      </c>
      <c r="G79">
        <f aca="true" t="shared" si="4" ref="G79:S79">STDEV(G71:G76)</f>
        <v>0.0012056613692402597</v>
      </c>
      <c r="H79">
        <f t="shared" si="4"/>
        <v>0.9521887477978812</v>
      </c>
      <c r="I79">
        <f t="shared" si="4"/>
        <v>0.003127042661917594</v>
      </c>
      <c r="J79">
        <f t="shared" si="4"/>
        <v>0.06745988930673498</v>
      </c>
      <c r="K79">
        <f t="shared" si="4"/>
        <v>0.0005716647683079371</v>
      </c>
      <c r="L79">
        <f t="shared" si="4"/>
        <v>0.31814095165235307</v>
      </c>
      <c r="M79">
        <f t="shared" si="4"/>
        <v>0.0015520852090153323</v>
      </c>
      <c r="N79">
        <f t="shared" si="4"/>
        <v>0.14041891996916517</v>
      </c>
      <c r="O79">
        <f t="shared" si="4"/>
        <v>0.011515823309522832</v>
      </c>
      <c r="P79">
        <f t="shared" si="4"/>
        <v>0.008589960955141869</v>
      </c>
      <c r="Q79">
        <f t="shared" si="4"/>
        <v>0.0027132836579221863</v>
      </c>
      <c r="R79">
        <f t="shared" si="4"/>
        <v>0.0063648015783159765</v>
      </c>
      <c r="S79">
        <f t="shared" si="4"/>
        <v>6.571614526025312E-05</v>
      </c>
    </row>
    <row r="80" spans="5:19" ht="15">
      <c r="E80" s="6" t="s">
        <v>72</v>
      </c>
      <c r="F80" s="7">
        <v>0.12</v>
      </c>
      <c r="G80" s="7">
        <v>0.05</v>
      </c>
      <c r="H80" s="7">
        <v>35</v>
      </c>
      <c r="I80" s="7">
        <v>0.1</v>
      </c>
      <c r="J80" s="7">
        <v>2.5</v>
      </c>
      <c r="K80" s="7">
        <v>0.02</v>
      </c>
      <c r="L80" s="7">
        <v>9</v>
      </c>
      <c r="M80" s="7">
        <v>0.04</v>
      </c>
      <c r="N80" s="7">
        <v>6</v>
      </c>
      <c r="O80" s="8"/>
      <c r="P80" s="7">
        <v>0.01</v>
      </c>
      <c r="Q80" s="8"/>
      <c r="R80" s="7">
        <v>0.25</v>
      </c>
      <c r="S80" s="9"/>
    </row>
    <row r="81" spans="5:19" ht="15">
      <c r="E81" s="10" t="s">
        <v>94</v>
      </c>
      <c r="F81" s="11">
        <f>(F78-F80)/F80</f>
        <v>-0.029577488888888823</v>
      </c>
      <c r="G81" s="11">
        <f aca="true" t="shared" si="5" ref="G81:R81">(G78-G80)/G80</f>
        <v>-0.024107169999999928</v>
      </c>
      <c r="H81" s="11">
        <f t="shared" si="5"/>
        <v>0.02878427890476181</v>
      </c>
      <c r="I81" s="11">
        <f t="shared" si="5"/>
        <v>0.006761186666666558</v>
      </c>
      <c r="J81" s="11">
        <f t="shared" si="5"/>
        <v>0.002062008600000098</v>
      </c>
      <c r="K81" s="11">
        <f t="shared" si="5"/>
        <v>0.07842670833333332</v>
      </c>
      <c r="L81" s="11">
        <f t="shared" si="5"/>
        <v>0.022454313296296116</v>
      </c>
      <c r="M81" s="11">
        <f t="shared" si="5"/>
        <v>-0.3997708458333333</v>
      </c>
      <c r="N81" s="11">
        <f t="shared" si="5"/>
        <v>-0.20743364030555567</v>
      </c>
      <c r="O81" s="11"/>
      <c r="P81" s="11">
        <f t="shared" si="5"/>
        <v>2.508946666666667</v>
      </c>
      <c r="Q81" s="11"/>
      <c r="R81" s="11">
        <f t="shared" si="5"/>
        <v>-0.03509413066666667</v>
      </c>
      <c r="S81" s="11"/>
    </row>
    <row r="82" spans="5:17" ht="15">
      <c r="E82" s="3"/>
      <c r="Q82" s="1"/>
    </row>
    <row r="83" ht="15">
      <c r="E83" s="3"/>
    </row>
    <row r="84" spans="5:19" ht="15">
      <c r="E84" s="3" t="s">
        <v>31</v>
      </c>
      <c r="F84">
        <v>5.878040116</v>
      </c>
      <c r="G84">
        <v>0.040074518</v>
      </c>
      <c r="H84">
        <v>3.133932906</v>
      </c>
      <c r="I84">
        <v>4.414296966</v>
      </c>
      <c r="J84">
        <v>2.074095795</v>
      </c>
      <c r="K84">
        <v>0.005516272</v>
      </c>
      <c r="L84">
        <v>1.165855538</v>
      </c>
      <c r="M84">
        <v>0.045986357</v>
      </c>
      <c r="N84">
        <v>0.392094702</v>
      </c>
      <c r="O84">
        <v>0.160341367</v>
      </c>
      <c r="P84">
        <v>0.042749759</v>
      </c>
      <c r="Q84">
        <v>27.07324637</v>
      </c>
      <c r="R84">
        <v>-0.000134737</v>
      </c>
      <c r="S84">
        <v>-0.012066245</v>
      </c>
    </row>
    <row r="85" spans="5:19" ht="15">
      <c r="E85" s="3"/>
      <c r="F85">
        <v>5.82894768</v>
      </c>
      <c r="G85">
        <v>0.040716808</v>
      </c>
      <c r="H85">
        <v>3.137735301</v>
      </c>
      <c r="I85">
        <v>4.459549161</v>
      </c>
      <c r="J85">
        <v>2.094764289</v>
      </c>
      <c r="K85">
        <v>0.005527947</v>
      </c>
      <c r="L85">
        <v>1.148144938</v>
      </c>
      <c r="M85">
        <v>0.045359727</v>
      </c>
      <c r="N85">
        <v>0.391470047</v>
      </c>
      <c r="O85">
        <v>0.163363671</v>
      </c>
      <c r="P85">
        <v>0.030405311</v>
      </c>
      <c r="Q85">
        <v>26.45898041</v>
      </c>
      <c r="R85">
        <v>-0.000112242</v>
      </c>
      <c r="S85">
        <v>-0.012017004</v>
      </c>
    </row>
    <row r="86" spans="5:19" ht="15">
      <c r="E86" s="3"/>
      <c r="F86">
        <v>5.678017197</v>
      </c>
      <c r="G86">
        <v>0.040155279</v>
      </c>
      <c r="H86">
        <v>3.135920749</v>
      </c>
      <c r="I86">
        <v>4.325934797</v>
      </c>
      <c r="J86">
        <v>2.069985146</v>
      </c>
      <c r="K86">
        <v>0.005511595</v>
      </c>
      <c r="L86">
        <v>1.135410673</v>
      </c>
      <c r="M86">
        <v>0.043682586</v>
      </c>
      <c r="N86">
        <v>0.381616903</v>
      </c>
      <c r="O86">
        <v>0.159845817</v>
      </c>
      <c r="P86">
        <v>0.027130926</v>
      </c>
      <c r="Q86">
        <v>25.80776545</v>
      </c>
      <c r="R86" s="1">
        <v>-9.6E-05</v>
      </c>
      <c r="S86">
        <v>-0.011993244</v>
      </c>
    </row>
    <row r="87" spans="5:19" ht="15">
      <c r="E87" s="3"/>
      <c r="F87">
        <v>5.834128218</v>
      </c>
      <c r="G87">
        <v>0.039763595</v>
      </c>
      <c r="H87">
        <v>3.0710445</v>
      </c>
      <c r="I87">
        <v>4.301441866</v>
      </c>
      <c r="J87">
        <v>2.064868274</v>
      </c>
      <c r="K87">
        <v>0.005502692</v>
      </c>
      <c r="L87">
        <v>1.108348911</v>
      </c>
      <c r="M87">
        <v>0.043425428</v>
      </c>
      <c r="N87">
        <v>0.394076003</v>
      </c>
      <c r="O87">
        <v>0.164947026</v>
      </c>
      <c r="P87">
        <v>0.019231301</v>
      </c>
      <c r="Q87">
        <v>26.42498711</v>
      </c>
      <c r="R87" s="1">
        <v>-8.93E-05</v>
      </c>
      <c r="S87">
        <v>-0.01207965</v>
      </c>
    </row>
    <row r="88" spans="5:19" ht="15">
      <c r="E88" s="3"/>
      <c r="F88">
        <v>5.612686588</v>
      </c>
      <c r="G88">
        <v>0.038558041</v>
      </c>
      <c r="H88">
        <v>2.9142176</v>
      </c>
      <c r="I88">
        <v>4.168778822</v>
      </c>
      <c r="J88">
        <v>1.989616771</v>
      </c>
      <c r="K88">
        <v>0.005508824</v>
      </c>
      <c r="L88">
        <v>1.037936627</v>
      </c>
      <c r="M88">
        <v>0.042276906</v>
      </c>
      <c r="N88">
        <v>0.377947703</v>
      </c>
      <c r="O88">
        <v>0.171309248</v>
      </c>
      <c r="P88">
        <v>0.020176796</v>
      </c>
      <c r="Q88">
        <v>25.46963231</v>
      </c>
      <c r="R88">
        <v>-0.00012386</v>
      </c>
      <c r="S88">
        <v>-0.012033216</v>
      </c>
    </row>
    <row r="89" spans="5:19" ht="15">
      <c r="E89" s="3"/>
      <c r="F89">
        <v>5.652952931</v>
      </c>
      <c r="G89">
        <v>0.038765791</v>
      </c>
      <c r="H89">
        <v>3.00861981</v>
      </c>
      <c r="I89">
        <v>4.182798557</v>
      </c>
      <c r="J89">
        <v>1.993654298</v>
      </c>
      <c r="K89">
        <v>0.005523327</v>
      </c>
      <c r="L89">
        <v>1.082510517</v>
      </c>
      <c r="M89">
        <v>0.043252725</v>
      </c>
      <c r="N89">
        <v>0.380904114</v>
      </c>
      <c r="O89">
        <v>0.176123891</v>
      </c>
      <c r="P89">
        <v>0.020353211</v>
      </c>
      <c r="Q89">
        <v>25.58683858</v>
      </c>
      <c r="R89">
        <v>-0.000127622</v>
      </c>
      <c r="S89">
        <v>-0.012059152</v>
      </c>
    </row>
    <row r="90" ht="15">
      <c r="E90" s="3"/>
    </row>
    <row r="91" spans="5:19" ht="15">
      <c r="E91" s="4" t="s">
        <v>69</v>
      </c>
      <c r="F91" s="5">
        <f>AVERAGE(F84:F89)</f>
        <v>5.747462121666666</v>
      </c>
      <c r="G91" s="5">
        <f aca="true" t="shared" si="6" ref="G91:S91">AVERAGE(G84:G89)</f>
        <v>0.03967233866666667</v>
      </c>
      <c r="H91" s="5">
        <f t="shared" si="6"/>
        <v>3.066911811</v>
      </c>
      <c r="I91" s="5">
        <f t="shared" si="6"/>
        <v>4.308800028166666</v>
      </c>
      <c r="J91" s="5">
        <f t="shared" si="6"/>
        <v>2.047830762166667</v>
      </c>
      <c r="K91" s="5">
        <f t="shared" si="6"/>
        <v>0.0055151095</v>
      </c>
      <c r="L91" s="5">
        <f t="shared" si="6"/>
        <v>1.1130345339999999</v>
      </c>
      <c r="M91" s="5">
        <f t="shared" si="6"/>
        <v>0.04399728816666667</v>
      </c>
      <c r="N91" s="5">
        <f t="shared" si="6"/>
        <v>0.3863515786666667</v>
      </c>
      <c r="O91" s="5">
        <f t="shared" si="6"/>
        <v>0.16598850333333334</v>
      </c>
      <c r="P91" s="5">
        <f t="shared" si="6"/>
        <v>0.026674550666666668</v>
      </c>
      <c r="Q91" s="5">
        <f t="shared" si="6"/>
        <v>26.136908371666667</v>
      </c>
      <c r="R91" s="5">
        <f t="shared" si="6"/>
        <v>-0.00011396016666666666</v>
      </c>
      <c r="S91" s="5">
        <f t="shared" si="6"/>
        <v>-0.0120414185</v>
      </c>
    </row>
    <row r="92" spans="5:19" ht="15.75" thickBot="1">
      <c r="E92" s="3" t="s">
        <v>70</v>
      </c>
      <c r="F92">
        <f>STDEV(F84:F89)</f>
        <v>0.11235706496009228</v>
      </c>
      <c r="G92">
        <f aca="true" t="shared" si="7" ref="G92:S92">STDEV(G84:G89)</f>
        <v>0.0008435296616296708</v>
      </c>
      <c r="H92">
        <f t="shared" si="7"/>
        <v>0.09055449851502043</v>
      </c>
      <c r="I92">
        <f t="shared" si="7"/>
        <v>0.11805503522356633</v>
      </c>
      <c r="J92">
        <f t="shared" si="7"/>
        <v>0.044716125638100186</v>
      </c>
      <c r="K92">
        <f t="shared" si="7"/>
        <v>9.377991741305793E-06</v>
      </c>
      <c r="L92">
        <f t="shared" si="7"/>
        <v>0.04715263903887804</v>
      </c>
      <c r="M92">
        <f t="shared" si="7"/>
        <v>0.001396623428901207</v>
      </c>
      <c r="N92">
        <f t="shared" si="7"/>
        <v>0.006950770693477161</v>
      </c>
      <c r="O92">
        <f t="shared" si="7"/>
        <v>0.006459621829989946</v>
      </c>
      <c r="P92">
        <f t="shared" si="7"/>
        <v>0.009056724469250594</v>
      </c>
      <c r="Q92">
        <f t="shared" si="7"/>
        <v>0.6196156527299227</v>
      </c>
      <c r="R92">
        <f t="shared" si="7"/>
        <v>1.8165751824977318E-05</v>
      </c>
      <c r="S92">
        <f t="shared" si="7"/>
        <v>3.2792105707014526E-05</v>
      </c>
    </row>
    <row r="93" spans="5:19" ht="15">
      <c r="E93" s="13" t="s">
        <v>72</v>
      </c>
      <c r="F93" s="14">
        <v>6</v>
      </c>
      <c r="G93" s="14">
        <v>0.04</v>
      </c>
      <c r="H93" s="14">
        <v>3</v>
      </c>
      <c r="I93" s="14">
        <v>4</v>
      </c>
      <c r="J93" s="14">
        <v>2</v>
      </c>
      <c r="K93" s="14"/>
      <c r="L93" s="14">
        <v>1.2</v>
      </c>
      <c r="M93" s="14">
        <v>0.06</v>
      </c>
      <c r="N93" s="14">
        <v>0.5</v>
      </c>
      <c r="O93" s="14">
        <v>0.1</v>
      </c>
      <c r="P93" s="14"/>
      <c r="Q93" s="14">
        <v>30</v>
      </c>
      <c r="R93" s="14"/>
      <c r="S93" s="15"/>
    </row>
    <row r="94" spans="5:19" ht="15">
      <c r="E94" t="s">
        <v>94</v>
      </c>
      <c r="F94" s="11">
        <f>(F91-F93)/F93</f>
        <v>-0.04208964638888905</v>
      </c>
      <c r="G94" s="11">
        <f>(G91-G93)/G93</f>
        <v>-0.008191533333333327</v>
      </c>
      <c r="H94" s="11">
        <f>(H91-H93)/H93</f>
        <v>0.02230393700000007</v>
      </c>
      <c r="I94" s="11">
        <f>(I91-I93)/I93</f>
        <v>0.07720000704166652</v>
      </c>
      <c r="J94" s="11">
        <f>(J91-J93)/J93</f>
        <v>0.023915381083333465</v>
      </c>
      <c r="K94" s="11"/>
      <c r="L94" s="11">
        <f>(L91-L93)/L93</f>
        <v>-0.07247122166666675</v>
      </c>
      <c r="M94" s="11">
        <f>(M91-M93)/M93</f>
        <v>-0.26671186388888884</v>
      </c>
      <c r="N94" s="11">
        <f>(N91-N93)/N93</f>
        <v>-0.2272968426666666</v>
      </c>
      <c r="O94" s="11">
        <f>(O91-O93)/O93</f>
        <v>0.6598850333333334</v>
      </c>
      <c r="P94" s="11"/>
      <c r="Q94" s="11">
        <f>(Q91-Q93)/Q93</f>
        <v>-0.12876972094444442</v>
      </c>
      <c r="R94" s="11"/>
      <c r="S94" s="11"/>
    </row>
    <row r="95" ht="15">
      <c r="E95" s="3"/>
    </row>
    <row r="96" ht="15">
      <c r="E96" s="3"/>
    </row>
    <row r="97" spans="15:21" ht="15">
      <c r="O97" s="3" t="s">
        <v>17</v>
      </c>
      <c r="U97" t="s">
        <v>160</v>
      </c>
    </row>
    <row r="98" spans="5:21" ht="15">
      <c r="E98" s="3" t="s">
        <v>157</v>
      </c>
      <c r="O98">
        <v>0.863621187</v>
      </c>
      <c r="T98">
        <v>1</v>
      </c>
      <c r="U98" s="2">
        <f>O98/T98</f>
        <v>0.863621187</v>
      </c>
    </row>
    <row r="99" spans="5:21" ht="15">
      <c r="E99" s="3" t="s">
        <v>158</v>
      </c>
      <c r="O99">
        <v>4.345989488</v>
      </c>
      <c r="T99">
        <v>5</v>
      </c>
      <c r="U99" s="2">
        <f>O99/T99</f>
        <v>0.8691978976</v>
      </c>
    </row>
    <row r="100" spans="5:21" ht="15">
      <c r="E100" s="3" t="s">
        <v>159</v>
      </c>
      <c r="O100">
        <v>8.629739902</v>
      </c>
      <c r="T100">
        <v>10</v>
      </c>
      <c r="U100" s="2">
        <f>O100/T100</f>
        <v>0.8629739902000001</v>
      </c>
    </row>
    <row r="101" ht="15">
      <c r="E101" s="3"/>
    </row>
    <row r="102" spans="5:19" ht="15">
      <c r="E102" s="3" t="s">
        <v>66</v>
      </c>
      <c r="F102">
        <v>57.01964549</v>
      </c>
      <c r="G102">
        <v>0.369257222</v>
      </c>
      <c r="H102">
        <v>28.55680573</v>
      </c>
      <c r="I102">
        <v>38.92216905</v>
      </c>
      <c r="J102">
        <v>18.56282805</v>
      </c>
      <c r="K102">
        <v>0.005576106</v>
      </c>
      <c r="L102">
        <v>11.52355753</v>
      </c>
      <c r="M102">
        <v>0.536654397</v>
      </c>
      <c r="N102">
        <v>4.531926948</v>
      </c>
      <c r="O102">
        <v>1.348638616</v>
      </c>
      <c r="P102">
        <v>0.019065657</v>
      </c>
      <c r="Q102">
        <v>200.8561678</v>
      </c>
      <c r="R102" s="1">
        <v>6.26E-05</v>
      </c>
      <c r="S102">
        <v>-0.011738113</v>
      </c>
    </row>
    <row r="103" spans="5:15" ht="15">
      <c r="E103" s="3" t="s">
        <v>72</v>
      </c>
      <c r="F103" s="3">
        <v>60</v>
      </c>
      <c r="G103" s="3">
        <v>0.4</v>
      </c>
      <c r="H103" s="3">
        <v>30</v>
      </c>
      <c r="I103" s="3">
        <v>40</v>
      </c>
      <c r="J103" s="3">
        <v>20</v>
      </c>
      <c r="K103" s="3"/>
      <c r="L103" s="3">
        <v>12</v>
      </c>
      <c r="M103" s="3">
        <v>0.6</v>
      </c>
      <c r="N103" s="3">
        <v>5</v>
      </c>
      <c r="O103" s="3">
        <v>1</v>
      </c>
    </row>
    <row r="104" spans="5:19" ht="15">
      <c r="E104" t="s">
        <v>94</v>
      </c>
      <c r="F104" s="11">
        <f>(F102-F103)/F103</f>
        <v>-0.049672575166666635</v>
      </c>
      <c r="G104" s="11">
        <f aca="true" t="shared" si="8" ref="G104:O104">(G102-G103)/G103</f>
        <v>-0.07685694500000007</v>
      </c>
      <c r="H104" s="11">
        <f t="shared" si="8"/>
        <v>-0.04810647566666664</v>
      </c>
      <c r="I104" s="11">
        <f t="shared" si="8"/>
        <v>-0.026945773749999978</v>
      </c>
      <c r="J104" s="11">
        <f t="shared" si="8"/>
        <v>-0.07185859749999998</v>
      </c>
      <c r="K104" s="11"/>
      <c r="L104" s="11">
        <f t="shared" si="8"/>
        <v>-0.03970353916666669</v>
      </c>
      <c r="M104" s="11">
        <f t="shared" si="8"/>
        <v>-0.10557600500000006</v>
      </c>
      <c r="N104" s="11">
        <f t="shared" si="8"/>
        <v>-0.09361461040000005</v>
      </c>
      <c r="O104" s="11">
        <f t="shared" si="8"/>
        <v>0.3486386159999999</v>
      </c>
      <c r="P104" s="11"/>
      <c r="Q104" s="11"/>
      <c r="R104" s="11"/>
      <c r="S104" s="11"/>
    </row>
  </sheetData>
  <sheetProtection/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1">
      <selection activeCell="A23" sqref="A23:R34"/>
    </sheetView>
  </sheetViews>
  <sheetFormatPr defaultColWidth="11.00390625" defaultRowHeight="15.75"/>
  <cols>
    <col min="2" max="2" width="18.00390625" style="0" customWidth="1"/>
    <col min="17" max="17" width="11.50390625" style="0" customWidth="1"/>
  </cols>
  <sheetData>
    <row r="1" spans="2:14" ht="15">
      <c r="B1" s="18"/>
      <c r="C1" s="18" t="s">
        <v>7</v>
      </c>
      <c r="D1" s="18" t="s">
        <v>9</v>
      </c>
      <c r="E1" s="18" t="s">
        <v>10</v>
      </c>
      <c r="F1" s="18" t="s">
        <v>11</v>
      </c>
      <c r="G1" s="18" t="s">
        <v>12</v>
      </c>
      <c r="H1" s="18" t="s">
        <v>14</v>
      </c>
      <c r="I1" s="18" t="s">
        <v>15</v>
      </c>
      <c r="J1" s="18" t="s">
        <v>16</v>
      </c>
      <c r="K1" s="18" t="s">
        <v>17</v>
      </c>
      <c r="L1" s="18" t="s">
        <v>19</v>
      </c>
      <c r="M1" s="18" t="s">
        <v>20</v>
      </c>
      <c r="N1" s="18" t="s">
        <v>21</v>
      </c>
    </row>
    <row r="2" spans="2:14" ht="15">
      <c r="B2" s="18" t="s">
        <v>171</v>
      </c>
      <c r="C2" s="38">
        <v>26.98154</v>
      </c>
      <c r="D2" s="38">
        <v>137.33</v>
      </c>
      <c r="E2" s="38">
        <v>40.078</v>
      </c>
      <c r="F2" s="38">
        <v>55.845</v>
      </c>
      <c r="G2" s="38">
        <v>39.0983</v>
      </c>
      <c r="H2" s="38">
        <v>24.305</v>
      </c>
      <c r="I2" s="38">
        <v>54.938</v>
      </c>
      <c r="J2" s="38">
        <v>22.98977</v>
      </c>
      <c r="K2" s="38">
        <v>30.97376</v>
      </c>
      <c r="L2" s="38">
        <v>28.0855</v>
      </c>
      <c r="M2" s="38">
        <v>87.62</v>
      </c>
      <c r="N2" s="38">
        <v>47.87</v>
      </c>
    </row>
    <row r="7" spans="3:14" ht="15">
      <c r="C7" t="s">
        <v>7</v>
      </c>
      <c r="D7" t="s">
        <v>9</v>
      </c>
      <c r="E7" t="s">
        <v>10</v>
      </c>
      <c r="F7" t="s">
        <v>11</v>
      </c>
      <c r="G7" t="s">
        <v>12</v>
      </c>
      <c r="H7" t="s">
        <v>14</v>
      </c>
      <c r="I7" t="s">
        <v>15</v>
      </c>
      <c r="J7" t="s">
        <v>16</v>
      </c>
      <c r="K7" t="s">
        <v>17</v>
      </c>
      <c r="L7" t="s">
        <v>19</v>
      </c>
      <c r="M7" t="s">
        <v>20</v>
      </c>
      <c r="N7" t="s">
        <v>21</v>
      </c>
    </row>
    <row r="8" spans="2:14" ht="15">
      <c r="B8" s="3" t="s">
        <v>172</v>
      </c>
      <c r="C8" s="18" t="s">
        <v>133</v>
      </c>
      <c r="D8" s="18" t="s">
        <v>133</v>
      </c>
      <c r="E8" s="18" t="s">
        <v>133</v>
      </c>
      <c r="F8" s="18" t="s">
        <v>133</v>
      </c>
      <c r="G8" s="18" t="s">
        <v>133</v>
      </c>
      <c r="H8" s="18" t="s">
        <v>133</v>
      </c>
      <c r="I8" s="18" t="s">
        <v>133</v>
      </c>
      <c r="J8" s="18" t="s">
        <v>133</v>
      </c>
      <c r="K8" s="18" t="s">
        <v>133</v>
      </c>
      <c r="L8" s="18" t="s">
        <v>133</v>
      </c>
      <c r="M8" s="18" t="s">
        <v>133</v>
      </c>
      <c r="N8" s="18" t="s">
        <v>133</v>
      </c>
    </row>
    <row r="9" ht="15">
      <c r="B9" s="19"/>
    </row>
    <row r="10" spans="1:14" ht="15">
      <c r="A10" s="10" t="s">
        <v>148</v>
      </c>
      <c r="B10" t="s">
        <v>145</v>
      </c>
      <c r="C10" s="24">
        <v>735.9197438</v>
      </c>
      <c r="D10" s="22">
        <v>4.75639166</v>
      </c>
      <c r="E10" s="22">
        <v>29.985202819999998</v>
      </c>
      <c r="F10" s="24">
        <v>956.215615</v>
      </c>
      <c r="G10" s="22">
        <v>23.71939438</v>
      </c>
      <c r="H10" s="22">
        <v>6.6905869</v>
      </c>
      <c r="I10" s="22">
        <v>6.07570558</v>
      </c>
      <c r="J10" s="22">
        <v>11.22380026</v>
      </c>
      <c r="K10" s="24">
        <v>41.26296196</v>
      </c>
      <c r="L10" s="24">
        <v>210.88172920000002</v>
      </c>
      <c r="M10" s="21">
        <v>0.23058728</v>
      </c>
      <c r="N10" s="22">
        <v>11.954851380000001</v>
      </c>
    </row>
    <row r="11" spans="1:14" ht="15">
      <c r="A11" s="44" t="s">
        <v>152</v>
      </c>
      <c r="B11" t="s">
        <v>145</v>
      </c>
      <c r="C11" s="24">
        <v>4705.446188</v>
      </c>
      <c r="D11" s="22">
        <v>4.54496298</v>
      </c>
      <c r="E11" s="10">
        <v>0</v>
      </c>
      <c r="F11" s="24">
        <v>5238.97776</v>
      </c>
      <c r="G11" s="22">
        <v>25.24390874</v>
      </c>
      <c r="H11" s="22">
        <v>7.4008511</v>
      </c>
      <c r="I11" s="22">
        <v>30.498640520000002</v>
      </c>
      <c r="J11" s="22">
        <v>12.81619654</v>
      </c>
      <c r="K11" s="24">
        <v>29.80142932</v>
      </c>
      <c r="L11" s="24">
        <v>351.2085226</v>
      </c>
      <c r="M11" s="21">
        <v>0.16556411999999998</v>
      </c>
      <c r="N11" s="22">
        <v>28.4667722</v>
      </c>
    </row>
    <row r="12" spans="1:14" ht="15">
      <c r="A12" s="10" t="s">
        <v>149</v>
      </c>
      <c r="B12" t="s">
        <v>145</v>
      </c>
      <c r="C12" s="24">
        <v>12198.696432</v>
      </c>
      <c r="D12" s="22">
        <v>5.34647596</v>
      </c>
      <c r="E12" s="22">
        <v>9.10232534</v>
      </c>
      <c r="F12" s="24">
        <v>5294.703906</v>
      </c>
      <c r="G12" s="22">
        <v>12.47489412</v>
      </c>
      <c r="H12" s="22">
        <v>15.72723484</v>
      </c>
      <c r="I12" s="22">
        <v>98.31320818</v>
      </c>
      <c r="J12" s="22">
        <v>8.03250326</v>
      </c>
      <c r="K12" s="24">
        <v>50.5302525</v>
      </c>
      <c r="L12" s="24">
        <v>677.5294282</v>
      </c>
      <c r="M12" s="21">
        <v>0.31634759999999995</v>
      </c>
      <c r="N12" s="22">
        <v>38.10567194</v>
      </c>
    </row>
    <row r="13" spans="1:14" ht="15">
      <c r="A13" s="10" t="s">
        <v>150</v>
      </c>
      <c r="B13" t="s">
        <v>145</v>
      </c>
      <c r="C13" s="24">
        <v>11799.619402</v>
      </c>
      <c r="D13" s="22">
        <v>4.1107784</v>
      </c>
      <c r="E13" s="22">
        <v>12.86790064</v>
      </c>
      <c r="F13" s="24">
        <v>4259.6249020000005</v>
      </c>
      <c r="G13" s="22">
        <v>13.840097140000001</v>
      </c>
      <c r="H13" s="22">
        <v>37.14642162</v>
      </c>
      <c r="I13" s="22">
        <v>71.64540686</v>
      </c>
      <c r="J13" s="22">
        <v>7.8295882599999995</v>
      </c>
      <c r="K13" s="24">
        <v>65.95941825999999</v>
      </c>
      <c r="L13" s="24">
        <v>626.9590412</v>
      </c>
      <c r="M13" s="21">
        <v>0.48508129999999994</v>
      </c>
      <c r="N13" s="22">
        <v>48.102253399999995</v>
      </c>
    </row>
    <row r="14" spans="1:14" ht="15">
      <c r="A14" s="10" t="s">
        <v>151</v>
      </c>
      <c r="B14" t="s">
        <v>145</v>
      </c>
      <c r="C14" s="24">
        <v>539.5500588</v>
      </c>
      <c r="D14" s="22">
        <v>14.01256556</v>
      </c>
      <c r="E14" s="22">
        <v>260.2670368</v>
      </c>
      <c r="F14" s="24">
        <v>776.7316674</v>
      </c>
      <c r="G14" s="22">
        <v>100.48220082</v>
      </c>
      <c r="H14" s="22">
        <v>27.34235742</v>
      </c>
      <c r="I14" s="22">
        <v>55.185309800000006</v>
      </c>
      <c r="J14" s="22">
        <v>7.2797701</v>
      </c>
      <c r="K14" s="24">
        <v>137.30752302000002</v>
      </c>
      <c r="L14" s="24">
        <v>194.90130822</v>
      </c>
      <c r="M14" s="21">
        <v>1.47741904</v>
      </c>
      <c r="N14" s="22">
        <v>1.3920792800000001</v>
      </c>
    </row>
    <row r="15" spans="1:14" ht="15">
      <c r="A15" s="10" t="s">
        <v>148</v>
      </c>
      <c r="B15" t="s">
        <v>147</v>
      </c>
      <c r="C15" s="24">
        <v>5825.6371420000005</v>
      </c>
      <c r="D15" s="22">
        <v>3.6891418999999996</v>
      </c>
      <c r="E15" s="22">
        <v>44.6396017</v>
      </c>
      <c r="F15" s="24">
        <v>8471.437507999999</v>
      </c>
      <c r="G15" s="22">
        <v>24.543013079999998</v>
      </c>
      <c r="H15" s="22">
        <v>58.53457178</v>
      </c>
      <c r="I15" s="22">
        <v>59.737533559999996</v>
      </c>
      <c r="J15" s="22">
        <v>11.651423540000001</v>
      </c>
      <c r="K15" s="24">
        <v>75.8188566</v>
      </c>
      <c r="L15" s="24">
        <v>364.3244672</v>
      </c>
      <c r="M15" s="21">
        <v>0.31253516000000003</v>
      </c>
      <c r="N15" s="22">
        <v>82.18539743999999</v>
      </c>
    </row>
    <row r="16" spans="1:14" ht="15">
      <c r="A16" s="44" t="s">
        <v>152</v>
      </c>
      <c r="B16" t="s">
        <v>147</v>
      </c>
      <c r="C16" s="24">
        <v>9966.937090000001</v>
      </c>
      <c r="D16" s="22">
        <v>5.640608820000001</v>
      </c>
      <c r="E16" s="22">
        <v>87.32472956000001</v>
      </c>
      <c r="F16" s="24">
        <v>7422.11269</v>
      </c>
      <c r="G16" s="22">
        <v>21.138530279999998</v>
      </c>
      <c r="H16" s="22">
        <v>99.38602974</v>
      </c>
      <c r="I16" s="22">
        <v>143.39500872</v>
      </c>
      <c r="J16" s="22">
        <v>8.8194596</v>
      </c>
      <c r="K16" s="24">
        <v>95.96721796</v>
      </c>
      <c r="L16" s="24">
        <v>520.556079</v>
      </c>
      <c r="M16" s="21">
        <v>0.37745996</v>
      </c>
      <c r="N16" s="22">
        <v>105.87368544</v>
      </c>
    </row>
    <row r="17" spans="1:14" ht="15">
      <c r="A17" s="10" t="s">
        <v>149</v>
      </c>
      <c r="B17" t="s">
        <v>147</v>
      </c>
      <c r="C17" s="24">
        <v>11028.622806</v>
      </c>
      <c r="D17" s="22">
        <v>14.56247554</v>
      </c>
      <c r="E17" s="22">
        <v>187.99085024</v>
      </c>
      <c r="F17" s="24">
        <v>12192.831182</v>
      </c>
      <c r="G17" s="22">
        <v>56.99073178</v>
      </c>
      <c r="H17" s="22">
        <v>219.80770320000002</v>
      </c>
      <c r="I17" s="22">
        <v>301.384254</v>
      </c>
      <c r="J17" s="22">
        <v>9.30587558</v>
      </c>
      <c r="K17" s="24">
        <v>176.68539033999997</v>
      </c>
      <c r="L17" s="24">
        <v>538.1816828</v>
      </c>
      <c r="M17" s="21">
        <v>0.85872032</v>
      </c>
      <c r="N17" s="22">
        <v>371.5622324</v>
      </c>
    </row>
    <row r="18" spans="1:14" ht="15">
      <c r="A18" s="10" t="s">
        <v>150</v>
      </c>
      <c r="B18" t="s">
        <v>147</v>
      </c>
      <c r="C18" s="24">
        <v>7901.2745620000005</v>
      </c>
      <c r="D18" s="22">
        <v>10.927640460000001</v>
      </c>
      <c r="E18" s="22">
        <v>209.59617839999999</v>
      </c>
      <c r="F18" s="24">
        <v>8985.827698</v>
      </c>
      <c r="G18" s="22">
        <v>61.62960672</v>
      </c>
      <c r="H18" s="22">
        <v>177.66066727999998</v>
      </c>
      <c r="I18" s="22">
        <v>165.42422810000002</v>
      </c>
      <c r="J18" s="22">
        <v>9.452796</v>
      </c>
      <c r="K18" s="24">
        <v>162.19401441999997</v>
      </c>
      <c r="L18" s="24">
        <v>517.3555016</v>
      </c>
      <c r="M18" s="21">
        <v>0.79404166</v>
      </c>
      <c r="N18" s="22">
        <v>283.1435864</v>
      </c>
    </row>
    <row r="19" spans="1:14" ht="15">
      <c r="A19" s="10" t="s">
        <v>151</v>
      </c>
      <c r="B19" t="s">
        <v>147</v>
      </c>
      <c r="C19" s="24">
        <v>773.1297662000001</v>
      </c>
      <c r="D19" s="22">
        <v>11.04445866</v>
      </c>
      <c r="E19" s="22">
        <v>470.009085</v>
      </c>
      <c r="F19" s="24">
        <v>1782.7767437999998</v>
      </c>
      <c r="G19" s="22">
        <v>51.1093426</v>
      </c>
      <c r="H19" s="22">
        <v>23.653815379999998</v>
      </c>
      <c r="I19" s="22">
        <v>124.15676338</v>
      </c>
      <c r="J19" s="22">
        <v>9.47742278</v>
      </c>
      <c r="K19" s="24">
        <v>133.0165545</v>
      </c>
      <c r="L19" s="24">
        <v>174.1735258</v>
      </c>
      <c r="M19" s="21">
        <v>1.8750324800000002</v>
      </c>
      <c r="N19" s="22">
        <v>20.30376946</v>
      </c>
    </row>
    <row r="23" spans="2:14" ht="15">
      <c r="B23" s="3" t="s">
        <v>172</v>
      </c>
      <c r="C23" s="3" t="s">
        <v>143</v>
      </c>
      <c r="D23" s="3" t="s">
        <v>143</v>
      </c>
      <c r="E23" s="3" t="s">
        <v>143</v>
      </c>
      <c r="F23" s="3" t="s">
        <v>143</v>
      </c>
      <c r="G23" s="3" t="s">
        <v>143</v>
      </c>
      <c r="H23" s="3" t="s">
        <v>143</v>
      </c>
      <c r="I23" s="3" t="s">
        <v>143</v>
      </c>
      <c r="J23" s="3" t="s">
        <v>143</v>
      </c>
      <c r="K23" s="3" t="s">
        <v>143</v>
      </c>
      <c r="L23" s="3" t="s">
        <v>143</v>
      </c>
      <c r="M23" s="3" t="s">
        <v>143</v>
      </c>
      <c r="N23" s="3" t="s">
        <v>143</v>
      </c>
    </row>
    <row r="24" spans="2:18" ht="15">
      <c r="B24" s="10" t="s">
        <v>8</v>
      </c>
      <c r="C24" s="3" t="s">
        <v>7</v>
      </c>
      <c r="D24" s="3" t="s">
        <v>9</v>
      </c>
      <c r="E24" s="3" t="s">
        <v>10</v>
      </c>
      <c r="F24" s="3" t="s">
        <v>11</v>
      </c>
      <c r="G24" s="3" t="s">
        <v>12</v>
      </c>
      <c r="H24" s="3" t="s">
        <v>14</v>
      </c>
      <c r="I24" s="3" t="s">
        <v>15</v>
      </c>
      <c r="J24" s="3" t="s">
        <v>16</v>
      </c>
      <c r="K24" s="3" t="s">
        <v>17</v>
      </c>
      <c r="L24" s="3" t="s">
        <v>19</v>
      </c>
      <c r="M24" s="3" t="s">
        <v>20</v>
      </c>
      <c r="N24" s="3" t="s">
        <v>21</v>
      </c>
      <c r="P24" s="3" t="s">
        <v>140</v>
      </c>
      <c r="Q24" s="3" t="s">
        <v>141</v>
      </c>
      <c r="R24" s="3" t="s">
        <v>142</v>
      </c>
    </row>
    <row r="25" spans="1:18" ht="15">
      <c r="A25" s="10" t="s">
        <v>148</v>
      </c>
      <c r="B25" t="s">
        <v>145</v>
      </c>
      <c r="C25" s="21">
        <f>C10/C2</f>
        <v>27.274934781335684</v>
      </c>
      <c r="D25" s="21">
        <f>D10/D2</f>
        <v>0.034634760503895724</v>
      </c>
      <c r="E25" s="21">
        <f aca="true" t="shared" si="0" ref="E25:N25">E10/E2</f>
        <v>0.7481711367832725</v>
      </c>
      <c r="F25" s="21">
        <f t="shared" si="0"/>
        <v>17.122671949144955</v>
      </c>
      <c r="G25" s="21">
        <f t="shared" si="0"/>
        <v>0.6066605039093771</v>
      </c>
      <c r="H25" s="21">
        <f t="shared" si="0"/>
        <v>0.275276153054927</v>
      </c>
      <c r="I25" s="21">
        <f t="shared" si="0"/>
        <v>0.11059204157413811</v>
      </c>
      <c r="J25" s="21">
        <f t="shared" si="0"/>
        <v>0.48820846228561665</v>
      </c>
      <c r="K25" s="21">
        <f t="shared" si="0"/>
        <v>1.3321909241887326</v>
      </c>
      <c r="L25" s="21">
        <f t="shared" si="0"/>
        <v>7.508562396966407</v>
      </c>
      <c r="M25" s="21">
        <f t="shared" si="0"/>
        <v>0.002631674047021228</v>
      </c>
      <c r="N25" s="21">
        <f t="shared" si="0"/>
        <v>0.24973577146438272</v>
      </c>
      <c r="P25" s="21">
        <f>E25/K25</f>
        <v>0.5616095434960932</v>
      </c>
      <c r="Q25">
        <v>1.667</v>
      </c>
      <c r="R25" s="25">
        <f>P25/Q25</f>
        <v>0.3368983464283702</v>
      </c>
    </row>
    <row r="26" spans="1:18" ht="15">
      <c r="A26" s="44" t="s">
        <v>152</v>
      </c>
      <c r="B26" t="s">
        <v>145</v>
      </c>
      <c r="C26" s="21">
        <f>C11/C2</f>
        <v>174.39501926131717</v>
      </c>
      <c r="D26" s="21">
        <f aca="true" t="shared" si="1" ref="D26:N26">D11/D2</f>
        <v>0.033095193912473606</v>
      </c>
      <c r="E26" s="49">
        <f t="shared" si="1"/>
        <v>0</v>
      </c>
      <c r="F26" s="21">
        <f t="shared" si="1"/>
        <v>93.81283481063659</v>
      </c>
      <c r="G26" s="21">
        <f t="shared" si="1"/>
        <v>0.6456523362908361</v>
      </c>
      <c r="H26" s="21">
        <f t="shared" si="1"/>
        <v>0.30449911952273195</v>
      </c>
      <c r="I26" s="21">
        <f t="shared" si="1"/>
        <v>0.5551465382795151</v>
      </c>
      <c r="J26" s="21">
        <f t="shared" si="1"/>
        <v>0.5574738912133527</v>
      </c>
      <c r="K26" s="21">
        <f t="shared" si="1"/>
        <v>0.9621508438110195</v>
      </c>
      <c r="L26" s="21">
        <f t="shared" si="1"/>
        <v>12.504976681917714</v>
      </c>
      <c r="M26" s="21">
        <f t="shared" si="1"/>
        <v>0.0018895699611960737</v>
      </c>
      <c r="N26" s="21">
        <f t="shared" si="1"/>
        <v>0.594668314184249</v>
      </c>
      <c r="P26" s="49">
        <f aca="true" t="shared" si="2" ref="P26:P34">E26/K26</f>
        <v>0</v>
      </c>
      <c r="Q26" s="45">
        <v>1.667</v>
      </c>
      <c r="R26" s="47">
        <f aca="true" t="shared" si="3" ref="R26:R34">P26/Q26</f>
        <v>0</v>
      </c>
    </row>
    <row r="27" spans="1:18" ht="15">
      <c r="A27" s="10" t="s">
        <v>149</v>
      </c>
      <c r="B27" t="s">
        <v>145</v>
      </c>
      <c r="C27" s="21">
        <f>C12/C2</f>
        <v>452.1126826711893</v>
      </c>
      <c r="D27" s="21">
        <f aca="true" t="shared" si="4" ref="D27:N27">D12/D2</f>
        <v>0.03893159513580426</v>
      </c>
      <c r="E27" s="49">
        <f t="shared" si="4"/>
        <v>0.22711525874544636</v>
      </c>
      <c r="F27" s="21">
        <f t="shared" si="4"/>
        <v>94.81070652699435</v>
      </c>
      <c r="G27" s="21">
        <f t="shared" si="4"/>
        <v>0.3190648728972871</v>
      </c>
      <c r="H27" s="21">
        <f t="shared" si="4"/>
        <v>0.6470781666323802</v>
      </c>
      <c r="I27" s="21">
        <f t="shared" si="4"/>
        <v>1.7895301645491282</v>
      </c>
      <c r="J27" s="21">
        <f t="shared" si="4"/>
        <v>0.3493946768497467</v>
      </c>
      <c r="K27" s="21">
        <f t="shared" si="4"/>
        <v>1.6313890370429682</v>
      </c>
      <c r="L27" s="21">
        <f t="shared" si="4"/>
        <v>24.123815783945453</v>
      </c>
      <c r="M27" s="21">
        <f t="shared" si="4"/>
        <v>0.003610449669025336</v>
      </c>
      <c r="N27" s="21">
        <f t="shared" si="4"/>
        <v>0.7960240639231252</v>
      </c>
      <c r="P27" s="49">
        <f t="shared" si="2"/>
        <v>0.13921587897704163</v>
      </c>
      <c r="Q27" s="45">
        <v>1.667</v>
      </c>
      <c r="R27" s="47">
        <f t="shared" si="3"/>
        <v>0.08351282482126073</v>
      </c>
    </row>
    <row r="28" spans="1:18" ht="15">
      <c r="A28" s="10" t="s">
        <v>150</v>
      </c>
      <c r="B28" t="s">
        <v>145</v>
      </c>
      <c r="C28" s="21">
        <f>C13/C2</f>
        <v>437.32193944452393</v>
      </c>
      <c r="D28" s="21">
        <f aca="true" t="shared" si="5" ref="D28:N28">D13/D2</f>
        <v>0.029933578970363355</v>
      </c>
      <c r="E28" s="49">
        <f t="shared" si="5"/>
        <v>0.32107142671790007</v>
      </c>
      <c r="F28" s="21">
        <f t="shared" si="5"/>
        <v>76.275851052019</v>
      </c>
      <c r="G28" s="21">
        <f t="shared" si="5"/>
        <v>0.35398206929713055</v>
      </c>
      <c r="H28" s="21">
        <f t="shared" si="5"/>
        <v>1.5283448516766096</v>
      </c>
      <c r="I28" s="21">
        <f t="shared" si="5"/>
        <v>1.3041138530707341</v>
      </c>
      <c r="J28" s="21">
        <f t="shared" si="5"/>
        <v>0.3405683597530554</v>
      </c>
      <c r="K28" s="21">
        <f t="shared" si="5"/>
        <v>2.129525710149494</v>
      </c>
      <c r="L28" s="21">
        <f t="shared" si="5"/>
        <v>22.323228755051538</v>
      </c>
      <c r="M28" s="21">
        <f t="shared" si="5"/>
        <v>0.005536193791371832</v>
      </c>
      <c r="N28" s="21">
        <f t="shared" si="5"/>
        <v>1.0048517526634635</v>
      </c>
      <c r="P28" s="49">
        <f t="shared" si="2"/>
        <v>0.15077133146956026</v>
      </c>
      <c r="Q28" s="45">
        <v>1.667</v>
      </c>
      <c r="R28" s="47">
        <f t="shared" si="3"/>
        <v>0.09044470993974821</v>
      </c>
    </row>
    <row r="29" spans="1:18" ht="15">
      <c r="A29" s="10" t="s">
        <v>151</v>
      </c>
      <c r="B29" t="s">
        <v>145</v>
      </c>
      <c r="C29" s="21">
        <f>C14/C2</f>
        <v>19.997007539228672</v>
      </c>
      <c r="D29" s="21">
        <f aca="true" t="shared" si="6" ref="D29:N29">D14/D2</f>
        <v>0.10203572096410106</v>
      </c>
      <c r="E29" s="21">
        <f t="shared" si="6"/>
        <v>6.494012595438894</v>
      </c>
      <c r="F29" s="21">
        <f t="shared" si="6"/>
        <v>13.908705656728445</v>
      </c>
      <c r="G29" s="21">
        <f t="shared" si="6"/>
        <v>2.5699889974755936</v>
      </c>
      <c r="H29" s="21">
        <f t="shared" si="6"/>
        <v>1.1249684188438593</v>
      </c>
      <c r="I29" s="21">
        <f t="shared" si="6"/>
        <v>1.0045016163675418</v>
      </c>
      <c r="J29" s="21">
        <f t="shared" si="6"/>
        <v>0.3166525850410857</v>
      </c>
      <c r="K29" s="21">
        <f t="shared" si="6"/>
        <v>4.433027279219573</v>
      </c>
      <c r="L29" s="21">
        <f t="shared" si="6"/>
        <v>6.9395705335493405</v>
      </c>
      <c r="M29" s="21">
        <f t="shared" si="6"/>
        <v>0.016861664460168912</v>
      </c>
      <c r="N29" s="21">
        <f t="shared" si="6"/>
        <v>0.029080411113432215</v>
      </c>
      <c r="P29" s="21">
        <f t="shared" si="2"/>
        <v>1.4649160012798645</v>
      </c>
      <c r="Q29">
        <v>1.667</v>
      </c>
      <c r="R29" s="36">
        <f t="shared" si="3"/>
        <v>0.878773845998719</v>
      </c>
    </row>
    <row r="30" spans="1:18" ht="15">
      <c r="A30" s="10" t="s">
        <v>148</v>
      </c>
      <c r="B30" t="s">
        <v>147</v>
      </c>
      <c r="C30" s="21">
        <f>C15/C2</f>
        <v>215.9119583982234</v>
      </c>
      <c r="D30" s="21">
        <f aca="true" t="shared" si="7" ref="D30:N30">D15/D2</f>
        <v>0.026863335760576708</v>
      </c>
      <c r="E30" s="21">
        <f t="shared" si="7"/>
        <v>1.1138180972104397</v>
      </c>
      <c r="F30" s="21">
        <f t="shared" si="7"/>
        <v>151.69554137344434</v>
      </c>
      <c r="G30" s="21">
        <f t="shared" si="7"/>
        <v>0.6277258366732057</v>
      </c>
      <c r="H30" s="21">
        <f t="shared" si="7"/>
        <v>2.408334572310224</v>
      </c>
      <c r="I30" s="21">
        <f t="shared" si="7"/>
        <v>1.0873627281662965</v>
      </c>
      <c r="J30" s="21">
        <f t="shared" si="7"/>
        <v>0.5068090520261839</v>
      </c>
      <c r="K30" s="21">
        <f t="shared" si="7"/>
        <v>2.447841547167667</v>
      </c>
      <c r="L30" s="21">
        <f t="shared" si="7"/>
        <v>12.971977255167257</v>
      </c>
      <c r="M30" s="21">
        <f t="shared" si="7"/>
        <v>0.0035669385984934947</v>
      </c>
      <c r="N30" s="21">
        <f t="shared" si="7"/>
        <v>1.7168455700856484</v>
      </c>
      <c r="P30" s="21">
        <f t="shared" si="2"/>
        <v>0.45502050510549147</v>
      </c>
      <c r="Q30">
        <v>1.667</v>
      </c>
      <c r="R30" s="25">
        <f t="shared" si="3"/>
        <v>0.2729577115209907</v>
      </c>
    </row>
    <row r="31" spans="1:18" ht="15">
      <c r="A31" s="44" t="s">
        <v>152</v>
      </c>
      <c r="B31" t="s">
        <v>147</v>
      </c>
      <c r="C31" s="21">
        <f>C16/C2</f>
        <v>369.39837718677296</v>
      </c>
      <c r="D31" s="21">
        <f aca="true" t="shared" si="8" ref="D31:N31">D16/D2</f>
        <v>0.041073391247360376</v>
      </c>
      <c r="E31" s="21">
        <f t="shared" si="8"/>
        <v>2.1788694435850093</v>
      </c>
      <c r="F31" s="21">
        <f t="shared" si="8"/>
        <v>132.90559029456531</v>
      </c>
      <c r="G31" s="21">
        <f t="shared" si="8"/>
        <v>0.5406508794500016</v>
      </c>
      <c r="H31" s="21">
        <f t="shared" si="8"/>
        <v>4.089118689158609</v>
      </c>
      <c r="I31" s="21">
        <f t="shared" si="8"/>
        <v>2.610124298663948</v>
      </c>
      <c r="J31" s="21">
        <f t="shared" si="8"/>
        <v>0.3836253951213953</v>
      </c>
      <c r="K31" s="21">
        <f t="shared" si="8"/>
        <v>3.0983393026871777</v>
      </c>
      <c r="L31" s="21">
        <f t="shared" si="8"/>
        <v>18.534691531217174</v>
      </c>
      <c r="M31" s="21">
        <f t="shared" si="8"/>
        <v>0.004307920109564026</v>
      </c>
      <c r="N31" s="21">
        <f t="shared" si="8"/>
        <v>2.2116917785669523</v>
      </c>
      <c r="P31" s="21">
        <f t="shared" si="2"/>
        <v>0.7032378415415266</v>
      </c>
      <c r="Q31">
        <v>1.667</v>
      </c>
      <c r="R31" s="25">
        <f t="shared" si="3"/>
        <v>0.4218583332582643</v>
      </c>
    </row>
    <row r="32" spans="1:18" ht="15">
      <c r="A32" s="10" t="s">
        <v>149</v>
      </c>
      <c r="B32" t="s">
        <v>147</v>
      </c>
      <c r="C32" s="21">
        <f>C17/C2</f>
        <v>408.7469731527556</v>
      </c>
      <c r="D32" s="21">
        <f aca="true" t="shared" si="9" ref="D32:N32">D17/D2</f>
        <v>0.10604001703924851</v>
      </c>
      <c r="E32" s="21">
        <f t="shared" si="9"/>
        <v>4.6906245381506055</v>
      </c>
      <c r="F32" s="21">
        <f t="shared" si="9"/>
        <v>218.3334440325902</v>
      </c>
      <c r="G32" s="21">
        <f t="shared" si="9"/>
        <v>1.4576268477146064</v>
      </c>
      <c r="H32" s="21">
        <f t="shared" si="9"/>
        <v>9.043723645340465</v>
      </c>
      <c r="I32" s="21">
        <f t="shared" si="9"/>
        <v>5.485897812079071</v>
      </c>
      <c r="J32" s="21">
        <f t="shared" si="9"/>
        <v>0.40478332667094974</v>
      </c>
      <c r="K32" s="21">
        <f t="shared" si="9"/>
        <v>5.704357182983273</v>
      </c>
      <c r="L32" s="21">
        <f t="shared" si="9"/>
        <v>19.162261052856454</v>
      </c>
      <c r="M32" s="21">
        <f t="shared" si="9"/>
        <v>0.009800505820588905</v>
      </c>
      <c r="N32" s="21">
        <f t="shared" si="9"/>
        <v>7.761901658658869</v>
      </c>
      <c r="P32" s="21">
        <f t="shared" si="2"/>
        <v>0.8222880138262127</v>
      </c>
      <c r="Q32">
        <v>1.667</v>
      </c>
      <c r="R32" s="25">
        <f t="shared" si="3"/>
        <v>0.4932741534650346</v>
      </c>
    </row>
    <row r="33" spans="1:18" ht="15">
      <c r="A33" s="10" t="s">
        <v>150</v>
      </c>
      <c r="B33" t="s">
        <v>147</v>
      </c>
      <c r="C33" s="21">
        <f>C18/C2</f>
        <v>292.84001439502714</v>
      </c>
      <c r="D33" s="21">
        <f aca="true" t="shared" si="10" ref="D33:N33">D18/D2</f>
        <v>0.07957212888662346</v>
      </c>
      <c r="E33" s="21">
        <f t="shared" si="10"/>
        <v>5.229706532262088</v>
      </c>
      <c r="F33" s="21">
        <f t="shared" si="10"/>
        <v>160.90657530665234</v>
      </c>
      <c r="G33" s="21">
        <f t="shared" si="10"/>
        <v>1.5762733090697036</v>
      </c>
      <c r="H33" s="21">
        <f t="shared" si="10"/>
        <v>7.309634531166426</v>
      </c>
      <c r="I33" s="21">
        <f t="shared" si="10"/>
        <v>3.0111075776329685</v>
      </c>
      <c r="J33" s="21">
        <f t="shared" si="10"/>
        <v>0.41117401348512833</v>
      </c>
      <c r="K33" s="21">
        <f t="shared" si="10"/>
        <v>5.236497422979967</v>
      </c>
      <c r="L33" s="21">
        <f t="shared" si="10"/>
        <v>18.42073317548201</v>
      </c>
      <c r="M33" s="21">
        <f t="shared" si="10"/>
        <v>0.009062333485505591</v>
      </c>
      <c r="N33" s="21">
        <f t="shared" si="10"/>
        <v>5.91484408606643</v>
      </c>
      <c r="P33" s="21">
        <f t="shared" si="2"/>
        <v>0.9987031616423456</v>
      </c>
      <c r="Q33">
        <v>1.667</v>
      </c>
      <c r="R33" s="25">
        <f t="shared" si="3"/>
        <v>0.5991020765700933</v>
      </c>
    </row>
    <row r="34" spans="1:18" ht="15">
      <c r="A34" s="10" t="s">
        <v>151</v>
      </c>
      <c r="B34" t="s">
        <v>147</v>
      </c>
      <c r="C34" s="21">
        <f>C19/C2</f>
        <v>28.65402664933136</v>
      </c>
      <c r="D34" s="21">
        <f aca="true" t="shared" si="11" ref="D34:N34">D19/D2</f>
        <v>0.08042276749435666</v>
      </c>
      <c r="E34" s="21">
        <f t="shared" si="11"/>
        <v>11.727358775387993</v>
      </c>
      <c r="F34" s="21">
        <f t="shared" si="11"/>
        <v>31.92365912436207</v>
      </c>
      <c r="G34" s="21">
        <f t="shared" si="11"/>
        <v>1.307201146852932</v>
      </c>
      <c r="H34" s="21">
        <f t="shared" si="11"/>
        <v>0.9732077918123841</v>
      </c>
      <c r="I34" s="21">
        <f t="shared" si="11"/>
        <v>2.2599432702318976</v>
      </c>
      <c r="J34" s="21">
        <f t="shared" si="11"/>
        <v>0.4122452195041533</v>
      </c>
      <c r="K34" s="21">
        <f t="shared" si="11"/>
        <v>4.294491676180097</v>
      </c>
      <c r="L34" s="21">
        <f t="shared" si="11"/>
        <v>6.201546199996439</v>
      </c>
      <c r="M34" s="21">
        <f t="shared" si="11"/>
        <v>0.021399594613102032</v>
      </c>
      <c r="N34" s="21">
        <f t="shared" si="11"/>
        <v>0.4241439202005432</v>
      </c>
      <c r="P34" s="21">
        <f t="shared" si="2"/>
        <v>2.730790896728283</v>
      </c>
      <c r="Q34">
        <v>1.667</v>
      </c>
      <c r="R34" s="36">
        <f t="shared" si="3"/>
        <v>1.6381469086552387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7"/>
  <sheetViews>
    <sheetView workbookViewId="0" topLeftCell="A267">
      <selection activeCell="D1" sqref="D1:D65536"/>
    </sheetView>
  </sheetViews>
  <sheetFormatPr defaultColWidth="11.00390625" defaultRowHeight="15.75"/>
  <cols>
    <col min="1" max="1" width="16.875" style="0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 t="s">
        <v>6</v>
      </c>
      <c r="B2" t="s">
        <v>7</v>
      </c>
      <c r="C2">
        <v>1152.448672</v>
      </c>
      <c r="D2">
        <v>7.113267857</v>
      </c>
      <c r="E2" t="s">
        <v>8</v>
      </c>
      <c r="F2">
        <v>0</v>
      </c>
    </row>
    <row r="3" spans="1:6" ht="15">
      <c r="A3" t="s">
        <v>6</v>
      </c>
      <c r="B3" t="s">
        <v>9</v>
      </c>
      <c r="C3">
        <v>694.1483186</v>
      </c>
      <c r="D3">
        <v>5.771051143</v>
      </c>
      <c r="E3" t="s">
        <v>8</v>
      </c>
      <c r="F3">
        <v>0</v>
      </c>
    </row>
    <row r="4" spans="1:6" ht="15">
      <c r="A4" t="s">
        <v>6</v>
      </c>
      <c r="B4" t="s">
        <v>10</v>
      </c>
      <c r="C4">
        <v>-110.834325</v>
      </c>
      <c r="D4">
        <v>18.24738137</v>
      </c>
      <c r="E4" t="s">
        <v>8</v>
      </c>
      <c r="F4">
        <v>0</v>
      </c>
    </row>
    <row r="5" spans="1:6" ht="15">
      <c r="A5" t="s">
        <v>6</v>
      </c>
      <c r="B5" t="s">
        <v>11</v>
      </c>
      <c r="C5">
        <v>-2.399503827</v>
      </c>
      <c r="D5">
        <v>230.9414559</v>
      </c>
      <c r="E5" t="s">
        <v>8</v>
      </c>
      <c r="F5">
        <v>0</v>
      </c>
    </row>
    <row r="6" spans="1:6" ht="15">
      <c r="A6" t="s">
        <v>6</v>
      </c>
      <c r="B6" t="s">
        <v>12</v>
      </c>
      <c r="C6">
        <v>-281.0383001</v>
      </c>
      <c r="D6">
        <v>12.877634</v>
      </c>
      <c r="E6" t="s">
        <v>8</v>
      </c>
      <c r="F6">
        <v>0</v>
      </c>
    </row>
    <row r="7" spans="1:6" ht="15">
      <c r="A7" t="s">
        <v>6</v>
      </c>
      <c r="B7" t="s">
        <v>13</v>
      </c>
      <c r="C7">
        <v>3267.856939</v>
      </c>
      <c r="D7">
        <v>9.947618296</v>
      </c>
      <c r="E7" t="s">
        <v>8</v>
      </c>
      <c r="F7">
        <v>0</v>
      </c>
    </row>
    <row r="8" spans="1:6" ht="15">
      <c r="A8" t="s">
        <v>6</v>
      </c>
      <c r="B8" t="s">
        <v>14</v>
      </c>
      <c r="C8">
        <v>8.898213491</v>
      </c>
      <c r="D8">
        <v>25.44839783</v>
      </c>
      <c r="E8" t="s">
        <v>8</v>
      </c>
      <c r="F8">
        <v>0</v>
      </c>
    </row>
    <row r="9" spans="1:6" ht="15">
      <c r="A9" t="s">
        <v>6</v>
      </c>
      <c r="B9" t="s">
        <v>15</v>
      </c>
      <c r="C9">
        <v>299.9983044</v>
      </c>
      <c r="D9">
        <v>4.349902657</v>
      </c>
      <c r="E9" t="s">
        <v>8</v>
      </c>
      <c r="F9">
        <v>0</v>
      </c>
    </row>
    <row r="10" spans="1:6" ht="15">
      <c r="A10" t="s">
        <v>6</v>
      </c>
      <c r="B10" t="s">
        <v>16</v>
      </c>
      <c r="C10">
        <v>6903.653878</v>
      </c>
      <c r="D10">
        <v>1.979208086</v>
      </c>
      <c r="E10" t="s">
        <v>8</v>
      </c>
      <c r="F10">
        <v>0</v>
      </c>
    </row>
    <row r="11" spans="1:6" ht="15">
      <c r="A11" t="s">
        <v>6</v>
      </c>
      <c r="B11" t="s">
        <v>17</v>
      </c>
      <c r="C11">
        <v>-459.2428265</v>
      </c>
      <c r="D11">
        <v>1.811408025</v>
      </c>
      <c r="E11" t="s">
        <v>8</v>
      </c>
      <c r="F11">
        <v>0</v>
      </c>
    </row>
    <row r="12" spans="1:6" ht="15">
      <c r="A12" t="s">
        <v>6</v>
      </c>
      <c r="B12" t="s">
        <v>18</v>
      </c>
      <c r="C12">
        <v>31377.51784</v>
      </c>
      <c r="D12">
        <v>0.647001734</v>
      </c>
      <c r="E12" t="s">
        <v>8</v>
      </c>
      <c r="F12">
        <v>0</v>
      </c>
    </row>
    <row r="13" spans="1:6" ht="15">
      <c r="A13" t="s">
        <v>6</v>
      </c>
      <c r="B13" t="s">
        <v>19</v>
      </c>
      <c r="C13">
        <v>162.8360438</v>
      </c>
      <c r="D13">
        <v>13.54872996</v>
      </c>
      <c r="E13" t="s">
        <v>8</v>
      </c>
      <c r="F13">
        <v>0</v>
      </c>
    </row>
    <row r="14" spans="1:6" ht="15">
      <c r="A14" t="s">
        <v>6</v>
      </c>
      <c r="B14" t="s">
        <v>20</v>
      </c>
      <c r="C14">
        <v>779.4126952</v>
      </c>
      <c r="D14">
        <v>30.68088249</v>
      </c>
      <c r="E14" t="s">
        <v>8</v>
      </c>
      <c r="F14">
        <v>0</v>
      </c>
    </row>
    <row r="15" spans="1:6" ht="15">
      <c r="A15" t="s">
        <v>6</v>
      </c>
      <c r="B15" t="s">
        <v>21</v>
      </c>
      <c r="C15">
        <v>-196.7762439</v>
      </c>
      <c r="D15">
        <v>14.04560365</v>
      </c>
      <c r="E15" t="s">
        <v>8</v>
      </c>
      <c r="F15">
        <v>0</v>
      </c>
    </row>
    <row r="16" spans="1:6" ht="15">
      <c r="A16" t="s">
        <v>22</v>
      </c>
      <c r="B16" t="s">
        <v>7</v>
      </c>
      <c r="C16">
        <v>601.0146619</v>
      </c>
      <c r="D16">
        <v>28.01673791</v>
      </c>
      <c r="E16" t="s">
        <v>8</v>
      </c>
      <c r="F16" s="1">
        <v>1.3E-06</v>
      </c>
    </row>
    <row r="17" spans="1:6" ht="15">
      <c r="A17" t="s">
        <v>22</v>
      </c>
      <c r="B17" t="s">
        <v>9</v>
      </c>
      <c r="C17">
        <v>193.0518141</v>
      </c>
      <c r="D17">
        <v>13.3582712</v>
      </c>
      <c r="E17" t="s">
        <v>8</v>
      </c>
      <c r="F17" s="1">
        <v>1.26E-06</v>
      </c>
    </row>
    <row r="18" spans="1:6" ht="15">
      <c r="A18" t="s">
        <v>22</v>
      </c>
      <c r="B18" t="s">
        <v>10</v>
      </c>
      <c r="C18">
        <v>1115.016318</v>
      </c>
      <c r="D18">
        <v>4.20880339</v>
      </c>
      <c r="E18" t="s">
        <v>8</v>
      </c>
      <c r="F18">
        <v>0</v>
      </c>
    </row>
    <row r="19" spans="1:6" ht="15">
      <c r="A19" t="s">
        <v>22</v>
      </c>
      <c r="B19" t="s">
        <v>11</v>
      </c>
      <c r="C19">
        <v>22.60595564</v>
      </c>
      <c r="D19">
        <v>38.5254156</v>
      </c>
      <c r="E19" t="s">
        <v>8</v>
      </c>
      <c r="F19">
        <v>0</v>
      </c>
    </row>
    <row r="20" spans="1:6" ht="15">
      <c r="A20" t="s">
        <v>22</v>
      </c>
      <c r="B20" t="s">
        <v>12</v>
      </c>
      <c r="C20">
        <v>255.3816657</v>
      </c>
      <c r="D20">
        <v>13.85519279</v>
      </c>
      <c r="E20" t="s">
        <v>8</v>
      </c>
      <c r="F20" s="1">
        <v>1.43E-06</v>
      </c>
    </row>
    <row r="21" spans="1:6" ht="15">
      <c r="A21" t="s">
        <v>22</v>
      </c>
      <c r="B21" t="s">
        <v>13</v>
      </c>
      <c r="C21">
        <v>4227.259913</v>
      </c>
      <c r="D21">
        <v>4.941955062</v>
      </c>
      <c r="E21" t="s">
        <v>8</v>
      </c>
      <c r="F21" s="1">
        <v>1.2E-06</v>
      </c>
    </row>
    <row r="22" spans="1:6" ht="15">
      <c r="A22" t="s">
        <v>22</v>
      </c>
      <c r="B22" t="s">
        <v>14</v>
      </c>
      <c r="C22">
        <v>5400.262774</v>
      </c>
      <c r="D22">
        <v>1.876062107</v>
      </c>
      <c r="E22" t="s">
        <v>8</v>
      </c>
      <c r="F22" s="1">
        <v>1.83E-06</v>
      </c>
    </row>
    <row r="23" spans="1:6" ht="15">
      <c r="A23" t="s">
        <v>22</v>
      </c>
      <c r="B23" t="s">
        <v>15</v>
      </c>
      <c r="C23">
        <v>1167.52476</v>
      </c>
      <c r="D23">
        <v>3.002548493</v>
      </c>
      <c r="E23" t="s">
        <v>8</v>
      </c>
      <c r="F23" s="1">
        <v>1.63E-06</v>
      </c>
    </row>
    <row r="24" spans="1:6" ht="15">
      <c r="A24" t="s">
        <v>22</v>
      </c>
      <c r="B24" t="s">
        <v>16</v>
      </c>
      <c r="C24">
        <v>1426.089735</v>
      </c>
      <c r="D24">
        <v>5.536874872</v>
      </c>
      <c r="E24" t="s">
        <v>8</v>
      </c>
      <c r="F24" s="1">
        <v>1.53E-06</v>
      </c>
    </row>
    <row r="25" spans="1:6" ht="15">
      <c r="A25" t="s">
        <v>22</v>
      </c>
      <c r="B25" t="s">
        <v>20</v>
      </c>
      <c r="C25">
        <v>10174.25133</v>
      </c>
      <c r="D25">
        <v>3.175522776</v>
      </c>
      <c r="E25" t="s">
        <v>8</v>
      </c>
      <c r="F25">
        <v>0</v>
      </c>
    </row>
    <row r="26" spans="1:6" ht="15">
      <c r="A26" t="s">
        <v>22</v>
      </c>
      <c r="B26" t="s">
        <v>21</v>
      </c>
      <c r="C26">
        <v>1659.673593</v>
      </c>
      <c r="D26">
        <v>1.56148559</v>
      </c>
      <c r="E26" t="s">
        <v>8</v>
      </c>
      <c r="F26">
        <v>0</v>
      </c>
    </row>
    <row r="27" spans="1:6" ht="15">
      <c r="A27" t="s">
        <v>23</v>
      </c>
      <c r="B27" t="s">
        <v>7</v>
      </c>
      <c r="C27">
        <v>2701.866469</v>
      </c>
      <c r="D27">
        <v>3.407917115</v>
      </c>
      <c r="E27" t="s">
        <v>8</v>
      </c>
      <c r="F27">
        <v>0</v>
      </c>
    </row>
    <row r="28" spans="1:6" ht="15">
      <c r="A28" t="s">
        <v>23</v>
      </c>
      <c r="B28" t="s">
        <v>9</v>
      </c>
      <c r="C28">
        <v>982.38028</v>
      </c>
      <c r="D28">
        <v>5.005957543</v>
      </c>
      <c r="E28" t="s">
        <v>8</v>
      </c>
      <c r="F28" s="1">
        <v>1.42E-06</v>
      </c>
    </row>
    <row r="29" spans="1:6" ht="15">
      <c r="A29" t="s">
        <v>23</v>
      </c>
      <c r="B29" t="s">
        <v>10</v>
      </c>
      <c r="C29">
        <v>5462.519472</v>
      </c>
      <c r="D29">
        <v>2.743745739</v>
      </c>
      <c r="E29" t="s">
        <v>8</v>
      </c>
      <c r="F29" s="1">
        <v>1.47E-06</v>
      </c>
    </row>
    <row r="30" spans="1:6" ht="15">
      <c r="A30" t="s">
        <v>23</v>
      </c>
      <c r="B30" t="s">
        <v>11</v>
      </c>
      <c r="C30">
        <v>67.26284348</v>
      </c>
      <c r="D30">
        <v>8.598603781</v>
      </c>
      <c r="E30" t="s">
        <v>8</v>
      </c>
      <c r="F30" s="1">
        <v>1.32E-06</v>
      </c>
    </row>
    <row r="31" spans="1:6" ht="15">
      <c r="A31" t="s">
        <v>23</v>
      </c>
      <c r="B31" t="s">
        <v>12</v>
      </c>
      <c r="C31">
        <v>1219.363438</v>
      </c>
      <c r="D31">
        <v>4.379081847</v>
      </c>
      <c r="E31" t="s">
        <v>8</v>
      </c>
      <c r="F31" s="1">
        <v>1.62E-06</v>
      </c>
    </row>
    <row r="32" spans="1:6" ht="15">
      <c r="A32" t="s">
        <v>23</v>
      </c>
      <c r="B32" t="s">
        <v>13</v>
      </c>
      <c r="C32">
        <v>22602.26839</v>
      </c>
      <c r="D32">
        <v>2.344419638</v>
      </c>
      <c r="E32" t="s">
        <v>8</v>
      </c>
      <c r="F32" s="1">
        <v>1.35E-06</v>
      </c>
    </row>
    <row r="33" spans="1:6" ht="15">
      <c r="A33" t="s">
        <v>23</v>
      </c>
      <c r="B33" t="s">
        <v>14</v>
      </c>
      <c r="C33">
        <v>26195.96519</v>
      </c>
      <c r="D33">
        <v>2.475864692</v>
      </c>
      <c r="E33" t="s">
        <v>8</v>
      </c>
      <c r="F33">
        <v>0</v>
      </c>
    </row>
    <row r="34" spans="1:6" ht="15">
      <c r="A34" t="s">
        <v>23</v>
      </c>
      <c r="B34" t="s">
        <v>15</v>
      </c>
      <c r="C34">
        <v>5756.12167</v>
      </c>
      <c r="D34">
        <v>1.511718001</v>
      </c>
      <c r="E34" t="s">
        <v>8</v>
      </c>
      <c r="F34" s="1">
        <v>1.3E-06</v>
      </c>
    </row>
    <row r="35" spans="1:6" ht="15">
      <c r="A35" t="s">
        <v>23</v>
      </c>
      <c r="B35" t="s">
        <v>16</v>
      </c>
      <c r="C35">
        <v>4884.620338</v>
      </c>
      <c r="D35">
        <v>6.190876088</v>
      </c>
      <c r="E35" t="s">
        <v>8</v>
      </c>
      <c r="F35" s="1">
        <v>1.22E-06</v>
      </c>
    </row>
    <row r="36" spans="1:6" ht="15">
      <c r="A36" t="s">
        <v>23</v>
      </c>
      <c r="B36" t="s">
        <v>20</v>
      </c>
      <c r="C36">
        <v>50109.81546</v>
      </c>
      <c r="D36">
        <v>2.070890029</v>
      </c>
      <c r="E36" t="s">
        <v>8</v>
      </c>
      <c r="F36" s="1">
        <v>1.38E-06</v>
      </c>
    </row>
    <row r="37" spans="1:6" ht="15">
      <c r="A37" t="s">
        <v>23</v>
      </c>
      <c r="B37" t="s">
        <v>21</v>
      </c>
      <c r="C37">
        <v>8307.662669</v>
      </c>
      <c r="D37">
        <v>2.683637217</v>
      </c>
      <c r="E37" t="s">
        <v>8</v>
      </c>
      <c r="F37" s="1">
        <v>1.3E-06</v>
      </c>
    </row>
    <row r="38" spans="1:6" ht="15">
      <c r="A38" t="s">
        <v>24</v>
      </c>
      <c r="B38" t="s">
        <v>7</v>
      </c>
      <c r="C38">
        <v>5603.180816</v>
      </c>
      <c r="D38">
        <v>2.501272646</v>
      </c>
      <c r="E38" t="s">
        <v>8</v>
      </c>
      <c r="F38">
        <v>0</v>
      </c>
    </row>
    <row r="39" spans="1:6" ht="15">
      <c r="A39" t="s">
        <v>24</v>
      </c>
      <c r="B39" t="s">
        <v>9</v>
      </c>
      <c r="C39">
        <v>1921.352794</v>
      </c>
      <c r="D39">
        <v>2.011136334</v>
      </c>
      <c r="E39" t="s">
        <v>8</v>
      </c>
      <c r="F39" s="1">
        <v>1.42E-06</v>
      </c>
    </row>
    <row r="40" spans="1:6" ht="15">
      <c r="A40" t="s">
        <v>24</v>
      </c>
      <c r="B40" t="s">
        <v>10</v>
      </c>
      <c r="C40">
        <v>10919.48675</v>
      </c>
      <c r="D40">
        <v>1.53364021</v>
      </c>
      <c r="E40" t="s">
        <v>8</v>
      </c>
      <c r="F40" s="1">
        <v>1.47E-06</v>
      </c>
    </row>
    <row r="41" spans="1:6" ht="15">
      <c r="A41" t="s">
        <v>24</v>
      </c>
      <c r="B41" t="s">
        <v>11</v>
      </c>
      <c r="C41">
        <v>139.6345853</v>
      </c>
      <c r="D41">
        <v>4.249615199</v>
      </c>
      <c r="E41" t="s">
        <v>8</v>
      </c>
      <c r="F41" s="1">
        <v>1.32E-06</v>
      </c>
    </row>
    <row r="42" spans="1:6" ht="15">
      <c r="A42" t="s">
        <v>24</v>
      </c>
      <c r="B42" t="s">
        <v>12</v>
      </c>
      <c r="C42">
        <v>2390.071531</v>
      </c>
      <c r="D42">
        <v>5.658084613</v>
      </c>
      <c r="E42" t="s">
        <v>8</v>
      </c>
      <c r="F42" s="1">
        <v>1.62E-06</v>
      </c>
    </row>
    <row r="43" spans="1:6" ht="15">
      <c r="A43" t="s">
        <v>24</v>
      </c>
      <c r="B43" t="s">
        <v>13</v>
      </c>
      <c r="C43">
        <v>44951.10907</v>
      </c>
      <c r="D43">
        <v>3.019423368</v>
      </c>
      <c r="E43" t="s">
        <v>8</v>
      </c>
      <c r="F43" s="1">
        <v>1.35E-06</v>
      </c>
    </row>
    <row r="44" spans="1:6" ht="15">
      <c r="A44" t="s">
        <v>24</v>
      </c>
      <c r="B44" t="s">
        <v>14</v>
      </c>
      <c r="C44">
        <v>52516.55345</v>
      </c>
      <c r="D44">
        <v>1.524976638</v>
      </c>
      <c r="E44" t="s">
        <v>8</v>
      </c>
      <c r="F44">
        <v>0</v>
      </c>
    </row>
    <row r="45" spans="1:6" ht="15">
      <c r="A45" t="s">
        <v>24</v>
      </c>
      <c r="B45" t="s">
        <v>15</v>
      </c>
      <c r="C45">
        <v>11431.43645</v>
      </c>
      <c r="D45">
        <v>1.238467464</v>
      </c>
      <c r="E45" t="s">
        <v>8</v>
      </c>
      <c r="F45" s="1">
        <v>1.3E-06</v>
      </c>
    </row>
    <row r="46" spans="1:6" ht="15">
      <c r="A46" t="s">
        <v>24</v>
      </c>
      <c r="B46" t="s">
        <v>16</v>
      </c>
      <c r="C46">
        <v>9424.224112</v>
      </c>
      <c r="D46">
        <v>4.164107647</v>
      </c>
      <c r="E46" t="s">
        <v>8</v>
      </c>
      <c r="F46" s="1">
        <v>1.22E-06</v>
      </c>
    </row>
    <row r="47" spans="1:6" ht="15">
      <c r="A47" t="s">
        <v>24</v>
      </c>
      <c r="B47" t="s">
        <v>17</v>
      </c>
      <c r="C47">
        <v>76.86808534</v>
      </c>
      <c r="D47">
        <v>23.42319605</v>
      </c>
      <c r="E47" t="s">
        <v>8</v>
      </c>
      <c r="F47" s="1">
        <v>1.83E-06</v>
      </c>
    </row>
    <row r="48" spans="1:6" ht="15">
      <c r="A48" t="s">
        <v>24</v>
      </c>
      <c r="B48" t="s">
        <v>20</v>
      </c>
      <c r="C48">
        <v>98999.7449</v>
      </c>
      <c r="D48">
        <v>2.169789293</v>
      </c>
      <c r="E48" t="s">
        <v>8</v>
      </c>
      <c r="F48" s="1">
        <v>1.38E-06</v>
      </c>
    </row>
    <row r="49" spans="1:6" ht="15">
      <c r="A49" t="s">
        <v>24</v>
      </c>
      <c r="B49" t="s">
        <v>21</v>
      </c>
      <c r="C49">
        <v>16803.01613</v>
      </c>
      <c r="D49">
        <v>1.419606648</v>
      </c>
      <c r="E49" t="s">
        <v>8</v>
      </c>
      <c r="F49" s="1">
        <v>1.3E-06</v>
      </c>
    </row>
    <row r="50" spans="1:6" ht="15">
      <c r="A50" t="s">
        <v>25</v>
      </c>
      <c r="B50" t="s">
        <v>7</v>
      </c>
      <c r="C50">
        <v>29521.54279</v>
      </c>
      <c r="D50">
        <v>1.595252504</v>
      </c>
      <c r="E50" t="s">
        <v>8</v>
      </c>
      <c r="F50" s="1">
        <v>1.66E-06</v>
      </c>
    </row>
    <row r="51" spans="1:6" ht="15">
      <c r="A51" t="s">
        <v>25</v>
      </c>
      <c r="B51" t="s">
        <v>9</v>
      </c>
      <c r="C51">
        <v>9837.674629</v>
      </c>
      <c r="D51">
        <v>1.717336851</v>
      </c>
      <c r="E51" t="s">
        <v>8</v>
      </c>
      <c r="F51">
        <v>0</v>
      </c>
    </row>
    <row r="52" spans="1:6" ht="15">
      <c r="A52" t="s">
        <v>25</v>
      </c>
      <c r="B52" t="s">
        <v>10</v>
      </c>
      <c r="C52">
        <v>54652.20766</v>
      </c>
      <c r="D52">
        <v>1.487306556</v>
      </c>
      <c r="E52" t="s">
        <v>8</v>
      </c>
      <c r="F52">
        <v>0</v>
      </c>
    </row>
    <row r="53" spans="1:6" ht="15">
      <c r="A53" t="s">
        <v>25</v>
      </c>
      <c r="B53" t="s">
        <v>11</v>
      </c>
      <c r="C53">
        <v>719.1347835</v>
      </c>
      <c r="D53">
        <v>1.562755081</v>
      </c>
      <c r="E53" t="s">
        <v>8</v>
      </c>
      <c r="F53">
        <v>0</v>
      </c>
    </row>
    <row r="54" spans="1:6" ht="15">
      <c r="A54" t="s">
        <v>25</v>
      </c>
      <c r="B54" t="s">
        <v>12</v>
      </c>
      <c r="C54">
        <v>12188.94322</v>
      </c>
      <c r="D54">
        <v>1.509267901</v>
      </c>
      <c r="E54" t="s">
        <v>8</v>
      </c>
      <c r="F54" s="1">
        <v>1.83E-06</v>
      </c>
    </row>
    <row r="55" spans="1:6" ht="15">
      <c r="A55" t="s">
        <v>25</v>
      </c>
      <c r="B55" t="s">
        <v>13</v>
      </c>
      <c r="C55">
        <v>243811.8764</v>
      </c>
      <c r="D55">
        <v>1.442451588</v>
      </c>
      <c r="E55" t="s">
        <v>8</v>
      </c>
      <c r="F55" s="1">
        <v>1.53E-06</v>
      </c>
    </row>
    <row r="56" spans="1:6" ht="15">
      <c r="A56" t="s">
        <v>25</v>
      </c>
      <c r="B56" t="s">
        <v>14</v>
      </c>
      <c r="C56">
        <v>260645.454</v>
      </c>
      <c r="D56">
        <v>1.353083275</v>
      </c>
      <c r="E56" t="s">
        <v>8</v>
      </c>
      <c r="F56">
        <v>0</v>
      </c>
    </row>
    <row r="57" spans="1:6" ht="15">
      <c r="A57" t="s">
        <v>25</v>
      </c>
      <c r="B57" t="s">
        <v>15</v>
      </c>
      <c r="C57">
        <v>58746.62817</v>
      </c>
      <c r="D57">
        <v>0.973944033</v>
      </c>
      <c r="E57" t="s">
        <v>8</v>
      </c>
      <c r="F57" s="1">
        <v>1.47E-06</v>
      </c>
    </row>
    <row r="58" spans="1:6" ht="15">
      <c r="A58" t="s">
        <v>25</v>
      </c>
      <c r="B58" t="s">
        <v>16</v>
      </c>
      <c r="C58">
        <v>48844.60088</v>
      </c>
      <c r="D58">
        <v>1.439415635</v>
      </c>
      <c r="E58" t="s">
        <v>8</v>
      </c>
      <c r="F58" s="1">
        <v>1.38E-06</v>
      </c>
    </row>
    <row r="59" spans="1:6" ht="15">
      <c r="A59" t="s">
        <v>25</v>
      </c>
      <c r="B59" t="s">
        <v>17</v>
      </c>
      <c r="C59">
        <v>398.2780213</v>
      </c>
      <c r="D59">
        <v>3.285859287</v>
      </c>
      <c r="E59" t="s">
        <v>8</v>
      </c>
      <c r="F59">
        <v>0</v>
      </c>
    </row>
    <row r="60" spans="1:6" ht="15">
      <c r="A60" t="s">
        <v>25</v>
      </c>
      <c r="B60" t="s">
        <v>18</v>
      </c>
      <c r="C60">
        <v>12857.10876</v>
      </c>
      <c r="D60">
        <v>2.844312762</v>
      </c>
      <c r="E60" t="s">
        <v>8</v>
      </c>
      <c r="F60" s="1">
        <v>1.38E-06</v>
      </c>
    </row>
    <row r="61" spans="1:6" ht="15">
      <c r="A61" t="s">
        <v>25</v>
      </c>
      <c r="B61" t="s">
        <v>19</v>
      </c>
      <c r="C61">
        <v>3526.968384</v>
      </c>
      <c r="D61">
        <v>4.837406507</v>
      </c>
      <c r="E61" t="s">
        <v>8</v>
      </c>
      <c r="F61" s="1">
        <v>1.69E-06</v>
      </c>
    </row>
    <row r="62" spans="1:6" ht="15">
      <c r="A62" t="s">
        <v>25</v>
      </c>
      <c r="B62" t="s">
        <v>20</v>
      </c>
      <c r="C62">
        <v>504982.6367</v>
      </c>
      <c r="D62">
        <v>1.108934517</v>
      </c>
      <c r="E62" t="s">
        <v>8</v>
      </c>
      <c r="F62">
        <v>0</v>
      </c>
    </row>
    <row r="63" spans="1:6" ht="15">
      <c r="A63" t="s">
        <v>25</v>
      </c>
      <c r="B63" t="s">
        <v>21</v>
      </c>
      <c r="C63">
        <v>85652.94715</v>
      </c>
      <c r="D63">
        <v>1.198717016</v>
      </c>
      <c r="E63" t="s">
        <v>8</v>
      </c>
      <c r="F63" s="1">
        <v>1.47E-06</v>
      </c>
    </row>
    <row r="64" spans="1:6" ht="15">
      <c r="A64" t="s">
        <v>26</v>
      </c>
      <c r="B64" t="s">
        <v>7</v>
      </c>
      <c r="C64">
        <v>56997.07047</v>
      </c>
      <c r="D64">
        <v>3.68121845</v>
      </c>
      <c r="E64" t="s">
        <v>8</v>
      </c>
      <c r="F64" s="1">
        <v>1.66E-06</v>
      </c>
    </row>
    <row r="65" spans="1:6" ht="15">
      <c r="A65" t="s">
        <v>26</v>
      </c>
      <c r="B65" t="s">
        <v>9</v>
      </c>
      <c r="C65">
        <v>19124.93039</v>
      </c>
      <c r="D65">
        <v>2.3444927</v>
      </c>
      <c r="E65" t="s">
        <v>8</v>
      </c>
      <c r="F65">
        <v>0</v>
      </c>
    </row>
    <row r="66" spans="1:6" ht="15">
      <c r="A66" t="s">
        <v>26</v>
      </c>
      <c r="B66" t="s">
        <v>10</v>
      </c>
      <c r="C66">
        <v>105770.2174</v>
      </c>
      <c r="D66">
        <v>1.948142779</v>
      </c>
      <c r="E66" t="s">
        <v>8</v>
      </c>
      <c r="F66">
        <v>0</v>
      </c>
    </row>
    <row r="67" spans="1:6" ht="15">
      <c r="A67" t="s">
        <v>26</v>
      </c>
      <c r="B67" t="s">
        <v>11</v>
      </c>
      <c r="C67">
        <v>1388.928776</v>
      </c>
      <c r="D67">
        <v>1.08234196</v>
      </c>
      <c r="E67" t="s">
        <v>8</v>
      </c>
      <c r="F67">
        <v>0</v>
      </c>
    </row>
    <row r="68" spans="1:6" ht="15">
      <c r="A68" t="s">
        <v>26</v>
      </c>
      <c r="B68" t="s">
        <v>12</v>
      </c>
      <c r="C68">
        <v>23850.42859</v>
      </c>
      <c r="D68">
        <v>2.205481664</v>
      </c>
      <c r="E68" t="s">
        <v>8</v>
      </c>
      <c r="F68" s="1">
        <v>1.83E-06</v>
      </c>
    </row>
    <row r="69" spans="1:6" ht="15">
      <c r="A69" t="s">
        <v>26</v>
      </c>
      <c r="B69" t="s">
        <v>13</v>
      </c>
      <c r="C69">
        <v>490535.9545</v>
      </c>
      <c r="D69">
        <v>4.097865297</v>
      </c>
      <c r="E69" t="s">
        <v>8</v>
      </c>
      <c r="F69" s="1">
        <v>1.53E-06</v>
      </c>
    </row>
    <row r="70" spans="1:6" ht="15">
      <c r="A70" t="s">
        <v>26</v>
      </c>
      <c r="B70" t="s">
        <v>14</v>
      </c>
      <c r="C70">
        <v>502061.2026</v>
      </c>
      <c r="D70">
        <v>1.866743011</v>
      </c>
      <c r="E70" t="s">
        <v>8</v>
      </c>
      <c r="F70">
        <v>0</v>
      </c>
    </row>
    <row r="71" spans="1:6" ht="15">
      <c r="A71" t="s">
        <v>26</v>
      </c>
      <c r="B71" t="s">
        <v>15</v>
      </c>
      <c r="C71">
        <v>112556.5663</v>
      </c>
      <c r="D71">
        <v>2.975589531</v>
      </c>
      <c r="E71" t="s">
        <v>8</v>
      </c>
      <c r="F71" s="1">
        <v>1.47E-06</v>
      </c>
    </row>
    <row r="72" spans="1:6" ht="15">
      <c r="A72" t="s">
        <v>26</v>
      </c>
      <c r="B72" t="s">
        <v>16</v>
      </c>
      <c r="C72">
        <v>97772.58966</v>
      </c>
      <c r="D72">
        <v>4.821646618</v>
      </c>
      <c r="E72" t="s">
        <v>8</v>
      </c>
      <c r="F72" s="1">
        <v>1.38E-06</v>
      </c>
    </row>
    <row r="73" spans="1:6" ht="15">
      <c r="A73" t="s">
        <v>26</v>
      </c>
      <c r="B73" t="s">
        <v>17</v>
      </c>
      <c r="C73">
        <v>776.9950415</v>
      </c>
      <c r="D73">
        <v>1.190128059</v>
      </c>
      <c r="E73" t="s">
        <v>8</v>
      </c>
      <c r="F73">
        <v>0</v>
      </c>
    </row>
    <row r="74" spans="1:6" ht="15">
      <c r="A74" t="s">
        <v>26</v>
      </c>
      <c r="B74" t="s">
        <v>18</v>
      </c>
      <c r="C74">
        <v>25534.13909</v>
      </c>
      <c r="D74">
        <v>2.22674059</v>
      </c>
      <c r="E74" t="s">
        <v>8</v>
      </c>
      <c r="F74" s="1">
        <v>1.38E-06</v>
      </c>
    </row>
    <row r="75" spans="1:6" ht="15">
      <c r="A75" t="s">
        <v>26</v>
      </c>
      <c r="B75" t="s">
        <v>19</v>
      </c>
      <c r="C75">
        <v>6496.598923</v>
      </c>
      <c r="D75">
        <v>2.208360028</v>
      </c>
      <c r="E75" t="s">
        <v>8</v>
      </c>
      <c r="F75" s="1">
        <v>1.69E-06</v>
      </c>
    </row>
    <row r="76" spans="1:6" ht="15">
      <c r="A76" t="s">
        <v>26</v>
      </c>
      <c r="B76" t="s">
        <v>20</v>
      </c>
      <c r="C76">
        <v>968300.4522</v>
      </c>
      <c r="D76">
        <v>3.435320252</v>
      </c>
      <c r="E76" t="s">
        <v>8</v>
      </c>
      <c r="F76">
        <v>0</v>
      </c>
    </row>
    <row r="77" spans="1:6" ht="15">
      <c r="A77" t="s">
        <v>26</v>
      </c>
      <c r="B77" t="s">
        <v>21</v>
      </c>
      <c r="C77">
        <v>164842.8991</v>
      </c>
      <c r="D77">
        <v>3.400251088</v>
      </c>
      <c r="E77" t="s">
        <v>8</v>
      </c>
      <c r="F77" s="1">
        <v>1.47E-06</v>
      </c>
    </row>
    <row r="78" spans="1:6" ht="15">
      <c r="A78" t="s">
        <v>27</v>
      </c>
      <c r="B78" t="s">
        <v>7</v>
      </c>
      <c r="C78">
        <v>295904.0685</v>
      </c>
      <c r="D78">
        <v>1.287415115</v>
      </c>
      <c r="E78" t="s">
        <v>8</v>
      </c>
      <c r="F78">
        <v>0</v>
      </c>
    </row>
    <row r="79" spans="1:6" ht="15">
      <c r="A79" t="s">
        <v>27</v>
      </c>
      <c r="B79" t="s">
        <v>9</v>
      </c>
      <c r="C79">
        <v>95556.02872</v>
      </c>
      <c r="D79">
        <v>1.816125549</v>
      </c>
      <c r="E79" t="s">
        <v>8</v>
      </c>
      <c r="F79" s="1">
        <v>1.29E-06</v>
      </c>
    </row>
    <row r="80" spans="1:6" ht="15">
      <c r="A80" t="s">
        <v>27</v>
      </c>
      <c r="B80" t="s">
        <v>10</v>
      </c>
      <c r="C80">
        <v>528240.0401</v>
      </c>
      <c r="D80">
        <v>1.865396524</v>
      </c>
      <c r="E80" t="s">
        <v>8</v>
      </c>
      <c r="F80">
        <v>0</v>
      </c>
    </row>
    <row r="81" spans="1:6" ht="15">
      <c r="A81" t="s">
        <v>27</v>
      </c>
      <c r="B81" t="s">
        <v>11</v>
      </c>
      <c r="C81">
        <v>6847.727796</v>
      </c>
      <c r="D81">
        <v>1.038991043</v>
      </c>
      <c r="E81" t="s">
        <v>8</v>
      </c>
      <c r="F81" s="1">
        <v>1.2E-06</v>
      </c>
    </row>
    <row r="82" spans="1:6" ht="15">
      <c r="A82" t="s">
        <v>27</v>
      </c>
      <c r="B82" t="s">
        <v>12</v>
      </c>
      <c r="C82">
        <v>119398.4247</v>
      </c>
      <c r="D82">
        <v>1.84404637</v>
      </c>
      <c r="E82" t="s">
        <v>8</v>
      </c>
      <c r="F82">
        <v>0</v>
      </c>
    </row>
    <row r="83" spans="1:6" ht="15">
      <c r="A83" t="s">
        <v>27</v>
      </c>
      <c r="B83" t="s">
        <v>13</v>
      </c>
      <c r="C83">
        <v>3101468.924</v>
      </c>
      <c r="D83">
        <v>2.336249006</v>
      </c>
      <c r="E83" t="s">
        <v>8</v>
      </c>
      <c r="F83" s="1">
        <v>1.23E-06</v>
      </c>
    </row>
    <row r="84" spans="1:6" ht="15">
      <c r="A84" t="s">
        <v>27</v>
      </c>
      <c r="B84" t="s">
        <v>14</v>
      </c>
      <c r="C84">
        <v>2419609.716</v>
      </c>
      <c r="D84">
        <v>1.685630935</v>
      </c>
      <c r="E84" t="s">
        <v>8</v>
      </c>
      <c r="F84">
        <v>0</v>
      </c>
    </row>
    <row r="85" spans="1:6" ht="15">
      <c r="A85" t="s">
        <v>27</v>
      </c>
      <c r="B85" t="s">
        <v>15</v>
      </c>
      <c r="C85">
        <v>554002.411</v>
      </c>
      <c r="D85">
        <v>0.973973032</v>
      </c>
      <c r="E85" t="s">
        <v>8</v>
      </c>
      <c r="F85" s="1">
        <v>1.18E-06</v>
      </c>
    </row>
    <row r="86" spans="1:6" ht="15">
      <c r="A86" t="s">
        <v>27</v>
      </c>
      <c r="B86" t="s">
        <v>16</v>
      </c>
      <c r="C86">
        <v>619274.4204</v>
      </c>
      <c r="D86">
        <v>1.835852168</v>
      </c>
      <c r="E86" t="s">
        <v>8</v>
      </c>
      <c r="F86">
        <v>0</v>
      </c>
    </row>
    <row r="87" spans="1:6" ht="15">
      <c r="A87" t="s">
        <v>27</v>
      </c>
      <c r="B87" t="s">
        <v>17</v>
      </c>
      <c r="C87">
        <v>3865.668616</v>
      </c>
      <c r="D87">
        <v>1.207595052</v>
      </c>
      <c r="E87" t="s">
        <v>8</v>
      </c>
      <c r="F87" s="1">
        <v>2.34E-06</v>
      </c>
    </row>
    <row r="88" spans="1:6" ht="15">
      <c r="A88" t="s">
        <v>27</v>
      </c>
      <c r="B88" t="s">
        <v>18</v>
      </c>
      <c r="C88">
        <v>164854.9436</v>
      </c>
      <c r="D88">
        <v>1.236404847</v>
      </c>
      <c r="E88" t="s">
        <v>8</v>
      </c>
      <c r="F88">
        <v>0</v>
      </c>
    </row>
    <row r="89" spans="1:6" ht="15">
      <c r="A89" t="s">
        <v>27</v>
      </c>
      <c r="B89" t="s">
        <v>19</v>
      </c>
      <c r="C89">
        <v>31753.41296</v>
      </c>
      <c r="D89">
        <v>0.53759598</v>
      </c>
      <c r="E89" t="s">
        <v>8</v>
      </c>
      <c r="F89" s="1">
        <v>1.35E-06</v>
      </c>
    </row>
    <row r="90" spans="1:6" ht="15">
      <c r="A90" t="s">
        <v>27</v>
      </c>
      <c r="B90" t="s">
        <v>20</v>
      </c>
      <c r="C90">
        <v>4873846.454</v>
      </c>
      <c r="D90">
        <v>1.636725511</v>
      </c>
      <c r="E90" t="s">
        <v>8</v>
      </c>
      <c r="F90" s="1">
        <v>1.25E-06</v>
      </c>
    </row>
    <row r="91" spans="1:6" ht="15">
      <c r="A91" t="s">
        <v>27</v>
      </c>
      <c r="B91" t="s">
        <v>21</v>
      </c>
      <c r="C91">
        <v>826097.9968</v>
      </c>
      <c r="D91">
        <v>1.099880578</v>
      </c>
      <c r="E91" t="s">
        <v>8</v>
      </c>
      <c r="F91" s="1">
        <v>1.18E-06</v>
      </c>
    </row>
    <row r="92" spans="1:6" ht="15">
      <c r="A92" t="s">
        <v>28</v>
      </c>
      <c r="B92" t="s">
        <v>7</v>
      </c>
      <c r="C92">
        <v>581134.9422</v>
      </c>
      <c r="D92">
        <v>3.25299779</v>
      </c>
      <c r="E92" t="s">
        <v>8</v>
      </c>
      <c r="F92">
        <v>0</v>
      </c>
    </row>
    <row r="93" spans="1:6" ht="15">
      <c r="A93" t="s">
        <v>28</v>
      </c>
      <c r="B93" t="s">
        <v>9</v>
      </c>
      <c r="C93">
        <v>191201.9407</v>
      </c>
      <c r="D93">
        <v>2.368979318</v>
      </c>
      <c r="E93" t="s">
        <v>8</v>
      </c>
      <c r="F93" s="1">
        <v>1.29E-06</v>
      </c>
    </row>
    <row r="94" spans="1:6" ht="15">
      <c r="A94" t="s">
        <v>28</v>
      </c>
      <c r="B94" t="s">
        <v>10</v>
      </c>
      <c r="C94">
        <v>1051665.633</v>
      </c>
      <c r="D94">
        <v>2.195913382</v>
      </c>
      <c r="E94" t="s">
        <v>8</v>
      </c>
      <c r="F94">
        <v>0</v>
      </c>
    </row>
    <row r="95" spans="1:6" ht="15">
      <c r="A95" t="s">
        <v>28</v>
      </c>
      <c r="B95" t="s">
        <v>11</v>
      </c>
      <c r="C95">
        <v>13641.27802</v>
      </c>
      <c r="D95">
        <v>2.151616235</v>
      </c>
      <c r="E95" t="s">
        <v>8</v>
      </c>
      <c r="F95" s="1">
        <v>1.2E-06</v>
      </c>
    </row>
    <row r="96" spans="1:6" ht="15">
      <c r="A96" t="s">
        <v>28</v>
      </c>
      <c r="B96" t="s">
        <v>12</v>
      </c>
      <c r="C96">
        <v>239459.4173</v>
      </c>
      <c r="D96">
        <v>2.150769379</v>
      </c>
      <c r="E96" t="s">
        <v>8</v>
      </c>
      <c r="F96">
        <v>0</v>
      </c>
    </row>
    <row r="97" spans="1:6" ht="15">
      <c r="A97" t="s">
        <v>28</v>
      </c>
      <c r="B97" t="s">
        <v>13</v>
      </c>
      <c r="C97">
        <v>6671316.98</v>
      </c>
      <c r="D97">
        <v>2.489859456</v>
      </c>
      <c r="E97" t="s">
        <v>8</v>
      </c>
      <c r="F97" s="1">
        <v>1.23E-06</v>
      </c>
    </row>
    <row r="98" spans="1:6" ht="15">
      <c r="A98" t="s">
        <v>28</v>
      </c>
      <c r="B98" t="s">
        <v>14</v>
      </c>
      <c r="C98">
        <v>4641944.041</v>
      </c>
      <c r="D98">
        <v>1.864811819</v>
      </c>
      <c r="E98" t="s">
        <v>8</v>
      </c>
      <c r="F98">
        <v>0</v>
      </c>
    </row>
    <row r="99" spans="1:6" ht="15">
      <c r="A99" t="s">
        <v>28</v>
      </c>
      <c r="B99" t="s">
        <v>15</v>
      </c>
      <c r="C99">
        <v>1054298.35</v>
      </c>
      <c r="D99">
        <v>2.272946943</v>
      </c>
      <c r="E99" t="s">
        <v>8</v>
      </c>
      <c r="F99" s="1">
        <v>1.18E-06</v>
      </c>
    </row>
    <row r="100" spans="1:6" ht="15">
      <c r="A100" t="s">
        <v>28</v>
      </c>
      <c r="B100" t="s">
        <v>16</v>
      </c>
      <c r="C100">
        <v>1372891.453</v>
      </c>
      <c r="D100">
        <v>4.354668361</v>
      </c>
      <c r="E100" t="s">
        <v>8</v>
      </c>
      <c r="F100">
        <v>0</v>
      </c>
    </row>
    <row r="101" spans="1:6" ht="15">
      <c r="A101" t="s">
        <v>28</v>
      </c>
      <c r="B101" t="s">
        <v>17</v>
      </c>
      <c r="C101">
        <v>7669.867499</v>
      </c>
      <c r="D101">
        <v>3.476931877</v>
      </c>
      <c r="E101" t="s">
        <v>8</v>
      </c>
      <c r="F101" s="1">
        <v>2.34E-06</v>
      </c>
    </row>
    <row r="102" spans="1:6" ht="15">
      <c r="A102" t="s">
        <v>28</v>
      </c>
      <c r="B102" t="s">
        <v>18</v>
      </c>
      <c r="C102">
        <v>364900.2402</v>
      </c>
      <c r="D102">
        <v>3.803980868</v>
      </c>
      <c r="E102" t="s">
        <v>8</v>
      </c>
      <c r="F102">
        <v>0</v>
      </c>
    </row>
    <row r="103" spans="1:6" ht="15">
      <c r="A103" t="s">
        <v>28</v>
      </c>
      <c r="B103" t="s">
        <v>19</v>
      </c>
      <c r="C103">
        <v>62568.1951</v>
      </c>
      <c r="D103">
        <v>3.336275649</v>
      </c>
      <c r="E103" t="s">
        <v>8</v>
      </c>
      <c r="F103" s="1">
        <v>1.35E-06</v>
      </c>
    </row>
    <row r="104" spans="1:6" ht="15">
      <c r="A104" t="s">
        <v>28</v>
      </c>
      <c r="B104" t="s">
        <v>20</v>
      </c>
      <c r="C104" t="s">
        <v>8</v>
      </c>
      <c r="D104" t="s">
        <v>8</v>
      </c>
      <c r="E104" t="s">
        <v>8</v>
      </c>
      <c r="F104" t="s">
        <v>8</v>
      </c>
    </row>
    <row r="105" spans="1:6" ht="15">
      <c r="A105" t="s">
        <v>28</v>
      </c>
      <c r="B105" t="s">
        <v>21</v>
      </c>
      <c r="C105">
        <v>1591553.616</v>
      </c>
      <c r="D105">
        <v>2.656795326</v>
      </c>
      <c r="E105" t="s">
        <v>8</v>
      </c>
      <c r="F105" s="1">
        <v>1.18E-06</v>
      </c>
    </row>
    <row r="106" spans="1:6" ht="15">
      <c r="A106" t="s">
        <v>29</v>
      </c>
      <c r="B106" t="s">
        <v>7</v>
      </c>
      <c r="C106">
        <v>-21.77848185</v>
      </c>
      <c r="D106">
        <v>755.0502521</v>
      </c>
      <c r="E106">
        <v>-0.001914671</v>
      </c>
      <c r="F106">
        <v>93.6069844</v>
      </c>
    </row>
    <row r="107" spans="1:6" ht="15">
      <c r="A107" t="s">
        <v>29</v>
      </c>
      <c r="B107" t="s">
        <v>9</v>
      </c>
      <c r="C107">
        <v>-41.25506435</v>
      </c>
      <c r="D107">
        <v>101.4235707</v>
      </c>
      <c r="E107">
        <v>-0.000387238</v>
      </c>
      <c r="F107">
        <v>46.26715097</v>
      </c>
    </row>
    <row r="108" spans="1:6" ht="15">
      <c r="A108" t="s">
        <v>29</v>
      </c>
      <c r="B108" t="s">
        <v>10</v>
      </c>
      <c r="C108">
        <v>9.416497676</v>
      </c>
      <c r="D108">
        <v>275.9236472</v>
      </c>
      <c r="E108">
        <v>-0.06443626</v>
      </c>
      <c r="F108">
        <v>3.880615504</v>
      </c>
    </row>
    <row r="109" spans="1:6" ht="15">
      <c r="A109" t="s">
        <v>29</v>
      </c>
      <c r="B109" t="s">
        <v>11</v>
      </c>
      <c r="C109">
        <v>5.251513207</v>
      </c>
      <c r="D109">
        <v>124.456821</v>
      </c>
      <c r="E109">
        <v>-0.005809665</v>
      </c>
      <c r="F109">
        <v>82.2587162</v>
      </c>
    </row>
    <row r="110" spans="1:6" ht="15">
      <c r="A110" t="s">
        <v>29</v>
      </c>
      <c r="B110" t="s">
        <v>12</v>
      </c>
      <c r="C110">
        <v>4.282248072</v>
      </c>
      <c r="D110">
        <v>934.7483661</v>
      </c>
      <c r="E110">
        <v>-0.000969902</v>
      </c>
      <c r="F110">
        <v>1590.21584</v>
      </c>
    </row>
    <row r="111" spans="1:6" ht="15">
      <c r="A111" t="s">
        <v>29</v>
      </c>
      <c r="B111" t="s">
        <v>13</v>
      </c>
      <c r="C111">
        <v>-174.0024626</v>
      </c>
      <c r="D111">
        <v>82.00544469</v>
      </c>
      <c r="E111">
        <v>0.005531435</v>
      </c>
      <c r="F111">
        <v>0.236259978</v>
      </c>
    </row>
    <row r="112" spans="1:6" ht="15">
      <c r="A112" t="s">
        <v>29</v>
      </c>
      <c r="B112" t="s">
        <v>14</v>
      </c>
      <c r="C112">
        <v>-1.128099756</v>
      </c>
      <c r="D112">
        <v>793.4909868</v>
      </c>
      <c r="E112">
        <v>-0.194018975</v>
      </c>
      <c r="F112">
        <v>0.050496996</v>
      </c>
    </row>
    <row r="113" spans="1:6" ht="15">
      <c r="A113" t="s">
        <v>29</v>
      </c>
      <c r="B113" t="s">
        <v>15</v>
      </c>
      <c r="C113">
        <v>-7.008373028</v>
      </c>
      <c r="D113">
        <v>306.9058193</v>
      </c>
      <c r="E113">
        <v>-0.018460009</v>
      </c>
      <c r="F113">
        <v>0.555384313</v>
      </c>
    </row>
    <row r="114" spans="1:6" ht="15">
      <c r="A114" t="s">
        <v>29</v>
      </c>
      <c r="B114" t="s">
        <v>16</v>
      </c>
      <c r="C114">
        <v>-191.6355895</v>
      </c>
      <c r="D114">
        <v>109.0041766</v>
      </c>
      <c r="E114">
        <v>0.027493891</v>
      </c>
      <c r="F114">
        <v>1.501742933</v>
      </c>
    </row>
    <row r="115" spans="1:6" ht="15">
      <c r="A115" t="s">
        <v>29</v>
      </c>
      <c r="B115" t="s">
        <v>17</v>
      </c>
      <c r="C115">
        <v>23.74798899</v>
      </c>
      <c r="D115">
        <v>114.5890257</v>
      </c>
      <c r="E115">
        <v>0.010001756</v>
      </c>
      <c r="F115">
        <v>180.8089215</v>
      </c>
    </row>
    <row r="116" spans="1:6" ht="15">
      <c r="A116" t="s">
        <v>29</v>
      </c>
      <c r="B116" t="s">
        <v>18</v>
      </c>
      <c r="C116">
        <v>-1160.555604</v>
      </c>
      <c r="D116">
        <v>37.82081257</v>
      </c>
      <c r="E116">
        <v>0.045080304</v>
      </c>
      <c r="F116">
        <v>7.190902168</v>
      </c>
    </row>
    <row r="117" spans="1:6" ht="15">
      <c r="A117" t="s">
        <v>29</v>
      </c>
      <c r="B117" t="s">
        <v>19</v>
      </c>
      <c r="C117">
        <v>2285.135131</v>
      </c>
      <c r="D117">
        <v>218.8390566</v>
      </c>
      <c r="E117">
        <v>0.101254577</v>
      </c>
      <c r="F117">
        <v>247.1179918</v>
      </c>
    </row>
    <row r="118" spans="1:6" ht="15">
      <c r="A118" t="s">
        <v>29</v>
      </c>
      <c r="B118" t="s">
        <v>20</v>
      </c>
      <c r="C118">
        <v>63.96506996</v>
      </c>
      <c r="D118">
        <v>251.6256868</v>
      </c>
      <c r="E118">
        <v>-0.000155278</v>
      </c>
      <c r="F118">
        <v>6.34988015</v>
      </c>
    </row>
    <row r="119" spans="1:6" ht="15">
      <c r="A119" t="s">
        <v>29</v>
      </c>
      <c r="B119" t="s">
        <v>21</v>
      </c>
      <c r="C119">
        <v>31.51074308</v>
      </c>
      <c r="D119">
        <v>131.8262507</v>
      </c>
      <c r="E119">
        <v>-0.0120136</v>
      </c>
      <c r="F119">
        <v>1.093607708</v>
      </c>
    </row>
    <row r="120" spans="1:6" ht="15">
      <c r="A120" t="s">
        <v>30</v>
      </c>
      <c r="B120" t="s">
        <v>7</v>
      </c>
      <c r="C120">
        <v>10910.32541</v>
      </c>
      <c r="D120">
        <v>3.065295965</v>
      </c>
      <c r="E120">
        <v>0.11723771</v>
      </c>
      <c r="F120">
        <v>3.109150651</v>
      </c>
    </row>
    <row r="121" spans="1:6" ht="15">
      <c r="A121" t="s">
        <v>30</v>
      </c>
      <c r="B121" t="s">
        <v>9</v>
      </c>
      <c r="C121">
        <v>11780.72328</v>
      </c>
      <c r="D121">
        <v>4.122574157</v>
      </c>
      <c r="E121">
        <v>0.050233108</v>
      </c>
      <c r="F121">
        <v>4.139856952</v>
      </c>
    </row>
    <row r="122" spans="1:6" ht="15">
      <c r="A122" t="s">
        <v>30</v>
      </c>
      <c r="B122" t="s">
        <v>10</v>
      </c>
      <c r="C122">
        <v>386030.575</v>
      </c>
      <c r="D122">
        <v>3.881184839</v>
      </c>
      <c r="E122">
        <v>37.08598317</v>
      </c>
      <c r="F122">
        <v>3.888023172</v>
      </c>
    </row>
    <row r="123" spans="1:6" ht="15">
      <c r="A123" t="s">
        <v>30</v>
      </c>
      <c r="B123" t="s">
        <v>11</v>
      </c>
      <c r="C123">
        <v>152.2835836</v>
      </c>
      <c r="D123">
        <v>3.873711737</v>
      </c>
      <c r="E123">
        <v>0.101698626</v>
      </c>
      <c r="F123">
        <v>4.241262862</v>
      </c>
    </row>
    <row r="124" spans="1:6" ht="15">
      <c r="A124" t="s">
        <v>30</v>
      </c>
      <c r="B124" t="s">
        <v>12</v>
      </c>
      <c r="C124">
        <v>6715.433016</v>
      </c>
      <c r="D124">
        <v>3.346600578</v>
      </c>
      <c r="E124">
        <v>2.584945431</v>
      </c>
      <c r="F124">
        <v>3.349992461</v>
      </c>
    </row>
    <row r="125" spans="1:6" ht="15">
      <c r="A125" t="s">
        <v>30</v>
      </c>
      <c r="B125" t="s">
        <v>13</v>
      </c>
      <c r="C125">
        <v>175232.2027</v>
      </c>
      <c r="D125">
        <v>3.103903466</v>
      </c>
      <c r="E125">
        <v>0.021596217</v>
      </c>
      <c r="F125">
        <v>2.30661084</v>
      </c>
    </row>
    <row r="126" spans="1:6" ht="15">
      <c r="A126" t="s">
        <v>30</v>
      </c>
      <c r="B126" t="s">
        <v>14</v>
      </c>
      <c r="C126">
        <v>896562.0717</v>
      </c>
      <c r="D126">
        <v>3.310911575</v>
      </c>
      <c r="E126">
        <v>9.618966417</v>
      </c>
      <c r="F126">
        <v>3.377689933</v>
      </c>
    </row>
    <row r="127" spans="1:6" ht="15">
      <c r="A127" t="s">
        <v>30</v>
      </c>
      <c r="B127" t="s">
        <v>15</v>
      </c>
      <c r="C127">
        <v>9231.828191</v>
      </c>
      <c r="D127">
        <v>0.773913097</v>
      </c>
      <c r="E127">
        <v>0.025577269</v>
      </c>
      <c r="F127">
        <v>1.33146244</v>
      </c>
    </row>
    <row r="128" spans="1:6" ht="15">
      <c r="A128" t="s">
        <v>30</v>
      </c>
      <c r="B128" t="s">
        <v>16</v>
      </c>
      <c r="C128">
        <v>2377055.845</v>
      </c>
      <c r="D128">
        <v>2.662004605</v>
      </c>
      <c r="E128">
        <v>4.726293231</v>
      </c>
      <c r="F128">
        <v>2.646305794</v>
      </c>
    </row>
    <row r="129" spans="1:6" ht="15">
      <c r="A129" t="s">
        <v>30</v>
      </c>
      <c r="B129" t="s">
        <v>17</v>
      </c>
      <c r="C129">
        <v>127.0364865</v>
      </c>
      <c r="D129">
        <v>11.44235375</v>
      </c>
      <c r="E129">
        <v>0.078641906</v>
      </c>
      <c r="F129">
        <v>12.28332874</v>
      </c>
    </row>
    <row r="130" spans="1:6" ht="15">
      <c r="A130" t="s">
        <v>30</v>
      </c>
      <c r="B130" t="s">
        <v>18</v>
      </c>
      <c r="C130">
        <v>-540.8562414</v>
      </c>
      <c r="D130">
        <v>84.72773349</v>
      </c>
      <c r="E130">
        <v>0.049657025</v>
      </c>
      <c r="F130">
        <v>6.815538003</v>
      </c>
    </row>
    <row r="131" spans="1:6" ht="15">
      <c r="A131" t="s">
        <v>30</v>
      </c>
      <c r="B131" t="s">
        <v>19</v>
      </c>
      <c r="C131">
        <v>388.5899231</v>
      </c>
      <c r="D131">
        <v>70.85954303</v>
      </c>
      <c r="E131">
        <v>0.006359101</v>
      </c>
      <c r="F131">
        <v>216.6588636</v>
      </c>
    </row>
    <row r="132" spans="1:6" ht="15">
      <c r="A132" t="s">
        <v>30</v>
      </c>
      <c r="B132" t="s">
        <v>20</v>
      </c>
      <c r="C132">
        <v>3981673.439</v>
      </c>
      <c r="D132">
        <v>2.060649748</v>
      </c>
      <c r="E132">
        <v>0.243758298</v>
      </c>
      <c r="F132">
        <v>2.06199554</v>
      </c>
    </row>
    <row r="133" spans="1:6" ht="15">
      <c r="A133" t="s">
        <v>30</v>
      </c>
      <c r="B133" t="s">
        <v>21</v>
      </c>
      <c r="C133">
        <v>-102.9918046</v>
      </c>
      <c r="D133">
        <v>24.25942459</v>
      </c>
      <c r="E133">
        <v>-0.012439007</v>
      </c>
      <c r="F133">
        <v>0.635289437</v>
      </c>
    </row>
    <row r="134" spans="1:6" ht="15">
      <c r="A134" t="s">
        <v>31</v>
      </c>
      <c r="B134" t="s">
        <v>7</v>
      </c>
      <c r="C134">
        <v>539457.8046</v>
      </c>
      <c r="D134">
        <v>2.496438133</v>
      </c>
      <c r="E134">
        <v>5.878040116</v>
      </c>
      <c r="F134">
        <v>2.497150492</v>
      </c>
    </row>
    <row r="135" spans="1:6" ht="15">
      <c r="A135" t="s">
        <v>31</v>
      </c>
      <c r="B135" t="s">
        <v>9</v>
      </c>
      <c r="C135">
        <v>9408.265535</v>
      </c>
      <c r="D135">
        <v>2.640299395</v>
      </c>
      <c r="E135">
        <v>0.040074518</v>
      </c>
      <c r="F135">
        <v>2.654173993</v>
      </c>
    </row>
    <row r="136" spans="1:6" ht="15">
      <c r="A136" t="s">
        <v>31</v>
      </c>
      <c r="B136" t="s">
        <v>10</v>
      </c>
      <c r="C136">
        <v>33242.90859</v>
      </c>
      <c r="D136">
        <v>1.354372836</v>
      </c>
      <c r="E136">
        <v>3.133932906</v>
      </c>
      <c r="F136">
        <v>1.382611508</v>
      </c>
    </row>
    <row r="137" spans="1:6" ht="15">
      <c r="A137" t="s">
        <v>31</v>
      </c>
      <c r="B137" t="s">
        <v>11</v>
      </c>
      <c r="C137">
        <v>6050.342713</v>
      </c>
      <c r="D137">
        <v>2.447243631</v>
      </c>
      <c r="E137">
        <v>4.414296966</v>
      </c>
      <c r="F137">
        <v>2.45259323</v>
      </c>
    </row>
    <row r="138" spans="1:6" ht="15">
      <c r="A138" t="s">
        <v>31</v>
      </c>
      <c r="B138" t="s">
        <v>12</v>
      </c>
      <c r="C138">
        <v>5389.639832</v>
      </c>
      <c r="D138">
        <v>3.434615776</v>
      </c>
      <c r="E138">
        <v>2.074095795</v>
      </c>
      <c r="F138">
        <v>3.438954256</v>
      </c>
    </row>
    <row r="139" spans="1:6" ht="15">
      <c r="A139" t="s">
        <v>31</v>
      </c>
      <c r="B139" t="s">
        <v>13</v>
      </c>
      <c r="C139">
        <v>-339.5640431</v>
      </c>
      <c r="D139">
        <v>110.7134617</v>
      </c>
      <c r="E139">
        <v>0.005516272</v>
      </c>
      <c r="F139">
        <v>0.624174979</v>
      </c>
    </row>
    <row r="140" spans="1:6" ht="15">
      <c r="A140" t="s">
        <v>31</v>
      </c>
      <c r="B140" t="s">
        <v>14</v>
      </c>
      <c r="C140">
        <v>124243.7776</v>
      </c>
      <c r="D140">
        <v>0.913314806</v>
      </c>
      <c r="E140">
        <v>1.165855538</v>
      </c>
      <c r="F140">
        <v>1.065296865</v>
      </c>
    </row>
    <row r="141" spans="1:6" ht="15">
      <c r="A141" t="s">
        <v>31</v>
      </c>
      <c r="B141" t="s">
        <v>15</v>
      </c>
      <c r="C141">
        <v>13513.56948</v>
      </c>
      <c r="D141">
        <v>0.835047004</v>
      </c>
      <c r="E141">
        <v>0.045986357</v>
      </c>
      <c r="F141">
        <v>1.169647974</v>
      </c>
    </row>
    <row r="142" spans="1:6" ht="15">
      <c r="A142" t="s">
        <v>31</v>
      </c>
      <c r="B142" t="s">
        <v>16</v>
      </c>
      <c r="C142">
        <v>184269.6059</v>
      </c>
      <c r="D142">
        <v>3.225169855</v>
      </c>
      <c r="E142">
        <v>0.392094702</v>
      </c>
      <c r="F142">
        <v>2.995903549</v>
      </c>
    </row>
    <row r="143" spans="1:6" ht="15">
      <c r="A143" t="s">
        <v>31</v>
      </c>
      <c r="B143" t="s">
        <v>17</v>
      </c>
      <c r="C143">
        <v>249.976408</v>
      </c>
      <c r="D143">
        <v>6.63406188</v>
      </c>
      <c r="E143">
        <v>0.160341367</v>
      </c>
      <c r="F143">
        <v>6.873203779</v>
      </c>
    </row>
    <row r="144" spans="1:6" ht="15">
      <c r="A144" t="s">
        <v>31</v>
      </c>
      <c r="B144" t="s">
        <v>18</v>
      </c>
      <c r="C144">
        <v>-1476.117133</v>
      </c>
      <c r="D144">
        <v>24.46819639</v>
      </c>
      <c r="E144">
        <v>0.042749759</v>
      </c>
      <c r="F144">
        <v>6.23968282</v>
      </c>
    </row>
    <row r="145" spans="1:6" ht="15">
      <c r="A145" t="s">
        <v>31</v>
      </c>
      <c r="B145" t="s">
        <v>19</v>
      </c>
      <c r="C145">
        <v>541337.198</v>
      </c>
      <c r="D145">
        <v>2.481502621</v>
      </c>
      <c r="E145">
        <v>27.07324637</v>
      </c>
      <c r="F145">
        <v>2.482701919</v>
      </c>
    </row>
    <row r="146" spans="1:6" ht="15">
      <c r="A146" t="s">
        <v>31</v>
      </c>
      <c r="B146" t="s">
        <v>20</v>
      </c>
      <c r="C146">
        <v>399.2694821</v>
      </c>
      <c r="D146">
        <v>45.50478587</v>
      </c>
      <c r="E146">
        <v>-0.000134737</v>
      </c>
      <c r="F146">
        <v>8.260630657</v>
      </c>
    </row>
    <row r="147" spans="1:6" ht="15">
      <c r="A147" t="s">
        <v>31</v>
      </c>
      <c r="B147" t="s">
        <v>21</v>
      </c>
      <c r="C147">
        <v>14.86563402</v>
      </c>
      <c r="D147">
        <v>115.2048262</v>
      </c>
      <c r="E147">
        <v>-0.012066245</v>
      </c>
      <c r="F147">
        <v>0.448906754</v>
      </c>
    </row>
    <row r="148" spans="1:6" ht="15">
      <c r="A148" t="s">
        <v>32</v>
      </c>
      <c r="B148" t="s">
        <v>7</v>
      </c>
      <c r="C148">
        <v>58726.64881</v>
      </c>
      <c r="D148">
        <v>3.736798233</v>
      </c>
      <c r="E148">
        <v>0.638402603</v>
      </c>
      <c r="F148">
        <v>3.746616072</v>
      </c>
    </row>
    <row r="149" spans="1:6" ht="15">
      <c r="A149" t="s">
        <v>32</v>
      </c>
      <c r="B149" t="s">
        <v>9</v>
      </c>
      <c r="C149">
        <v>19460.75455</v>
      </c>
      <c r="D149">
        <v>2.817852002</v>
      </c>
      <c r="E149">
        <v>0.083118114</v>
      </c>
      <c r="F149">
        <v>2.824991342</v>
      </c>
    </row>
    <row r="150" spans="1:6" ht="15">
      <c r="A150" t="s">
        <v>32</v>
      </c>
      <c r="B150" t="s">
        <v>10</v>
      </c>
      <c r="C150">
        <v>107289.8798</v>
      </c>
      <c r="D150">
        <v>2.461670771</v>
      </c>
      <c r="E150">
        <v>10.26016414</v>
      </c>
      <c r="F150">
        <v>2.477348076</v>
      </c>
    </row>
    <row r="151" spans="1:6" ht="15">
      <c r="A151" t="s">
        <v>32</v>
      </c>
      <c r="B151" t="s">
        <v>11</v>
      </c>
      <c r="C151">
        <v>1379.252578</v>
      </c>
      <c r="D151">
        <v>1.035859708</v>
      </c>
      <c r="E151">
        <v>0.998845354</v>
      </c>
      <c r="F151">
        <v>1.045866808</v>
      </c>
    </row>
    <row r="152" spans="1:6" ht="15">
      <c r="A152" t="s">
        <v>32</v>
      </c>
      <c r="B152" t="s">
        <v>12</v>
      </c>
      <c r="C152">
        <v>24189.1931</v>
      </c>
      <c r="D152">
        <v>2.347251222</v>
      </c>
      <c r="E152">
        <v>9.317868841</v>
      </c>
      <c r="F152">
        <v>2.347911202</v>
      </c>
    </row>
    <row r="153" spans="1:6" ht="15">
      <c r="A153" t="s">
        <v>32</v>
      </c>
      <c r="B153" t="s">
        <v>13</v>
      </c>
      <c r="C153">
        <v>505818.9346</v>
      </c>
      <c r="D153">
        <v>3.700627236</v>
      </c>
      <c r="E153">
        <v>0.051873389</v>
      </c>
      <c r="F153">
        <v>3.30487995</v>
      </c>
    </row>
    <row r="154" spans="1:6" ht="15">
      <c r="A154" t="s">
        <v>32</v>
      </c>
      <c r="B154" t="s">
        <v>14</v>
      </c>
      <c r="C154">
        <v>504251.9031</v>
      </c>
      <c r="D154">
        <v>2.244863266</v>
      </c>
      <c r="E154">
        <v>5.325087352</v>
      </c>
      <c r="F154">
        <v>2.326649408</v>
      </c>
    </row>
    <row r="155" spans="1:6" ht="15">
      <c r="A155" t="s">
        <v>32</v>
      </c>
      <c r="B155" t="s">
        <v>15</v>
      </c>
      <c r="C155">
        <v>113999.1529</v>
      </c>
      <c r="D155">
        <v>2.550607369</v>
      </c>
      <c r="E155">
        <v>0.52495484</v>
      </c>
      <c r="F155">
        <v>2.640137032</v>
      </c>
    </row>
    <row r="156" spans="1:6" ht="15">
      <c r="A156" t="s">
        <v>32</v>
      </c>
      <c r="B156" t="s">
        <v>16</v>
      </c>
      <c r="C156">
        <v>101800.7315</v>
      </c>
      <c r="D156">
        <v>4.422119554</v>
      </c>
      <c r="E156">
        <v>0.229089085</v>
      </c>
      <c r="F156">
        <v>3.884091778</v>
      </c>
    </row>
    <row r="157" spans="1:6" ht="15">
      <c r="A157" t="s">
        <v>32</v>
      </c>
      <c r="B157" t="s">
        <v>17</v>
      </c>
      <c r="C157">
        <v>771.3193462</v>
      </c>
      <c r="D157">
        <v>2.574217591</v>
      </c>
      <c r="E157">
        <v>0.506798699</v>
      </c>
      <c r="F157">
        <v>2.603575932</v>
      </c>
    </row>
    <row r="158" spans="1:6" ht="15">
      <c r="A158" t="s">
        <v>32</v>
      </c>
      <c r="B158" t="s">
        <v>18</v>
      </c>
      <c r="C158">
        <v>24592.06127</v>
      </c>
      <c r="D158">
        <v>2.804666895</v>
      </c>
      <c r="E158">
        <v>0.235273411</v>
      </c>
      <c r="F158">
        <v>2.165094108</v>
      </c>
    </row>
    <row r="159" spans="1:6" ht="15">
      <c r="A159" t="s">
        <v>32</v>
      </c>
      <c r="B159" t="s">
        <v>19</v>
      </c>
      <c r="C159">
        <v>6920.114807</v>
      </c>
      <c r="D159">
        <v>4.520634224</v>
      </c>
      <c r="E159">
        <v>0.333170271</v>
      </c>
      <c r="F159">
        <v>4.698170051</v>
      </c>
    </row>
    <row r="160" spans="1:6" ht="15">
      <c r="A160" t="s">
        <v>32</v>
      </c>
      <c r="B160" t="s">
        <v>20</v>
      </c>
      <c r="C160">
        <v>992767.2091</v>
      </c>
      <c r="D160">
        <v>2.829414763</v>
      </c>
      <c r="E160">
        <v>0.060657767</v>
      </c>
      <c r="F160">
        <v>2.836840567</v>
      </c>
    </row>
    <row r="161" spans="1:6" ht="15">
      <c r="A161" t="s">
        <v>32</v>
      </c>
      <c r="B161" t="s">
        <v>21</v>
      </c>
      <c r="C161">
        <v>168791.4028</v>
      </c>
      <c r="D161">
        <v>2.779751943</v>
      </c>
      <c r="E161">
        <v>0.521743195</v>
      </c>
      <c r="F161">
        <v>2.844289182</v>
      </c>
    </row>
    <row r="162" spans="1:6" ht="15">
      <c r="A162" t="s">
        <v>33</v>
      </c>
      <c r="B162" t="s">
        <v>7</v>
      </c>
      <c r="C162">
        <v>337753.1502</v>
      </c>
      <c r="D162">
        <v>2.557388788</v>
      </c>
      <c r="E162">
        <v>3.679598719</v>
      </c>
      <c r="F162">
        <v>2.558554543</v>
      </c>
    </row>
    <row r="163" spans="1:6" ht="15">
      <c r="A163" t="s">
        <v>33</v>
      </c>
      <c r="B163" t="s">
        <v>9</v>
      </c>
      <c r="C163">
        <v>5464.325686</v>
      </c>
      <c r="D163">
        <v>1.904788189</v>
      </c>
      <c r="E163">
        <v>0.023187023</v>
      </c>
      <c r="F163">
        <v>1.922087835</v>
      </c>
    </row>
    <row r="164" spans="1:6" ht="15">
      <c r="A164" t="s">
        <v>33</v>
      </c>
      <c r="B164" t="s">
        <v>10</v>
      </c>
      <c r="C164">
        <v>1644.669081</v>
      </c>
      <c r="D164">
        <v>4.203778472</v>
      </c>
      <c r="E164">
        <v>0.092939361</v>
      </c>
      <c r="F164">
        <v>7.159311843</v>
      </c>
    </row>
    <row r="165" spans="1:6" ht="15">
      <c r="A165" t="s">
        <v>33</v>
      </c>
      <c r="B165" t="s">
        <v>11</v>
      </c>
      <c r="C165">
        <v>6551.965284</v>
      </c>
      <c r="D165">
        <v>1.54130813</v>
      </c>
      <c r="E165">
        <v>4.781078075</v>
      </c>
      <c r="F165">
        <v>1.544418909</v>
      </c>
    </row>
    <row r="166" spans="1:6" ht="15">
      <c r="A166" t="s">
        <v>33</v>
      </c>
      <c r="B166" t="s">
        <v>12</v>
      </c>
      <c r="C166">
        <v>320.1884041</v>
      </c>
      <c r="D166">
        <v>17.93386025</v>
      </c>
      <c r="E166">
        <v>0.120753868</v>
      </c>
      <c r="F166">
        <v>18.32296006</v>
      </c>
    </row>
    <row r="167" spans="1:6" ht="15">
      <c r="A167" t="s">
        <v>33</v>
      </c>
      <c r="B167" t="s">
        <v>13</v>
      </c>
      <c r="C167">
        <v>1165.458299</v>
      </c>
      <c r="D167">
        <v>42.61239705</v>
      </c>
      <c r="E167">
        <v>0.005654111</v>
      </c>
      <c r="F167">
        <v>0.804448521</v>
      </c>
    </row>
    <row r="168" spans="1:6" ht="15">
      <c r="A168" t="s">
        <v>33</v>
      </c>
      <c r="B168" t="s">
        <v>14</v>
      </c>
      <c r="C168">
        <v>5072.302095</v>
      </c>
      <c r="D168">
        <v>1.718614019</v>
      </c>
      <c r="E168">
        <v>-0.138489709</v>
      </c>
      <c r="F168">
        <v>0.688947617</v>
      </c>
    </row>
    <row r="169" spans="1:6" ht="15">
      <c r="A169" t="s">
        <v>33</v>
      </c>
      <c r="B169" t="s">
        <v>15</v>
      </c>
      <c r="C169">
        <v>7263.145404</v>
      </c>
      <c r="D169">
        <v>1.43174738</v>
      </c>
      <c r="E169">
        <v>0.016193465</v>
      </c>
      <c r="F169">
        <v>3.060937963</v>
      </c>
    </row>
    <row r="170" spans="1:6" ht="15">
      <c r="A170" t="s">
        <v>33</v>
      </c>
      <c r="B170" t="s">
        <v>16</v>
      </c>
      <c r="C170">
        <v>24148.73634</v>
      </c>
      <c r="D170">
        <v>2.702680925</v>
      </c>
      <c r="E170">
        <v>0.075604374</v>
      </c>
      <c r="F170">
        <v>1.706297553</v>
      </c>
    </row>
    <row r="171" spans="1:6" ht="15">
      <c r="A171" t="s">
        <v>33</v>
      </c>
      <c r="B171" t="s">
        <v>17</v>
      </c>
      <c r="C171">
        <v>329.688216</v>
      </c>
      <c r="D171">
        <v>4.749365521</v>
      </c>
      <c r="E171">
        <v>0.213313678</v>
      </c>
      <c r="F171">
        <v>4.878053692</v>
      </c>
    </row>
    <row r="172" spans="1:6" ht="15">
      <c r="A172" t="s">
        <v>33</v>
      </c>
      <c r="B172" t="s">
        <v>18</v>
      </c>
      <c r="C172">
        <v>-1640.480614</v>
      </c>
      <c r="D172">
        <v>23.73199539</v>
      </c>
      <c r="E172">
        <v>0.041535871</v>
      </c>
      <c r="F172">
        <v>6.922380151</v>
      </c>
    </row>
    <row r="173" spans="1:6" ht="15">
      <c r="A173" t="s">
        <v>33</v>
      </c>
      <c r="B173" t="s">
        <v>19</v>
      </c>
      <c r="C173">
        <v>21980.2531</v>
      </c>
      <c r="D173">
        <v>1.848203516</v>
      </c>
      <c r="E173">
        <v>1.08671887</v>
      </c>
      <c r="F173">
        <v>1.870456357</v>
      </c>
    </row>
    <row r="174" spans="1:6" ht="15">
      <c r="A174" t="s">
        <v>33</v>
      </c>
      <c r="B174" t="s">
        <v>20</v>
      </c>
      <c r="C174">
        <v>20828.41129</v>
      </c>
      <c r="D174">
        <v>5.338450182</v>
      </c>
      <c r="E174">
        <v>0.001116753</v>
      </c>
      <c r="F174">
        <v>6.09946182</v>
      </c>
    </row>
    <row r="175" spans="1:6" ht="15">
      <c r="A175" t="s">
        <v>33</v>
      </c>
      <c r="B175" t="s">
        <v>21</v>
      </c>
      <c r="C175">
        <v>20671.44158</v>
      </c>
      <c r="D175">
        <v>1.926889186</v>
      </c>
      <c r="E175">
        <v>0.053266741</v>
      </c>
      <c r="F175">
        <v>2.365078458</v>
      </c>
    </row>
    <row r="176" spans="1:6" ht="15">
      <c r="A176" t="s">
        <v>34</v>
      </c>
      <c r="B176" t="s">
        <v>7</v>
      </c>
      <c r="C176">
        <v>2158752.247</v>
      </c>
      <c r="D176">
        <v>1.278645403</v>
      </c>
      <c r="E176">
        <v>23.52723094</v>
      </c>
      <c r="F176">
        <v>1.27873656</v>
      </c>
    </row>
    <row r="177" spans="1:6" ht="15">
      <c r="A177" t="s">
        <v>34</v>
      </c>
      <c r="B177" t="s">
        <v>9</v>
      </c>
      <c r="C177">
        <v>5474.74059</v>
      </c>
      <c r="D177">
        <v>2.844504365</v>
      </c>
      <c r="E177">
        <v>0.023231618</v>
      </c>
      <c r="F177">
        <v>2.8702891</v>
      </c>
    </row>
    <row r="178" spans="1:6" ht="15">
      <c r="A178" t="s">
        <v>34</v>
      </c>
      <c r="B178" t="s">
        <v>10</v>
      </c>
      <c r="C178">
        <v>58.47833589</v>
      </c>
      <c r="D178">
        <v>214.0497655</v>
      </c>
      <c r="E178">
        <v>-0.059714581</v>
      </c>
      <c r="F178">
        <v>20.173534</v>
      </c>
    </row>
    <row r="179" spans="1:6" ht="15">
      <c r="A179" t="s">
        <v>34</v>
      </c>
      <c r="B179" t="s">
        <v>11</v>
      </c>
      <c r="C179">
        <v>35838.23585</v>
      </c>
      <c r="D179">
        <v>2.555477968</v>
      </c>
      <c r="E179">
        <v>26.1948888</v>
      </c>
      <c r="F179">
        <v>2.556419339</v>
      </c>
    </row>
    <row r="180" spans="1:6" ht="15">
      <c r="A180" t="s">
        <v>34</v>
      </c>
      <c r="B180" t="s">
        <v>12</v>
      </c>
      <c r="C180">
        <v>351.0215759</v>
      </c>
      <c r="D180">
        <v>10.72399892</v>
      </c>
      <c r="E180">
        <v>0.13263439</v>
      </c>
      <c r="F180">
        <v>10.93582962</v>
      </c>
    </row>
    <row r="181" spans="1:6" ht="15">
      <c r="A181" t="s">
        <v>34</v>
      </c>
      <c r="B181" t="s">
        <v>13</v>
      </c>
      <c r="C181">
        <v>4798.24379</v>
      </c>
      <c r="D181">
        <v>3.292188914</v>
      </c>
      <c r="E181">
        <v>0.005986824</v>
      </c>
      <c r="F181">
        <v>0.2416576</v>
      </c>
    </row>
    <row r="182" spans="1:6" ht="15">
      <c r="A182" t="s">
        <v>34</v>
      </c>
      <c r="B182" t="s">
        <v>14</v>
      </c>
      <c r="C182">
        <v>5553.369982</v>
      </c>
      <c r="D182">
        <v>2.612895394</v>
      </c>
      <c r="E182">
        <v>-0.133224367</v>
      </c>
      <c r="F182">
        <v>1.192106925</v>
      </c>
    </row>
    <row r="183" spans="1:6" ht="15">
      <c r="A183" t="s">
        <v>34</v>
      </c>
      <c r="B183" t="s">
        <v>15</v>
      </c>
      <c r="C183">
        <v>36044.00584</v>
      </c>
      <c r="D183">
        <v>1.825486482</v>
      </c>
      <c r="E183">
        <v>0.153378567</v>
      </c>
      <c r="F183">
        <v>2.044796881</v>
      </c>
    </row>
    <row r="184" spans="1:6" ht="15">
      <c r="A184" t="s">
        <v>34</v>
      </c>
      <c r="B184" t="s">
        <v>16</v>
      </c>
      <c r="C184">
        <v>24116.44739</v>
      </c>
      <c r="D184">
        <v>3.638869781</v>
      </c>
      <c r="E184">
        <v>0.075540553</v>
      </c>
      <c r="F184">
        <v>2.296213112</v>
      </c>
    </row>
    <row r="185" spans="1:6" ht="15">
      <c r="A185" t="s">
        <v>34</v>
      </c>
      <c r="B185" t="s">
        <v>17</v>
      </c>
      <c r="C185">
        <v>251.9799664</v>
      </c>
      <c r="D185">
        <v>2.144303801</v>
      </c>
      <c r="E185">
        <v>0.161672828</v>
      </c>
      <c r="F185">
        <v>2.22096419</v>
      </c>
    </row>
    <row r="186" spans="1:6" ht="15">
      <c r="A186" t="s">
        <v>34</v>
      </c>
      <c r="B186" t="s">
        <v>18</v>
      </c>
      <c r="C186">
        <v>-2018.611676</v>
      </c>
      <c r="D186">
        <v>22.33880957</v>
      </c>
      <c r="E186">
        <v>0.038743226</v>
      </c>
      <c r="F186">
        <v>8.595881874</v>
      </c>
    </row>
    <row r="187" spans="1:6" ht="15">
      <c r="A187" t="s">
        <v>34</v>
      </c>
      <c r="B187" t="s">
        <v>19</v>
      </c>
      <c r="C187">
        <v>35283.28734</v>
      </c>
      <c r="D187">
        <v>0.910509436</v>
      </c>
      <c r="E187">
        <v>1.752349066</v>
      </c>
      <c r="F187">
        <v>0.917307992</v>
      </c>
    </row>
    <row r="188" spans="1:6" ht="15">
      <c r="A188" t="s">
        <v>34</v>
      </c>
      <c r="B188" t="s">
        <v>20</v>
      </c>
      <c r="C188">
        <v>15294.12603</v>
      </c>
      <c r="D188">
        <v>3.000063268</v>
      </c>
      <c r="E188">
        <v>0.000777722</v>
      </c>
      <c r="F188">
        <v>3.614163152</v>
      </c>
    </row>
    <row r="189" spans="1:6" ht="15">
      <c r="A189" t="s">
        <v>34</v>
      </c>
      <c r="B189" t="s">
        <v>21</v>
      </c>
      <c r="C189">
        <v>48405.63025</v>
      </c>
      <c r="D189">
        <v>2.346769012</v>
      </c>
      <c r="E189">
        <v>0.140984928</v>
      </c>
      <c r="F189">
        <v>2.548400702</v>
      </c>
    </row>
    <row r="190" spans="1:6" ht="15">
      <c r="A190" t="s">
        <v>35</v>
      </c>
      <c r="B190" t="s">
        <v>7</v>
      </c>
      <c r="C190">
        <v>5596240.853</v>
      </c>
      <c r="D190">
        <v>3.239592982</v>
      </c>
      <c r="E190">
        <v>60.99348216</v>
      </c>
      <c r="F190">
        <v>3.239682069</v>
      </c>
    </row>
    <row r="191" spans="1:6" ht="15">
      <c r="A191" t="s">
        <v>35</v>
      </c>
      <c r="B191" t="s">
        <v>9</v>
      </c>
      <c r="C191">
        <v>6659.775601</v>
      </c>
      <c r="D191">
        <v>0.534647105</v>
      </c>
      <c r="E191">
        <v>0.028305801</v>
      </c>
      <c r="F191">
        <v>0.538624761</v>
      </c>
    </row>
    <row r="192" spans="1:6" ht="15">
      <c r="A192" t="s">
        <v>35</v>
      </c>
      <c r="B192" t="s">
        <v>10</v>
      </c>
      <c r="C192">
        <v>632.2354283</v>
      </c>
      <c r="D192">
        <v>8.891018876</v>
      </c>
      <c r="E192">
        <v>-0.00449658</v>
      </c>
      <c r="F192">
        <v>120.3096968</v>
      </c>
    </row>
    <row r="193" spans="1:6" ht="15">
      <c r="A193" t="s">
        <v>35</v>
      </c>
      <c r="B193" t="s">
        <v>11</v>
      </c>
      <c r="C193">
        <v>36219.30091</v>
      </c>
      <c r="D193">
        <v>0.561575165</v>
      </c>
      <c r="E193">
        <v>26.47351953</v>
      </c>
      <c r="F193">
        <v>0.561779857</v>
      </c>
    </row>
    <row r="194" spans="1:6" ht="15">
      <c r="A194" t="s">
        <v>35</v>
      </c>
      <c r="B194" t="s">
        <v>12</v>
      </c>
      <c r="C194">
        <v>151.8569943</v>
      </c>
      <c r="D194">
        <v>85.23012165</v>
      </c>
      <c r="E194">
        <v>0.055893043</v>
      </c>
      <c r="F194">
        <v>89.22518462</v>
      </c>
    </row>
    <row r="195" spans="1:6" ht="15">
      <c r="A195" t="s">
        <v>35</v>
      </c>
      <c r="B195" t="s">
        <v>13</v>
      </c>
      <c r="C195">
        <v>13885.11948</v>
      </c>
      <c r="D195">
        <v>3.822931161</v>
      </c>
      <c r="E195">
        <v>0.006819056</v>
      </c>
      <c r="F195">
        <v>0.712937937</v>
      </c>
    </row>
    <row r="196" spans="1:6" ht="15">
      <c r="A196" t="s">
        <v>35</v>
      </c>
      <c r="B196" t="s">
        <v>14</v>
      </c>
      <c r="C196">
        <v>10030.84669</v>
      </c>
      <c r="D196">
        <v>1.069118464</v>
      </c>
      <c r="E196">
        <v>-0.084217879</v>
      </c>
      <c r="F196">
        <v>1.393732308</v>
      </c>
    </row>
    <row r="197" spans="1:6" ht="15">
      <c r="A197" t="s">
        <v>35</v>
      </c>
      <c r="B197" t="s">
        <v>15</v>
      </c>
      <c r="C197">
        <v>115610.3837</v>
      </c>
      <c r="D197">
        <v>3.177094043</v>
      </c>
      <c r="E197">
        <v>0.532634835</v>
      </c>
      <c r="F197">
        <v>3.287006214</v>
      </c>
    </row>
    <row r="198" spans="1:6" ht="15">
      <c r="A198" t="s">
        <v>35</v>
      </c>
      <c r="B198" t="s">
        <v>16</v>
      </c>
      <c r="C198">
        <v>13545.68098</v>
      </c>
      <c r="D198">
        <v>5.908922412</v>
      </c>
      <c r="E198">
        <v>0.054646678</v>
      </c>
      <c r="F198">
        <v>2.895061984</v>
      </c>
    </row>
    <row r="199" spans="1:6" ht="15">
      <c r="A199" t="s">
        <v>35</v>
      </c>
      <c r="B199" t="s">
        <v>17</v>
      </c>
      <c r="C199">
        <v>417.8075532</v>
      </c>
      <c r="D199">
        <v>5.81858466</v>
      </c>
      <c r="E199">
        <v>0.271873195</v>
      </c>
      <c r="F199">
        <v>5.942285515</v>
      </c>
    </row>
    <row r="200" spans="1:6" ht="15">
      <c r="A200" t="s">
        <v>35</v>
      </c>
      <c r="B200" t="s">
        <v>18</v>
      </c>
      <c r="C200">
        <v>-2145.157324</v>
      </c>
      <c r="D200">
        <v>17.22040295</v>
      </c>
      <c r="E200">
        <v>0.037808637</v>
      </c>
      <c r="F200">
        <v>7.215805984</v>
      </c>
    </row>
    <row r="201" spans="1:6" ht="15">
      <c r="A201" t="s">
        <v>35</v>
      </c>
      <c r="B201" t="s">
        <v>19</v>
      </c>
      <c r="C201">
        <v>76238.98244</v>
      </c>
      <c r="D201">
        <v>3.644163489</v>
      </c>
      <c r="E201">
        <v>3.801606917</v>
      </c>
      <c r="F201">
        <v>3.656705972</v>
      </c>
    </row>
    <row r="202" spans="1:6" ht="15">
      <c r="A202" t="s">
        <v>35</v>
      </c>
      <c r="B202" t="s">
        <v>20</v>
      </c>
      <c r="C202">
        <v>29580.87788</v>
      </c>
      <c r="D202">
        <v>3.333301818</v>
      </c>
      <c r="E202">
        <v>0.00165293</v>
      </c>
      <c r="F202">
        <v>3.654337676</v>
      </c>
    </row>
    <row r="203" spans="1:6" ht="15">
      <c r="A203" t="s">
        <v>35</v>
      </c>
      <c r="B203" t="s">
        <v>21</v>
      </c>
      <c r="C203">
        <v>65202.1349</v>
      </c>
      <c r="D203">
        <v>3.667808009</v>
      </c>
      <c r="E203">
        <v>0.194109212</v>
      </c>
      <c r="F203">
        <v>3.896695247</v>
      </c>
    </row>
    <row r="204" spans="1:6" ht="15">
      <c r="A204" t="s">
        <v>36</v>
      </c>
      <c r="B204" t="s">
        <v>7</v>
      </c>
      <c r="C204">
        <v>5413166.393</v>
      </c>
      <c r="D204">
        <v>1.050771024</v>
      </c>
      <c r="E204">
        <v>58.99809701</v>
      </c>
      <c r="F204">
        <v>1.050800897</v>
      </c>
    </row>
    <row r="205" spans="1:6" ht="15">
      <c r="A205" t="s">
        <v>36</v>
      </c>
      <c r="B205" t="s">
        <v>9</v>
      </c>
      <c r="C205">
        <v>4917.53472</v>
      </c>
      <c r="D205">
        <v>2.83005554</v>
      </c>
      <c r="E205">
        <v>0.020845727</v>
      </c>
      <c r="F205">
        <v>2.858645494</v>
      </c>
    </row>
    <row r="206" spans="1:6" ht="15">
      <c r="A206" t="s">
        <v>36</v>
      </c>
      <c r="B206" t="s">
        <v>10</v>
      </c>
      <c r="C206">
        <v>775.8931598</v>
      </c>
      <c r="D206">
        <v>12.80556142</v>
      </c>
      <c r="E206">
        <v>0.009328944</v>
      </c>
      <c r="F206">
        <v>102.4992428</v>
      </c>
    </row>
    <row r="207" spans="1:6" ht="15">
      <c r="A207" t="s">
        <v>36</v>
      </c>
      <c r="B207" t="s">
        <v>11</v>
      </c>
      <c r="C207">
        <v>29141.2511</v>
      </c>
      <c r="D207">
        <v>3.190849508</v>
      </c>
      <c r="E207">
        <v>21.29812451</v>
      </c>
      <c r="F207">
        <v>3.192295183</v>
      </c>
    </row>
    <row r="208" spans="1:6" ht="15">
      <c r="A208" t="s">
        <v>36</v>
      </c>
      <c r="B208" t="s">
        <v>12</v>
      </c>
      <c r="C208">
        <v>185.5128435</v>
      </c>
      <c r="D208">
        <v>66.81240612</v>
      </c>
      <c r="E208">
        <v>0.068861189</v>
      </c>
      <c r="F208">
        <v>69.35437879</v>
      </c>
    </row>
    <row r="209" spans="1:6" ht="15">
      <c r="A209" t="s">
        <v>36</v>
      </c>
      <c r="B209" t="s">
        <v>13</v>
      </c>
      <c r="C209">
        <v>22986.67255</v>
      </c>
      <c r="D209">
        <v>3.022059745</v>
      </c>
      <c r="E209">
        <v>0.007652632</v>
      </c>
      <c r="F209">
        <v>0.83137735</v>
      </c>
    </row>
    <row r="210" spans="1:6" ht="15">
      <c r="A210" t="s">
        <v>36</v>
      </c>
      <c r="B210" t="s">
        <v>14</v>
      </c>
      <c r="C210">
        <v>20382.62417</v>
      </c>
      <c r="D210">
        <v>3.197611863</v>
      </c>
      <c r="E210">
        <v>0.029083494</v>
      </c>
      <c r="F210">
        <v>24.52785158</v>
      </c>
    </row>
    <row r="211" spans="1:6" ht="15">
      <c r="A211" t="s">
        <v>36</v>
      </c>
      <c r="B211" t="s">
        <v>15</v>
      </c>
      <c r="C211">
        <v>85413.80423</v>
      </c>
      <c r="D211">
        <v>2.115273622</v>
      </c>
      <c r="E211">
        <v>0.388701652</v>
      </c>
      <c r="F211">
        <v>2.215549263</v>
      </c>
    </row>
    <row r="212" spans="1:6" ht="15">
      <c r="A212" t="s">
        <v>36</v>
      </c>
      <c r="B212" t="s">
        <v>16</v>
      </c>
      <c r="C212">
        <v>13663.90572</v>
      </c>
      <c r="D212">
        <v>4.196502748</v>
      </c>
      <c r="E212">
        <v>0.054880358</v>
      </c>
      <c r="F212">
        <v>2.06518013</v>
      </c>
    </row>
    <row r="213" spans="1:6" ht="15">
      <c r="A213" t="s">
        <v>36</v>
      </c>
      <c r="B213" t="s">
        <v>17</v>
      </c>
      <c r="C213">
        <v>582.4372737</v>
      </c>
      <c r="D213">
        <v>2.489771551</v>
      </c>
      <c r="E213">
        <v>0.381277523</v>
      </c>
      <c r="F213">
        <v>2.527514865</v>
      </c>
    </row>
    <row r="214" spans="1:6" ht="15">
      <c r="A214" t="s">
        <v>36</v>
      </c>
      <c r="B214" t="s">
        <v>18</v>
      </c>
      <c r="C214">
        <v>-2122.826789</v>
      </c>
      <c r="D214">
        <v>9.555162741</v>
      </c>
      <c r="E214">
        <v>0.037973556</v>
      </c>
      <c r="F214">
        <v>3.944979788</v>
      </c>
    </row>
    <row r="215" spans="1:6" ht="15">
      <c r="A215" t="s">
        <v>36</v>
      </c>
      <c r="B215" t="s">
        <v>19</v>
      </c>
      <c r="C215">
        <v>71517.84792</v>
      </c>
      <c r="D215">
        <v>3.011358145</v>
      </c>
      <c r="E215">
        <v>3.565380381</v>
      </c>
      <c r="F215">
        <v>3.022409344</v>
      </c>
    </row>
    <row r="216" spans="1:6" ht="15">
      <c r="A216" t="s">
        <v>36</v>
      </c>
      <c r="B216" t="s">
        <v>20</v>
      </c>
      <c r="C216">
        <v>45584.04249</v>
      </c>
      <c r="D216">
        <v>2.639942899</v>
      </c>
      <c r="E216">
        <v>0.002633284</v>
      </c>
      <c r="F216">
        <v>2.799541858</v>
      </c>
    </row>
    <row r="217" spans="1:6" ht="15">
      <c r="A217" t="s">
        <v>36</v>
      </c>
      <c r="B217" t="s">
        <v>21</v>
      </c>
      <c r="C217">
        <v>82949.36312</v>
      </c>
      <c r="D217">
        <v>2.705497707</v>
      </c>
      <c r="E217">
        <v>0.250240462</v>
      </c>
      <c r="F217">
        <v>2.836461357</v>
      </c>
    </row>
    <row r="218" spans="1:6" ht="15">
      <c r="A218" t="s">
        <v>37</v>
      </c>
      <c r="B218" t="s">
        <v>7</v>
      </c>
      <c r="C218">
        <v>247669.604</v>
      </c>
      <c r="D218">
        <v>2.433299771</v>
      </c>
      <c r="E218">
        <v>2.697750294</v>
      </c>
      <c r="F218">
        <v>2.434812653</v>
      </c>
    </row>
    <row r="219" spans="1:6" ht="15">
      <c r="A219" t="s">
        <v>37</v>
      </c>
      <c r="B219" t="s">
        <v>9</v>
      </c>
      <c r="C219">
        <v>17295.25957</v>
      </c>
      <c r="D219">
        <v>1.661668505</v>
      </c>
      <c r="E219">
        <v>0.073845715</v>
      </c>
      <c r="F219">
        <v>1.666407155</v>
      </c>
    </row>
    <row r="220" spans="1:6" ht="15">
      <c r="A220" t="s">
        <v>37</v>
      </c>
      <c r="B220" t="s">
        <v>10</v>
      </c>
      <c r="C220">
        <v>14547.0352</v>
      </c>
      <c r="D220">
        <v>1.86795127</v>
      </c>
      <c r="E220">
        <v>1.334654491</v>
      </c>
      <c r="F220">
        <v>1.959403103</v>
      </c>
    </row>
    <row r="221" spans="1:6" ht="15">
      <c r="A221" t="s">
        <v>37</v>
      </c>
      <c r="B221" t="s">
        <v>11</v>
      </c>
      <c r="C221">
        <v>5324.622911</v>
      </c>
      <c r="D221">
        <v>2.015063115</v>
      </c>
      <c r="E221">
        <v>3.883658337</v>
      </c>
      <c r="F221">
        <v>2.020069833</v>
      </c>
    </row>
    <row r="222" spans="1:6" ht="15">
      <c r="A222" t="s">
        <v>37</v>
      </c>
      <c r="B222" t="s">
        <v>12</v>
      </c>
      <c r="C222">
        <v>1372.557502</v>
      </c>
      <c r="D222">
        <v>3.656149319</v>
      </c>
      <c r="E222">
        <v>0.526248765</v>
      </c>
      <c r="F222">
        <v>3.674351403</v>
      </c>
    </row>
    <row r="223" spans="1:6" ht="15">
      <c r="A223" t="s">
        <v>37</v>
      </c>
      <c r="B223" t="s">
        <v>13</v>
      </c>
      <c r="C223">
        <v>570.627831</v>
      </c>
      <c r="D223">
        <v>29.23434837</v>
      </c>
      <c r="E223">
        <v>0.005599633</v>
      </c>
      <c r="F223">
        <v>0.272845444</v>
      </c>
    </row>
    <row r="224" spans="1:6" ht="15">
      <c r="A224" t="s">
        <v>37</v>
      </c>
      <c r="B224" t="s">
        <v>14</v>
      </c>
      <c r="C224">
        <v>15466.61778</v>
      </c>
      <c r="D224">
        <v>1.582223711</v>
      </c>
      <c r="E224">
        <v>-0.024722751</v>
      </c>
      <c r="F224">
        <v>10.83394663</v>
      </c>
    </row>
    <row r="225" spans="1:6" ht="15">
      <c r="A225" t="s">
        <v>37</v>
      </c>
      <c r="B225" t="s">
        <v>15</v>
      </c>
      <c r="C225">
        <v>62529.74738</v>
      </c>
      <c r="D225">
        <v>1.633705586</v>
      </c>
      <c r="E225">
        <v>0.279623896</v>
      </c>
      <c r="F225">
        <v>1.74136321</v>
      </c>
    </row>
    <row r="226" spans="1:6" ht="15">
      <c r="A226" t="s">
        <v>37</v>
      </c>
      <c r="B226" t="s">
        <v>16</v>
      </c>
      <c r="C226">
        <v>14652.60957</v>
      </c>
      <c r="D226">
        <v>3.099393215</v>
      </c>
      <c r="E226">
        <v>0.056834602</v>
      </c>
      <c r="F226">
        <v>1.579397111</v>
      </c>
    </row>
    <row r="227" spans="1:6" ht="15">
      <c r="A227" t="s">
        <v>37</v>
      </c>
      <c r="B227" t="s">
        <v>17</v>
      </c>
      <c r="C227">
        <v>1146.08099</v>
      </c>
      <c r="D227">
        <v>1.725168634</v>
      </c>
      <c r="E227">
        <v>0.755845746</v>
      </c>
      <c r="F227">
        <v>1.738360921</v>
      </c>
    </row>
    <row r="228" spans="1:6" ht="15">
      <c r="A228" t="s">
        <v>37</v>
      </c>
      <c r="B228" t="s">
        <v>18</v>
      </c>
      <c r="C228">
        <v>-2138.431073</v>
      </c>
      <c r="D228">
        <v>15.75904728</v>
      </c>
      <c r="E228">
        <v>0.037858313</v>
      </c>
      <c r="F228">
        <v>6.574116081</v>
      </c>
    </row>
    <row r="229" spans="1:6" ht="15">
      <c r="A229" t="s">
        <v>37</v>
      </c>
      <c r="B229" t="s">
        <v>19</v>
      </c>
      <c r="C229">
        <v>20439.70175</v>
      </c>
      <c r="D229">
        <v>1.038990787</v>
      </c>
      <c r="E229">
        <v>1.009635892</v>
      </c>
      <c r="F229">
        <v>1.052455584</v>
      </c>
    </row>
    <row r="230" spans="1:6" ht="15">
      <c r="A230" t="s">
        <v>37</v>
      </c>
      <c r="B230" t="s">
        <v>20</v>
      </c>
      <c r="C230">
        <v>127907.7263</v>
      </c>
      <c r="D230">
        <v>1.76417998</v>
      </c>
      <c r="E230">
        <v>0.007676437</v>
      </c>
      <c r="F230">
        <v>1.800766108</v>
      </c>
    </row>
    <row r="231" spans="1:6" ht="15">
      <c r="A231" t="s">
        <v>37</v>
      </c>
      <c r="B231" t="s">
        <v>21</v>
      </c>
      <c r="C231">
        <v>2769.473907</v>
      </c>
      <c r="D231">
        <v>2.407477014</v>
      </c>
      <c r="E231">
        <v>-0.003353921</v>
      </c>
      <c r="F231">
        <v>6.287540037</v>
      </c>
    </row>
    <row r="232" spans="1:6" ht="15">
      <c r="A232" t="s">
        <v>38</v>
      </c>
      <c r="B232" t="s">
        <v>7</v>
      </c>
      <c r="C232">
        <v>2672633.876</v>
      </c>
      <c r="D232">
        <v>1.312425521</v>
      </c>
      <c r="E232">
        <v>29.12818571</v>
      </c>
      <c r="F232">
        <v>1.312501095</v>
      </c>
    </row>
    <row r="233" spans="1:6" ht="15">
      <c r="A233" t="s">
        <v>38</v>
      </c>
      <c r="B233" t="s">
        <v>9</v>
      </c>
      <c r="C233">
        <v>4452.108642</v>
      </c>
      <c r="D233">
        <v>2.290312333</v>
      </c>
      <c r="E233">
        <v>0.018852826</v>
      </c>
      <c r="F233">
        <v>2.315895469</v>
      </c>
    </row>
    <row r="234" spans="1:6" ht="15">
      <c r="A234" t="s">
        <v>38</v>
      </c>
      <c r="B234" t="s">
        <v>10</v>
      </c>
      <c r="C234">
        <v>2444.264958</v>
      </c>
      <c r="D234">
        <v>4.494701409</v>
      </c>
      <c r="E234">
        <v>0.169891936</v>
      </c>
      <c r="F234">
        <v>6.22341803</v>
      </c>
    </row>
    <row r="235" spans="1:6" ht="15">
      <c r="A235" t="s">
        <v>38</v>
      </c>
      <c r="B235" t="s">
        <v>11</v>
      </c>
      <c r="C235">
        <v>57942.35641</v>
      </c>
      <c r="D235">
        <v>1.499780654</v>
      </c>
      <c r="E235">
        <v>42.35718754</v>
      </c>
      <c r="F235">
        <v>1.500122323</v>
      </c>
    </row>
    <row r="236" spans="1:6" ht="15">
      <c r="A236" t="s">
        <v>38</v>
      </c>
      <c r="B236" t="s">
        <v>12</v>
      </c>
      <c r="C236">
        <v>294.5951374</v>
      </c>
      <c r="D236">
        <v>40.64709476</v>
      </c>
      <c r="E236">
        <v>0.110892367</v>
      </c>
      <c r="F236">
        <v>41.60741512</v>
      </c>
    </row>
    <row r="237" spans="1:6" ht="15">
      <c r="A237" t="s">
        <v>38</v>
      </c>
      <c r="B237" t="s">
        <v>13</v>
      </c>
      <c r="C237">
        <v>26851.91247</v>
      </c>
      <c r="D237">
        <v>2.377608896</v>
      </c>
      <c r="E237">
        <v>0.008006635</v>
      </c>
      <c r="F237">
        <v>0.730290245</v>
      </c>
    </row>
    <row r="238" spans="1:6" ht="15">
      <c r="A238" t="s">
        <v>38</v>
      </c>
      <c r="B238" t="s">
        <v>14</v>
      </c>
      <c r="C238">
        <v>30690.98682</v>
      </c>
      <c r="D238">
        <v>1.521755689</v>
      </c>
      <c r="E238">
        <v>0.141909686</v>
      </c>
      <c r="F238">
        <v>3.602168219</v>
      </c>
    </row>
    <row r="239" spans="1:6" ht="15">
      <c r="A239" t="s">
        <v>38</v>
      </c>
      <c r="B239" t="s">
        <v>15</v>
      </c>
      <c r="C239">
        <v>68394.52721</v>
      </c>
      <c r="D239">
        <v>2.516290603</v>
      </c>
      <c r="E239">
        <v>0.307578599</v>
      </c>
      <c r="F239">
        <v>2.667038048</v>
      </c>
    </row>
    <row r="240" spans="1:6" ht="15">
      <c r="A240" t="s">
        <v>38</v>
      </c>
      <c r="B240" t="s">
        <v>16</v>
      </c>
      <c r="C240">
        <v>20659.22367</v>
      </c>
      <c r="D240">
        <v>2.579619834</v>
      </c>
      <c r="E240">
        <v>0.068707103</v>
      </c>
      <c r="F240">
        <v>1.533135609</v>
      </c>
    </row>
    <row r="241" spans="1:6" ht="15">
      <c r="A241" t="s">
        <v>38</v>
      </c>
      <c r="B241" t="s">
        <v>17</v>
      </c>
      <c r="C241">
        <v>652.8919304</v>
      </c>
      <c r="D241">
        <v>2.021840781</v>
      </c>
      <c r="E241">
        <v>0.428098014</v>
      </c>
      <c r="F241">
        <v>2.049138444</v>
      </c>
    </row>
    <row r="242" spans="1:6" ht="15">
      <c r="A242" t="s">
        <v>38</v>
      </c>
      <c r="B242" t="s">
        <v>18</v>
      </c>
      <c r="C242">
        <v>-1709.513978</v>
      </c>
      <c r="D242">
        <v>37.93969431</v>
      </c>
      <c r="E242">
        <v>0.041026032</v>
      </c>
      <c r="F242">
        <v>11.67563127</v>
      </c>
    </row>
    <row r="243" spans="1:6" ht="15">
      <c r="A243" t="s">
        <v>38</v>
      </c>
      <c r="B243" t="s">
        <v>19</v>
      </c>
      <c r="C243">
        <v>38585.34123</v>
      </c>
      <c r="D243">
        <v>2.535060702</v>
      </c>
      <c r="E243">
        <v>1.917570529</v>
      </c>
      <c r="F243">
        <v>2.552358463</v>
      </c>
    </row>
    <row r="244" spans="1:6" ht="15">
      <c r="A244" t="s">
        <v>38</v>
      </c>
      <c r="B244" t="s">
        <v>20</v>
      </c>
      <c r="C244">
        <v>27715.38752</v>
      </c>
      <c r="D244">
        <v>2.297169181</v>
      </c>
      <c r="E244">
        <v>0.001538649</v>
      </c>
      <c r="F244">
        <v>2.534845834</v>
      </c>
    </row>
    <row r="245" spans="1:6" ht="15">
      <c r="A245" t="s">
        <v>38</v>
      </c>
      <c r="B245" t="s">
        <v>21</v>
      </c>
      <c r="C245">
        <v>137618.6325</v>
      </c>
      <c r="D245">
        <v>2.803104002</v>
      </c>
      <c r="E245">
        <v>0.423149402</v>
      </c>
      <c r="F245">
        <v>2.883346901</v>
      </c>
    </row>
    <row r="246" spans="1:6" ht="15">
      <c r="A246" t="s">
        <v>39</v>
      </c>
      <c r="B246" t="s">
        <v>7</v>
      </c>
      <c r="C246">
        <v>4572433.151</v>
      </c>
      <c r="D246">
        <v>1.780604714</v>
      </c>
      <c r="E246">
        <v>49.83468545</v>
      </c>
      <c r="F246">
        <v>1.780664644</v>
      </c>
    </row>
    <row r="247" spans="1:6" ht="15">
      <c r="A247" t="s">
        <v>39</v>
      </c>
      <c r="B247" t="s">
        <v>9</v>
      </c>
      <c r="C247">
        <v>6985.822633</v>
      </c>
      <c r="D247">
        <v>3.222112237</v>
      </c>
      <c r="E247">
        <v>0.029701897</v>
      </c>
      <c r="F247">
        <v>3.244957281</v>
      </c>
    </row>
    <row r="248" spans="1:6" ht="15">
      <c r="A248" t="s">
        <v>39</v>
      </c>
      <c r="B248" t="s">
        <v>10</v>
      </c>
      <c r="C248">
        <v>4849.666765</v>
      </c>
      <c r="D248">
        <v>1.596794616</v>
      </c>
      <c r="E248">
        <v>0.401386205</v>
      </c>
      <c r="F248">
        <v>1.856740141</v>
      </c>
    </row>
    <row r="249" spans="1:6" ht="15">
      <c r="A249" t="s">
        <v>39</v>
      </c>
      <c r="B249" t="s">
        <v>11</v>
      </c>
      <c r="C249">
        <v>50766.89126</v>
      </c>
      <c r="D249">
        <v>2.863450442</v>
      </c>
      <c r="E249">
        <v>37.11056345</v>
      </c>
      <c r="F249">
        <v>2.864194998</v>
      </c>
    </row>
    <row r="250" spans="1:6" ht="15">
      <c r="A250" t="s">
        <v>39</v>
      </c>
      <c r="B250" t="s">
        <v>12</v>
      </c>
      <c r="C250">
        <v>333.3669989</v>
      </c>
      <c r="D250">
        <v>20.92017467</v>
      </c>
      <c r="E250">
        <v>0.125831795</v>
      </c>
      <c r="F250">
        <v>21.35574992</v>
      </c>
    </row>
    <row r="251" spans="1:6" ht="15">
      <c r="A251" t="s">
        <v>39</v>
      </c>
      <c r="B251" t="s">
        <v>13</v>
      </c>
      <c r="C251">
        <v>65879.77188</v>
      </c>
      <c r="D251">
        <v>2.609791777</v>
      </c>
      <c r="E251">
        <v>0.011581047</v>
      </c>
      <c r="F251">
        <v>1.359690324</v>
      </c>
    </row>
    <row r="252" spans="1:6" ht="15">
      <c r="A252" t="s">
        <v>39</v>
      </c>
      <c r="B252" t="s">
        <v>14</v>
      </c>
      <c r="C252">
        <v>51939.05022</v>
      </c>
      <c r="D252">
        <v>2.783584836</v>
      </c>
      <c r="E252">
        <v>0.374472138</v>
      </c>
      <c r="F252">
        <v>4.22570523</v>
      </c>
    </row>
    <row r="253" spans="1:6" ht="15">
      <c r="A253" t="s">
        <v>39</v>
      </c>
      <c r="B253" t="s">
        <v>15</v>
      </c>
      <c r="C253">
        <v>169492.9056</v>
      </c>
      <c r="D253">
        <v>1.829598889</v>
      </c>
      <c r="E253">
        <v>0.789467993</v>
      </c>
      <c r="F253">
        <v>1.872302701</v>
      </c>
    </row>
    <row r="254" spans="1:6" ht="15">
      <c r="A254" t="s">
        <v>39</v>
      </c>
      <c r="B254" t="s">
        <v>16</v>
      </c>
      <c r="C254">
        <v>15307.7584</v>
      </c>
      <c r="D254">
        <v>4.590827223</v>
      </c>
      <c r="E254">
        <v>0.05812955</v>
      </c>
      <c r="F254">
        <v>2.389560827</v>
      </c>
    </row>
    <row r="255" spans="1:6" ht="15">
      <c r="A255" t="s">
        <v>39</v>
      </c>
      <c r="B255" t="s">
        <v>17</v>
      </c>
      <c r="C255">
        <v>842.1208272</v>
      </c>
      <c r="D255">
        <v>0.883327185</v>
      </c>
      <c r="E255">
        <v>0.553849672</v>
      </c>
      <c r="F255">
        <v>0.892545497</v>
      </c>
    </row>
    <row r="256" spans="1:6" ht="15">
      <c r="A256" t="s">
        <v>39</v>
      </c>
      <c r="B256" t="s">
        <v>18</v>
      </c>
      <c r="C256">
        <v>-2064.352951</v>
      </c>
      <c r="D256">
        <v>18.14689725</v>
      </c>
      <c r="E256">
        <v>0.038405408</v>
      </c>
      <c r="F256">
        <v>7.203894622</v>
      </c>
    </row>
    <row r="257" spans="1:6" ht="15">
      <c r="A257" t="s">
        <v>39</v>
      </c>
      <c r="B257" t="s">
        <v>19</v>
      </c>
      <c r="C257">
        <v>58315.27083</v>
      </c>
      <c r="D257">
        <v>1.79274087</v>
      </c>
      <c r="E257">
        <v>2.904776655</v>
      </c>
      <c r="F257">
        <v>1.800816151</v>
      </c>
    </row>
    <row r="258" spans="1:6" ht="15">
      <c r="A258" t="s">
        <v>39</v>
      </c>
      <c r="B258" t="s">
        <v>20</v>
      </c>
      <c r="C258">
        <v>34742.49637</v>
      </c>
      <c r="D258">
        <v>2.900717437</v>
      </c>
      <c r="E258">
        <v>0.00196913</v>
      </c>
      <c r="F258">
        <v>3.135228948</v>
      </c>
    </row>
    <row r="259" spans="1:6" ht="15">
      <c r="A259" t="s">
        <v>39</v>
      </c>
      <c r="B259" t="s">
        <v>21</v>
      </c>
      <c r="C259">
        <v>182179.3841</v>
      </c>
      <c r="D259">
        <v>2.217771619</v>
      </c>
      <c r="E259">
        <v>0.564086942</v>
      </c>
      <c r="F259">
        <v>2.26539628</v>
      </c>
    </row>
    <row r="260" spans="1:6" ht="15">
      <c r="A260" t="s">
        <v>40</v>
      </c>
      <c r="B260" t="s">
        <v>7</v>
      </c>
      <c r="C260">
        <v>5059475.814</v>
      </c>
      <c r="D260">
        <v>1.10758481</v>
      </c>
      <c r="E260">
        <v>55.14311403</v>
      </c>
      <c r="F260">
        <v>1.1076185</v>
      </c>
    </row>
    <row r="261" spans="1:6" ht="15">
      <c r="A261" t="s">
        <v>40</v>
      </c>
      <c r="B261" t="s">
        <v>9</v>
      </c>
      <c r="C261">
        <v>17750.94355</v>
      </c>
      <c r="D261">
        <v>2.886201876</v>
      </c>
      <c r="E261">
        <v>0.075796901</v>
      </c>
      <c r="F261">
        <v>2.894220702</v>
      </c>
    </row>
    <row r="262" spans="1:6" ht="15">
      <c r="A262" t="s">
        <v>40</v>
      </c>
      <c r="B262" t="s">
        <v>10</v>
      </c>
      <c r="C262">
        <v>10245.42354</v>
      </c>
      <c r="D262">
        <v>2.298491827</v>
      </c>
      <c r="E262">
        <v>0.920670247</v>
      </c>
      <c r="F262">
        <v>2.461622107</v>
      </c>
    </row>
    <row r="263" spans="1:6" ht="15">
      <c r="A263" t="s">
        <v>40</v>
      </c>
      <c r="B263" t="s">
        <v>11</v>
      </c>
      <c r="C263">
        <v>83389.89199</v>
      </c>
      <c r="D263">
        <v>2.528318094</v>
      </c>
      <c r="E263">
        <v>60.96415591</v>
      </c>
      <c r="F263">
        <v>2.52871828</v>
      </c>
    </row>
    <row r="264" spans="1:6" ht="15">
      <c r="A264" t="s">
        <v>40</v>
      </c>
      <c r="B264" t="s">
        <v>12</v>
      </c>
      <c r="C264">
        <v>818.7693384</v>
      </c>
      <c r="D264">
        <v>6.338824144</v>
      </c>
      <c r="E264">
        <v>0.312865196</v>
      </c>
      <c r="F264">
        <v>6.391905222</v>
      </c>
    </row>
    <row r="265" spans="1:6" ht="15">
      <c r="A265" t="s">
        <v>40</v>
      </c>
      <c r="B265" t="s">
        <v>13</v>
      </c>
      <c r="C265">
        <v>288861.558</v>
      </c>
      <c r="D265">
        <v>1.704428085</v>
      </c>
      <c r="E265">
        <v>0.032003094</v>
      </c>
      <c r="F265">
        <v>1.408984927</v>
      </c>
    </row>
    <row r="266" spans="1:6" ht="15">
      <c r="A266" t="s">
        <v>40</v>
      </c>
      <c r="B266" t="s">
        <v>14</v>
      </c>
      <c r="C266">
        <v>112166.2535</v>
      </c>
      <c r="D266">
        <v>2.380767686</v>
      </c>
      <c r="E266">
        <v>1.033665674</v>
      </c>
      <c r="F266">
        <v>2.827609176</v>
      </c>
    </row>
    <row r="267" spans="1:6" ht="15">
      <c r="A267" t="s">
        <v>40</v>
      </c>
      <c r="B267" t="s">
        <v>15</v>
      </c>
      <c r="C267">
        <v>366570.8779</v>
      </c>
      <c r="D267">
        <v>1.164471961</v>
      </c>
      <c r="E267">
        <v>1.728847894</v>
      </c>
      <c r="F267">
        <v>1.176883268</v>
      </c>
    </row>
    <row r="268" spans="1:6" ht="15">
      <c r="A268" t="s">
        <v>40</v>
      </c>
      <c r="B268" t="s">
        <v>16</v>
      </c>
      <c r="C268">
        <v>16603.52847</v>
      </c>
      <c r="D268">
        <v>2.37587551</v>
      </c>
      <c r="E268">
        <v>0.060690732</v>
      </c>
      <c r="F268">
        <v>1.284736905</v>
      </c>
    </row>
    <row r="269" spans="1:6" ht="15">
      <c r="A269" t="s">
        <v>40</v>
      </c>
      <c r="B269" t="s">
        <v>17</v>
      </c>
      <c r="C269">
        <v>1527.165161</v>
      </c>
      <c r="D269">
        <v>1.545540006</v>
      </c>
      <c r="E269">
        <v>1.009094415</v>
      </c>
      <c r="F269">
        <v>1.554392593</v>
      </c>
    </row>
    <row r="270" spans="1:6" ht="15">
      <c r="A270" t="s">
        <v>40</v>
      </c>
      <c r="B270" t="s">
        <v>18</v>
      </c>
      <c r="C270">
        <v>-616.1842347</v>
      </c>
      <c r="D270">
        <v>41.53509501</v>
      </c>
      <c r="E270">
        <v>0.049100698</v>
      </c>
      <c r="F270">
        <v>3.849563847</v>
      </c>
    </row>
    <row r="271" spans="1:6" ht="15">
      <c r="A271" t="s">
        <v>40</v>
      </c>
      <c r="B271" t="s">
        <v>19</v>
      </c>
      <c r="C271">
        <v>61307.37841</v>
      </c>
      <c r="D271">
        <v>1.950237859</v>
      </c>
      <c r="E271">
        <v>3.054489655</v>
      </c>
      <c r="F271">
        <v>1.958592</v>
      </c>
    </row>
    <row r="272" spans="1:6" ht="15">
      <c r="A272" t="s">
        <v>40</v>
      </c>
      <c r="B272" t="s">
        <v>20</v>
      </c>
      <c r="C272">
        <v>79436.85212</v>
      </c>
      <c r="D272">
        <v>1.443686615</v>
      </c>
      <c r="E272">
        <v>0.004707109</v>
      </c>
      <c r="F272">
        <v>1.492512704</v>
      </c>
    </row>
    <row r="273" spans="1:6" ht="15">
      <c r="A273" t="s">
        <v>40</v>
      </c>
      <c r="B273" t="s">
        <v>21</v>
      </c>
      <c r="C273">
        <v>643878.3346</v>
      </c>
      <c r="D273">
        <v>1.381888997</v>
      </c>
      <c r="E273">
        <v>2.024356614</v>
      </c>
      <c r="F273">
        <v>1.390157888</v>
      </c>
    </row>
    <row r="274" spans="1:6" ht="15">
      <c r="A274" t="s">
        <v>41</v>
      </c>
      <c r="B274" t="s">
        <v>7</v>
      </c>
      <c r="C274">
        <v>3624821.478</v>
      </c>
      <c r="D274">
        <v>1.425785823</v>
      </c>
      <c r="E274">
        <v>39.50637281</v>
      </c>
      <c r="F274">
        <v>1.425846357</v>
      </c>
    </row>
    <row r="275" spans="1:6" ht="15">
      <c r="A275" t="s">
        <v>41</v>
      </c>
      <c r="B275" t="s">
        <v>9</v>
      </c>
      <c r="C275">
        <v>12986.43415</v>
      </c>
      <c r="D275">
        <v>1.347702339</v>
      </c>
      <c r="E275">
        <v>0.055395822</v>
      </c>
      <c r="F275">
        <v>1.352825671</v>
      </c>
    </row>
    <row r="276" spans="1:6" ht="15">
      <c r="A276" t="s">
        <v>41</v>
      </c>
      <c r="B276" t="s">
        <v>10</v>
      </c>
      <c r="C276">
        <v>11146.11861</v>
      </c>
      <c r="D276">
        <v>1.672846225</v>
      </c>
      <c r="E276">
        <v>1.007352541</v>
      </c>
      <c r="F276">
        <v>1.781356349</v>
      </c>
    </row>
    <row r="277" spans="1:6" ht="15">
      <c r="A277" t="s">
        <v>41</v>
      </c>
      <c r="B277" t="s">
        <v>11</v>
      </c>
      <c r="C277">
        <v>61459.84578</v>
      </c>
      <c r="D277">
        <v>1.203911478</v>
      </c>
      <c r="E277">
        <v>44.92913849</v>
      </c>
      <c r="F277">
        <v>1.204170044</v>
      </c>
    </row>
    <row r="278" spans="1:6" ht="15">
      <c r="A278" t="s">
        <v>41</v>
      </c>
      <c r="B278" t="s">
        <v>12</v>
      </c>
      <c r="C278">
        <v>815.4079705</v>
      </c>
      <c r="D278">
        <v>10.25107908</v>
      </c>
      <c r="E278">
        <v>0.311570006</v>
      </c>
      <c r="F278">
        <v>10.33727808</v>
      </c>
    </row>
    <row r="279" spans="1:6" ht="15">
      <c r="A279" t="s">
        <v>41</v>
      </c>
      <c r="B279" t="s">
        <v>13</v>
      </c>
      <c r="C279">
        <v>257960.0762</v>
      </c>
      <c r="D279">
        <v>2.662293095</v>
      </c>
      <c r="E279">
        <v>0.029172946</v>
      </c>
      <c r="F279">
        <v>2.156045697</v>
      </c>
    </row>
    <row r="280" spans="1:6" ht="15">
      <c r="A280" t="s">
        <v>41</v>
      </c>
      <c r="B280" t="s">
        <v>14</v>
      </c>
      <c r="C280">
        <v>88388.40605</v>
      </c>
      <c r="D280">
        <v>1.36326755</v>
      </c>
      <c r="E280">
        <v>0.77341445</v>
      </c>
      <c r="F280">
        <v>1.705235481</v>
      </c>
    </row>
    <row r="281" spans="1:6" ht="15">
      <c r="A281" t="s">
        <v>41</v>
      </c>
      <c r="B281" t="s">
        <v>15</v>
      </c>
      <c r="C281">
        <v>198603.0169</v>
      </c>
      <c r="D281">
        <v>1.533412049</v>
      </c>
      <c r="E281">
        <v>0.928222483</v>
      </c>
      <c r="F281">
        <v>1.563852569</v>
      </c>
    </row>
    <row r="282" spans="1:6" ht="15">
      <c r="A282" t="s">
        <v>41</v>
      </c>
      <c r="B282" t="s">
        <v>16</v>
      </c>
      <c r="C282">
        <v>17434.94002</v>
      </c>
      <c r="D282">
        <v>3.035386643</v>
      </c>
      <c r="E282">
        <v>0.062334076</v>
      </c>
      <c r="F282">
        <v>1.678113965</v>
      </c>
    </row>
    <row r="283" spans="1:6" ht="15">
      <c r="A283" t="s">
        <v>41</v>
      </c>
      <c r="B283" t="s">
        <v>17</v>
      </c>
      <c r="C283">
        <v>1366.868088</v>
      </c>
      <c r="D283">
        <v>0.256020031</v>
      </c>
      <c r="E283">
        <v>0.902569339</v>
      </c>
      <c r="F283">
        <v>0.257659545</v>
      </c>
    </row>
    <row r="284" spans="1:6" ht="15">
      <c r="A284" t="s">
        <v>41</v>
      </c>
      <c r="B284" t="s">
        <v>18</v>
      </c>
      <c r="C284">
        <v>-1241.281371</v>
      </c>
      <c r="D284">
        <v>28.87431172</v>
      </c>
      <c r="E284">
        <v>0.044484113</v>
      </c>
      <c r="F284">
        <v>5.950457439</v>
      </c>
    </row>
    <row r="285" spans="1:6" ht="15">
      <c r="A285" t="s">
        <v>41</v>
      </c>
      <c r="B285" t="s">
        <v>19</v>
      </c>
      <c r="C285">
        <v>57094.91239</v>
      </c>
      <c r="D285">
        <v>1.917491806</v>
      </c>
      <c r="E285">
        <v>2.843714839</v>
      </c>
      <c r="F285">
        <v>1.926314483</v>
      </c>
    </row>
    <row r="286" spans="1:6" ht="15">
      <c r="A286" t="s">
        <v>41</v>
      </c>
      <c r="B286" t="s">
        <v>20</v>
      </c>
      <c r="C286">
        <v>74046.39679</v>
      </c>
      <c r="D286">
        <v>2.027085612</v>
      </c>
      <c r="E286">
        <v>0.004376889</v>
      </c>
      <c r="F286">
        <v>2.100814856</v>
      </c>
    </row>
    <row r="287" spans="1:6" ht="15">
      <c r="A287" t="s">
        <v>41</v>
      </c>
      <c r="B287" t="s">
        <v>21</v>
      </c>
      <c r="C287">
        <v>497182.9649</v>
      </c>
      <c r="D287">
        <v>1.945232336</v>
      </c>
      <c r="E287">
        <v>1.560385883</v>
      </c>
      <c r="F287">
        <v>1.960333159</v>
      </c>
    </row>
    <row r="288" spans="1:6" ht="15">
      <c r="A288" t="s">
        <v>42</v>
      </c>
      <c r="B288" t="s">
        <v>7</v>
      </c>
      <c r="C288">
        <v>354823.0496</v>
      </c>
      <c r="D288">
        <v>1.484252482</v>
      </c>
      <c r="E288">
        <v>3.865648831</v>
      </c>
      <c r="F288">
        <v>1.484896497</v>
      </c>
    </row>
    <row r="289" spans="1:6" ht="15">
      <c r="A289" t="s">
        <v>42</v>
      </c>
      <c r="B289" t="s">
        <v>9</v>
      </c>
      <c r="C289">
        <v>13320.26801</v>
      </c>
      <c r="D289">
        <v>2.668288538</v>
      </c>
      <c r="E289">
        <v>0.05682526</v>
      </c>
      <c r="F289">
        <v>2.678176958</v>
      </c>
    </row>
    <row r="290" spans="1:6" ht="15">
      <c r="A290" t="s">
        <v>42</v>
      </c>
      <c r="B290" t="s">
        <v>10</v>
      </c>
      <c r="C290">
        <v>25691.21366</v>
      </c>
      <c r="D290">
        <v>1.892627085</v>
      </c>
      <c r="E290">
        <v>2.40716281</v>
      </c>
      <c r="F290">
        <v>1.944002496</v>
      </c>
    </row>
    <row r="291" spans="1:6" ht="15">
      <c r="A291" t="s">
        <v>42</v>
      </c>
      <c r="B291" t="s">
        <v>11</v>
      </c>
      <c r="C291">
        <v>12204.13368</v>
      </c>
      <c r="D291">
        <v>2.293140208</v>
      </c>
      <c r="E291">
        <v>8.913883719</v>
      </c>
      <c r="F291">
        <v>2.295622593</v>
      </c>
    </row>
    <row r="292" spans="1:6" ht="15">
      <c r="A292" t="s">
        <v>42</v>
      </c>
      <c r="B292" t="s">
        <v>12</v>
      </c>
      <c r="C292">
        <v>725.7189997</v>
      </c>
      <c r="D292">
        <v>17.20128955</v>
      </c>
      <c r="E292">
        <v>0.27701139</v>
      </c>
      <c r="F292">
        <v>17.3639761</v>
      </c>
    </row>
    <row r="293" spans="1:6" ht="15">
      <c r="A293" t="s">
        <v>42</v>
      </c>
      <c r="B293" t="s">
        <v>13</v>
      </c>
      <c r="C293">
        <v>5842.395613</v>
      </c>
      <c r="D293">
        <v>4.120501061</v>
      </c>
      <c r="E293">
        <v>0.006082454</v>
      </c>
      <c r="F293">
        <v>0.362486686</v>
      </c>
    </row>
    <row r="294" spans="1:6" ht="15">
      <c r="A294" t="s">
        <v>42</v>
      </c>
      <c r="B294" t="s">
        <v>14</v>
      </c>
      <c r="C294">
        <v>13340.71409</v>
      </c>
      <c r="D294">
        <v>2.143417583</v>
      </c>
      <c r="E294">
        <v>-0.047991007</v>
      </c>
      <c r="F294">
        <v>6.521481246</v>
      </c>
    </row>
    <row r="295" spans="1:6" ht="15">
      <c r="A295" t="s">
        <v>42</v>
      </c>
      <c r="B295" t="s">
        <v>15</v>
      </c>
      <c r="C295">
        <v>143012.7059</v>
      </c>
      <c r="D295">
        <v>0.929604067</v>
      </c>
      <c r="E295">
        <v>0.663249081</v>
      </c>
      <c r="F295">
        <v>0.955430632</v>
      </c>
    </row>
    <row r="296" spans="1:6" ht="15">
      <c r="A296" t="s">
        <v>42</v>
      </c>
      <c r="B296" t="s">
        <v>16</v>
      </c>
      <c r="C296">
        <v>19520.42781</v>
      </c>
      <c r="D296">
        <v>2.34140033</v>
      </c>
      <c r="E296">
        <v>0.066456192</v>
      </c>
      <c r="F296">
        <v>1.359383703</v>
      </c>
    </row>
    <row r="297" spans="1:6" ht="15">
      <c r="A297" t="s">
        <v>42</v>
      </c>
      <c r="B297" t="s">
        <v>17</v>
      </c>
      <c r="C297">
        <v>1089.476233</v>
      </c>
      <c r="D297">
        <v>1.23801136</v>
      </c>
      <c r="E297">
        <v>0.718229177</v>
      </c>
      <c r="F297">
        <v>1.247974204</v>
      </c>
    </row>
    <row r="298" spans="1:6" ht="15">
      <c r="A298" t="s">
        <v>42</v>
      </c>
      <c r="B298" t="s">
        <v>18</v>
      </c>
      <c r="C298">
        <v>-2370.288144</v>
      </c>
      <c r="D298">
        <v>11.47985404</v>
      </c>
      <c r="E298">
        <v>0.036145958</v>
      </c>
      <c r="F298">
        <v>5.559697717</v>
      </c>
    </row>
    <row r="299" spans="1:6" ht="15">
      <c r="A299" t="s">
        <v>42</v>
      </c>
      <c r="B299" t="s">
        <v>19</v>
      </c>
      <c r="C299">
        <v>18142.9634</v>
      </c>
      <c r="D299">
        <v>0.987250956</v>
      </c>
      <c r="E299">
        <v>0.894716365</v>
      </c>
      <c r="F299">
        <v>1.001688558</v>
      </c>
    </row>
    <row r="300" spans="1:6" ht="15">
      <c r="A300" t="s">
        <v>42</v>
      </c>
      <c r="B300" t="s">
        <v>20</v>
      </c>
      <c r="C300">
        <v>165258.6192</v>
      </c>
      <c r="D300">
        <v>1.236125786</v>
      </c>
      <c r="E300">
        <v>0.009964554</v>
      </c>
      <c r="F300">
        <v>1.255874464</v>
      </c>
    </row>
    <row r="301" spans="1:6" ht="15">
      <c r="A301" t="s">
        <v>42</v>
      </c>
      <c r="B301" t="s">
        <v>21</v>
      </c>
      <c r="C301">
        <v>34457.66844</v>
      </c>
      <c r="D301">
        <v>1.302860879</v>
      </c>
      <c r="E301">
        <v>0.096870066</v>
      </c>
      <c r="F301">
        <v>1.46577907</v>
      </c>
    </row>
    <row r="302" spans="1:6" ht="15">
      <c r="A302" t="s">
        <v>29</v>
      </c>
      <c r="B302" t="s">
        <v>7</v>
      </c>
      <c r="C302">
        <v>95.88301425</v>
      </c>
      <c r="D302">
        <v>196.3952596</v>
      </c>
      <c r="E302">
        <v>-0.000632242</v>
      </c>
      <c r="F302">
        <v>324.629716</v>
      </c>
    </row>
    <row r="303" spans="1:6" ht="15">
      <c r="A303" t="s">
        <v>29</v>
      </c>
      <c r="B303" t="s">
        <v>9</v>
      </c>
      <c r="C303">
        <v>-75.89697875</v>
      </c>
      <c r="D303">
        <v>41.11664957</v>
      </c>
      <c r="E303">
        <v>-0.000535571</v>
      </c>
      <c r="F303">
        <v>24.94939878</v>
      </c>
    </row>
    <row r="304" spans="1:6" ht="15">
      <c r="A304" t="s">
        <v>29</v>
      </c>
      <c r="B304" t="s">
        <v>10</v>
      </c>
      <c r="C304">
        <v>10.0783593</v>
      </c>
      <c r="D304">
        <v>590.1628127</v>
      </c>
      <c r="E304">
        <v>-0.064372563</v>
      </c>
      <c r="F304">
        <v>8.892287419</v>
      </c>
    </row>
    <row r="305" spans="1:6" ht="15">
      <c r="A305" t="s">
        <v>29</v>
      </c>
      <c r="B305" t="s">
        <v>11</v>
      </c>
      <c r="C305">
        <v>7.899675751</v>
      </c>
      <c r="D305">
        <v>69.1647226</v>
      </c>
      <c r="E305">
        <v>-0.003873357</v>
      </c>
      <c r="F305">
        <v>103.1421681</v>
      </c>
    </row>
    <row r="306" spans="1:6" ht="15">
      <c r="A306" t="s">
        <v>29</v>
      </c>
      <c r="B306" t="s">
        <v>12</v>
      </c>
      <c r="C306">
        <v>33.30885853</v>
      </c>
      <c r="D306">
        <v>109.4251129</v>
      </c>
      <c r="E306">
        <v>0.010214522</v>
      </c>
      <c r="F306">
        <v>137.4915456</v>
      </c>
    </row>
    <row r="307" spans="1:6" ht="15">
      <c r="A307" t="s">
        <v>29</v>
      </c>
      <c r="B307" t="s">
        <v>13</v>
      </c>
      <c r="C307">
        <v>-172.54174</v>
      </c>
      <c r="D307">
        <v>126.4287031</v>
      </c>
      <c r="E307">
        <v>0.005531569</v>
      </c>
      <c r="F307">
        <v>0.361178117</v>
      </c>
    </row>
    <row r="308" spans="1:6" ht="15">
      <c r="A308" t="s">
        <v>29</v>
      </c>
      <c r="B308" t="s">
        <v>14</v>
      </c>
      <c r="C308">
        <v>5.927428709</v>
      </c>
      <c r="D308">
        <v>129.4512172</v>
      </c>
      <c r="E308">
        <v>-0.193941751</v>
      </c>
      <c r="F308">
        <v>0.043303341</v>
      </c>
    </row>
    <row r="309" spans="1:6" ht="15">
      <c r="A309" t="s">
        <v>29</v>
      </c>
      <c r="B309" t="s">
        <v>15</v>
      </c>
      <c r="C309">
        <v>-0.530099565</v>
      </c>
      <c r="D309">
        <v>6256.038763</v>
      </c>
      <c r="E309">
        <v>-0.01842913</v>
      </c>
      <c r="F309">
        <v>0.85773914</v>
      </c>
    </row>
    <row r="310" spans="1:6" ht="15">
      <c r="A310" t="s">
        <v>29</v>
      </c>
      <c r="B310" t="s">
        <v>16</v>
      </c>
      <c r="C310">
        <v>-431.1435495</v>
      </c>
      <c r="D310">
        <v>50.4406087</v>
      </c>
      <c r="E310">
        <v>0.027020487</v>
      </c>
      <c r="F310">
        <v>1.590821847</v>
      </c>
    </row>
    <row r="311" spans="1:6" ht="15">
      <c r="A311" t="s">
        <v>29</v>
      </c>
      <c r="B311" t="s">
        <v>17</v>
      </c>
      <c r="C311">
        <v>22.92967111</v>
      </c>
      <c r="D311">
        <v>80.26668194</v>
      </c>
      <c r="E311">
        <v>0.009457945</v>
      </c>
      <c r="F311">
        <v>129.3190824</v>
      </c>
    </row>
    <row r="312" spans="1:6" ht="15">
      <c r="A312" t="s">
        <v>29</v>
      </c>
      <c r="B312" t="s">
        <v>18</v>
      </c>
      <c r="C312">
        <v>-2648.082182</v>
      </c>
      <c r="D312">
        <v>21.45188284</v>
      </c>
      <c r="E312">
        <v>0.034094341</v>
      </c>
      <c r="F312">
        <v>12.30518042</v>
      </c>
    </row>
    <row r="313" spans="1:6" ht="15">
      <c r="A313" t="s">
        <v>29</v>
      </c>
      <c r="B313" t="s">
        <v>19</v>
      </c>
      <c r="C313">
        <v>-2.54813444</v>
      </c>
      <c r="D313">
        <v>865.915893</v>
      </c>
      <c r="E313">
        <v>-0.01321187</v>
      </c>
      <c r="F313">
        <v>8.35633907</v>
      </c>
    </row>
    <row r="314" spans="1:6" ht="15">
      <c r="A314" t="s">
        <v>29</v>
      </c>
      <c r="B314" t="s">
        <v>20</v>
      </c>
      <c r="C314">
        <v>130.9209144</v>
      </c>
      <c r="D314">
        <v>66.8068897</v>
      </c>
      <c r="E314">
        <v>-0.000151176</v>
      </c>
      <c r="F314">
        <v>3.544249079</v>
      </c>
    </row>
    <row r="315" spans="1:6" ht="15">
      <c r="A315" t="s">
        <v>29</v>
      </c>
      <c r="B315" t="s">
        <v>21</v>
      </c>
      <c r="C315">
        <v>7.684013</v>
      </c>
      <c r="D315">
        <v>388.0138811</v>
      </c>
      <c r="E315">
        <v>-0.012088959</v>
      </c>
      <c r="F315">
        <v>0.780046715</v>
      </c>
    </row>
    <row r="316" spans="1:6" ht="15">
      <c r="A316" t="s">
        <v>30</v>
      </c>
      <c r="B316" t="s">
        <v>7</v>
      </c>
      <c r="C316">
        <v>11287.17431</v>
      </c>
      <c r="D316">
        <v>3.231855792</v>
      </c>
      <c r="E316">
        <v>0.121345102</v>
      </c>
      <c r="F316">
        <v>3.276528332</v>
      </c>
    </row>
    <row r="317" spans="1:6" ht="15">
      <c r="A317" t="s">
        <v>30</v>
      </c>
      <c r="B317" t="s">
        <v>9</v>
      </c>
      <c r="C317">
        <v>11752.84111</v>
      </c>
      <c r="D317">
        <v>3.227577277</v>
      </c>
      <c r="E317">
        <v>0.050113719</v>
      </c>
      <c r="F317">
        <v>3.24114027</v>
      </c>
    </row>
    <row r="318" spans="1:6" ht="15">
      <c r="A318" t="s">
        <v>30</v>
      </c>
      <c r="B318" t="s">
        <v>10</v>
      </c>
      <c r="C318">
        <v>385444.259</v>
      </c>
      <c r="D318">
        <v>2.958711508</v>
      </c>
      <c r="E318">
        <v>37.02955652</v>
      </c>
      <c r="F318">
        <v>2.963932461</v>
      </c>
    </row>
    <row r="319" spans="1:6" ht="15">
      <c r="A319" t="s">
        <v>30</v>
      </c>
      <c r="B319" t="s">
        <v>11</v>
      </c>
      <c r="C319">
        <v>157.2213232</v>
      </c>
      <c r="D319">
        <v>4.772762851</v>
      </c>
      <c r="E319">
        <v>0.105309049</v>
      </c>
      <c r="F319">
        <v>5.210093291</v>
      </c>
    </row>
    <row r="320" spans="1:6" ht="15">
      <c r="A320" t="s">
        <v>30</v>
      </c>
      <c r="B320" t="s">
        <v>12</v>
      </c>
      <c r="C320">
        <v>6681.310747</v>
      </c>
      <c r="D320">
        <v>3.3914507</v>
      </c>
      <c r="E320">
        <v>2.571797566</v>
      </c>
      <c r="F320">
        <v>3.394905612</v>
      </c>
    </row>
    <row r="321" spans="1:6" ht="15">
      <c r="A321" t="s">
        <v>30</v>
      </c>
      <c r="B321" t="s">
        <v>13</v>
      </c>
      <c r="C321">
        <v>184566.3908</v>
      </c>
      <c r="D321">
        <v>3.203039717</v>
      </c>
      <c r="E321">
        <v>0.0224511</v>
      </c>
      <c r="F321">
        <v>2.411610765</v>
      </c>
    </row>
    <row r="322" spans="1:6" ht="15">
      <c r="A322" t="s">
        <v>30</v>
      </c>
      <c r="B322" t="s">
        <v>14</v>
      </c>
      <c r="C322">
        <v>886610.3335</v>
      </c>
      <c r="D322">
        <v>2.526753839</v>
      </c>
      <c r="E322">
        <v>9.510043519</v>
      </c>
      <c r="F322">
        <v>2.578300079</v>
      </c>
    </row>
    <row r="323" spans="1:6" ht="15">
      <c r="A323" t="s">
        <v>30</v>
      </c>
      <c r="B323" t="s">
        <v>15</v>
      </c>
      <c r="C323">
        <v>9200.259962</v>
      </c>
      <c r="D323">
        <v>1.145550368</v>
      </c>
      <c r="E323">
        <v>0.025426798</v>
      </c>
      <c r="F323">
        <v>1.975721835</v>
      </c>
    </row>
    <row r="324" spans="1:6" ht="15">
      <c r="A324" t="s">
        <v>30</v>
      </c>
      <c r="B324" t="s">
        <v>16</v>
      </c>
      <c r="C324">
        <v>2464840.685</v>
      </c>
      <c r="D324">
        <v>3.287836082</v>
      </c>
      <c r="E324">
        <v>4.899806232</v>
      </c>
      <c r="F324">
        <v>3.269133143</v>
      </c>
    </row>
    <row r="325" spans="1:6" ht="15">
      <c r="A325" t="s">
        <v>30</v>
      </c>
      <c r="B325" t="s">
        <v>17</v>
      </c>
      <c r="C325">
        <v>142.0261076</v>
      </c>
      <c r="D325">
        <v>9.334586293</v>
      </c>
      <c r="E325">
        <v>0.088603227</v>
      </c>
      <c r="F325">
        <v>9.943516159</v>
      </c>
    </row>
    <row r="326" spans="1:6" ht="15">
      <c r="A326" t="s">
        <v>30</v>
      </c>
      <c r="B326" t="s">
        <v>18</v>
      </c>
      <c r="C326">
        <v>-2076.458462</v>
      </c>
      <c r="D326">
        <v>24.33772766</v>
      </c>
      <c r="E326">
        <v>0.038316004</v>
      </c>
      <c r="F326">
        <v>9.740841255</v>
      </c>
    </row>
    <row r="327" spans="1:6" ht="15">
      <c r="A327" t="s">
        <v>30</v>
      </c>
      <c r="B327" t="s">
        <v>19</v>
      </c>
      <c r="C327">
        <v>251.8594213</v>
      </c>
      <c r="D327">
        <v>9.031750401</v>
      </c>
      <c r="E327">
        <v>-0.000482342</v>
      </c>
      <c r="F327">
        <v>235.9703268</v>
      </c>
    </row>
    <row r="328" spans="1:6" ht="15">
      <c r="A328" t="s">
        <v>30</v>
      </c>
      <c r="B328" t="s">
        <v>20</v>
      </c>
      <c r="C328">
        <v>4048405.592</v>
      </c>
      <c r="D328">
        <v>2.102400033</v>
      </c>
      <c r="E328">
        <v>0.247846312</v>
      </c>
      <c r="F328">
        <v>2.103750445</v>
      </c>
    </row>
    <row r="329" spans="1:6" ht="15">
      <c r="A329" t="s">
        <v>30</v>
      </c>
      <c r="B329" t="s">
        <v>21</v>
      </c>
      <c r="C329">
        <v>-73.30126323</v>
      </c>
      <c r="D329">
        <v>53.27554385</v>
      </c>
      <c r="E329">
        <v>-0.012345101</v>
      </c>
      <c r="F329">
        <v>1.000504113</v>
      </c>
    </row>
    <row r="330" spans="1:6" ht="15">
      <c r="A330" t="s">
        <v>31</v>
      </c>
      <c r="B330" t="s">
        <v>7</v>
      </c>
      <c r="C330">
        <v>534953.6259</v>
      </c>
      <c r="D330">
        <v>3.35594238</v>
      </c>
      <c r="E330">
        <v>5.82894768</v>
      </c>
      <c r="F330">
        <v>3.356908064</v>
      </c>
    </row>
    <row r="331" spans="1:6" ht="15">
      <c r="A331" t="s">
        <v>31</v>
      </c>
      <c r="B331" t="s">
        <v>9</v>
      </c>
      <c r="C331">
        <v>9558.267388</v>
      </c>
      <c r="D331">
        <v>3.28877793</v>
      </c>
      <c r="E331">
        <v>0.040716808</v>
      </c>
      <c r="F331">
        <v>3.305787619</v>
      </c>
    </row>
    <row r="332" spans="1:6" ht="15">
      <c r="A332" t="s">
        <v>31</v>
      </c>
      <c r="B332" t="s">
        <v>10</v>
      </c>
      <c r="C332">
        <v>33282.41838</v>
      </c>
      <c r="D332">
        <v>1.006838659</v>
      </c>
      <c r="E332">
        <v>3.137735301</v>
      </c>
      <c r="F332">
        <v>1.027805804</v>
      </c>
    </row>
    <row r="333" spans="1:6" ht="15">
      <c r="A333" t="s">
        <v>31</v>
      </c>
      <c r="B333" t="s">
        <v>11</v>
      </c>
      <c r="C333">
        <v>6112.231185</v>
      </c>
      <c r="D333">
        <v>2.131216986</v>
      </c>
      <c r="E333">
        <v>4.459549161</v>
      </c>
      <c r="F333">
        <v>2.135828487</v>
      </c>
    </row>
    <row r="334" spans="1:6" ht="15">
      <c r="A334" t="s">
        <v>31</v>
      </c>
      <c r="B334" t="s">
        <v>12</v>
      </c>
      <c r="C334">
        <v>5443.280173</v>
      </c>
      <c r="D334">
        <v>3.809973327</v>
      </c>
      <c r="E334">
        <v>2.094764289</v>
      </c>
      <c r="F334">
        <v>3.814738461</v>
      </c>
    </row>
    <row r="335" spans="1:6" ht="15">
      <c r="A335" t="s">
        <v>31</v>
      </c>
      <c r="B335" t="s">
        <v>13</v>
      </c>
      <c r="C335">
        <v>-212.0881211</v>
      </c>
      <c r="D335">
        <v>158.6076823</v>
      </c>
      <c r="E335">
        <v>0.005527947</v>
      </c>
      <c r="F335">
        <v>0.55732252</v>
      </c>
    </row>
    <row r="336" spans="1:6" ht="15">
      <c r="A336" t="s">
        <v>31</v>
      </c>
      <c r="B336" t="s">
        <v>14</v>
      </c>
      <c r="C336">
        <v>122625.649</v>
      </c>
      <c r="D336">
        <v>1.128900267</v>
      </c>
      <c r="E336">
        <v>1.148144938</v>
      </c>
      <c r="F336">
        <v>1.319655046</v>
      </c>
    </row>
    <row r="337" spans="1:6" ht="15">
      <c r="A337" t="s">
        <v>31</v>
      </c>
      <c r="B337" t="s">
        <v>15</v>
      </c>
      <c r="C337">
        <v>13382.10512</v>
      </c>
      <c r="D337">
        <v>1.862343095</v>
      </c>
      <c r="E337">
        <v>0.045359727</v>
      </c>
      <c r="F337">
        <v>2.618887705</v>
      </c>
    </row>
    <row r="338" spans="1:6" ht="15">
      <c r="A338" t="s">
        <v>31</v>
      </c>
      <c r="B338" t="s">
        <v>16</v>
      </c>
      <c r="C338">
        <v>183953.5761</v>
      </c>
      <c r="D338">
        <v>4.671795493</v>
      </c>
      <c r="E338">
        <v>0.391470047</v>
      </c>
      <c r="F338">
        <v>4.339163589</v>
      </c>
    </row>
    <row r="339" spans="1:6" ht="15">
      <c r="A339" t="s">
        <v>31</v>
      </c>
      <c r="B339" t="s">
        <v>17</v>
      </c>
      <c r="C339">
        <v>254.5243179</v>
      </c>
      <c r="D339">
        <v>7.929213569</v>
      </c>
      <c r="E339">
        <v>0.163363671</v>
      </c>
      <c r="F339">
        <v>8.209754587</v>
      </c>
    </row>
    <row r="340" spans="1:6" ht="15">
      <c r="A340" t="s">
        <v>31</v>
      </c>
      <c r="B340" t="s">
        <v>18</v>
      </c>
      <c r="C340">
        <v>-3147.585893</v>
      </c>
      <c r="D340">
        <v>22.16066571</v>
      </c>
      <c r="E340">
        <v>0.030405311</v>
      </c>
      <c r="F340">
        <v>16.94276733</v>
      </c>
    </row>
    <row r="341" spans="1:6" ht="15">
      <c r="A341" t="s">
        <v>31</v>
      </c>
      <c r="B341" t="s">
        <v>19</v>
      </c>
      <c r="C341">
        <v>529060.7101</v>
      </c>
      <c r="D341">
        <v>2.806535099</v>
      </c>
      <c r="E341">
        <v>26.45898041</v>
      </c>
      <c r="F341">
        <v>2.807922974</v>
      </c>
    </row>
    <row r="342" spans="1:6" ht="15">
      <c r="A342" t="s">
        <v>31</v>
      </c>
      <c r="B342" t="s">
        <v>20</v>
      </c>
      <c r="C342">
        <v>766.4693458</v>
      </c>
      <c r="D342">
        <v>62.62309572</v>
      </c>
      <c r="E342">
        <v>-0.000112242</v>
      </c>
      <c r="F342">
        <v>26.19687515</v>
      </c>
    </row>
    <row r="343" spans="1:6" ht="15">
      <c r="A343" t="s">
        <v>31</v>
      </c>
      <c r="B343" t="s">
        <v>21</v>
      </c>
      <c r="C343">
        <v>30.43434004</v>
      </c>
      <c r="D343">
        <v>119.4160453</v>
      </c>
      <c r="E343">
        <v>-0.012017004</v>
      </c>
      <c r="F343">
        <v>0.956543083</v>
      </c>
    </row>
    <row r="344" spans="1:6" ht="15">
      <c r="A344" t="s">
        <v>32</v>
      </c>
      <c r="B344" t="s">
        <v>7</v>
      </c>
      <c r="C344">
        <v>59325.88525</v>
      </c>
      <c r="D344">
        <v>1.915650742</v>
      </c>
      <c r="E344">
        <v>0.644933867</v>
      </c>
      <c r="F344">
        <v>1.920632838</v>
      </c>
    </row>
    <row r="345" spans="1:6" ht="15">
      <c r="A345" t="s">
        <v>32</v>
      </c>
      <c r="B345" t="s">
        <v>9</v>
      </c>
      <c r="C345">
        <v>20273.94784</v>
      </c>
      <c r="D345">
        <v>3.189738749</v>
      </c>
      <c r="E345">
        <v>0.086600114</v>
      </c>
      <c r="F345">
        <v>3.197495363</v>
      </c>
    </row>
    <row r="346" spans="1:6" ht="15">
      <c r="A346" t="s">
        <v>32</v>
      </c>
      <c r="B346" t="s">
        <v>10</v>
      </c>
      <c r="C346">
        <v>110951.7425</v>
      </c>
      <c r="D346">
        <v>3.1588791</v>
      </c>
      <c r="E346">
        <v>10.61257938</v>
      </c>
      <c r="F346">
        <v>3.17832857</v>
      </c>
    </row>
    <row r="347" spans="1:6" ht="15">
      <c r="A347" t="s">
        <v>32</v>
      </c>
      <c r="B347" t="s">
        <v>11</v>
      </c>
      <c r="C347">
        <v>1405.685916</v>
      </c>
      <c r="D347">
        <v>0.901363728</v>
      </c>
      <c r="E347">
        <v>1.018173131</v>
      </c>
      <c r="F347">
        <v>0.909906209</v>
      </c>
    </row>
    <row r="348" spans="1:6" ht="15">
      <c r="A348" t="s">
        <v>32</v>
      </c>
      <c r="B348" t="s">
        <v>12</v>
      </c>
      <c r="C348">
        <v>24929.82444</v>
      </c>
      <c r="D348">
        <v>3.294476645</v>
      </c>
      <c r="E348">
        <v>9.60324612</v>
      </c>
      <c r="F348">
        <v>3.295375432</v>
      </c>
    </row>
    <row r="349" spans="1:6" ht="15">
      <c r="A349" t="s">
        <v>32</v>
      </c>
      <c r="B349" t="s">
        <v>13</v>
      </c>
      <c r="C349">
        <v>510036.3459</v>
      </c>
      <c r="D349">
        <v>2.26329637</v>
      </c>
      <c r="E349">
        <v>0.052259646</v>
      </c>
      <c r="F349">
        <v>2.023047036</v>
      </c>
    </row>
    <row r="350" spans="1:6" ht="15">
      <c r="A350" t="s">
        <v>32</v>
      </c>
      <c r="B350" t="s">
        <v>14</v>
      </c>
      <c r="C350">
        <v>513606.1331</v>
      </c>
      <c r="D350">
        <v>2.537681341</v>
      </c>
      <c r="E350">
        <v>5.427470456</v>
      </c>
      <c r="F350">
        <v>2.628391554</v>
      </c>
    </row>
    <row r="351" spans="1:6" ht="15">
      <c r="A351" t="s">
        <v>32</v>
      </c>
      <c r="B351" t="s">
        <v>15</v>
      </c>
      <c r="C351">
        <v>113011.0282</v>
      </c>
      <c r="D351">
        <v>1.291143332</v>
      </c>
      <c r="E351">
        <v>0.520244905</v>
      </c>
      <c r="F351">
        <v>1.336874459</v>
      </c>
    </row>
    <row r="352" spans="1:6" ht="15">
      <c r="A352" t="s">
        <v>32</v>
      </c>
      <c r="B352" t="s">
        <v>16</v>
      </c>
      <c r="C352">
        <v>103471.2323</v>
      </c>
      <c r="D352">
        <v>2.949192501</v>
      </c>
      <c r="E352">
        <v>0.232390949</v>
      </c>
      <c r="F352">
        <v>2.59547013</v>
      </c>
    </row>
    <row r="353" spans="1:6" ht="15">
      <c r="A353" t="s">
        <v>32</v>
      </c>
      <c r="B353" t="s">
        <v>17</v>
      </c>
      <c r="C353">
        <v>774.3845095</v>
      </c>
      <c r="D353">
        <v>3.76827228</v>
      </c>
      <c r="E353">
        <v>0.508835647</v>
      </c>
      <c r="F353">
        <v>3.81107649</v>
      </c>
    </row>
    <row r="354" spans="1:6" ht="15">
      <c r="A354" t="s">
        <v>32</v>
      </c>
      <c r="B354" t="s">
        <v>18</v>
      </c>
      <c r="C354">
        <v>24037.81078</v>
      </c>
      <c r="D354">
        <v>1.626743678</v>
      </c>
      <c r="E354">
        <v>0.231180055</v>
      </c>
      <c r="F354">
        <v>1.249214692</v>
      </c>
    </row>
    <row r="355" spans="1:6" ht="15">
      <c r="A355" t="s">
        <v>32</v>
      </c>
      <c r="B355" t="s">
        <v>19</v>
      </c>
      <c r="C355">
        <v>6937.781871</v>
      </c>
      <c r="D355">
        <v>1.374307457</v>
      </c>
      <c r="E355">
        <v>0.33405426</v>
      </c>
      <c r="F355">
        <v>1.428136886</v>
      </c>
    </row>
    <row r="356" spans="1:6" ht="15">
      <c r="A356" t="s">
        <v>32</v>
      </c>
      <c r="B356" t="s">
        <v>20</v>
      </c>
      <c r="C356">
        <v>996041.7794</v>
      </c>
      <c r="D356">
        <v>1.680686642</v>
      </c>
      <c r="E356">
        <v>0.060858368</v>
      </c>
      <c r="F356">
        <v>1.685083067</v>
      </c>
    </row>
    <row r="357" spans="1:6" ht="15">
      <c r="A357" t="s">
        <v>32</v>
      </c>
      <c r="B357" t="s">
        <v>21</v>
      </c>
      <c r="C357">
        <v>168922.1983</v>
      </c>
      <c r="D357">
        <v>1.555024929</v>
      </c>
      <c r="E357">
        <v>0.522156878</v>
      </c>
      <c r="F357">
        <v>1.591099194</v>
      </c>
    </row>
    <row r="358" spans="1:6" ht="15">
      <c r="A358" t="s">
        <v>29</v>
      </c>
      <c r="B358" t="s">
        <v>7</v>
      </c>
      <c r="C358">
        <v>1.314339394</v>
      </c>
      <c r="D358">
        <v>7139.208226</v>
      </c>
      <c r="E358">
        <v>-0.001662975</v>
      </c>
      <c r="F358">
        <v>61.49938219</v>
      </c>
    </row>
    <row r="359" spans="1:6" ht="15">
      <c r="A359" t="s">
        <v>29</v>
      </c>
      <c r="B359" t="s">
        <v>9</v>
      </c>
      <c r="C359">
        <v>-73.34672288</v>
      </c>
      <c r="D359">
        <v>46.13938541</v>
      </c>
      <c r="E359">
        <v>-0.000524651</v>
      </c>
      <c r="F359">
        <v>27.61956684</v>
      </c>
    </row>
    <row r="360" spans="1:6" ht="15">
      <c r="A360" t="s">
        <v>29</v>
      </c>
      <c r="B360" t="s">
        <v>10</v>
      </c>
      <c r="C360">
        <v>-20.59479007</v>
      </c>
      <c r="D360">
        <v>217.7449044</v>
      </c>
      <c r="E360">
        <v>-0.067324526</v>
      </c>
      <c r="F360">
        <v>6.410393319</v>
      </c>
    </row>
    <row r="361" spans="1:6" ht="15">
      <c r="A361" t="s">
        <v>29</v>
      </c>
      <c r="B361" t="s">
        <v>11</v>
      </c>
      <c r="C361">
        <v>-0.820973561</v>
      </c>
      <c r="D361">
        <v>438.7779529</v>
      </c>
      <c r="E361">
        <v>-0.010249803</v>
      </c>
      <c r="F361">
        <v>25.69734881</v>
      </c>
    </row>
    <row r="362" spans="1:6" ht="15">
      <c r="A362" t="s">
        <v>29</v>
      </c>
      <c r="B362" t="s">
        <v>12</v>
      </c>
      <c r="C362">
        <v>12.83234957</v>
      </c>
      <c r="D362">
        <v>389.3529543</v>
      </c>
      <c r="E362">
        <v>0.002324591</v>
      </c>
      <c r="F362">
        <v>828.1717124</v>
      </c>
    </row>
    <row r="363" spans="1:6" ht="15">
      <c r="A363" t="s">
        <v>29</v>
      </c>
      <c r="B363" t="s">
        <v>13</v>
      </c>
      <c r="C363">
        <v>-359.6364456</v>
      </c>
      <c r="D363">
        <v>75.37249251</v>
      </c>
      <c r="E363">
        <v>0.005514433</v>
      </c>
      <c r="F363">
        <v>0.450200072</v>
      </c>
    </row>
    <row r="364" spans="1:6" ht="15">
      <c r="A364" t="s">
        <v>29</v>
      </c>
      <c r="B364" t="s">
        <v>14</v>
      </c>
      <c r="C364">
        <v>2.024784262</v>
      </c>
      <c r="D364">
        <v>455.7335624</v>
      </c>
      <c r="E364">
        <v>-0.193984466</v>
      </c>
      <c r="F364">
        <v>0.052064663</v>
      </c>
    </row>
    <row r="365" spans="1:6" ht="15">
      <c r="A365" t="s">
        <v>29</v>
      </c>
      <c r="B365" t="s">
        <v>15</v>
      </c>
      <c r="C365">
        <v>-25.79317418</v>
      </c>
      <c r="D365">
        <v>48.76237865</v>
      </c>
      <c r="E365">
        <v>-0.018549547</v>
      </c>
      <c r="F365">
        <v>0.323191208</v>
      </c>
    </row>
    <row r="366" spans="1:6" ht="15">
      <c r="A366" t="s">
        <v>29</v>
      </c>
      <c r="B366" t="s">
        <v>16</v>
      </c>
      <c r="C366">
        <v>-687.9924989</v>
      </c>
      <c r="D366">
        <v>16.86480436</v>
      </c>
      <c r="E366">
        <v>0.026512806</v>
      </c>
      <c r="F366">
        <v>0.865011362</v>
      </c>
    </row>
    <row r="367" spans="1:6" ht="15">
      <c r="A367" t="s">
        <v>29</v>
      </c>
      <c r="B367" t="s">
        <v>17</v>
      </c>
      <c r="C367">
        <v>40.56916008</v>
      </c>
      <c r="D367">
        <v>42.58422618</v>
      </c>
      <c r="E367">
        <v>0.02118023</v>
      </c>
      <c r="F367">
        <v>54.20512807</v>
      </c>
    </row>
    <row r="368" spans="1:6" ht="15">
      <c r="A368" t="s">
        <v>29</v>
      </c>
      <c r="B368" t="s">
        <v>18</v>
      </c>
      <c r="C368">
        <v>-3737.182593</v>
      </c>
      <c r="D368">
        <v>12.8681522</v>
      </c>
      <c r="E368">
        <v>0.02605091</v>
      </c>
      <c r="F368">
        <v>13.6336147</v>
      </c>
    </row>
    <row r="369" spans="1:6" ht="15">
      <c r="A369" t="s">
        <v>29</v>
      </c>
      <c r="B369" t="s">
        <v>19</v>
      </c>
      <c r="C369">
        <v>37.64973771</v>
      </c>
      <c r="D369">
        <v>271.3345943</v>
      </c>
      <c r="E369">
        <v>-0.011200531</v>
      </c>
      <c r="F369">
        <v>45.63634175</v>
      </c>
    </row>
    <row r="370" spans="1:6" ht="15">
      <c r="A370" t="s">
        <v>29</v>
      </c>
      <c r="B370" t="s">
        <v>20</v>
      </c>
      <c r="C370">
        <v>-50.13839489</v>
      </c>
      <c r="D370">
        <v>262.8670363</v>
      </c>
      <c r="E370">
        <v>-0.000162268</v>
      </c>
      <c r="F370">
        <v>4.975667012</v>
      </c>
    </row>
    <row r="371" spans="1:6" ht="15">
      <c r="A371" t="s">
        <v>29</v>
      </c>
      <c r="B371" t="s">
        <v>21</v>
      </c>
      <c r="C371">
        <v>-8.094611058</v>
      </c>
      <c r="D371">
        <v>235.4608429</v>
      </c>
      <c r="E371">
        <v>-0.012138864</v>
      </c>
      <c r="F371">
        <v>0.496604672</v>
      </c>
    </row>
    <row r="372" spans="1:6" ht="15">
      <c r="A372" t="s">
        <v>30</v>
      </c>
      <c r="B372" t="s">
        <v>7</v>
      </c>
      <c r="C372">
        <v>10778.60955</v>
      </c>
      <c r="D372">
        <v>3.549925688</v>
      </c>
      <c r="E372">
        <v>0.115802098</v>
      </c>
      <c r="F372">
        <v>3.601343519</v>
      </c>
    </row>
    <row r="373" spans="1:6" ht="15">
      <c r="A373" t="s">
        <v>30</v>
      </c>
      <c r="B373" t="s">
        <v>9</v>
      </c>
      <c r="C373">
        <v>11380.60085</v>
      </c>
      <c r="D373">
        <v>1.271549593</v>
      </c>
      <c r="E373">
        <v>0.04851983</v>
      </c>
      <c r="F373">
        <v>1.277068456</v>
      </c>
    </row>
    <row r="374" spans="1:6" ht="15">
      <c r="A374" t="s">
        <v>30</v>
      </c>
      <c r="B374" t="s">
        <v>10</v>
      </c>
      <c r="C374">
        <v>373017.6093</v>
      </c>
      <c r="D374">
        <v>1.292677703</v>
      </c>
      <c r="E374">
        <v>35.83362401</v>
      </c>
      <c r="F374">
        <v>1.295034897</v>
      </c>
    </row>
    <row r="375" spans="1:6" ht="15">
      <c r="A375" t="s">
        <v>30</v>
      </c>
      <c r="B375" t="s">
        <v>11</v>
      </c>
      <c r="C375">
        <v>146.4788789</v>
      </c>
      <c r="D375">
        <v>4.568062938</v>
      </c>
      <c r="E375">
        <v>0.097454288</v>
      </c>
      <c r="F375">
        <v>5.020373439</v>
      </c>
    </row>
    <row r="376" spans="1:6" ht="15">
      <c r="A376" t="s">
        <v>30</v>
      </c>
      <c r="B376" t="s">
        <v>12</v>
      </c>
      <c r="C376">
        <v>6471.54439</v>
      </c>
      <c r="D376">
        <v>2.473058167</v>
      </c>
      <c r="E376">
        <v>2.490971184</v>
      </c>
      <c r="F376">
        <v>2.475659249</v>
      </c>
    </row>
    <row r="377" spans="1:6" ht="15">
      <c r="A377" t="s">
        <v>30</v>
      </c>
      <c r="B377" t="s">
        <v>13</v>
      </c>
      <c r="C377">
        <v>176211.0735</v>
      </c>
      <c r="D377">
        <v>3.823658054</v>
      </c>
      <c r="E377">
        <v>0.021685868</v>
      </c>
      <c r="F377">
        <v>2.845544086</v>
      </c>
    </row>
    <row r="378" spans="1:6" ht="15">
      <c r="A378" t="s">
        <v>30</v>
      </c>
      <c r="B378" t="s">
        <v>14</v>
      </c>
      <c r="C378">
        <v>854301.2419</v>
      </c>
      <c r="D378">
        <v>1.050950362</v>
      </c>
      <c r="E378">
        <v>9.156416866</v>
      </c>
      <c r="F378">
        <v>1.073217952</v>
      </c>
    </row>
    <row r="379" spans="1:6" ht="15">
      <c r="A379" t="s">
        <v>30</v>
      </c>
      <c r="B379" t="s">
        <v>15</v>
      </c>
      <c r="C379">
        <v>8882.864748</v>
      </c>
      <c r="D379">
        <v>1.052509571</v>
      </c>
      <c r="E379">
        <v>0.023913921</v>
      </c>
      <c r="F379">
        <v>1.863508996</v>
      </c>
    </row>
    <row r="380" spans="1:6" ht="15">
      <c r="A380" t="s">
        <v>30</v>
      </c>
      <c r="B380" t="s">
        <v>16</v>
      </c>
      <c r="C380">
        <v>2418264.08</v>
      </c>
      <c r="D380">
        <v>3.413177843</v>
      </c>
      <c r="E380">
        <v>4.80774425</v>
      </c>
      <c r="F380">
        <v>3.393390104</v>
      </c>
    </row>
    <row r="381" spans="1:6" ht="15">
      <c r="A381" t="s">
        <v>30</v>
      </c>
      <c r="B381" t="s">
        <v>17</v>
      </c>
      <c r="C381">
        <v>144.926592</v>
      </c>
      <c r="D381">
        <v>11.04129491</v>
      </c>
      <c r="E381">
        <v>0.090530737</v>
      </c>
      <c r="F381">
        <v>11.74622442</v>
      </c>
    </row>
    <row r="382" spans="1:6" ht="15">
      <c r="A382" t="s">
        <v>30</v>
      </c>
      <c r="B382" t="s">
        <v>18</v>
      </c>
      <c r="C382">
        <v>-2250.996147</v>
      </c>
      <c r="D382">
        <v>9.295841224</v>
      </c>
      <c r="E382">
        <v>0.037026976</v>
      </c>
      <c r="F382">
        <v>4.173674869</v>
      </c>
    </row>
    <row r="383" spans="1:6" ht="15">
      <c r="A383" t="s">
        <v>30</v>
      </c>
      <c r="B383" t="s">
        <v>19</v>
      </c>
      <c r="C383">
        <v>257.3567692</v>
      </c>
      <c r="D383">
        <v>11.84930364</v>
      </c>
      <c r="E383">
        <v>-0.000207277</v>
      </c>
      <c r="F383">
        <v>736.1392276</v>
      </c>
    </row>
    <row r="384" spans="1:6" ht="15">
      <c r="A384" t="s">
        <v>30</v>
      </c>
      <c r="B384" t="s">
        <v>20</v>
      </c>
      <c r="C384">
        <v>3962134.872</v>
      </c>
      <c r="D384">
        <v>2.140644182</v>
      </c>
      <c r="E384">
        <v>0.242561364</v>
      </c>
      <c r="F384">
        <v>2.142049117</v>
      </c>
    </row>
    <row r="385" spans="1:6" ht="15">
      <c r="A385" t="s">
        <v>30</v>
      </c>
      <c r="B385" t="s">
        <v>21</v>
      </c>
      <c r="C385">
        <v>-55.78369393</v>
      </c>
      <c r="D385">
        <v>53.89957981</v>
      </c>
      <c r="E385">
        <v>-0.012289696</v>
      </c>
      <c r="F385">
        <v>0.773794573</v>
      </c>
    </row>
    <row r="386" spans="1:6" ht="15">
      <c r="A386" t="s">
        <v>31</v>
      </c>
      <c r="B386" t="s">
        <v>7</v>
      </c>
      <c r="C386">
        <v>521105.915</v>
      </c>
      <c r="D386">
        <v>2.414893786</v>
      </c>
      <c r="E386">
        <v>5.678017197</v>
      </c>
      <c r="F386">
        <v>2.415607152</v>
      </c>
    </row>
    <row r="387" spans="1:6" ht="15">
      <c r="A387" t="s">
        <v>31</v>
      </c>
      <c r="B387" t="s">
        <v>9</v>
      </c>
      <c r="C387">
        <v>9427.126638</v>
      </c>
      <c r="D387">
        <v>1.885587336</v>
      </c>
      <c r="E387">
        <v>0.040155279</v>
      </c>
      <c r="F387">
        <v>1.895476044</v>
      </c>
    </row>
    <row r="388" spans="1:6" ht="15">
      <c r="A388" t="s">
        <v>31</v>
      </c>
      <c r="B388" t="s">
        <v>10</v>
      </c>
      <c r="C388">
        <v>33263.5638</v>
      </c>
      <c r="D388">
        <v>2.814020787</v>
      </c>
      <c r="E388">
        <v>3.135920749</v>
      </c>
      <c r="F388">
        <v>2.872655924</v>
      </c>
    </row>
    <row r="389" spans="1:6" ht="15">
      <c r="A389" t="s">
        <v>31</v>
      </c>
      <c r="B389" t="s">
        <v>11</v>
      </c>
      <c r="C389">
        <v>5929.495545</v>
      </c>
      <c r="D389">
        <v>1.280842607</v>
      </c>
      <c r="E389">
        <v>4.325934797</v>
      </c>
      <c r="F389">
        <v>1.28369968</v>
      </c>
    </row>
    <row r="390" spans="1:6" ht="15">
      <c r="A390" t="s">
        <v>31</v>
      </c>
      <c r="B390" t="s">
        <v>12</v>
      </c>
      <c r="C390">
        <v>5378.971584</v>
      </c>
      <c r="D390">
        <v>2.683960672</v>
      </c>
      <c r="E390">
        <v>2.069985146</v>
      </c>
      <c r="F390">
        <v>2.687357685</v>
      </c>
    </row>
    <row r="391" spans="1:6" ht="15">
      <c r="A391" t="s">
        <v>31</v>
      </c>
      <c r="B391" t="s">
        <v>13</v>
      </c>
      <c r="C391">
        <v>-390.6277162</v>
      </c>
      <c r="D391">
        <v>35.54164077</v>
      </c>
      <c r="E391">
        <v>0.005511595</v>
      </c>
      <c r="F391">
        <v>0.23070293</v>
      </c>
    </row>
    <row r="392" spans="1:6" ht="15">
      <c r="A392" t="s">
        <v>31</v>
      </c>
      <c r="B392" t="s">
        <v>14</v>
      </c>
      <c r="C392">
        <v>121462.1831</v>
      </c>
      <c r="D392">
        <v>2.016130718</v>
      </c>
      <c r="E392">
        <v>1.135410673</v>
      </c>
      <c r="F392">
        <v>2.360625209</v>
      </c>
    </row>
    <row r="393" spans="1:6" ht="15">
      <c r="A393" t="s">
        <v>31</v>
      </c>
      <c r="B393" t="s">
        <v>15</v>
      </c>
      <c r="C393">
        <v>13030.2479</v>
      </c>
      <c r="D393">
        <v>1.408019709</v>
      </c>
      <c r="E393">
        <v>0.043682586</v>
      </c>
      <c r="F393">
        <v>2.001963951</v>
      </c>
    </row>
    <row r="394" spans="1:6" ht="15">
      <c r="A394" t="s">
        <v>31</v>
      </c>
      <c r="B394" t="s">
        <v>16</v>
      </c>
      <c r="C394">
        <v>178968.6088</v>
      </c>
      <c r="D394">
        <v>2.999895919</v>
      </c>
      <c r="E394">
        <v>0.381616903</v>
      </c>
      <c r="F394">
        <v>2.780788441</v>
      </c>
    </row>
    <row r="395" spans="1:6" ht="15">
      <c r="A395" t="s">
        <v>31</v>
      </c>
      <c r="B395" t="s">
        <v>17</v>
      </c>
      <c r="C395">
        <v>249.2307129</v>
      </c>
      <c r="D395">
        <v>9.078107045</v>
      </c>
      <c r="E395">
        <v>0.159845817</v>
      </c>
      <c r="F395">
        <v>9.406365379</v>
      </c>
    </row>
    <row r="396" spans="1:6" ht="15">
      <c r="A396" t="s">
        <v>31</v>
      </c>
      <c r="B396" t="s">
        <v>18</v>
      </c>
      <c r="C396">
        <v>-3590.945738</v>
      </c>
      <c r="D396">
        <v>6.78498326</v>
      </c>
      <c r="E396">
        <v>0.027130926</v>
      </c>
      <c r="F396">
        <v>6.632334364</v>
      </c>
    </row>
    <row r="397" spans="1:6" ht="15">
      <c r="A397" t="s">
        <v>31</v>
      </c>
      <c r="B397" t="s">
        <v>19</v>
      </c>
      <c r="C397">
        <v>516045.7733</v>
      </c>
      <c r="D397">
        <v>2.123110383</v>
      </c>
      <c r="E397">
        <v>25.80776545</v>
      </c>
      <c r="F397">
        <v>2.124186786</v>
      </c>
    </row>
    <row r="398" spans="1:6" ht="15">
      <c r="A398" t="s">
        <v>31</v>
      </c>
      <c r="B398" t="s">
        <v>20</v>
      </c>
      <c r="C398">
        <v>1031.68394</v>
      </c>
      <c r="D398">
        <v>71.62030156</v>
      </c>
      <c r="E398" s="1">
        <v>-9.6E-05</v>
      </c>
      <c r="F398">
        <v>47.15304386</v>
      </c>
    </row>
    <row r="399" spans="1:6" ht="15">
      <c r="A399" t="s">
        <v>31</v>
      </c>
      <c r="B399" t="s">
        <v>21</v>
      </c>
      <c r="C399">
        <v>37.94665547</v>
      </c>
      <c r="D399">
        <v>53.35540144</v>
      </c>
      <c r="E399">
        <v>-0.011993244</v>
      </c>
      <c r="F399">
        <v>0.533936239</v>
      </c>
    </row>
    <row r="400" spans="1:6" ht="15">
      <c r="A400" t="s">
        <v>32</v>
      </c>
      <c r="B400" t="s">
        <v>7</v>
      </c>
      <c r="C400">
        <v>57263.76629</v>
      </c>
      <c r="D400">
        <v>2.689633682</v>
      </c>
      <c r="E400">
        <v>0.622458195</v>
      </c>
      <c r="F400">
        <v>2.696881276</v>
      </c>
    </row>
    <row r="401" spans="1:6" ht="15">
      <c r="A401" t="s">
        <v>32</v>
      </c>
      <c r="B401" t="s">
        <v>9</v>
      </c>
      <c r="C401">
        <v>19591.93606</v>
      </c>
      <c r="D401">
        <v>3.290503234</v>
      </c>
      <c r="E401">
        <v>0.083679819</v>
      </c>
      <c r="F401">
        <v>3.298784126</v>
      </c>
    </row>
    <row r="402" spans="1:6" ht="15">
      <c r="A402" t="s">
        <v>32</v>
      </c>
      <c r="B402" t="s">
        <v>10</v>
      </c>
      <c r="C402">
        <v>107198.3749</v>
      </c>
      <c r="D402">
        <v>3.519929477</v>
      </c>
      <c r="E402">
        <v>10.25135777</v>
      </c>
      <c r="F402">
        <v>3.542365625</v>
      </c>
    </row>
    <row r="403" spans="1:6" ht="15">
      <c r="A403" t="s">
        <v>32</v>
      </c>
      <c r="B403" t="s">
        <v>11</v>
      </c>
      <c r="C403">
        <v>1361.800024</v>
      </c>
      <c r="D403">
        <v>1.886292422</v>
      </c>
      <c r="E403">
        <v>0.986084232</v>
      </c>
      <c r="F403">
        <v>1.904751098</v>
      </c>
    </row>
    <row r="404" spans="1:6" ht="15">
      <c r="A404" t="s">
        <v>32</v>
      </c>
      <c r="B404" t="s">
        <v>12</v>
      </c>
      <c r="C404">
        <v>24108.57456</v>
      </c>
      <c r="D404">
        <v>3.225672737</v>
      </c>
      <c r="E404">
        <v>9.286805209</v>
      </c>
      <c r="F404">
        <v>3.226582739</v>
      </c>
    </row>
    <row r="405" spans="1:6" ht="15">
      <c r="A405" t="s">
        <v>32</v>
      </c>
      <c r="B405" t="s">
        <v>13</v>
      </c>
      <c r="C405">
        <v>492127.6275</v>
      </c>
      <c r="D405">
        <v>2.736831216</v>
      </c>
      <c r="E405">
        <v>0.050619455</v>
      </c>
      <c r="F405">
        <v>2.436902686</v>
      </c>
    </row>
    <row r="406" spans="1:6" ht="15">
      <c r="A406" t="s">
        <v>32</v>
      </c>
      <c r="B406" t="s">
        <v>14</v>
      </c>
      <c r="C406">
        <v>494354.9875</v>
      </c>
      <c r="D406">
        <v>2.989678422</v>
      </c>
      <c r="E406">
        <v>5.216764495</v>
      </c>
      <c r="F406">
        <v>3.100861786</v>
      </c>
    </row>
    <row r="407" spans="1:6" ht="15">
      <c r="A407" t="s">
        <v>32</v>
      </c>
      <c r="B407" t="s">
        <v>15</v>
      </c>
      <c r="C407">
        <v>109012.209</v>
      </c>
      <c r="D407">
        <v>2.073928345</v>
      </c>
      <c r="E407">
        <v>0.501184376</v>
      </c>
      <c r="F407">
        <v>2.150178635</v>
      </c>
    </row>
    <row r="408" spans="1:6" ht="15">
      <c r="A408" t="s">
        <v>32</v>
      </c>
      <c r="B408" t="s">
        <v>16</v>
      </c>
      <c r="C408">
        <v>99737.59891</v>
      </c>
      <c r="D408">
        <v>3.458369773</v>
      </c>
      <c r="E408">
        <v>0.225011157</v>
      </c>
      <c r="F408">
        <v>3.029973197</v>
      </c>
    </row>
    <row r="409" spans="1:6" ht="15">
      <c r="A409" t="s">
        <v>32</v>
      </c>
      <c r="B409" t="s">
        <v>17</v>
      </c>
      <c r="C409">
        <v>753.5787962</v>
      </c>
      <c r="D409">
        <v>3.098220448</v>
      </c>
      <c r="E409">
        <v>0.495009255</v>
      </c>
      <c r="F409">
        <v>3.134396464</v>
      </c>
    </row>
    <row r="410" spans="1:6" ht="15">
      <c r="A410" t="s">
        <v>32</v>
      </c>
      <c r="B410" t="s">
        <v>18</v>
      </c>
      <c r="C410">
        <v>22441.53968</v>
      </c>
      <c r="D410">
        <v>3.888728493</v>
      </c>
      <c r="E410">
        <v>0.219390971</v>
      </c>
      <c r="F410">
        <v>2.937750628</v>
      </c>
    </row>
    <row r="411" spans="1:6" ht="15">
      <c r="A411" t="s">
        <v>32</v>
      </c>
      <c r="B411" t="s">
        <v>19</v>
      </c>
      <c r="C411">
        <v>6682.146041</v>
      </c>
      <c r="D411">
        <v>2.722263271</v>
      </c>
      <c r="E411">
        <v>0.321263274</v>
      </c>
      <c r="F411">
        <v>2.833135282</v>
      </c>
    </row>
    <row r="412" spans="1:6" ht="15">
      <c r="A412" t="s">
        <v>32</v>
      </c>
      <c r="B412" t="s">
        <v>20</v>
      </c>
      <c r="C412">
        <v>963980.3067</v>
      </c>
      <c r="D412">
        <v>2.352011625</v>
      </c>
      <c r="E412">
        <v>0.058894281</v>
      </c>
      <c r="F412">
        <v>2.358369318</v>
      </c>
    </row>
    <row r="413" spans="1:6" ht="15">
      <c r="A413" t="s">
        <v>32</v>
      </c>
      <c r="B413" t="s">
        <v>21</v>
      </c>
      <c r="C413">
        <v>163553.1321</v>
      </c>
      <c r="D413">
        <v>2.263480349</v>
      </c>
      <c r="E413">
        <v>0.5051755</v>
      </c>
      <c r="F413">
        <v>2.317754818</v>
      </c>
    </row>
    <row r="414" spans="1:6" ht="15">
      <c r="A414" t="s">
        <v>43</v>
      </c>
      <c r="B414" t="s">
        <v>7</v>
      </c>
      <c r="C414">
        <v>3387151.377</v>
      </c>
      <c r="D414">
        <v>2.477776767</v>
      </c>
      <c r="E414">
        <v>36.91593289</v>
      </c>
      <c r="F414">
        <v>2.477889347</v>
      </c>
    </row>
    <row r="415" spans="1:6" ht="15">
      <c r="A415" t="s">
        <v>43</v>
      </c>
      <c r="B415" t="s">
        <v>9</v>
      </c>
      <c r="C415">
        <v>55590.04955</v>
      </c>
      <c r="D415">
        <v>1.382658082</v>
      </c>
      <c r="E415">
        <v>0.237819583</v>
      </c>
      <c r="F415">
        <v>1.383882424</v>
      </c>
    </row>
    <row r="416" spans="1:6" ht="15">
      <c r="A416" t="s">
        <v>43</v>
      </c>
      <c r="B416" t="s">
        <v>10</v>
      </c>
      <c r="C416">
        <v>16257.4133</v>
      </c>
      <c r="D416">
        <v>1.237719861</v>
      </c>
      <c r="E416">
        <v>1.499260141</v>
      </c>
      <c r="F416">
        <v>1.291663605</v>
      </c>
    </row>
    <row r="417" spans="1:6" ht="15">
      <c r="A417" t="s">
        <v>43</v>
      </c>
      <c r="B417" t="s">
        <v>11</v>
      </c>
      <c r="C417">
        <v>64481.19388</v>
      </c>
      <c r="D417">
        <v>0.9276706</v>
      </c>
      <c r="E417">
        <v>47.13831621</v>
      </c>
      <c r="F417">
        <v>0.9278605</v>
      </c>
    </row>
    <row r="418" spans="1:6" ht="15">
      <c r="A418" t="s">
        <v>43</v>
      </c>
      <c r="B418" t="s">
        <v>12</v>
      </c>
      <c r="C418">
        <v>3084.712085</v>
      </c>
      <c r="D418">
        <v>4.306614421</v>
      </c>
      <c r="E418">
        <v>1.185969719</v>
      </c>
      <c r="F418">
        <v>4.316128147</v>
      </c>
    </row>
    <row r="419" spans="1:6" ht="15">
      <c r="A419" t="s">
        <v>43</v>
      </c>
      <c r="B419" t="s">
        <v>13</v>
      </c>
      <c r="C419">
        <v>12206.51518</v>
      </c>
      <c r="D419">
        <v>3.231407311</v>
      </c>
      <c r="E419">
        <v>0.006665319</v>
      </c>
      <c r="F419">
        <v>0.541991328</v>
      </c>
    </row>
    <row r="420" spans="1:6" ht="15">
      <c r="A420" t="s">
        <v>43</v>
      </c>
      <c r="B420" t="s">
        <v>14</v>
      </c>
      <c r="C420">
        <v>48289.67784</v>
      </c>
      <c r="D420">
        <v>1.208358308</v>
      </c>
      <c r="E420">
        <v>0.334529345</v>
      </c>
      <c r="F420">
        <v>1.909132466</v>
      </c>
    </row>
    <row r="421" spans="1:6" ht="15">
      <c r="A421" t="s">
        <v>43</v>
      </c>
      <c r="B421" t="s">
        <v>15</v>
      </c>
      <c r="C421">
        <v>67598.70449</v>
      </c>
      <c r="D421">
        <v>0.972961758</v>
      </c>
      <c r="E421">
        <v>0.303785279</v>
      </c>
      <c r="F421">
        <v>1.031978377</v>
      </c>
    </row>
    <row r="422" spans="1:6" ht="15">
      <c r="A422" t="s">
        <v>43</v>
      </c>
      <c r="B422" t="s">
        <v>16</v>
      </c>
      <c r="C422">
        <v>269819.418</v>
      </c>
      <c r="D422">
        <v>1.943370238</v>
      </c>
      <c r="E422">
        <v>0.561190013</v>
      </c>
      <c r="F422">
        <v>1.846848701</v>
      </c>
    </row>
    <row r="423" spans="1:6" ht="15">
      <c r="A423" t="s">
        <v>43</v>
      </c>
      <c r="B423" t="s">
        <v>17</v>
      </c>
      <c r="C423">
        <v>3113.286721</v>
      </c>
      <c r="D423">
        <v>1.090265657</v>
      </c>
      <c r="E423">
        <v>2.063148098</v>
      </c>
      <c r="F423">
        <v>1.093320041</v>
      </c>
    </row>
    <row r="424" spans="1:6" ht="15">
      <c r="A424" t="s">
        <v>43</v>
      </c>
      <c r="B424" t="s">
        <v>18</v>
      </c>
      <c r="C424">
        <v>-2293.589313</v>
      </c>
      <c r="D424">
        <v>18.42389121</v>
      </c>
      <c r="E424">
        <v>0.036712409</v>
      </c>
      <c r="F424">
        <v>8.500755894</v>
      </c>
    </row>
    <row r="425" spans="1:6" ht="15">
      <c r="A425" t="s">
        <v>43</v>
      </c>
      <c r="B425" t="s">
        <v>19</v>
      </c>
      <c r="C425">
        <v>210991.6376</v>
      </c>
      <c r="D425">
        <v>1.589567742</v>
      </c>
      <c r="E425">
        <v>10.54408646</v>
      </c>
      <c r="F425">
        <v>1.591540269</v>
      </c>
    </row>
    <row r="426" spans="1:6" ht="15">
      <c r="A426" t="s">
        <v>43</v>
      </c>
      <c r="B426" t="s">
        <v>20</v>
      </c>
      <c r="C426">
        <v>190802.3436</v>
      </c>
      <c r="D426">
        <v>1.330299486</v>
      </c>
      <c r="E426">
        <v>0.011529364</v>
      </c>
      <c r="F426">
        <v>1.348668139</v>
      </c>
    </row>
    <row r="427" spans="1:6" ht="15">
      <c r="A427" t="s">
        <v>43</v>
      </c>
      <c r="B427" t="s">
        <v>21</v>
      </c>
      <c r="C427">
        <v>192820.4103</v>
      </c>
      <c r="D427">
        <v>1.29280094</v>
      </c>
      <c r="E427">
        <v>0.597742569</v>
      </c>
      <c r="F427">
        <v>1.318999571</v>
      </c>
    </row>
    <row r="428" spans="1:6" ht="15">
      <c r="A428" t="s">
        <v>44</v>
      </c>
      <c r="B428" t="s">
        <v>7</v>
      </c>
      <c r="C428" t="s">
        <v>8</v>
      </c>
      <c r="D428" t="s">
        <v>8</v>
      </c>
      <c r="E428" t="s">
        <v>8</v>
      </c>
      <c r="F428" t="s">
        <v>8</v>
      </c>
    </row>
    <row r="429" spans="1:6" ht="15">
      <c r="A429" t="s">
        <v>44</v>
      </c>
      <c r="B429" t="s">
        <v>9</v>
      </c>
      <c r="C429">
        <v>53121.17537</v>
      </c>
      <c r="D429">
        <v>1.064979473</v>
      </c>
      <c r="E429">
        <v>0.227248149</v>
      </c>
      <c r="F429">
        <v>1.06596638</v>
      </c>
    </row>
    <row r="430" spans="1:6" ht="15">
      <c r="A430" t="s">
        <v>44</v>
      </c>
      <c r="B430" t="s">
        <v>10</v>
      </c>
      <c r="C430">
        <v>448.0726542</v>
      </c>
      <c r="D430">
        <v>17.81604777</v>
      </c>
      <c r="E430">
        <v>-0.022220283</v>
      </c>
      <c r="F430">
        <v>34.57505137</v>
      </c>
    </row>
    <row r="431" spans="1:6" ht="15">
      <c r="A431" t="s">
        <v>44</v>
      </c>
      <c r="B431" t="s">
        <v>11</v>
      </c>
      <c r="C431">
        <v>335434.9875</v>
      </c>
      <c r="D431">
        <v>1.074326895</v>
      </c>
      <c r="E431">
        <v>245.256859</v>
      </c>
      <c r="F431">
        <v>1.074369164</v>
      </c>
    </row>
    <row r="432" spans="1:6" ht="15">
      <c r="A432" t="s">
        <v>44</v>
      </c>
      <c r="B432" t="s">
        <v>12</v>
      </c>
      <c r="C432">
        <v>3282.538471</v>
      </c>
      <c r="D432">
        <v>1.771419354</v>
      </c>
      <c r="E432">
        <v>1.262195437</v>
      </c>
      <c r="F432">
        <v>1.775096265</v>
      </c>
    </row>
    <row r="433" spans="1:6" ht="15">
      <c r="A433" t="s">
        <v>44</v>
      </c>
      <c r="B433" t="s">
        <v>13</v>
      </c>
      <c r="C433">
        <v>59876.69333</v>
      </c>
      <c r="D433">
        <v>1.935201094</v>
      </c>
      <c r="E433">
        <v>0.011031248</v>
      </c>
      <c r="F433">
        <v>0.962031175</v>
      </c>
    </row>
    <row r="434" spans="1:6" ht="15">
      <c r="A434" t="s">
        <v>44</v>
      </c>
      <c r="B434" t="s">
        <v>14</v>
      </c>
      <c r="C434">
        <v>51534.34151</v>
      </c>
      <c r="D434">
        <v>0.967782998</v>
      </c>
      <c r="E434">
        <v>0.370042555</v>
      </c>
      <c r="F434">
        <v>1.475174143</v>
      </c>
    </row>
    <row r="435" spans="1:6" ht="15">
      <c r="A435" t="s">
        <v>44</v>
      </c>
      <c r="B435" t="s">
        <v>15</v>
      </c>
      <c r="C435">
        <v>323790.1821</v>
      </c>
      <c r="D435">
        <v>1.170293368</v>
      </c>
      <c r="E435">
        <v>1.524932026</v>
      </c>
      <c r="F435">
        <v>1.184434674</v>
      </c>
    </row>
    <row r="436" spans="1:6" ht="15">
      <c r="A436" t="s">
        <v>44</v>
      </c>
      <c r="B436" t="s">
        <v>16</v>
      </c>
      <c r="C436">
        <v>310101.1983</v>
      </c>
      <c r="D436">
        <v>2.003526592</v>
      </c>
      <c r="E436">
        <v>0.640809827</v>
      </c>
      <c r="F436">
        <v>1.916381173</v>
      </c>
    </row>
    <row r="437" spans="1:6" ht="15">
      <c r="A437" t="s">
        <v>44</v>
      </c>
      <c r="B437" t="s">
        <v>17</v>
      </c>
      <c r="C437">
        <v>2250.931021</v>
      </c>
      <c r="D437">
        <v>0.988498665</v>
      </c>
      <c r="E437">
        <v>1.490071466</v>
      </c>
      <c r="F437">
        <v>0.992333006</v>
      </c>
    </row>
    <row r="438" spans="1:6" ht="15">
      <c r="A438" t="s">
        <v>44</v>
      </c>
      <c r="B438" t="s">
        <v>18</v>
      </c>
      <c r="C438">
        <v>-455.7310994</v>
      </c>
      <c r="D438">
        <v>45.86002292</v>
      </c>
      <c r="E438">
        <v>0.050285707</v>
      </c>
      <c r="F438">
        <v>3.06952925</v>
      </c>
    </row>
    <row r="439" spans="1:6" ht="15">
      <c r="A439" t="s">
        <v>44</v>
      </c>
      <c r="B439" t="s">
        <v>19</v>
      </c>
      <c r="C439">
        <v>351217.5579</v>
      </c>
      <c r="D439">
        <v>6.194859148</v>
      </c>
      <c r="E439">
        <v>17.56042613</v>
      </c>
      <c r="F439">
        <v>6.199474972</v>
      </c>
    </row>
    <row r="440" spans="1:6" ht="15">
      <c r="A440" t="s">
        <v>44</v>
      </c>
      <c r="B440" t="s">
        <v>20</v>
      </c>
      <c r="C440">
        <v>137730.9194</v>
      </c>
      <c r="D440">
        <v>1.389573279</v>
      </c>
      <c r="E440">
        <v>0.008278206</v>
      </c>
      <c r="F440">
        <v>1.416295864</v>
      </c>
    </row>
    <row r="441" spans="1:6" ht="15">
      <c r="A441" t="s">
        <v>44</v>
      </c>
      <c r="B441" t="s">
        <v>21</v>
      </c>
      <c r="C441">
        <v>453852.2136</v>
      </c>
      <c r="D441">
        <v>1.524397506</v>
      </c>
      <c r="E441">
        <v>1.42333861</v>
      </c>
      <c r="F441">
        <v>1.537370826</v>
      </c>
    </row>
    <row r="442" spans="1:6" ht="15">
      <c r="A442" t="s">
        <v>45</v>
      </c>
      <c r="B442" t="s">
        <v>7</v>
      </c>
      <c r="C442" t="s">
        <v>8</v>
      </c>
      <c r="D442" t="s">
        <v>8</v>
      </c>
      <c r="E442" t="s">
        <v>8</v>
      </c>
      <c r="F442" t="s">
        <v>8</v>
      </c>
    </row>
    <row r="443" spans="1:6" ht="15">
      <c r="A443" t="s">
        <v>45</v>
      </c>
      <c r="B443" t="s">
        <v>9</v>
      </c>
      <c r="C443">
        <v>62480.5237</v>
      </c>
      <c r="D443">
        <v>1.030129878</v>
      </c>
      <c r="E443">
        <v>0.267323798</v>
      </c>
      <c r="F443">
        <v>1.03094138</v>
      </c>
    </row>
    <row r="444" spans="1:6" ht="15">
      <c r="A444" t="s">
        <v>45</v>
      </c>
      <c r="B444" t="s">
        <v>10</v>
      </c>
      <c r="C444">
        <v>5407.963039</v>
      </c>
      <c r="D444">
        <v>2.077071825</v>
      </c>
      <c r="E444">
        <v>0.455116267</v>
      </c>
      <c r="F444">
        <v>2.375283665</v>
      </c>
    </row>
    <row r="445" spans="1:6" ht="15">
      <c r="A445" t="s">
        <v>45</v>
      </c>
      <c r="B445" t="s">
        <v>11</v>
      </c>
      <c r="C445">
        <v>326473.939</v>
      </c>
      <c r="D445">
        <v>1.030807214</v>
      </c>
      <c r="E445">
        <v>238.7046353</v>
      </c>
      <c r="F445">
        <v>1.030848884</v>
      </c>
    </row>
    <row r="446" spans="1:6" ht="15">
      <c r="A446" t="s">
        <v>45</v>
      </c>
      <c r="B446" t="s">
        <v>12</v>
      </c>
      <c r="C446">
        <v>1625.58588</v>
      </c>
      <c r="D446">
        <v>4.399251206</v>
      </c>
      <c r="E446">
        <v>0.623744706</v>
      </c>
      <c r="F446">
        <v>4.417729428</v>
      </c>
    </row>
    <row r="447" spans="1:6" ht="15">
      <c r="A447" t="s">
        <v>45</v>
      </c>
      <c r="B447" t="s">
        <v>13</v>
      </c>
      <c r="C447">
        <v>173500.0265</v>
      </c>
      <c r="D447">
        <v>1.195601285</v>
      </c>
      <c r="E447">
        <v>0.021437574</v>
      </c>
      <c r="F447">
        <v>0.8862172</v>
      </c>
    </row>
    <row r="448" spans="1:6" ht="15">
      <c r="A448" t="s">
        <v>45</v>
      </c>
      <c r="B448" t="s">
        <v>14</v>
      </c>
      <c r="C448">
        <v>89571.33507</v>
      </c>
      <c r="D448">
        <v>0.93831661</v>
      </c>
      <c r="E448">
        <v>0.786361742</v>
      </c>
      <c r="F448">
        <v>1.169812665</v>
      </c>
    </row>
    <row r="449" spans="1:6" ht="15">
      <c r="A449" t="s">
        <v>45</v>
      </c>
      <c r="B449" t="s">
        <v>15</v>
      </c>
      <c r="C449">
        <v>1035150.808</v>
      </c>
      <c r="D449">
        <v>0.685038781</v>
      </c>
      <c r="E449">
        <v>4.915660409</v>
      </c>
      <c r="F449">
        <v>0.687606683</v>
      </c>
    </row>
    <row r="450" spans="1:6" ht="15">
      <c r="A450" t="s">
        <v>45</v>
      </c>
      <c r="B450" t="s">
        <v>16</v>
      </c>
      <c r="C450">
        <v>189091.3193</v>
      </c>
      <c r="D450">
        <v>1.473515166</v>
      </c>
      <c r="E450">
        <v>0.401625163</v>
      </c>
      <c r="F450">
        <v>1.37125363</v>
      </c>
    </row>
    <row r="451" spans="1:6" ht="15">
      <c r="A451" t="s">
        <v>45</v>
      </c>
      <c r="B451" t="s">
        <v>17</v>
      </c>
      <c r="C451">
        <v>3810.549564</v>
      </c>
      <c r="D451">
        <v>2.975379034</v>
      </c>
      <c r="E451">
        <v>2.526512625</v>
      </c>
      <c r="F451">
        <v>2.982185828</v>
      </c>
    </row>
    <row r="452" spans="1:6" ht="15">
      <c r="A452" t="s">
        <v>45</v>
      </c>
      <c r="B452" t="s">
        <v>18</v>
      </c>
      <c r="C452">
        <v>-1974.350016</v>
      </c>
      <c r="D452">
        <v>22.75691731</v>
      </c>
      <c r="E452">
        <v>0.039070115</v>
      </c>
      <c r="F452">
        <v>8.493101115</v>
      </c>
    </row>
    <row r="453" spans="1:6" ht="15">
      <c r="A453" t="s">
        <v>45</v>
      </c>
      <c r="B453" t="s">
        <v>19</v>
      </c>
      <c r="C453">
        <v>677303.8897</v>
      </c>
      <c r="D453">
        <v>0.753928018</v>
      </c>
      <c r="E453">
        <v>33.87647141</v>
      </c>
      <c r="F453">
        <v>0.754219214</v>
      </c>
    </row>
    <row r="454" spans="1:6" ht="15">
      <c r="A454" t="s">
        <v>45</v>
      </c>
      <c r="B454" t="s">
        <v>20</v>
      </c>
      <c r="C454">
        <v>260799.2989</v>
      </c>
      <c r="D454">
        <v>0.969529774</v>
      </c>
      <c r="E454">
        <v>0.01581738</v>
      </c>
      <c r="F454">
        <v>0.979287752</v>
      </c>
    </row>
    <row r="455" spans="1:6" ht="15">
      <c r="A455" t="s">
        <v>45</v>
      </c>
      <c r="B455" t="s">
        <v>21</v>
      </c>
      <c r="C455">
        <v>606230.5714</v>
      </c>
      <c r="D455">
        <v>0.883314517</v>
      </c>
      <c r="E455">
        <v>1.905283597</v>
      </c>
      <c r="F455">
        <v>0.888930384</v>
      </c>
    </row>
    <row r="456" spans="1:6" ht="15">
      <c r="A456" t="s">
        <v>46</v>
      </c>
      <c r="B456" t="s">
        <v>7</v>
      </c>
      <c r="C456" t="s">
        <v>8</v>
      </c>
      <c r="D456" t="s">
        <v>8</v>
      </c>
      <c r="E456" t="s">
        <v>8</v>
      </c>
      <c r="F456" t="s">
        <v>8</v>
      </c>
    </row>
    <row r="457" spans="1:6" ht="15">
      <c r="A457" t="s">
        <v>46</v>
      </c>
      <c r="B457" t="s">
        <v>9</v>
      </c>
      <c r="C457">
        <v>48051.15805</v>
      </c>
      <c r="D457">
        <v>1.734728128</v>
      </c>
      <c r="E457">
        <v>0.20553892</v>
      </c>
      <c r="F457">
        <v>1.736505478</v>
      </c>
    </row>
    <row r="458" spans="1:6" ht="15">
      <c r="A458" t="s">
        <v>46</v>
      </c>
      <c r="B458" t="s">
        <v>10</v>
      </c>
      <c r="C458">
        <v>7364.322834</v>
      </c>
      <c r="D458">
        <v>2.15614206</v>
      </c>
      <c r="E458">
        <v>0.643395032</v>
      </c>
      <c r="F458">
        <v>2.375117494</v>
      </c>
    </row>
    <row r="459" spans="1:6" ht="15">
      <c r="A459" t="s">
        <v>46</v>
      </c>
      <c r="B459" t="s">
        <v>11</v>
      </c>
      <c r="C459">
        <v>268439.8413</v>
      </c>
      <c r="D459">
        <v>1.539066453</v>
      </c>
      <c r="E459">
        <v>196.270718</v>
      </c>
      <c r="F459">
        <v>1.53914212</v>
      </c>
    </row>
    <row r="460" spans="1:6" ht="15">
      <c r="A460" t="s">
        <v>46</v>
      </c>
      <c r="B460" t="s">
        <v>12</v>
      </c>
      <c r="C460">
        <v>1802.739461</v>
      </c>
      <c r="D460">
        <v>7.837750058</v>
      </c>
      <c r="E460">
        <v>0.692004857</v>
      </c>
      <c r="F460">
        <v>7.867423679</v>
      </c>
    </row>
    <row r="461" spans="1:6" ht="15">
      <c r="A461" t="s">
        <v>46</v>
      </c>
      <c r="B461" t="s">
        <v>13</v>
      </c>
      <c r="C461">
        <v>280721.5308</v>
      </c>
      <c r="D461">
        <v>2.147754859</v>
      </c>
      <c r="E461">
        <v>0.031257581</v>
      </c>
      <c r="F461">
        <v>1.76658673</v>
      </c>
    </row>
    <row r="462" spans="1:6" ht="15">
      <c r="A462" t="s">
        <v>46</v>
      </c>
      <c r="B462" t="s">
        <v>14</v>
      </c>
      <c r="C462">
        <v>187419.5121</v>
      </c>
      <c r="D462">
        <v>1.478201956</v>
      </c>
      <c r="E462">
        <v>1.857321081</v>
      </c>
      <c r="F462">
        <v>1.632607664</v>
      </c>
    </row>
    <row r="463" spans="1:6" ht="15">
      <c r="A463" t="s">
        <v>46</v>
      </c>
      <c r="B463" t="s">
        <v>15</v>
      </c>
      <c r="C463">
        <v>755411.1521</v>
      </c>
      <c r="D463">
        <v>1.187079484</v>
      </c>
      <c r="E463">
        <v>3.582270343</v>
      </c>
      <c r="F463">
        <v>1.193185624</v>
      </c>
    </row>
    <row r="464" spans="1:6" ht="15">
      <c r="A464" t="s">
        <v>46</v>
      </c>
      <c r="B464" t="s">
        <v>16</v>
      </c>
      <c r="C464">
        <v>183958.3144</v>
      </c>
      <c r="D464">
        <v>2.126146246</v>
      </c>
      <c r="E464">
        <v>0.391479413</v>
      </c>
      <c r="F464">
        <v>1.974768225</v>
      </c>
    </row>
    <row r="465" spans="1:6" ht="15">
      <c r="A465" t="s">
        <v>46</v>
      </c>
      <c r="B465" t="s">
        <v>17</v>
      </c>
      <c r="C465">
        <v>4971.426513</v>
      </c>
      <c r="D465">
        <v>2.312484198</v>
      </c>
      <c r="E465">
        <v>3.297970913</v>
      </c>
      <c r="F465">
        <v>2.316536984</v>
      </c>
    </row>
    <row r="466" spans="1:6" ht="15">
      <c r="A466" t="s">
        <v>46</v>
      </c>
      <c r="B466" t="s">
        <v>18</v>
      </c>
      <c r="C466">
        <v>435.2922734</v>
      </c>
      <c r="D466">
        <v>80.53452765</v>
      </c>
      <c r="E466">
        <v>0.056866262</v>
      </c>
      <c r="F466">
        <v>4.552833818</v>
      </c>
    </row>
    <row r="467" spans="1:6" ht="15">
      <c r="A467" t="s">
        <v>46</v>
      </c>
      <c r="B467" t="s">
        <v>19</v>
      </c>
      <c r="C467">
        <v>626769.855</v>
      </c>
      <c r="D467">
        <v>1.359301013</v>
      </c>
      <c r="E467">
        <v>31.34795206</v>
      </c>
      <c r="F467">
        <v>1.359868374</v>
      </c>
    </row>
    <row r="468" spans="1:6" ht="15">
      <c r="A468" t="s">
        <v>46</v>
      </c>
      <c r="B468" t="s">
        <v>20</v>
      </c>
      <c r="C468">
        <v>398518.5028</v>
      </c>
      <c r="D468">
        <v>1.503376813</v>
      </c>
      <c r="E468">
        <v>0.024254064999999998</v>
      </c>
      <c r="F468">
        <v>1.513244527</v>
      </c>
    </row>
    <row r="469" spans="1:6" ht="15">
      <c r="A469" t="s">
        <v>46</v>
      </c>
      <c r="B469" t="s">
        <v>21</v>
      </c>
      <c r="C469">
        <v>764263.4079</v>
      </c>
      <c r="D469">
        <v>1.439641563</v>
      </c>
      <c r="E469">
        <v>2.40511267</v>
      </c>
      <c r="F469">
        <v>1.446892265</v>
      </c>
    </row>
    <row r="470" spans="1:6" ht="15">
      <c r="A470" t="s">
        <v>47</v>
      </c>
      <c r="B470" t="s">
        <v>7</v>
      </c>
      <c r="C470">
        <v>2447311.551</v>
      </c>
      <c r="D470">
        <v>0.509489035</v>
      </c>
      <c r="E470">
        <v>26.67232802</v>
      </c>
      <c r="F470">
        <v>0.509521075</v>
      </c>
    </row>
    <row r="471" spans="1:6" ht="15">
      <c r="A471" t="s">
        <v>47</v>
      </c>
      <c r="B471" t="s">
        <v>9</v>
      </c>
      <c r="C471">
        <v>163675.3316</v>
      </c>
      <c r="D471">
        <v>1.623236077</v>
      </c>
      <c r="E471">
        <v>0.700628278</v>
      </c>
      <c r="F471">
        <v>1.623723975</v>
      </c>
    </row>
    <row r="472" spans="1:6" ht="15">
      <c r="A472" t="s">
        <v>47</v>
      </c>
      <c r="B472" t="s">
        <v>10</v>
      </c>
      <c r="C472">
        <v>135897.5973</v>
      </c>
      <c r="D472">
        <v>1.633906462</v>
      </c>
      <c r="E472">
        <v>13.01335184</v>
      </c>
      <c r="F472">
        <v>1.642110615</v>
      </c>
    </row>
    <row r="473" spans="1:6" ht="15">
      <c r="A473" t="s">
        <v>47</v>
      </c>
      <c r="B473" t="s">
        <v>11</v>
      </c>
      <c r="C473">
        <v>49386.13475</v>
      </c>
      <c r="D473">
        <v>1.325093355</v>
      </c>
      <c r="E473">
        <v>36.10096892</v>
      </c>
      <c r="F473">
        <v>1.325447542</v>
      </c>
    </row>
    <row r="474" spans="1:6" ht="15">
      <c r="A474" t="s">
        <v>47</v>
      </c>
      <c r="B474" t="s">
        <v>12</v>
      </c>
      <c r="C474">
        <v>13045.72591</v>
      </c>
      <c r="D474">
        <v>1.818244851</v>
      </c>
      <c r="E474">
        <v>5.024110041</v>
      </c>
      <c r="F474">
        <v>1.819193011</v>
      </c>
    </row>
    <row r="475" spans="1:6" ht="15">
      <c r="A475" t="s">
        <v>47</v>
      </c>
      <c r="B475" t="s">
        <v>13</v>
      </c>
      <c r="C475">
        <v>8003.973196</v>
      </c>
      <c r="D475">
        <v>3.634506473</v>
      </c>
      <c r="E475">
        <v>0.006280424</v>
      </c>
      <c r="F475">
        <v>0.424220807</v>
      </c>
    </row>
    <row r="476" spans="1:6" ht="15">
      <c r="A476" t="s">
        <v>47</v>
      </c>
      <c r="B476" t="s">
        <v>14</v>
      </c>
      <c r="C476">
        <v>142632.1063</v>
      </c>
      <c r="D476">
        <v>1.341245643</v>
      </c>
      <c r="E476">
        <v>1.367117871</v>
      </c>
      <c r="F476">
        <v>1.531580763</v>
      </c>
    </row>
    <row r="477" spans="1:6" ht="15">
      <c r="A477" t="s">
        <v>47</v>
      </c>
      <c r="B477" t="s">
        <v>15</v>
      </c>
      <c r="C477">
        <v>582748.1777</v>
      </c>
      <c r="D477">
        <v>0.330515587</v>
      </c>
      <c r="E477">
        <v>2.75926549</v>
      </c>
      <c r="F477">
        <v>0.332722798</v>
      </c>
    </row>
    <row r="478" spans="1:6" ht="15">
      <c r="A478" t="s">
        <v>47</v>
      </c>
      <c r="B478" t="s">
        <v>16</v>
      </c>
      <c r="C478">
        <v>170049.9336</v>
      </c>
      <c r="D478">
        <v>0.860353395</v>
      </c>
      <c r="E478">
        <v>0.363988505</v>
      </c>
      <c r="F478">
        <v>0.794471236</v>
      </c>
    </row>
    <row r="479" spans="1:6" ht="15">
      <c r="A479" t="s">
        <v>47</v>
      </c>
      <c r="B479" t="s">
        <v>17</v>
      </c>
      <c r="C479">
        <v>10339.59557</v>
      </c>
      <c r="D479">
        <v>1.13048679</v>
      </c>
      <c r="E479">
        <v>6.865376151</v>
      </c>
      <c r="F479">
        <v>1.13143854</v>
      </c>
    </row>
    <row r="480" spans="1:6" ht="15">
      <c r="A480" t="s">
        <v>47</v>
      </c>
      <c r="B480" t="s">
        <v>18</v>
      </c>
      <c r="C480">
        <v>-593.2871059</v>
      </c>
      <c r="D480">
        <v>64.15430168</v>
      </c>
      <c r="E480">
        <v>0.049269803</v>
      </c>
      <c r="F480">
        <v>5.70536292</v>
      </c>
    </row>
    <row r="481" spans="1:6" ht="15">
      <c r="A481" t="s">
        <v>47</v>
      </c>
      <c r="B481" t="s">
        <v>19</v>
      </c>
      <c r="C481">
        <v>195022.704</v>
      </c>
      <c r="D481">
        <v>0.318359331</v>
      </c>
      <c r="E481">
        <v>9.745065411</v>
      </c>
      <c r="F481">
        <v>0.318786782</v>
      </c>
    </row>
    <row r="482" spans="1:6" ht="15">
      <c r="A482" t="s">
        <v>47</v>
      </c>
      <c r="B482" t="s">
        <v>20</v>
      </c>
      <c r="C482">
        <v>1208457.295</v>
      </c>
      <c r="D482">
        <v>0.39442667</v>
      </c>
      <c r="E482">
        <v>0.073870952</v>
      </c>
      <c r="F482">
        <v>0.395276683</v>
      </c>
    </row>
    <row r="483" spans="1:6" ht="15">
      <c r="A483" t="s">
        <v>47</v>
      </c>
      <c r="B483" t="s">
        <v>21</v>
      </c>
      <c r="C483">
        <v>25836.84256</v>
      </c>
      <c r="D483">
        <v>0.655067525</v>
      </c>
      <c r="E483">
        <v>0.069603964</v>
      </c>
      <c r="F483">
        <v>0.769069723</v>
      </c>
    </row>
    <row r="484" spans="1:6" ht="15">
      <c r="A484" t="s">
        <v>48</v>
      </c>
      <c r="B484" t="s">
        <v>7</v>
      </c>
      <c r="C484" t="s">
        <v>8</v>
      </c>
      <c r="D484" t="s">
        <v>8</v>
      </c>
      <c r="E484" t="s">
        <v>8</v>
      </c>
      <c r="F484" t="s">
        <v>8</v>
      </c>
    </row>
    <row r="485" spans="1:6" ht="15">
      <c r="A485" t="s">
        <v>48</v>
      </c>
      <c r="B485" t="s">
        <v>9</v>
      </c>
      <c r="C485">
        <v>43127.66582</v>
      </c>
      <c r="D485">
        <v>0.648804508</v>
      </c>
      <c r="E485">
        <v>0.184457095</v>
      </c>
      <c r="F485">
        <v>0.649545228</v>
      </c>
    </row>
    <row r="486" spans="1:6" ht="15">
      <c r="A486" t="s">
        <v>48</v>
      </c>
      <c r="B486" t="s">
        <v>10</v>
      </c>
      <c r="C486">
        <v>23870.93169</v>
      </c>
      <c r="D486">
        <v>1.227543464</v>
      </c>
      <c r="E486">
        <v>2.231980085</v>
      </c>
      <c r="F486">
        <v>1.263480503</v>
      </c>
    </row>
    <row r="487" spans="1:6" ht="15">
      <c r="A487" t="s">
        <v>48</v>
      </c>
      <c r="B487" t="s">
        <v>11</v>
      </c>
      <c r="C487">
        <v>537724.2949</v>
      </c>
      <c r="D487">
        <v>1.182225742</v>
      </c>
      <c r="E487">
        <v>393.1686572</v>
      </c>
      <c r="F487">
        <v>1.182254757</v>
      </c>
    </row>
    <row r="488" spans="1:6" ht="15">
      <c r="A488" t="s">
        <v>48</v>
      </c>
      <c r="B488" t="s">
        <v>12</v>
      </c>
      <c r="C488">
        <v>3191.587767</v>
      </c>
      <c r="D488">
        <v>3.17707672</v>
      </c>
      <c r="E488">
        <v>1.227150654</v>
      </c>
      <c r="F488">
        <v>3.183859662</v>
      </c>
    </row>
    <row r="489" spans="1:6" ht="15">
      <c r="A489" t="s">
        <v>48</v>
      </c>
      <c r="B489" t="s">
        <v>13</v>
      </c>
      <c r="C489">
        <v>335923.5194</v>
      </c>
      <c r="D489">
        <v>2.625820281</v>
      </c>
      <c r="E489">
        <v>0.036313319</v>
      </c>
      <c r="F489">
        <v>2.224689232</v>
      </c>
    </row>
    <row r="490" spans="1:6" ht="15">
      <c r="A490" t="s">
        <v>48</v>
      </c>
      <c r="B490" t="s">
        <v>14</v>
      </c>
      <c r="C490">
        <v>285125.9061</v>
      </c>
      <c r="D490">
        <v>0.690028444</v>
      </c>
      <c r="E490">
        <v>2.926728589</v>
      </c>
      <c r="F490">
        <v>0.735768966</v>
      </c>
    </row>
    <row r="491" spans="1:6" ht="15">
      <c r="A491" t="s">
        <v>48</v>
      </c>
      <c r="B491" t="s">
        <v>15</v>
      </c>
      <c r="C491">
        <v>630500.0526</v>
      </c>
      <c r="D491">
        <v>1.335780761</v>
      </c>
      <c r="E491">
        <v>2.986876678</v>
      </c>
      <c r="F491">
        <v>1.344021443</v>
      </c>
    </row>
    <row r="492" spans="1:6" ht="15">
      <c r="A492" t="s">
        <v>48</v>
      </c>
      <c r="B492" t="s">
        <v>16</v>
      </c>
      <c r="C492">
        <v>280636.7172</v>
      </c>
      <c r="D492">
        <v>3.042753974</v>
      </c>
      <c r="E492">
        <v>0.582571177</v>
      </c>
      <c r="F492">
        <v>2.897175735</v>
      </c>
    </row>
    <row r="493" spans="1:6" ht="15">
      <c r="A493" t="s">
        <v>48</v>
      </c>
      <c r="B493" t="s">
        <v>17</v>
      </c>
      <c r="C493">
        <v>5713.242037</v>
      </c>
      <c r="D493">
        <v>1.914480155</v>
      </c>
      <c r="E493">
        <v>3.79094283</v>
      </c>
      <c r="F493">
        <v>1.917399096</v>
      </c>
    </row>
    <row r="494" spans="1:6" ht="15">
      <c r="A494" t="s">
        <v>48</v>
      </c>
      <c r="B494" t="s">
        <v>18</v>
      </c>
      <c r="C494">
        <v>384.9453587</v>
      </c>
      <c r="D494">
        <v>135.0812203</v>
      </c>
      <c r="E494">
        <v>0.05649443</v>
      </c>
      <c r="F494">
        <v>6.7976975</v>
      </c>
    </row>
    <row r="495" spans="1:6" ht="15">
      <c r="A495" t="s">
        <v>48</v>
      </c>
      <c r="B495" t="s">
        <v>19</v>
      </c>
      <c r="C495">
        <v>364324.0743</v>
      </c>
      <c r="D495">
        <v>1.644662995</v>
      </c>
      <c r="E495">
        <v>18.21622336</v>
      </c>
      <c r="F495">
        <v>1.645844326</v>
      </c>
    </row>
    <row r="496" spans="1:6" ht="15">
      <c r="A496" t="s">
        <v>48</v>
      </c>
      <c r="B496" t="s">
        <v>20</v>
      </c>
      <c r="C496">
        <v>257687.6013</v>
      </c>
      <c r="D496">
        <v>1.931543895</v>
      </c>
      <c r="E496">
        <v>0.015626758</v>
      </c>
      <c r="F496">
        <v>1.95122135</v>
      </c>
    </row>
    <row r="497" spans="1:6" ht="15">
      <c r="A497" t="s">
        <v>48</v>
      </c>
      <c r="B497" t="s">
        <v>21</v>
      </c>
      <c r="C497">
        <v>1303073.196</v>
      </c>
      <c r="D497">
        <v>1.705891775</v>
      </c>
      <c r="E497">
        <v>4.109269872</v>
      </c>
      <c r="F497">
        <v>1.710920385</v>
      </c>
    </row>
    <row r="498" spans="1:6" ht="15">
      <c r="A498" t="s">
        <v>49</v>
      </c>
      <c r="B498" t="s">
        <v>7</v>
      </c>
      <c r="C498" t="s">
        <v>8</v>
      </c>
      <c r="D498" t="s">
        <v>8</v>
      </c>
      <c r="E498" t="s">
        <v>8</v>
      </c>
      <c r="F498" t="s">
        <v>8</v>
      </c>
    </row>
    <row r="499" spans="1:6" ht="15">
      <c r="A499" t="s">
        <v>49</v>
      </c>
      <c r="B499" t="s">
        <v>9</v>
      </c>
      <c r="C499">
        <v>65915.14299</v>
      </c>
      <c r="D499">
        <v>1.558641741</v>
      </c>
      <c r="E499">
        <v>0.282030441</v>
      </c>
      <c r="F499">
        <v>1.559805562</v>
      </c>
    </row>
    <row r="500" spans="1:6" ht="15">
      <c r="A500" t="s">
        <v>49</v>
      </c>
      <c r="B500" t="s">
        <v>10</v>
      </c>
      <c r="C500">
        <v>46047.48146</v>
      </c>
      <c r="D500">
        <v>1.71728691</v>
      </c>
      <c r="E500">
        <v>4.366236478</v>
      </c>
      <c r="F500">
        <v>1.742986804</v>
      </c>
    </row>
    <row r="501" spans="1:6" ht="15">
      <c r="A501" t="s">
        <v>49</v>
      </c>
      <c r="B501" t="s">
        <v>11</v>
      </c>
      <c r="C501">
        <v>458399.1656</v>
      </c>
      <c r="D501">
        <v>1.187007683</v>
      </c>
      <c r="E501">
        <v>335.1669632</v>
      </c>
      <c r="F501">
        <v>1.187041857</v>
      </c>
    </row>
    <row r="502" spans="1:6" ht="15">
      <c r="A502" t="s">
        <v>49</v>
      </c>
      <c r="B502" t="s">
        <v>12</v>
      </c>
      <c r="C502">
        <v>2749.810013</v>
      </c>
      <c r="D502">
        <v>4.22059967</v>
      </c>
      <c r="E502">
        <v>1.056926514</v>
      </c>
      <c r="F502">
        <v>4.231061741</v>
      </c>
    </row>
    <row r="503" spans="1:6" ht="15">
      <c r="A503" t="s">
        <v>49</v>
      </c>
      <c r="B503" t="s">
        <v>13</v>
      </c>
      <c r="C503">
        <v>813192.8632</v>
      </c>
      <c r="D503">
        <v>1.771731516</v>
      </c>
      <c r="E503">
        <v>0.080024589</v>
      </c>
      <c r="F503">
        <v>1.648913611</v>
      </c>
    </row>
    <row r="504" spans="1:6" ht="15">
      <c r="A504" t="s">
        <v>49</v>
      </c>
      <c r="B504" t="s">
        <v>14</v>
      </c>
      <c r="C504">
        <v>471745.5351</v>
      </c>
      <c r="D504">
        <v>1.180459296</v>
      </c>
      <c r="E504">
        <v>4.969301487</v>
      </c>
      <c r="F504">
        <v>1.226545638</v>
      </c>
    </row>
    <row r="505" spans="1:6" ht="15">
      <c r="A505" t="s">
        <v>49</v>
      </c>
      <c r="B505" t="s">
        <v>15</v>
      </c>
      <c r="C505">
        <v>1508049.464</v>
      </c>
      <c r="D505">
        <v>0.927529729</v>
      </c>
      <c r="E505">
        <v>7.169750436</v>
      </c>
      <c r="F505">
        <v>0.929913525</v>
      </c>
    </row>
    <row r="506" spans="1:6" ht="15">
      <c r="A506" t="s">
        <v>49</v>
      </c>
      <c r="B506" t="s">
        <v>16</v>
      </c>
      <c r="C506">
        <v>208998.4255</v>
      </c>
      <c r="D506">
        <v>2.019038684</v>
      </c>
      <c r="E506">
        <v>0.44097298</v>
      </c>
      <c r="F506">
        <v>1.891420877</v>
      </c>
    </row>
    <row r="507" spans="1:6" ht="15">
      <c r="A507" t="s">
        <v>49</v>
      </c>
      <c r="B507" t="s">
        <v>17</v>
      </c>
      <c r="C507">
        <v>7229.187139</v>
      </c>
      <c r="D507">
        <v>1.319442236</v>
      </c>
      <c r="E507">
        <v>4.798360898</v>
      </c>
      <c r="F507">
        <v>1.321031585</v>
      </c>
    </row>
    <row r="508" spans="1:6" ht="15">
      <c r="A508" t="s">
        <v>49</v>
      </c>
      <c r="B508" t="s">
        <v>18</v>
      </c>
      <c r="C508">
        <v>1850.813529</v>
      </c>
      <c r="D508">
        <v>22.98115917</v>
      </c>
      <c r="E508">
        <v>0.067320438</v>
      </c>
      <c r="F508">
        <v>4.666175511</v>
      </c>
    </row>
    <row r="509" spans="1:6" ht="15">
      <c r="A509" t="s">
        <v>49</v>
      </c>
      <c r="B509" t="s">
        <v>19</v>
      </c>
      <c r="C509">
        <v>520443.3799</v>
      </c>
      <c r="D509">
        <v>1.164781784</v>
      </c>
      <c r="E509">
        <v>26.02780395</v>
      </c>
      <c r="F509">
        <v>1.165367329</v>
      </c>
    </row>
    <row r="510" spans="1:6" ht="15">
      <c r="A510" t="s">
        <v>49</v>
      </c>
      <c r="B510" t="s">
        <v>20</v>
      </c>
      <c r="C510">
        <v>310678.757</v>
      </c>
      <c r="D510">
        <v>1.153279555</v>
      </c>
      <c r="E510">
        <v>0.018872998</v>
      </c>
      <c r="F510">
        <v>1.16300763</v>
      </c>
    </row>
    <row r="511" spans="1:6" ht="15">
      <c r="A511" t="s">
        <v>49</v>
      </c>
      <c r="B511" t="s">
        <v>21</v>
      </c>
      <c r="C511">
        <v>1677553.948</v>
      </c>
      <c r="D511">
        <v>1.152932246</v>
      </c>
      <c r="E511">
        <v>5.293684272</v>
      </c>
      <c r="F511">
        <v>1.155570441</v>
      </c>
    </row>
    <row r="512" spans="1:6" ht="15">
      <c r="A512" t="s">
        <v>50</v>
      </c>
      <c r="B512" t="s">
        <v>7</v>
      </c>
      <c r="C512" t="s">
        <v>8</v>
      </c>
      <c r="D512" t="s">
        <v>8</v>
      </c>
      <c r="E512" t="s">
        <v>8</v>
      </c>
      <c r="F512" t="s">
        <v>8</v>
      </c>
    </row>
    <row r="513" spans="1:6" ht="15">
      <c r="A513" t="s">
        <v>50</v>
      </c>
      <c r="B513" t="s">
        <v>9</v>
      </c>
      <c r="C513">
        <v>170096.6864</v>
      </c>
      <c r="D513">
        <v>2.715086439</v>
      </c>
      <c r="E513">
        <v>0.728123777</v>
      </c>
      <c r="F513">
        <v>2.7158717</v>
      </c>
    </row>
    <row r="514" spans="1:6" ht="15">
      <c r="A514" t="s">
        <v>50</v>
      </c>
      <c r="B514" t="s">
        <v>10</v>
      </c>
      <c r="C514">
        <v>98347.36544</v>
      </c>
      <c r="D514">
        <v>1.842856155</v>
      </c>
      <c r="E514">
        <v>9.399542512</v>
      </c>
      <c r="F514">
        <v>1.855667079</v>
      </c>
    </row>
    <row r="515" spans="1:6" ht="15">
      <c r="A515" t="s">
        <v>50</v>
      </c>
      <c r="B515" t="s">
        <v>11</v>
      </c>
      <c r="C515">
        <v>748492.536</v>
      </c>
      <c r="D515">
        <v>2.112265003</v>
      </c>
      <c r="E515">
        <v>547.2801618</v>
      </c>
      <c r="F515">
        <v>2.112302246</v>
      </c>
    </row>
    <row r="516" spans="1:6" ht="15">
      <c r="A516" t="s">
        <v>50</v>
      </c>
      <c r="B516" t="s">
        <v>12</v>
      </c>
      <c r="C516">
        <v>7402.118746</v>
      </c>
      <c r="D516">
        <v>1.789081065</v>
      </c>
      <c r="E516">
        <v>2.849536589</v>
      </c>
      <c r="F516">
        <v>1.790725982</v>
      </c>
    </row>
    <row r="517" spans="1:6" ht="15">
      <c r="A517" t="s">
        <v>50</v>
      </c>
      <c r="B517" t="s">
        <v>13</v>
      </c>
      <c r="C517">
        <v>3529071.217</v>
      </c>
      <c r="D517">
        <v>1.500634437</v>
      </c>
      <c r="E517">
        <v>0.328761481</v>
      </c>
      <c r="F517">
        <v>1.475313416</v>
      </c>
    </row>
    <row r="518" spans="1:6" ht="15">
      <c r="A518" t="s">
        <v>50</v>
      </c>
      <c r="B518" t="s">
        <v>14</v>
      </c>
      <c r="C518">
        <v>1021861.716</v>
      </c>
      <c r="D518">
        <v>2.046513744</v>
      </c>
      <c r="E518">
        <v>10.99038516</v>
      </c>
      <c r="F518">
        <v>2.082639614</v>
      </c>
    </row>
    <row r="519" spans="1:6" ht="15">
      <c r="A519" t="s">
        <v>50</v>
      </c>
      <c r="B519" t="s">
        <v>15</v>
      </c>
      <c r="C519">
        <v>3165323.59</v>
      </c>
      <c r="D519">
        <v>0.760792896</v>
      </c>
      <c r="E519">
        <v>15.0692127</v>
      </c>
      <c r="F519">
        <v>0.761723192</v>
      </c>
    </row>
    <row r="520" spans="1:6" ht="15">
      <c r="A520" t="s">
        <v>50</v>
      </c>
      <c r="B520" t="s">
        <v>16</v>
      </c>
      <c r="C520">
        <v>221302.9642</v>
      </c>
      <c r="D520">
        <v>1.844021593</v>
      </c>
      <c r="E520">
        <v>0.465293779</v>
      </c>
      <c r="F520">
        <v>1.733558456</v>
      </c>
    </row>
    <row r="521" spans="1:6" ht="15">
      <c r="A521" t="s">
        <v>50</v>
      </c>
      <c r="B521" t="s">
        <v>17</v>
      </c>
      <c r="C521">
        <v>13302.35189</v>
      </c>
      <c r="D521">
        <v>1.099568452</v>
      </c>
      <c r="E521">
        <v>8.834269517</v>
      </c>
      <c r="F521">
        <v>1.100287857</v>
      </c>
    </row>
    <row r="522" spans="1:6" ht="15">
      <c r="A522" t="s">
        <v>50</v>
      </c>
      <c r="B522" t="s">
        <v>18</v>
      </c>
      <c r="C522">
        <v>17205.32931</v>
      </c>
      <c r="D522">
        <v>2.863529113</v>
      </c>
      <c r="E522">
        <v>0.180719518</v>
      </c>
      <c r="F522">
        <v>2.013413327</v>
      </c>
    </row>
    <row r="523" spans="1:6" ht="15">
      <c r="A523" t="s">
        <v>50</v>
      </c>
      <c r="B523" t="s">
        <v>19</v>
      </c>
      <c r="C523">
        <v>538056.3135</v>
      </c>
      <c r="D523">
        <v>0.939354369</v>
      </c>
      <c r="E523">
        <v>26.90908414</v>
      </c>
      <c r="F523">
        <v>0.939811124</v>
      </c>
    </row>
    <row r="524" spans="1:6" ht="15">
      <c r="A524" t="s">
        <v>50</v>
      </c>
      <c r="B524" t="s">
        <v>20</v>
      </c>
      <c r="C524">
        <v>703479.9356</v>
      </c>
      <c r="D524">
        <v>1.098706523</v>
      </c>
      <c r="E524">
        <v>0.042936016</v>
      </c>
      <c r="F524">
        <v>1.102780262</v>
      </c>
    </row>
    <row r="525" spans="1:6" ht="15">
      <c r="A525" t="s">
        <v>50</v>
      </c>
      <c r="B525" t="s">
        <v>21</v>
      </c>
      <c r="C525">
        <v>5877741.269</v>
      </c>
      <c r="D525">
        <v>1.039904875</v>
      </c>
      <c r="E525">
        <v>18.57811162</v>
      </c>
      <c r="F525">
        <v>1.040582912</v>
      </c>
    </row>
    <row r="526" spans="1:6" ht="15">
      <c r="A526" t="s">
        <v>51</v>
      </c>
      <c r="B526" t="s">
        <v>7</v>
      </c>
      <c r="C526" t="s">
        <v>8</v>
      </c>
      <c r="D526" t="s">
        <v>8</v>
      </c>
      <c r="E526" t="s">
        <v>8</v>
      </c>
      <c r="F526" t="s">
        <v>8</v>
      </c>
    </row>
    <row r="527" spans="1:6" ht="15">
      <c r="A527" t="s">
        <v>51</v>
      </c>
      <c r="B527" t="s">
        <v>9</v>
      </c>
      <c r="C527">
        <v>127652.3482</v>
      </c>
      <c r="D527">
        <v>3.353867471</v>
      </c>
      <c r="E527">
        <v>0.546382023</v>
      </c>
      <c r="F527">
        <v>3.355160133</v>
      </c>
    </row>
    <row r="528" spans="1:6" ht="15">
      <c r="A528" t="s">
        <v>51</v>
      </c>
      <c r="B528" t="s">
        <v>10</v>
      </c>
      <c r="C528">
        <v>109572.1563</v>
      </c>
      <c r="D528">
        <v>3.318365067</v>
      </c>
      <c r="E528">
        <v>10.47980892</v>
      </c>
      <c r="F528">
        <v>3.339055355</v>
      </c>
    </row>
    <row r="529" spans="1:6" ht="15">
      <c r="A529" t="s">
        <v>51</v>
      </c>
      <c r="B529" t="s">
        <v>11</v>
      </c>
      <c r="C529">
        <v>572493.8381</v>
      </c>
      <c r="D529">
        <v>2.919768234</v>
      </c>
      <c r="E529">
        <v>418.5917787</v>
      </c>
      <c r="F529">
        <v>2.919835542</v>
      </c>
    </row>
    <row r="530" spans="1:6" ht="15">
      <c r="A530" t="s">
        <v>51</v>
      </c>
      <c r="B530" t="s">
        <v>12</v>
      </c>
      <c r="C530">
        <v>8004.075598</v>
      </c>
      <c r="D530">
        <v>3.00868359</v>
      </c>
      <c r="E530">
        <v>3.081480336</v>
      </c>
      <c r="F530">
        <v>3.011241618</v>
      </c>
    </row>
    <row r="531" spans="1:6" ht="15">
      <c r="A531" t="s">
        <v>51</v>
      </c>
      <c r="B531" t="s">
        <v>13</v>
      </c>
      <c r="C531">
        <v>3068618.989</v>
      </c>
      <c r="D531">
        <v>0.884543542</v>
      </c>
      <c r="E531">
        <v>0.286590426</v>
      </c>
      <c r="F531">
        <v>0.867421925</v>
      </c>
    </row>
    <row r="532" spans="1:6" ht="15">
      <c r="A532" t="s">
        <v>51</v>
      </c>
      <c r="B532" t="s">
        <v>14</v>
      </c>
      <c r="C532">
        <v>829323.5641</v>
      </c>
      <c r="D532">
        <v>2.821659991</v>
      </c>
      <c r="E532">
        <v>8.883033364</v>
      </c>
      <c r="F532">
        <v>2.88328542</v>
      </c>
    </row>
    <row r="533" spans="1:6" ht="15">
      <c r="A533" t="s">
        <v>51</v>
      </c>
      <c r="B533" t="s">
        <v>15</v>
      </c>
      <c r="C533">
        <v>1739131.366</v>
      </c>
      <c r="D533">
        <v>0.670333687</v>
      </c>
      <c r="E533">
        <v>8.271211405</v>
      </c>
      <c r="F533">
        <v>0.671827056</v>
      </c>
    </row>
    <row r="534" spans="1:6" ht="15">
      <c r="A534" t="s">
        <v>51</v>
      </c>
      <c r="B534" t="s">
        <v>16</v>
      </c>
      <c r="C534">
        <v>225019.5118</v>
      </c>
      <c r="D534">
        <v>0.867405043</v>
      </c>
      <c r="E534">
        <v>0.4726398</v>
      </c>
      <c r="F534">
        <v>0.816252142</v>
      </c>
    </row>
    <row r="535" spans="1:6" ht="15">
      <c r="A535" t="s">
        <v>51</v>
      </c>
      <c r="B535" t="s">
        <v>17</v>
      </c>
      <c r="C535">
        <v>12212.03343</v>
      </c>
      <c r="D535">
        <v>1.213980028</v>
      </c>
      <c r="E535">
        <v>8.109700721</v>
      </c>
      <c r="F535">
        <v>1.214845251</v>
      </c>
    </row>
    <row r="536" spans="1:6" ht="15">
      <c r="A536" t="s">
        <v>51</v>
      </c>
      <c r="B536" t="s">
        <v>18</v>
      </c>
      <c r="C536">
        <v>13552.68782</v>
      </c>
      <c r="D536">
        <v>3.049480059</v>
      </c>
      <c r="E536">
        <v>0.153743338</v>
      </c>
      <c r="F536">
        <v>1.985310015</v>
      </c>
    </row>
    <row r="537" spans="1:6" ht="15">
      <c r="A537" t="s">
        <v>51</v>
      </c>
      <c r="B537" t="s">
        <v>19</v>
      </c>
      <c r="C537">
        <v>517245.1031</v>
      </c>
      <c r="D537">
        <v>0.703172806</v>
      </c>
      <c r="E537">
        <v>25.86777508</v>
      </c>
      <c r="F537">
        <v>0.703528484</v>
      </c>
    </row>
    <row r="538" spans="1:6" ht="15">
      <c r="A538" t="s">
        <v>51</v>
      </c>
      <c r="B538" t="s">
        <v>20</v>
      </c>
      <c r="C538">
        <v>650689.6789</v>
      </c>
      <c r="D538">
        <v>0.735558517</v>
      </c>
      <c r="E538">
        <v>0.039702083</v>
      </c>
      <c r="F538">
        <v>0.73850794</v>
      </c>
    </row>
    <row r="539" spans="1:6" ht="15">
      <c r="A539" t="s">
        <v>51</v>
      </c>
      <c r="B539" t="s">
        <v>21</v>
      </c>
      <c r="C539">
        <v>4479958.491</v>
      </c>
      <c r="D539">
        <v>0.71021642</v>
      </c>
      <c r="E539">
        <v>14.15717932</v>
      </c>
      <c r="F539">
        <v>0.710824101</v>
      </c>
    </row>
    <row r="540" spans="1:6" ht="15">
      <c r="A540" t="s">
        <v>52</v>
      </c>
      <c r="B540" t="s">
        <v>7</v>
      </c>
      <c r="C540">
        <v>3464327.999</v>
      </c>
      <c r="D540">
        <v>0.82454952</v>
      </c>
      <c r="E540">
        <v>37.75710476</v>
      </c>
      <c r="F540">
        <v>0.824586149</v>
      </c>
    </row>
    <row r="541" spans="1:6" ht="15">
      <c r="A541" t="s">
        <v>52</v>
      </c>
      <c r="B541" t="s">
        <v>9</v>
      </c>
      <c r="C541">
        <v>129016.4462</v>
      </c>
      <c r="D541">
        <v>1.960329163</v>
      </c>
      <c r="E541">
        <v>0.552222933</v>
      </c>
      <c r="F541">
        <v>1.96107673</v>
      </c>
    </row>
    <row r="542" spans="1:6" ht="15">
      <c r="A542" t="s">
        <v>52</v>
      </c>
      <c r="B542" t="s">
        <v>10</v>
      </c>
      <c r="C542">
        <v>244866.5802</v>
      </c>
      <c r="D542">
        <v>2.512813006</v>
      </c>
      <c r="E542">
        <v>23.50045425</v>
      </c>
      <c r="F542">
        <v>2.519799827</v>
      </c>
    </row>
    <row r="543" spans="1:6" ht="15">
      <c r="A543" t="s">
        <v>52</v>
      </c>
      <c r="B543" t="s">
        <v>11</v>
      </c>
      <c r="C543">
        <v>115212.116</v>
      </c>
      <c r="D543">
        <v>1.7158471</v>
      </c>
      <c r="E543">
        <v>84.23222889</v>
      </c>
      <c r="F543">
        <v>1.716043664</v>
      </c>
    </row>
    <row r="544" spans="1:6" ht="15">
      <c r="A544" t="s">
        <v>52</v>
      </c>
      <c r="B544" t="s">
        <v>12</v>
      </c>
      <c r="C544">
        <v>6638.928842</v>
      </c>
      <c r="D544">
        <v>3.78105087</v>
      </c>
      <c r="E544">
        <v>2.55546713</v>
      </c>
      <c r="F544">
        <v>3.784927288</v>
      </c>
    </row>
    <row r="545" spans="1:6" ht="15">
      <c r="A545" t="s">
        <v>52</v>
      </c>
      <c r="B545" t="s">
        <v>13</v>
      </c>
      <c r="C545">
        <v>66536.90278</v>
      </c>
      <c r="D545">
        <v>1.134974124</v>
      </c>
      <c r="E545">
        <v>0.011641231</v>
      </c>
      <c r="F545">
        <v>0.594127311</v>
      </c>
    </row>
    <row r="546" spans="1:6" ht="15">
      <c r="A546" t="s">
        <v>52</v>
      </c>
      <c r="B546" t="s">
        <v>14</v>
      </c>
      <c r="C546">
        <v>125781.9281</v>
      </c>
      <c r="D546">
        <v>1.697257085</v>
      </c>
      <c r="E546">
        <v>1.182690769</v>
      </c>
      <c r="F546">
        <v>1.975672316</v>
      </c>
    </row>
    <row r="547" spans="1:6" ht="15">
      <c r="A547" t="s">
        <v>52</v>
      </c>
      <c r="B547" t="s">
        <v>15</v>
      </c>
      <c r="C547">
        <v>1306244.295</v>
      </c>
      <c r="D547">
        <v>0.518095779</v>
      </c>
      <c r="E547">
        <v>6.207838169</v>
      </c>
      <c r="F547">
        <v>0.519633632</v>
      </c>
    </row>
    <row r="548" spans="1:6" ht="15">
      <c r="A548" t="s">
        <v>52</v>
      </c>
      <c r="B548" t="s">
        <v>16</v>
      </c>
      <c r="C548">
        <v>225642.4786</v>
      </c>
      <c r="D548">
        <v>0.946268007</v>
      </c>
      <c r="E548">
        <v>0.473871139</v>
      </c>
      <c r="F548">
        <v>0.890609377</v>
      </c>
    </row>
    <row r="549" spans="1:6" ht="15">
      <c r="A549" t="s">
        <v>52</v>
      </c>
      <c r="B549" t="s">
        <v>17</v>
      </c>
      <c r="C549">
        <v>10016.74685</v>
      </c>
      <c r="D549">
        <v>1.631577786</v>
      </c>
      <c r="E549">
        <v>6.650827725</v>
      </c>
      <c r="F549">
        <v>1.632995713</v>
      </c>
    </row>
    <row r="550" spans="1:6" ht="15">
      <c r="A550" t="s">
        <v>52</v>
      </c>
      <c r="B550" t="s">
        <v>18</v>
      </c>
      <c r="C550">
        <v>667.4177747</v>
      </c>
      <c r="D550">
        <v>45.43014469</v>
      </c>
      <c r="E550">
        <v>0.058580599</v>
      </c>
      <c r="F550">
        <v>3.822623141</v>
      </c>
    </row>
    <row r="551" spans="1:6" ht="15">
      <c r="A551" t="s">
        <v>52</v>
      </c>
      <c r="B551" t="s">
        <v>19</v>
      </c>
      <c r="C551">
        <v>174309.8216</v>
      </c>
      <c r="D551">
        <v>0.661475916</v>
      </c>
      <c r="E551">
        <v>8.70867629</v>
      </c>
      <c r="F551">
        <v>0.662469753</v>
      </c>
    </row>
    <row r="552" spans="1:6" ht="15">
      <c r="A552" t="s">
        <v>52</v>
      </c>
      <c r="B552" t="s">
        <v>20</v>
      </c>
      <c r="C552">
        <v>1532986.475</v>
      </c>
      <c r="D552">
        <v>0.565495659</v>
      </c>
      <c r="E552">
        <v>0.093751624</v>
      </c>
      <c r="F552">
        <v>0.566455908</v>
      </c>
    </row>
    <row r="553" spans="1:6" ht="15">
      <c r="A553" t="s">
        <v>52</v>
      </c>
      <c r="B553" t="s">
        <v>21</v>
      </c>
      <c r="C553">
        <v>324805.8507</v>
      </c>
      <c r="D553">
        <v>0.606545743</v>
      </c>
      <c r="E553">
        <v>1.015188473</v>
      </c>
      <c r="F553">
        <v>0.613783067</v>
      </c>
    </row>
    <row r="554" spans="1:6" ht="15">
      <c r="A554" t="s">
        <v>53</v>
      </c>
      <c r="B554" t="s">
        <v>7</v>
      </c>
      <c r="C554">
        <v>416.7428955</v>
      </c>
      <c r="D554">
        <v>165.2260894</v>
      </c>
      <c r="E554">
        <v>0.002864909</v>
      </c>
      <c r="F554">
        <v>261.9599931</v>
      </c>
    </row>
    <row r="555" spans="1:6" ht="15">
      <c r="A555" t="s">
        <v>53</v>
      </c>
      <c r="B555" t="s">
        <v>9</v>
      </c>
      <c r="C555">
        <v>-77.95553095</v>
      </c>
      <c r="D555">
        <v>16.82173355</v>
      </c>
      <c r="E555">
        <v>-0.000544386</v>
      </c>
      <c r="F555">
        <v>10.3144501</v>
      </c>
    </row>
    <row r="556" spans="1:6" ht="15">
      <c r="A556" t="s">
        <v>53</v>
      </c>
      <c r="B556" t="s">
        <v>10</v>
      </c>
      <c r="C556">
        <v>23.84807783</v>
      </c>
      <c r="D556">
        <v>63.29237151</v>
      </c>
      <c r="E556">
        <v>-0.063047374</v>
      </c>
      <c r="F556">
        <v>2.304041825</v>
      </c>
    </row>
    <row r="557" spans="1:6" ht="15">
      <c r="A557" t="s">
        <v>53</v>
      </c>
      <c r="B557" t="s">
        <v>11</v>
      </c>
      <c r="C557">
        <v>8.601092548</v>
      </c>
      <c r="D557">
        <v>71.34622264</v>
      </c>
      <c r="E557">
        <v>-0.003360489</v>
      </c>
      <c r="F557">
        <v>133.5217673</v>
      </c>
    </row>
    <row r="558" spans="1:6" ht="15">
      <c r="A558" t="s">
        <v>53</v>
      </c>
      <c r="B558" t="s">
        <v>12</v>
      </c>
      <c r="C558">
        <v>10.29994426</v>
      </c>
      <c r="D558">
        <v>486.5372375</v>
      </c>
      <c r="E558">
        <v>0.001348814</v>
      </c>
      <c r="F558">
        <v>1431.58167</v>
      </c>
    </row>
    <row r="559" spans="1:6" ht="15">
      <c r="A559" t="s">
        <v>53</v>
      </c>
      <c r="B559" t="s">
        <v>13</v>
      </c>
      <c r="C559">
        <v>-191.9179609</v>
      </c>
      <c r="D559">
        <v>160.9587567</v>
      </c>
      <c r="E559">
        <v>0.005529794</v>
      </c>
      <c r="F559">
        <v>0.511624286</v>
      </c>
    </row>
    <row r="560" spans="1:6" ht="15">
      <c r="A560" t="s">
        <v>53</v>
      </c>
      <c r="B560" t="s">
        <v>14</v>
      </c>
      <c r="C560">
        <v>22.26754375</v>
      </c>
      <c r="D560">
        <v>27.91491474</v>
      </c>
      <c r="E560">
        <v>-0.193762907</v>
      </c>
      <c r="F560">
        <v>0.035112215</v>
      </c>
    </row>
    <row r="561" spans="1:6" ht="15">
      <c r="A561" t="s">
        <v>53</v>
      </c>
      <c r="B561" t="s">
        <v>15</v>
      </c>
      <c r="C561">
        <v>2.900658686</v>
      </c>
      <c r="D561">
        <v>1527.50587</v>
      </c>
      <c r="E561">
        <v>-0.018412777</v>
      </c>
      <c r="F561">
        <v>1.146999962</v>
      </c>
    </row>
    <row r="562" spans="1:6" ht="15">
      <c r="A562" t="s">
        <v>53</v>
      </c>
      <c r="B562" t="s">
        <v>16</v>
      </c>
      <c r="C562">
        <v>-645.9858136</v>
      </c>
      <c r="D562">
        <v>51.97618053</v>
      </c>
      <c r="E562">
        <v>0.026595836</v>
      </c>
      <c r="F562">
        <v>2.495319755</v>
      </c>
    </row>
    <row r="563" spans="1:6" ht="15">
      <c r="A563" t="s">
        <v>53</v>
      </c>
      <c r="B563" t="s">
        <v>17</v>
      </c>
      <c r="C563">
        <v>1308.25959</v>
      </c>
      <c r="D563">
        <v>3.105014673</v>
      </c>
      <c r="E563">
        <v>0.863621187</v>
      </c>
      <c r="F563">
        <v>3.125795466</v>
      </c>
    </row>
    <row r="564" spans="1:6" ht="15">
      <c r="A564" t="s">
        <v>53</v>
      </c>
      <c r="B564" t="s">
        <v>18</v>
      </c>
      <c r="C564">
        <v>-3999.795829</v>
      </c>
      <c r="D564">
        <v>15.573804</v>
      </c>
      <c r="E564">
        <v>0.024111409</v>
      </c>
      <c r="F564">
        <v>19.08021866</v>
      </c>
    </row>
    <row r="565" spans="1:6" ht="15">
      <c r="A565" t="s">
        <v>53</v>
      </c>
      <c r="B565" t="s">
        <v>19</v>
      </c>
      <c r="C565">
        <v>25.29314908</v>
      </c>
      <c r="D565">
        <v>131.3169091</v>
      </c>
      <c r="E565">
        <v>-0.011818805</v>
      </c>
      <c r="F565">
        <v>14.06152118</v>
      </c>
    </row>
    <row r="566" spans="1:6" ht="15">
      <c r="A566" t="s">
        <v>53</v>
      </c>
      <c r="B566" t="s">
        <v>20</v>
      </c>
      <c r="C566">
        <v>3.568485362</v>
      </c>
      <c r="D566">
        <v>3582.903306</v>
      </c>
      <c r="E566">
        <v>-0.000158978</v>
      </c>
      <c r="F566">
        <v>4.926742409</v>
      </c>
    </row>
    <row r="567" spans="1:6" ht="15">
      <c r="A567" t="s">
        <v>53</v>
      </c>
      <c r="B567" t="s">
        <v>21</v>
      </c>
      <c r="C567">
        <v>70.82287056</v>
      </c>
      <c r="D567">
        <v>99.34053886</v>
      </c>
      <c r="E567">
        <v>-0.011889263</v>
      </c>
      <c r="F567">
        <v>1.871626957</v>
      </c>
    </row>
    <row r="568" spans="1:6" ht="15">
      <c r="A568" t="s">
        <v>54</v>
      </c>
      <c r="B568" t="s">
        <v>7</v>
      </c>
      <c r="C568">
        <v>434.3012142</v>
      </c>
      <c r="D568">
        <v>168.4225468</v>
      </c>
      <c r="E568">
        <v>0.003056283</v>
      </c>
      <c r="F568">
        <v>260.8535466</v>
      </c>
    </row>
    <row r="569" spans="1:6" ht="15">
      <c r="A569" t="s">
        <v>54</v>
      </c>
      <c r="B569" t="s">
        <v>9</v>
      </c>
      <c r="C569">
        <v>-64.44449863</v>
      </c>
      <c r="D569">
        <v>71.88109589</v>
      </c>
      <c r="E569">
        <v>-0.000486533</v>
      </c>
      <c r="F569">
        <v>40.7683694</v>
      </c>
    </row>
    <row r="570" spans="1:6" ht="15">
      <c r="A570" t="s">
        <v>54</v>
      </c>
      <c r="B570" t="s">
        <v>10</v>
      </c>
      <c r="C570">
        <v>25.65449749</v>
      </c>
      <c r="D570">
        <v>204.5666527</v>
      </c>
      <c r="E570">
        <v>-0.062873525</v>
      </c>
      <c r="F570">
        <v>8.033099585</v>
      </c>
    </row>
    <row r="571" spans="1:6" ht="15">
      <c r="A571" t="s">
        <v>54</v>
      </c>
      <c r="B571" t="s">
        <v>11</v>
      </c>
      <c r="C571">
        <v>10.61121325</v>
      </c>
      <c r="D571">
        <v>35.97956926</v>
      </c>
      <c r="E571">
        <v>-0.00189071</v>
      </c>
      <c r="F571">
        <v>147.647487</v>
      </c>
    </row>
    <row r="572" spans="1:6" ht="15">
      <c r="A572" t="s">
        <v>54</v>
      </c>
      <c r="B572" t="s">
        <v>12</v>
      </c>
      <c r="C572">
        <v>-23.77989266</v>
      </c>
      <c r="D572">
        <v>217.5152967</v>
      </c>
      <c r="E572">
        <v>-0.0117827</v>
      </c>
      <c r="F572">
        <v>169.1500668</v>
      </c>
    </row>
    <row r="573" spans="1:6" ht="15">
      <c r="A573" t="s">
        <v>54</v>
      </c>
      <c r="B573" t="s">
        <v>13</v>
      </c>
      <c r="C573">
        <v>-224.332136</v>
      </c>
      <c r="D573">
        <v>92.77358845</v>
      </c>
      <c r="E573">
        <v>0.005526825</v>
      </c>
      <c r="F573">
        <v>0.344881568</v>
      </c>
    </row>
    <row r="574" spans="1:6" ht="15">
      <c r="A574" t="s">
        <v>54</v>
      </c>
      <c r="B574" t="s">
        <v>14</v>
      </c>
      <c r="C574">
        <v>52.3446003</v>
      </c>
      <c r="D574">
        <v>29.746361</v>
      </c>
      <c r="E574">
        <v>-0.19343371</v>
      </c>
      <c r="F574">
        <v>0.088103632</v>
      </c>
    </row>
    <row r="575" spans="1:6" ht="15">
      <c r="A575" t="s">
        <v>54</v>
      </c>
      <c r="B575" t="s">
        <v>15</v>
      </c>
      <c r="C575">
        <v>-2.712380486</v>
      </c>
      <c r="D575">
        <v>1573.754338</v>
      </c>
      <c r="E575">
        <v>-0.018439532</v>
      </c>
      <c r="F575">
        <v>1.103419976</v>
      </c>
    </row>
    <row r="576" spans="1:6" ht="15">
      <c r="A576" t="s">
        <v>54</v>
      </c>
      <c r="B576" t="s">
        <v>16</v>
      </c>
      <c r="C576">
        <v>-677.8403485</v>
      </c>
      <c r="D576">
        <v>33.01403719</v>
      </c>
      <c r="E576">
        <v>0.026532873</v>
      </c>
      <c r="F576">
        <v>1.667071699</v>
      </c>
    </row>
    <row r="577" spans="1:6" ht="15">
      <c r="A577" t="s">
        <v>54</v>
      </c>
      <c r="B577" t="s">
        <v>17</v>
      </c>
      <c r="C577">
        <v>6548.466547</v>
      </c>
      <c r="D577">
        <v>1.673034808</v>
      </c>
      <c r="E577">
        <v>4.345989488</v>
      </c>
      <c r="F577">
        <v>1.675259849</v>
      </c>
    </row>
    <row r="578" spans="1:6" ht="15">
      <c r="A578" t="s">
        <v>54</v>
      </c>
      <c r="B578" t="s">
        <v>18</v>
      </c>
      <c r="C578">
        <v>-4018.085168</v>
      </c>
      <c r="D578">
        <v>3.802622586</v>
      </c>
      <c r="E578">
        <v>0.023976335</v>
      </c>
      <c r="F578">
        <v>4.706444818</v>
      </c>
    </row>
    <row r="579" spans="1:6" ht="15">
      <c r="A579" t="s">
        <v>54</v>
      </c>
      <c r="B579" t="s">
        <v>19</v>
      </c>
      <c r="C579">
        <v>40.21356262</v>
      </c>
      <c r="D579">
        <v>46.8797243</v>
      </c>
      <c r="E579">
        <v>-0.011072247</v>
      </c>
      <c r="F579">
        <v>8.519304182</v>
      </c>
    </row>
    <row r="580" spans="1:6" ht="15">
      <c r="A580" t="s">
        <v>54</v>
      </c>
      <c r="B580" t="s">
        <v>20</v>
      </c>
      <c r="C580">
        <v>13.32398085</v>
      </c>
      <c r="D580">
        <v>876.9017438</v>
      </c>
      <c r="E580">
        <v>-0.00015838</v>
      </c>
      <c r="F580">
        <v>4.51919872</v>
      </c>
    </row>
    <row r="581" spans="1:6" ht="15">
      <c r="A581" t="s">
        <v>54</v>
      </c>
      <c r="B581" t="s">
        <v>21</v>
      </c>
      <c r="C581">
        <v>50.16989585</v>
      </c>
      <c r="D581">
        <v>73.15587227</v>
      </c>
      <c r="E581">
        <v>-0.011954584</v>
      </c>
      <c r="F581">
        <v>0.971028757</v>
      </c>
    </row>
    <row r="582" spans="1:6" ht="15">
      <c r="A582" t="s">
        <v>55</v>
      </c>
      <c r="B582" t="s">
        <v>7</v>
      </c>
      <c r="C582">
        <v>67.12444168</v>
      </c>
      <c r="D582">
        <v>162.5040814</v>
      </c>
      <c r="E582">
        <v>-0.000945691</v>
      </c>
      <c r="F582">
        <v>125.7172425</v>
      </c>
    </row>
    <row r="583" spans="1:6" ht="15">
      <c r="A583" t="s">
        <v>55</v>
      </c>
      <c r="B583" t="s">
        <v>9</v>
      </c>
      <c r="C583">
        <v>-77.61915248</v>
      </c>
      <c r="D583">
        <v>30.39337066</v>
      </c>
      <c r="E583">
        <v>-0.000542945</v>
      </c>
      <c r="F583">
        <v>18.60487415</v>
      </c>
    </row>
    <row r="584" spans="1:6" ht="15">
      <c r="A584" t="s">
        <v>55</v>
      </c>
      <c r="B584" t="s">
        <v>10</v>
      </c>
      <c r="C584">
        <v>21.80469513</v>
      </c>
      <c r="D584">
        <v>178.0792386</v>
      </c>
      <c r="E584">
        <v>-0.063244028</v>
      </c>
      <c r="F584">
        <v>5.908760676</v>
      </c>
    </row>
    <row r="585" spans="1:6" ht="15">
      <c r="A585" t="s">
        <v>55</v>
      </c>
      <c r="B585" t="s">
        <v>11</v>
      </c>
      <c r="C585">
        <v>8.420802558</v>
      </c>
      <c r="D585">
        <v>45.88200601</v>
      </c>
      <c r="E585">
        <v>-0.003492315</v>
      </c>
      <c r="F585">
        <v>80.89327139</v>
      </c>
    </row>
    <row r="586" spans="1:6" ht="15">
      <c r="A586" t="s">
        <v>55</v>
      </c>
      <c r="B586" t="s">
        <v>12</v>
      </c>
      <c r="C586">
        <v>-9.397426086</v>
      </c>
      <c r="D586">
        <v>482.399155</v>
      </c>
      <c r="E586">
        <v>-0.006240902</v>
      </c>
      <c r="F586">
        <v>279.888708</v>
      </c>
    </row>
    <row r="587" spans="1:6" ht="15">
      <c r="A587" t="s">
        <v>55</v>
      </c>
      <c r="B587" t="s">
        <v>13</v>
      </c>
      <c r="C587">
        <v>-201.4953772</v>
      </c>
      <c r="D587">
        <v>105.3717502</v>
      </c>
      <c r="E587">
        <v>0.005528917</v>
      </c>
      <c r="F587">
        <v>0.351705449</v>
      </c>
    </row>
    <row r="588" spans="1:6" ht="15">
      <c r="A588" t="s">
        <v>55</v>
      </c>
      <c r="B588" t="s">
        <v>14</v>
      </c>
      <c r="C588">
        <v>37.97843073</v>
      </c>
      <c r="D588">
        <v>14.59282295</v>
      </c>
      <c r="E588">
        <v>-0.19359095</v>
      </c>
      <c r="F588">
        <v>0.031333689</v>
      </c>
    </row>
    <row r="589" spans="1:6" ht="15">
      <c r="A589" t="s">
        <v>55</v>
      </c>
      <c r="B589" t="s">
        <v>15</v>
      </c>
      <c r="C589">
        <v>-25.22263894</v>
      </c>
      <c r="D589">
        <v>70.90196259</v>
      </c>
      <c r="E589">
        <v>-0.018546828</v>
      </c>
      <c r="F589">
        <v>0.459602434</v>
      </c>
    </row>
    <row r="590" spans="1:6" ht="15">
      <c r="A590" t="s">
        <v>55</v>
      </c>
      <c r="B590" t="s">
        <v>16</v>
      </c>
      <c r="C590">
        <v>-550.30367</v>
      </c>
      <c r="D590">
        <v>45.22968803</v>
      </c>
      <c r="E590">
        <v>0.026784958</v>
      </c>
      <c r="F590">
        <v>1.83673935</v>
      </c>
    </row>
    <row r="591" spans="1:6" ht="15">
      <c r="A591" t="s">
        <v>55</v>
      </c>
      <c r="B591" t="s">
        <v>17</v>
      </c>
      <c r="C591">
        <v>12994.5793</v>
      </c>
      <c r="D591">
        <v>0.475218013</v>
      </c>
      <c r="E591">
        <v>8.629739902</v>
      </c>
      <c r="F591">
        <v>0.475536299</v>
      </c>
    </row>
    <row r="592" spans="1:6" ht="15">
      <c r="A592" t="s">
        <v>55</v>
      </c>
      <c r="B592" t="s">
        <v>18</v>
      </c>
      <c r="C592">
        <v>-3948.014433</v>
      </c>
      <c r="D592">
        <v>6.524107967</v>
      </c>
      <c r="E592">
        <v>0.024493835</v>
      </c>
      <c r="F592">
        <v>7.766341738</v>
      </c>
    </row>
    <row r="593" spans="1:6" ht="15">
      <c r="A593" t="s">
        <v>55</v>
      </c>
      <c r="B593" t="s">
        <v>19</v>
      </c>
      <c r="C593">
        <v>31.69672286</v>
      </c>
      <c r="D593">
        <v>36.85578568</v>
      </c>
      <c r="E593">
        <v>-0.011498396</v>
      </c>
      <c r="F593">
        <v>5.08352651</v>
      </c>
    </row>
    <row r="594" spans="1:6" ht="15">
      <c r="A594" t="s">
        <v>55</v>
      </c>
      <c r="B594" t="s">
        <v>20</v>
      </c>
      <c r="C594">
        <v>17.50393599</v>
      </c>
      <c r="D594">
        <v>387.1366375</v>
      </c>
      <c r="E594">
        <v>-0.000158124</v>
      </c>
      <c r="F594">
        <v>2.625301687</v>
      </c>
    </row>
    <row r="595" spans="1:6" ht="15">
      <c r="A595" t="s">
        <v>55</v>
      </c>
      <c r="B595" t="s">
        <v>21</v>
      </c>
      <c r="C595">
        <v>49.48586231</v>
      </c>
      <c r="D595">
        <v>62.05039329</v>
      </c>
      <c r="E595">
        <v>-0.011956748</v>
      </c>
      <c r="F595">
        <v>0.812244522</v>
      </c>
    </row>
    <row r="596" spans="1:6" ht="15">
      <c r="A596" t="s">
        <v>29</v>
      </c>
      <c r="B596" t="s">
        <v>7</v>
      </c>
      <c r="C596">
        <v>85.16555537</v>
      </c>
      <c r="D596">
        <v>277.2008069</v>
      </c>
      <c r="E596">
        <v>-0.000749055</v>
      </c>
      <c r="F596">
        <v>343.5134656</v>
      </c>
    </row>
    <row r="597" spans="1:6" ht="15">
      <c r="A597" t="s">
        <v>29</v>
      </c>
      <c r="B597" t="s">
        <v>9</v>
      </c>
      <c r="C597">
        <v>-69.72877984</v>
      </c>
      <c r="D597">
        <v>35.43926569</v>
      </c>
      <c r="E597">
        <v>-0.00050916</v>
      </c>
      <c r="F597">
        <v>20.78154691</v>
      </c>
    </row>
    <row r="598" spans="1:6" ht="15">
      <c r="A598" t="s">
        <v>29</v>
      </c>
      <c r="B598" t="s">
        <v>10</v>
      </c>
      <c r="C598">
        <v>27.0511784</v>
      </c>
      <c r="D598">
        <v>157.363251</v>
      </c>
      <c r="E598">
        <v>-0.06273911</v>
      </c>
      <c r="F598">
        <v>6.529858463</v>
      </c>
    </row>
    <row r="599" spans="1:6" ht="15">
      <c r="A599" t="s">
        <v>29</v>
      </c>
      <c r="B599" t="s">
        <v>11</v>
      </c>
      <c r="C599">
        <v>5.213382267</v>
      </c>
      <c r="D599">
        <v>90.60397991</v>
      </c>
      <c r="E599">
        <v>-0.005837546</v>
      </c>
      <c r="F599">
        <v>59.16520679</v>
      </c>
    </row>
    <row r="600" spans="1:6" ht="15">
      <c r="A600" t="s">
        <v>29</v>
      </c>
      <c r="B600" t="s">
        <v>12</v>
      </c>
      <c r="C600">
        <v>-2.487526338</v>
      </c>
      <c r="D600">
        <v>916.6320346</v>
      </c>
      <c r="E600">
        <v>-0.003578406</v>
      </c>
      <c r="F600">
        <v>245.522014</v>
      </c>
    </row>
    <row r="601" spans="1:6" ht="15">
      <c r="A601" t="s">
        <v>29</v>
      </c>
      <c r="B601" t="s">
        <v>13</v>
      </c>
      <c r="C601">
        <v>-336.9842788</v>
      </c>
      <c r="D601">
        <v>37.81534042</v>
      </c>
      <c r="E601">
        <v>0.005516508</v>
      </c>
      <c r="F601">
        <v>0.211564737</v>
      </c>
    </row>
    <row r="602" spans="1:6" ht="15">
      <c r="A602" t="s">
        <v>29</v>
      </c>
      <c r="B602" t="s">
        <v>14</v>
      </c>
      <c r="C602">
        <v>1.585408859</v>
      </c>
      <c r="D602">
        <v>273.4943166</v>
      </c>
      <c r="E602">
        <v>-0.193989275</v>
      </c>
      <c r="F602">
        <v>0.024464261</v>
      </c>
    </row>
    <row r="603" spans="1:6" ht="15">
      <c r="A603" t="s">
        <v>29</v>
      </c>
      <c r="B603" t="s">
        <v>15</v>
      </c>
      <c r="C603">
        <v>-12.074424</v>
      </c>
      <c r="D603">
        <v>156.7126001</v>
      </c>
      <c r="E603">
        <v>-0.018484156</v>
      </c>
      <c r="F603">
        <v>0.487948386</v>
      </c>
    </row>
    <row r="604" spans="1:6" ht="15">
      <c r="A604" t="s">
        <v>29</v>
      </c>
      <c r="B604" t="s">
        <v>16</v>
      </c>
      <c r="C604">
        <v>-620.4723348</v>
      </c>
      <c r="D604">
        <v>20.68046251</v>
      </c>
      <c r="E604">
        <v>0.026646265</v>
      </c>
      <c r="F604">
        <v>0.951828779</v>
      </c>
    </row>
    <row r="605" spans="1:6" ht="15">
      <c r="A605" t="s">
        <v>29</v>
      </c>
      <c r="B605" t="s">
        <v>17</v>
      </c>
      <c r="C605">
        <v>33.73320977</v>
      </c>
      <c r="D605">
        <v>26.43140666</v>
      </c>
      <c r="E605">
        <v>0.016637413</v>
      </c>
      <c r="F605">
        <v>35.61380662</v>
      </c>
    </row>
    <row r="606" spans="1:6" ht="15">
      <c r="A606" t="s">
        <v>29</v>
      </c>
      <c r="B606" t="s">
        <v>18</v>
      </c>
      <c r="C606">
        <v>-3871.643634</v>
      </c>
      <c r="D606">
        <v>7.351752409</v>
      </c>
      <c r="E606">
        <v>0.025057863</v>
      </c>
      <c r="F606">
        <v>8.389104984</v>
      </c>
    </row>
    <row r="607" spans="1:6" ht="15">
      <c r="A607" t="s">
        <v>29</v>
      </c>
      <c r="B607" t="s">
        <v>19</v>
      </c>
      <c r="C607">
        <v>-6.212183151</v>
      </c>
      <c r="D607">
        <v>327.1185206</v>
      </c>
      <c r="E607">
        <v>-0.013395205</v>
      </c>
      <c r="F607">
        <v>7.590709003</v>
      </c>
    </row>
    <row r="608" spans="1:6" ht="15">
      <c r="A608" t="s">
        <v>29</v>
      </c>
      <c r="B608" t="s">
        <v>20</v>
      </c>
      <c r="C608">
        <v>-49.2768076</v>
      </c>
      <c r="D608">
        <v>266.8611284</v>
      </c>
      <c r="E608">
        <v>-0.000162215</v>
      </c>
      <c r="F608">
        <v>4.9660824</v>
      </c>
    </row>
    <row r="609" spans="1:6" ht="15">
      <c r="A609" t="s">
        <v>29</v>
      </c>
      <c r="B609" t="s">
        <v>21</v>
      </c>
      <c r="C609">
        <v>35.58814385</v>
      </c>
      <c r="D609">
        <v>108.5987668</v>
      </c>
      <c r="E609">
        <v>-0.012000704</v>
      </c>
      <c r="F609">
        <v>1.018585982</v>
      </c>
    </row>
    <row r="610" spans="1:6" ht="15">
      <c r="A610" t="s">
        <v>30</v>
      </c>
      <c r="B610" t="s">
        <v>7</v>
      </c>
      <c r="C610">
        <v>10937.13498</v>
      </c>
      <c r="D610">
        <v>6.347166244</v>
      </c>
      <c r="E610">
        <v>0.117529915</v>
      </c>
      <c r="F610">
        <v>6.437748342</v>
      </c>
    </row>
    <row r="611" spans="1:6" ht="15">
      <c r="A611" t="s">
        <v>30</v>
      </c>
      <c r="B611" t="s">
        <v>9</v>
      </c>
      <c r="C611">
        <v>11403.80792</v>
      </c>
      <c r="D611">
        <v>2.969558494</v>
      </c>
      <c r="E611">
        <v>0.0486192</v>
      </c>
      <c r="F611">
        <v>2.982420822</v>
      </c>
    </row>
    <row r="612" spans="1:6" ht="15">
      <c r="A612" t="s">
        <v>30</v>
      </c>
      <c r="B612" t="s">
        <v>10</v>
      </c>
      <c r="C612">
        <v>375704.4681</v>
      </c>
      <c r="D612">
        <v>2.625268481</v>
      </c>
      <c r="E612">
        <v>36.09220552</v>
      </c>
      <c r="F612">
        <v>2.630021352</v>
      </c>
    </row>
    <row r="613" spans="1:6" ht="15">
      <c r="A613" t="s">
        <v>30</v>
      </c>
      <c r="B613" t="s">
        <v>11</v>
      </c>
      <c r="C613">
        <v>152.7187337</v>
      </c>
      <c r="D613">
        <v>1.561412505</v>
      </c>
      <c r="E613">
        <v>0.102016804</v>
      </c>
      <c r="F613">
        <v>1.709102639</v>
      </c>
    </row>
    <row r="614" spans="1:6" ht="15">
      <c r="A614" t="s">
        <v>30</v>
      </c>
      <c r="B614" t="s">
        <v>12</v>
      </c>
      <c r="C614">
        <v>6529.430717</v>
      </c>
      <c r="D614">
        <v>1.768620628</v>
      </c>
      <c r="E614">
        <v>2.513275726</v>
      </c>
      <c r="F614">
        <v>1.770464296</v>
      </c>
    </row>
    <row r="615" spans="1:6" ht="15">
      <c r="A615" t="s">
        <v>30</v>
      </c>
      <c r="B615" t="s">
        <v>13</v>
      </c>
      <c r="C615">
        <v>174411.2413</v>
      </c>
      <c r="D615">
        <v>5.145087709</v>
      </c>
      <c r="E615">
        <v>0.021521028</v>
      </c>
      <c r="F615">
        <v>3.818863386</v>
      </c>
    </row>
    <row r="616" spans="1:6" ht="15">
      <c r="A616" t="s">
        <v>30</v>
      </c>
      <c r="B616" t="s">
        <v>14</v>
      </c>
      <c r="C616">
        <v>856650.3517</v>
      </c>
      <c r="D616">
        <v>2.215224455</v>
      </c>
      <c r="E616">
        <v>9.182128138</v>
      </c>
      <c r="F616">
        <v>2.262029315</v>
      </c>
    </row>
    <row r="617" spans="1:6" ht="15">
      <c r="A617" t="s">
        <v>30</v>
      </c>
      <c r="B617" t="s">
        <v>15</v>
      </c>
      <c r="C617">
        <v>8953.812755</v>
      </c>
      <c r="D617">
        <v>1.388113998</v>
      </c>
      <c r="E617">
        <v>0.024252097</v>
      </c>
      <c r="F617">
        <v>2.442794971</v>
      </c>
    </row>
    <row r="618" spans="1:6" ht="15">
      <c r="A618" t="s">
        <v>30</v>
      </c>
      <c r="B618" t="s">
        <v>16</v>
      </c>
      <c r="C618">
        <v>2391893.549</v>
      </c>
      <c r="D618">
        <v>1.568170542</v>
      </c>
      <c r="E618">
        <v>4.755621011</v>
      </c>
      <c r="F618">
        <v>1.558979501</v>
      </c>
    </row>
    <row r="619" spans="1:6" ht="15">
      <c r="A619" t="s">
        <v>30</v>
      </c>
      <c r="B619" t="s">
        <v>17</v>
      </c>
      <c r="C619">
        <v>165.001445</v>
      </c>
      <c r="D619">
        <v>15.15179469</v>
      </c>
      <c r="E619">
        <v>0.103871438</v>
      </c>
      <c r="F619">
        <v>15.99491523</v>
      </c>
    </row>
    <row r="620" spans="1:6" ht="15">
      <c r="A620" t="s">
        <v>30</v>
      </c>
      <c r="B620" t="s">
        <v>18</v>
      </c>
      <c r="C620">
        <v>-3025.631551</v>
      </c>
      <c r="D620">
        <v>8.160664206</v>
      </c>
      <c r="E620">
        <v>0.031305991</v>
      </c>
      <c r="F620">
        <v>5.824886828</v>
      </c>
    </row>
    <row r="621" spans="1:6" ht="15">
      <c r="A621" t="s">
        <v>30</v>
      </c>
      <c r="B621" t="s">
        <v>19</v>
      </c>
      <c r="C621">
        <v>259.648228</v>
      </c>
      <c r="D621">
        <v>5.217158982</v>
      </c>
      <c r="E621" s="1">
        <v>-9.26E-05</v>
      </c>
      <c r="F621">
        <v>731.7960174</v>
      </c>
    </row>
    <row r="622" spans="1:6" ht="15">
      <c r="A622" t="s">
        <v>30</v>
      </c>
      <c r="B622" t="s">
        <v>20</v>
      </c>
      <c r="C622">
        <v>3946633.828</v>
      </c>
      <c r="D622">
        <v>1.127007372</v>
      </c>
      <c r="E622">
        <v>0.241611769</v>
      </c>
      <c r="F622">
        <v>1.12774995</v>
      </c>
    </row>
    <row r="623" spans="1:6" ht="15">
      <c r="A623" t="s">
        <v>30</v>
      </c>
      <c r="B623" t="s">
        <v>21</v>
      </c>
      <c r="C623">
        <v>-47.68981744</v>
      </c>
      <c r="D623">
        <v>34.6092657</v>
      </c>
      <c r="E623">
        <v>-0.012264097</v>
      </c>
      <c r="F623">
        <v>0.425653937</v>
      </c>
    </row>
    <row r="624" spans="1:6" ht="15">
      <c r="A624" t="s">
        <v>31</v>
      </c>
      <c r="B624" t="s">
        <v>7</v>
      </c>
      <c r="C624">
        <v>535428.9348</v>
      </c>
      <c r="D624">
        <v>2.427031718</v>
      </c>
      <c r="E624">
        <v>5.834128218</v>
      </c>
      <c r="F624">
        <v>2.427729485</v>
      </c>
    </row>
    <row r="625" spans="1:6" ht="15">
      <c r="A625" t="s">
        <v>31</v>
      </c>
      <c r="B625" t="s">
        <v>9</v>
      </c>
      <c r="C625">
        <v>9335.652164</v>
      </c>
      <c r="D625">
        <v>3.575778944</v>
      </c>
      <c r="E625">
        <v>0.039763595</v>
      </c>
      <c r="F625">
        <v>3.594716353</v>
      </c>
    </row>
    <row r="626" spans="1:6" ht="15">
      <c r="A626" t="s">
        <v>31</v>
      </c>
      <c r="B626" t="s">
        <v>10</v>
      </c>
      <c r="C626">
        <v>32589.45015</v>
      </c>
      <c r="D626">
        <v>5.451153458</v>
      </c>
      <c r="E626">
        <v>3.0710445</v>
      </c>
      <c r="F626">
        <v>5.567137443</v>
      </c>
    </row>
    <row r="627" spans="1:6" ht="15">
      <c r="A627" t="s">
        <v>31</v>
      </c>
      <c r="B627" t="s">
        <v>11</v>
      </c>
      <c r="C627">
        <v>5895.998163</v>
      </c>
      <c r="D627">
        <v>2.402830021</v>
      </c>
      <c r="E627">
        <v>4.301441866</v>
      </c>
      <c r="F627">
        <v>2.408220341</v>
      </c>
    </row>
    <row r="628" spans="1:6" ht="15">
      <c r="A628" t="s">
        <v>31</v>
      </c>
      <c r="B628" t="s">
        <v>12</v>
      </c>
      <c r="C628">
        <v>5365.691913</v>
      </c>
      <c r="D628">
        <v>3.16692076</v>
      </c>
      <c r="E628">
        <v>2.064868274</v>
      </c>
      <c r="F628">
        <v>3.170938974</v>
      </c>
    </row>
    <row r="629" spans="1:6" ht="15">
      <c r="A629" t="s">
        <v>31</v>
      </c>
      <c r="B629" t="s">
        <v>13</v>
      </c>
      <c r="C629">
        <v>-487.8368767</v>
      </c>
      <c r="D629">
        <v>72.40863769</v>
      </c>
      <c r="E629">
        <v>0.005502692</v>
      </c>
      <c r="F629">
        <v>0.587921956</v>
      </c>
    </row>
    <row r="630" spans="1:6" ht="15">
      <c r="A630" t="s">
        <v>31</v>
      </c>
      <c r="B630" t="s">
        <v>14</v>
      </c>
      <c r="C630">
        <v>118989.6858</v>
      </c>
      <c r="D630">
        <v>4.712546303</v>
      </c>
      <c r="E630">
        <v>1.108348911</v>
      </c>
      <c r="F630">
        <v>5.537435657</v>
      </c>
    </row>
    <row r="631" spans="1:6" ht="15">
      <c r="A631" t="s">
        <v>31</v>
      </c>
      <c r="B631" t="s">
        <v>15</v>
      </c>
      <c r="C631">
        <v>12976.29738</v>
      </c>
      <c r="D631">
        <v>0.971250042</v>
      </c>
      <c r="E631">
        <v>0.043425428</v>
      </c>
      <c r="F631">
        <v>1.383378135</v>
      </c>
    </row>
    <row r="632" spans="1:6" ht="15">
      <c r="A632" t="s">
        <v>31</v>
      </c>
      <c r="B632" t="s">
        <v>16</v>
      </c>
      <c r="C632">
        <v>185271.9982</v>
      </c>
      <c r="D632">
        <v>3.22255156</v>
      </c>
      <c r="E632">
        <v>0.394076003</v>
      </c>
      <c r="F632">
        <v>2.994623129</v>
      </c>
    </row>
    <row r="633" spans="1:6" ht="15">
      <c r="A633" t="s">
        <v>31</v>
      </c>
      <c r="B633" t="s">
        <v>17</v>
      </c>
      <c r="C633">
        <v>256.9069234</v>
      </c>
      <c r="D633">
        <v>8.167700804</v>
      </c>
      <c r="E633">
        <v>0.164947026</v>
      </c>
      <c r="F633">
        <v>8.453905706</v>
      </c>
    </row>
    <row r="634" spans="1:6" ht="15">
      <c r="A634" t="s">
        <v>31</v>
      </c>
      <c r="B634" t="s">
        <v>18</v>
      </c>
      <c r="C634">
        <v>-4660.574435</v>
      </c>
      <c r="D634">
        <v>12.50075619</v>
      </c>
      <c r="E634">
        <v>0.019231301</v>
      </c>
      <c r="F634">
        <v>22.37383675</v>
      </c>
    </row>
    <row r="635" spans="1:6" ht="15">
      <c r="A635" t="s">
        <v>31</v>
      </c>
      <c r="B635" t="s">
        <v>19</v>
      </c>
      <c r="C635">
        <v>528381.3328</v>
      </c>
      <c r="D635">
        <v>2.068497542</v>
      </c>
      <c r="E635">
        <v>26.42498711</v>
      </c>
      <c r="F635">
        <v>2.069521761</v>
      </c>
    </row>
    <row r="636" spans="1:6" ht="15">
      <c r="A636" t="s">
        <v>31</v>
      </c>
      <c r="B636" t="s">
        <v>20</v>
      </c>
      <c r="C636">
        <v>1140.207762</v>
      </c>
      <c r="D636">
        <v>57.50689432</v>
      </c>
      <c r="E636" s="1">
        <v>-8.93E-05</v>
      </c>
      <c r="F636">
        <v>44.95729549</v>
      </c>
    </row>
    <row r="637" spans="1:6" ht="15">
      <c r="A637" t="s">
        <v>31</v>
      </c>
      <c r="B637" t="s">
        <v>21</v>
      </c>
      <c r="C637">
        <v>10.62732968</v>
      </c>
      <c r="D637">
        <v>272.4491148</v>
      </c>
      <c r="E637">
        <v>-0.01207965</v>
      </c>
      <c r="F637">
        <v>0.758105022</v>
      </c>
    </row>
    <row r="638" spans="1:6" ht="15">
      <c r="A638" t="s">
        <v>32</v>
      </c>
      <c r="B638" t="s">
        <v>7</v>
      </c>
      <c r="C638">
        <v>55899.72391</v>
      </c>
      <c r="D638">
        <v>3.484878937</v>
      </c>
      <c r="E638">
        <v>0.607591075</v>
      </c>
      <c r="F638">
        <v>3.494499206</v>
      </c>
    </row>
    <row r="639" spans="1:6" ht="15">
      <c r="A639" t="s">
        <v>32</v>
      </c>
      <c r="B639" t="s">
        <v>9</v>
      </c>
      <c r="C639">
        <v>18633.86033</v>
      </c>
      <c r="D639">
        <v>0.98834685</v>
      </c>
      <c r="E639">
        <v>0.079577449</v>
      </c>
      <c r="F639">
        <v>0.990962351</v>
      </c>
    </row>
    <row r="640" spans="1:6" ht="15">
      <c r="A640" t="s">
        <v>32</v>
      </c>
      <c r="B640" t="s">
        <v>10</v>
      </c>
      <c r="C640">
        <v>102083.0131</v>
      </c>
      <c r="D640">
        <v>0.738414101</v>
      </c>
      <c r="E640">
        <v>9.759058758</v>
      </c>
      <c r="F640">
        <v>0.743358207</v>
      </c>
    </row>
    <row r="641" spans="1:6" ht="15">
      <c r="A641" t="s">
        <v>32</v>
      </c>
      <c r="B641" t="s">
        <v>11</v>
      </c>
      <c r="C641">
        <v>1340.47516</v>
      </c>
      <c r="D641">
        <v>1.857693152</v>
      </c>
      <c r="E641">
        <v>0.970491717</v>
      </c>
      <c r="F641">
        <v>1.876164036</v>
      </c>
    </row>
    <row r="642" spans="1:6" ht="15">
      <c r="A642" t="s">
        <v>32</v>
      </c>
      <c r="B642" t="s">
        <v>12</v>
      </c>
      <c r="C642">
        <v>22953.78687</v>
      </c>
      <c r="D642">
        <v>0.838054189</v>
      </c>
      <c r="E642">
        <v>8.841846768</v>
      </c>
      <c r="F642">
        <v>0.838302512</v>
      </c>
    </row>
    <row r="643" spans="1:6" ht="15">
      <c r="A643" t="s">
        <v>32</v>
      </c>
      <c r="B643" t="s">
        <v>13</v>
      </c>
      <c r="C643">
        <v>479329.4842</v>
      </c>
      <c r="D643">
        <v>3.76907236</v>
      </c>
      <c r="E643">
        <v>0.049447322</v>
      </c>
      <c r="F643">
        <v>3.346229572</v>
      </c>
    </row>
    <row r="644" spans="1:6" ht="15">
      <c r="A644" t="s">
        <v>32</v>
      </c>
      <c r="B644" t="s">
        <v>14</v>
      </c>
      <c r="C644">
        <v>472125.7534</v>
      </c>
      <c r="D644">
        <v>0.665130158</v>
      </c>
      <c r="E644">
        <v>4.973463019</v>
      </c>
      <c r="F644">
        <v>0.691075794</v>
      </c>
    </row>
    <row r="645" spans="1:6" ht="15">
      <c r="A645" t="s">
        <v>32</v>
      </c>
      <c r="B645" t="s">
        <v>15</v>
      </c>
      <c r="C645">
        <v>107117.0125</v>
      </c>
      <c r="D645">
        <v>2.658712951</v>
      </c>
      <c r="E645">
        <v>0.492150847</v>
      </c>
      <c r="F645">
        <v>2.758257732</v>
      </c>
    </row>
    <row r="646" spans="1:6" ht="15">
      <c r="A646" t="s">
        <v>32</v>
      </c>
      <c r="B646" t="s">
        <v>16</v>
      </c>
      <c r="C646">
        <v>96772.70258</v>
      </c>
      <c r="D646">
        <v>4.406947462</v>
      </c>
      <c r="E646">
        <v>0.219150827</v>
      </c>
      <c r="F646">
        <v>3.846450356</v>
      </c>
    </row>
    <row r="647" spans="1:6" ht="15">
      <c r="A647" t="s">
        <v>32</v>
      </c>
      <c r="B647" t="s">
        <v>17</v>
      </c>
      <c r="C647">
        <v>752.1271682</v>
      </c>
      <c r="D647">
        <v>3.716378621</v>
      </c>
      <c r="E647">
        <v>0.494044579</v>
      </c>
      <c r="F647">
        <v>3.759857221</v>
      </c>
    </row>
    <row r="648" spans="1:6" ht="15">
      <c r="A648" t="s">
        <v>32</v>
      </c>
      <c r="B648" t="s">
        <v>18</v>
      </c>
      <c r="C648">
        <v>21504.17389</v>
      </c>
      <c r="D648">
        <v>2.756540835</v>
      </c>
      <c r="E648">
        <v>0.21246816</v>
      </c>
      <c r="F648">
        <v>2.060472125</v>
      </c>
    </row>
    <row r="649" spans="1:6" ht="15">
      <c r="A649" t="s">
        <v>32</v>
      </c>
      <c r="B649" t="s">
        <v>19</v>
      </c>
      <c r="C649">
        <v>6465.054107</v>
      </c>
      <c r="D649">
        <v>2.242903588</v>
      </c>
      <c r="E649">
        <v>0.310400869</v>
      </c>
      <c r="F649">
        <v>2.337449022</v>
      </c>
    </row>
    <row r="650" spans="1:6" ht="15">
      <c r="A650" t="s">
        <v>32</v>
      </c>
      <c r="B650" t="s">
        <v>20</v>
      </c>
      <c r="C650">
        <v>947231.2949</v>
      </c>
      <c r="D650">
        <v>3.037678387</v>
      </c>
      <c r="E650">
        <v>0.057868235</v>
      </c>
      <c r="F650">
        <v>3.046035087</v>
      </c>
    </row>
    <row r="651" spans="1:6" ht="15">
      <c r="A651" t="s">
        <v>32</v>
      </c>
      <c r="B651" t="s">
        <v>21</v>
      </c>
      <c r="C651">
        <v>160603.6153</v>
      </c>
      <c r="D651">
        <v>3.100045127</v>
      </c>
      <c r="E651">
        <v>0.495846715</v>
      </c>
      <c r="F651">
        <v>3.175777525</v>
      </c>
    </row>
    <row r="652" spans="1:6" ht="15">
      <c r="A652" t="s">
        <v>29</v>
      </c>
      <c r="B652" t="s">
        <v>7</v>
      </c>
      <c r="C652">
        <v>-94.54460373</v>
      </c>
      <c r="D652">
        <v>107.6179095</v>
      </c>
      <c r="E652">
        <v>-0.002707772</v>
      </c>
      <c r="F652">
        <v>40.95512452</v>
      </c>
    </row>
    <row r="653" spans="1:6" ht="15">
      <c r="A653" t="s">
        <v>29</v>
      </c>
      <c r="B653" t="s">
        <v>9</v>
      </c>
      <c r="C653">
        <v>-93.47581009</v>
      </c>
      <c r="D653">
        <v>15.63930244</v>
      </c>
      <c r="E653">
        <v>-0.000610842</v>
      </c>
      <c r="F653">
        <v>10.2476196</v>
      </c>
    </row>
    <row r="654" spans="1:6" ht="15">
      <c r="A654" t="s">
        <v>29</v>
      </c>
      <c r="B654" t="s">
        <v>10</v>
      </c>
      <c r="C654">
        <v>27.33994015</v>
      </c>
      <c r="D654">
        <v>106.0623103</v>
      </c>
      <c r="E654">
        <v>-0.062711319</v>
      </c>
      <c r="F654">
        <v>4.450054353</v>
      </c>
    </row>
    <row r="655" spans="1:6" ht="15">
      <c r="A655" t="s">
        <v>29</v>
      </c>
      <c r="B655" t="s">
        <v>11</v>
      </c>
      <c r="C655">
        <v>1.707983897</v>
      </c>
      <c r="D655">
        <v>192.9465481</v>
      </c>
      <c r="E655">
        <v>-0.008400657</v>
      </c>
      <c r="F655">
        <v>28.68385005</v>
      </c>
    </row>
    <row r="656" spans="1:6" ht="15">
      <c r="A656" t="s">
        <v>29</v>
      </c>
      <c r="B656" t="s">
        <v>12</v>
      </c>
      <c r="C656">
        <v>-16.26818273</v>
      </c>
      <c r="D656">
        <v>280.0968757</v>
      </c>
      <c r="E656">
        <v>-0.008888316</v>
      </c>
      <c r="F656">
        <v>197.5354777</v>
      </c>
    </row>
    <row r="657" spans="1:6" ht="15">
      <c r="A657" t="s">
        <v>29</v>
      </c>
      <c r="B657" t="s">
        <v>13</v>
      </c>
      <c r="C657">
        <v>-340.815416</v>
      </c>
      <c r="D657">
        <v>70.58010031</v>
      </c>
      <c r="E657">
        <v>0.005516157</v>
      </c>
      <c r="F657">
        <v>0.399387763</v>
      </c>
    </row>
    <row r="658" spans="1:6" ht="15">
      <c r="A658" t="s">
        <v>29</v>
      </c>
      <c r="B658" t="s">
        <v>14</v>
      </c>
      <c r="C658">
        <v>0.896808486</v>
      </c>
      <c r="D658">
        <v>897.8870428</v>
      </c>
      <c r="E658">
        <v>-0.193996812</v>
      </c>
      <c r="F658">
        <v>0.045430453</v>
      </c>
    </row>
    <row r="659" spans="1:6" ht="15">
      <c r="A659" t="s">
        <v>29</v>
      </c>
      <c r="B659" t="s">
        <v>15</v>
      </c>
      <c r="C659">
        <v>-38.0828748</v>
      </c>
      <c r="D659">
        <v>16.06837268</v>
      </c>
      <c r="E659">
        <v>-0.018608127</v>
      </c>
      <c r="F659">
        <v>0.156748051</v>
      </c>
    </row>
    <row r="660" spans="1:6" ht="15">
      <c r="A660" t="s">
        <v>29</v>
      </c>
      <c r="B660" t="s">
        <v>16</v>
      </c>
      <c r="C660">
        <v>-913.4170747</v>
      </c>
      <c r="D660">
        <v>20.40375382</v>
      </c>
      <c r="E660">
        <v>0.026067239</v>
      </c>
      <c r="F660">
        <v>1.413177372</v>
      </c>
    </row>
    <row r="661" spans="1:6" ht="15">
      <c r="A661" t="s">
        <v>29</v>
      </c>
      <c r="B661" t="s">
        <v>17</v>
      </c>
      <c r="C661">
        <v>56.6931421</v>
      </c>
      <c r="D661">
        <v>32.21029482</v>
      </c>
      <c r="E661">
        <v>0.031895387</v>
      </c>
      <c r="F661">
        <v>38.04727956</v>
      </c>
    </row>
    <row r="662" spans="1:6" ht="15">
      <c r="A662" t="s">
        <v>29</v>
      </c>
      <c r="B662" t="s">
        <v>18</v>
      </c>
      <c r="C662">
        <v>-5137.674205</v>
      </c>
      <c r="D662">
        <v>5.183550283</v>
      </c>
      <c r="E662">
        <v>0.015707734</v>
      </c>
      <c r="F662">
        <v>12.52142485</v>
      </c>
    </row>
    <row r="663" spans="1:6" ht="15">
      <c r="A663" t="s">
        <v>29</v>
      </c>
      <c r="B663" t="s">
        <v>19</v>
      </c>
      <c r="C663">
        <v>5.717376301</v>
      </c>
      <c r="D663">
        <v>223.9311569</v>
      </c>
      <c r="E663">
        <v>-0.012798297</v>
      </c>
      <c r="F663">
        <v>5.005430178</v>
      </c>
    </row>
    <row r="664" spans="1:6" ht="15">
      <c r="A664" t="s">
        <v>29</v>
      </c>
      <c r="B664" t="s">
        <v>20</v>
      </c>
      <c r="C664">
        <v>-58.71453561</v>
      </c>
      <c r="D664">
        <v>374.3432985</v>
      </c>
      <c r="E664">
        <v>-0.000162793</v>
      </c>
      <c r="F664">
        <v>8.27097298</v>
      </c>
    </row>
    <row r="665" spans="1:6" ht="15">
      <c r="A665" t="s">
        <v>29</v>
      </c>
      <c r="B665" t="s">
        <v>21</v>
      </c>
      <c r="C665">
        <v>17.99817015</v>
      </c>
      <c r="D665">
        <v>141.9294896</v>
      </c>
      <c r="E665">
        <v>-0.012056338</v>
      </c>
      <c r="F665">
        <v>0.670131097</v>
      </c>
    </row>
    <row r="666" spans="1:6" ht="15">
      <c r="A666" t="s">
        <v>30</v>
      </c>
      <c r="B666" t="s">
        <v>7</v>
      </c>
      <c r="C666">
        <v>10276.52627</v>
      </c>
      <c r="D666">
        <v>7.513822158</v>
      </c>
      <c r="E666">
        <v>0.110329737</v>
      </c>
      <c r="F666">
        <v>7.628051915</v>
      </c>
    </row>
    <row r="667" spans="1:6" ht="15">
      <c r="A667" t="s">
        <v>30</v>
      </c>
      <c r="B667" t="s">
        <v>9</v>
      </c>
      <c r="C667">
        <v>11038.09714</v>
      </c>
      <c r="D667">
        <v>3.637292388</v>
      </c>
      <c r="E667">
        <v>0.047053268</v>
      </c>
      <c r="F667">
        <v>3.653571246</v>
      </c>
    </row>
    <row r="668" spans="1:6" ht="15">
      <c r="A668" t="s">
        <v>30</v>
      </c>
      <c r="B668" t="s">
        <v>10</v>
      </c>
      <c r="C668">
        <v>360592.2346</v>
      </c>
      <c r="D668">
        <v>3.415071028</v>
      </c>
      <c r="E668">
        <v>34.63781422</v>
      </c>
      <c r="F668">
        <v>3.421513388</v>
      </c>
    </row>
    <row r="669" spans="1:6" ht="15">
      <c r="A669" t="s">
        <v>30</v>
      </c>
      <c r="B669" t="s">
        <v>11</v>
      </c>
      <c r="C669">
        <v>145.730661</v>
      </c>
      <c r="D669">
        <v>1.871564624</v>
      </c>
      <c r="E669">
        <v>0.096907199</v>
      </c>
      <c r="F669">
        <v>2.057925323</v>
      </c>
    </row>
    <row r="670" spans="1:6" ht="15">
      <c r="A670" t="s">
        <v>30</v>
      </c>
      <c r="B670" t="s">
        <v>12</v>
      </c>
      <c r="C670">
        <v>6247.756357</v>
      </c>
      <c r="D670">
        <v>3.018456705</v>
      </c>
      <c r="E670">
        <v>2.404742022</v>
      </c>
      <c r="F670">
        <v>3.021745258</v>
      </c>
    </row>
    <row r="671" spans="1:6" ht="15">
      <c r="A671" t="s">
        <v>30</v>
      </c>
      <c r="B671" t="s">
        <v>13</v>
      </c>
      <c r="C671">
        <v>164959.757</v>
      </c>
      <c r="D671">
        <v>7.7978479</v>
      </c>
      <c r="E671">
        <v>0.020655403</v>
      </c>
      <c r="F671">
        <v>5.703598932</v>
      </c>
    </row>
    <row r="672" spans="1:6" ht="15">
      <c r="A672" t="s">
        <v>30</v>
      </c>
      <c r="B672" t="s">
        <v>14</v>
      </c>
      <c r="C672">
        <v>819767.7773</v>
      </c>
      <c r="D672">
        <v>3.093786023</v>
      </c>
      <c r="E672">
        <v>8.7784442</v>
      </c>
      <c r="F672">
        <v>3.162159755</v>
      </c>
    </row>
    <row r="673" spans="1:6" ht="15">
      <c r="A673" t="s">
        <v>30</v>
      </c>
      <c r="B673" t="s">
        <v>15</v>
      </c>
      <c r="C673">
        <v>8335.001098</v>
      </c>
      <c r="D673">
        <v>2.385121358</v>
      </c>
      <c r="E673">
        <v>0.021302507</v>
      </c>
      <c r="F673">
        <v>4.448243972</v>
      </c>
    </row>
    <row r="674" spans="1:6" ht="15">
      <c r="A674" t="s">
        <v>30</v>
      </c>
      <c r="B674" t="s">
        <v>16</v>
      </c>
      <c r="C674">
        <v>2261645.464</v>
      </c>
      <c r="D674">
        <v>4.187373333</v>
      </c>
      <c r="E674">
        <v>4.498176374</v>
      </c>
      <c r="F674">
        <v>4.161426532</v>
      </c>
    </row>
    <row r="675" spans="1:6" ht="15">
      <c r="A675" t="s">
        <v>30</v>
      </c>
      <c r="B675" t="s">
        <v>17</v>
      </c>
      <c r="C675">
        <v>142.6076709</v>
      </c>
      <c r="D675">
        <v>13.33854028</v>
      </c>
      <c r="E675">
        <v>0.088989703</v>
      </c>
      <c r="F675">
        <v>14.2048841</v>
      </c>
    </row>
    <row r="676" spans="1:6" ht="15">
      <c r="A676" t="s">
        <v>30</v>
      </c>
      <c r="B676" t="s">
        <v>18</v>
      </c>
      <c r="C676">
        <v>-3493.87973</v>
      </c>
      <c r="D676">
        <v>10.34484569</v>
      </c>
      <c r="E676">
        <v>0.027847796</v>
      </c>
      <c r="F676">
        <v>9.585494911</v>
      </c>
    </row>
    <row r="677" spans="1:6" ht="15">
      <c r="A677" t="s">
        <v>30</v>
      </c>
      <c r="B677" t="s">
        <v>19</v>
      </c>
      <c r="C677">
        <v>250.3940693</v>
      </c>
      <c r="D677">
        <v>9.5211749</v>
      </c>
      <c r="E677">
        <v>-0.000555662</v>
      </c>
      <c r="F677">
        <v>214.6772299</v>
      </c>
    </row>
    <row r="678" spans="1:6" ht="15">
      <c r="A678" t="s">
        <v>30</v>
      </c>
      <c r="B678" t="s">
        <v>20</v>
      </c>
      <c r="C678">
        <v>3741321.99</v>
      </c>
      <c r="D678">
        <v>3.398124827</v>
      </c>
      <c r="E678">
        <v>0.229034357</v>
      </c>
      <c r="F678">
        <v>3.400486784</v>
      </c>
    </row>
    <row r="679" spans="1:6" ht="15">
      <c r="A679" t="s">
        <v>30</v>
      </c>
      <c r="B679" t="s">
        <v>21</v>
      </c>
      <c r="C679">
        <v>-88.49267413</v>
      </c>
      <c r="D679">
        <v>45.39267238</v>
      </c>
      <c r="E679">
        <v>-0.012393149</v>
      </c>
      <c r="F679">
        <v>1.025145681</v>
      </c>
    </row>
    <row r="680" spans="1:6" ht="15">
      <c r="A680" t="s">
        <v>31</v>
      </c>
      <c r="B680" t="s">
        <v>7</v>
      </c>
      <c r="C680">
        <v>515111.9013</v>
      </c>
      <c r="D680">
        <v>3.281357621</v>
      </c>
      <c r="E680">
        <v>5.612686588</v>
      </c>
      <c r="F680">
        <v>3.282338226</v>
      </c>
    </row>
    <row r="681" spans="1:6" ht="15">
      <c r="A681" t="s">
        <v>31</v>
      </c>
      <c r="B681" t="s">
        <v>9</v>
      </c>
      <c r="C681">
        <v>9054.10459</v>
      </c>
      <c r="D681">
        <v>1.336396438</v>
      </c>
      <c r="E681">
        <v>0.038558041</v>
      </c>
      <c r="F681">
        <v>1.343695312</v>
      </c>
    </row>
    <row r="682" spans="1:6" ht="15">
      <c r="A682" t="s">
        <v>31</v>
      </c>
      <c r="B682" t="s">
        <v>10</v>
      </c>
      <c r="C682">
        <v>30959.89919</v>
      </c>
      <c r="D682">
        <v>3.908186032</v>
      </c>
      <c r="E682">
        <v>2.9142176</v>
      </c>
      <c r="F682">
        <v>3.995815259</v>
      </c>
    </row>
    <row r="683" spans="1:6" ht="15">
      <c r="A683" t="s">
        <v>31</v>
      </c>
      <c r="B683" t="s">
        <v>11</v>
      </c>
      <c r="C683">
        <v>5714.563581</v>
      </c>
      <c r="D683">
        <v>1.67917128</v>
      </c>
      <c r="E683">
        <v>4.168778822</v>
      </c>
      <c r="F683">
        <v>1.683058076</v>
      </c>
    </row>
    <row r="684" spans="1:6" ht="15">
      <c r="A684" t="s">
        <v>31</v>
      </c>
      <c r="B684" t="s">
        <v>12</v>
      </c>
      <c r="C684">
        <v>5170.393879</v>
      </c>
      <c r="D684">
        <v>1.85776298</v>
      </c>
      <c r="E684">
        <v>1.989616771</v>
      </c>
      <c r="F684">
        <v>1.860209277</v>
      </c>
    </row>
    <row r="685" spans="1:6" ht="15">
      <c r="A685" t="s">
        <v>31</v>
      </c>
      <c r="B685" t="s">
        <v>13</v>
      </c>
      <c r="C685">
        <v>-420.8860346</v>
      </c>
      <c r="D685">
        <v>44.46569296</v>
      </c>
      <c r="E685">
        <v>0.005508824</v>
      </c>
      <c r="F685">
        <v>0.311143392</v>
      </c>
    </row>
    <row r="686" spans="1:6" ht="15">
      <c r="A686" t="s">
        <v>31</v>
      </c>
      <c r="B686" t="s">
        <v>14</v>
      </c>
      <c r="C686">
        <v>112556.4691</v>
      </c>
      <c r="D686">
        <v>3.608312884</v>
      </c>
      <c r="E686">
        <v>1.037936627</v>
      </c>
      <c r="F686">
        <v>4.282763131</v>
      </c>
    </row>
    <row r="687" spans="1:6" ht="15">
      <c r="A687" t="s">
        <v>31</v>
      </c>
      <c r="B687" t="s">
        <v>15</v>
      </c>
      <c r="C687">
        <v>12735.34209</v>
      </c>
      <c r="D687">
        <v>1.037300936</v>
      </c>
      <c r="E687">
        <v>0.042276906</v>
      </c>
      <c r="F687">
        <v>1.489413793</v>
      </c>
    </row>
    <row r="688" spans="1:6" ht="15">
      <c r="A688" t="s">
        <v>31</v>
      </c>
      <c r="B688" t="s">
        <v>16</v>
      </c>
      <c r="C688">
        <v>177112.2629</v>
      </c>
      <c r="D688">
        <v>3.952498559</v>
      </c>
      <c r="E688">
        <v>0.377947703</v>
      </c>
      <c r="F688">
        <v>3.661011938</v>
      </c>
    </row>
    <row r="689" spans="1:6" ht="15">
      <c r="A689" t="s">
        <v>31</v>
      </c>
      <c r="B689" t="s">
        <v>17</v>
      </c>
      <c r="C689">
        <v>266.4806829</v>
      </c>
      <c r="D689">
        <v>9.813472942</v>
      </c>
      <c r="E689">
        <v>0.171309248</v>
      </c>
      <c r="F689">
        <v>10.14457636</v>
      </c>
    </row>
    <row r="690" spans="1:6" ht="15">
      <c r="A690" t="s">
        <v>31</v>
      </c>
      <c r="B690" t="s">
        <v>18</v>
      </c>
      <c r="C690">
        <v>-4532.552112</v>
      </c>
      <c r="D690">
        <v>12.37117036</v>
      </c>
      <c r="E690">
        <v>0.020176796</v>
      </c>
      <c r="F690">
        <v>20.52460434</v>
      </c>
    </row>
    <row r="691" spans="1:6" ht="15">
      <c r="A691" t="s">
        <v>31</v>
      </c>
      <c r="B691" t="s">
        <v>19</v>
      </c>
      <c r="C691">
        <v>509287.9718</v>
      </c>
      <c r="D691">
        <v>2.914787008</v>
      </c>
      <c r="E691">
        <v>25.46963231</v>
      </c>
      <c r="F691">
        <v>2.916284405</v>
      </c>
    </row>
    <row r="692" spans="1:6" ht="15">
      <c r="A692" t="s">
        <v>31</v>
      </c>
      <c r="B692" t="s">
        <v>20</v>
      </c>
      <c r="C692">
        <v>576.8220485</v>
      </c>
      <c r="D692">
        <v>54.37467232</v>
      </c>
      <c r="E692">
        <v>-0.00012386</v>
      </c>
      <c r="F692">
        <v>15.51257349</v>
      </c>
    </row>
    <row r="693" spans="1:6" ht="15">
      <c r="A693" t="s">
        <v>31</v>
      </c>
      <c r="B693" t="s">
        <v>21</v>
      </c>
      <c r="C693">
        <v>25.30847617</v>
      </c>
      <c r="D693">
        <v>52.6841395</v>
      </c>
      <c r="E693">
        <v>-0.012033216</v>
      </c>
      <c r="F693">
        <v>0.350459904</v>
      </c>
    </row>
    <row r="694" spans="1:6" ht="15">
      <c r="A694" t="s">
        <v>32</v>
      </c>
      <c r="B694" t="s">
        <v>7</v>
      </c>
      <c r="C694">
        <v>54657.18954</v>
      </c>
      <c r="D694">
        <v>1.875147796</v>
      </c>
      <c r="E694">
        <v>0.594048309</v>
      </c>
      <c r="F694">
        <v>1.880442293</v>
      </c>
    </row>
    <row r="695" spans="1:6" ht="15">
      <c r="A695" t="s">
        <v>32</v>
      </c>
      <c r="B695" t="s">
        <v>9</v>
      </c>
      <c r="C695">
        <v>18844.16288</v>
      </c>
      <c r="D695">
        <v>1.596382101</v>
      </c>
      <c r="E695">
        <v>0.08047794</v>
      </c>
      <c r="F695">
        <v>1.6005594</v>
      </c>
    </row>
    <row r="696" spans="1:6" ht="15">
      <c r="A696" t="s">
        <v>32</v>
      </c>
      <c r="B696" t="s">
        <v>10</v>
      </c>
      <c r="C696">
        <v>102259.9491</v>
      </c>
      <c r="D696">
        <v>2.015878105</v>
      </c>
      <c r="E696">
        <v>9.776086964</v>
      </c>
      <c r="F696">
        <v>2.029352055</v>
      </c>
    </row>
    <row r="697" spans="1:6" ht="15">
      <c r="A697" t="s">
        <v>32</v>
      </c>
      <c r="B697" t="s">
        <v>11</v>
      </c>
      <c r="C697">
        <v>1337.02831</v>
      </c>
      <c r="D697">
        <v>2.657429391</v>
      </c>
      <c r="E697">
        <v>0.967971417</v>
      </c>
      <c r="F697">
        <v>2.683920781</v>
      </c>
    </row>
    <row r="698" spans="1:6" ht="15">
      <c r="A698" t="s">
        <v>32</v>
      </c>
      <c r="B698" t="s">
        <v>12</v>
      </c>
      <c r="C698">
        <v>22963.06983</v>
      </c>
      <c r="D698">
        <v>2.210831732</v>
      </c>
      <c r="E698">
        <v>8.84542364</v>
      </c>
      <c r="F698">
        <v>2.211486557</v>
      </c>
    </row>
    <row r="699" spans="1:6" ht="15">
      <c r="A699" t="s">
        <v>32</v>
      </c>
      <c r="B699" t="s">
        <v>13</v>
      </c>
      <c r="C699">
        <v>469844.78</v>
      </c>
      <c r="D699">
        <v>1.927859802</v>
      </c>
      <c r="E699">
        <v>0.048578654</v>
      </c>
      <c r="F699">
        <v>1.707710559</v>
      </c>
    </row>
    <row r="700" spans="1:6" ht="15">
      <c r="A700" t="s">
        <v>32</v>
      </c>
      <c r="B700" t="s">
        <v>14</v>
      </c>
      <c r="C700">
        <v>471094.2695</v>
      </c>
      <c r="D700">
        <v>1.785869306</v>
      </c>
      <c r="E700">
        <v>4.962173311</v>
      </c>
      <c r="F700">
        <v>1.855691632</v>
      </c>
    </row>
    <row r="701" spans="1:6" ht="15">
      <c r="A701" t="s">
        <v>32</v>
      </c>
      <c r="B701" t="s">
        <v>15</v>
      </c>
      <c r="C701">
        <v>105058.5662</v>
      </c>
      <c r="D701">
        <v>1.679110431</v>
      </c>
      <c r="E701">
        <v>0.482339182</v>
      </c>
      <c r="F701">
        <v>1.743256788</v>
      </c>
    </row>
    <row r="702" spans="1:6" ht="15">
      <c r="A702" t="s">
        <v>32</v>
      </c>
      <c r="B702" t="s">
        <v>16</v>
      </c>
      <c r="C702">
        <v>94650.98773</v>
      </c>
      <c r="D702">
        <v>2.356828106</v>
      </c>
      <c r="E702">
        <v>0.214957106</v>
      </c>
      <c r="F702">
        <v>2.051227144</v>
      </c>
    </row>
    <row r="703" spans="1:6" ht="15">
      <c r="A703" t="s">
        <v>32</v>
      </c>
      <c r="B703" t="s">
        <v>17</v>
      </c>
      <c r="C703">
        <v>735.3492813</v>
      </c>
      <c r="D703">
        <v>2.873582981</v>
      </c>
      <c r="E703">
        <v>0.48289487</v>
      </c>
      <c r="F703">
        <v>2.907977789</v>
      </c>
    </row>
    <row r="704" spans="1:6" ht="15">
      <c r="A704" t="s">
        <v>32</v>
      </c>
      <c r="B704" t="s">
        <v>18</v>
      </c>
      <c r="C704">
        <v>20796.9966</v>
      </c>
      <c r="D704">
        <v>2.147820549</v>
      </c>
      <c r="E704">
        <v>0.20724538</v>
      </c>
      <c r="F704">
        <v>1.591795097</v>
      </c>
    </row>
    <row r="705" spans="1:6" ht="15">
      <c r="A705" t="s">
        <v>32</v>
      </c>
      <c r="B705" t="s">
        <v>19</v>
      </c>
      <c r="C705">
        <v>6325.435655</v>
      </c>
      <c r="D705">
        <v>2.036031194</v>
      </c>
      <c r="E705">
        <v>0.303414924</v>
      </c>
      <c r="F705">
        <v>2.123832377</v>
      </c>
    </row>
    <row r="706" spans="1:6" ht="15">
      <c r="A706" t="s">
        <v>32</v>
      </c>
      <c r="B706" t="s">
        <v>20</v>
      </c>
      <c r="C706">
        <v>928705.4148</v>
      </c>
      <c r="D706">
        <v>1.758940578</v>
      </c>
      <c r="E706">
        <v>0.056733339</v>
      </c>
      <c r="F706">
        <v>1.763876247</v>
      </c>
    </row>
    <row r="707" spans="1:6" ht="15">
      <c r="A707" t="s">
        <v>32</v>
      </c>
      <c r="B707" t="s">
        <v>21</v>
      </c>
      <c r="C707">
        <v>157740.9103</v>
      </c>
      <c r="D707">
        <v>1.743858076</v>
      </c>
      <c r="E707">
        <v>0.486792501</v>
      </c>
      <c r="F707">
        <v>1.787251946</v>
      </c>
    </row>
    <row r="708" spans="1:6" ht="15">
      <c r="A708" t="s">
        <v>56</v>
      </c>
      <c r="B708" t="s">
        <v>7</v>
      </c>
      <c r="C708">
        <v>24382.99095</v>
      </c>
      <c r="D708">
        <v>1.046231237</v>
      </c>
      <c r="E708">
        <v>0.264080457</v>
      </c>
      <c r="F708">
        <v>1.052876349</v>
      </c>
    </row>
    <row r="709" spans="1:6" ht="15">
      <c r="A709" t="s">
        <v>56</v>
      </c>
      <c r="B709" t="s">
        <v>9</v>
      </c>
      <c r="C709">
        <v>31276.54822</v>
      </c>
      <c r="D709">
        <v>1.293486706</v>
      </c>
      <c r="E709">
        <v>0.133711978</v>
      </c>
      <c r="F709">
        <v>1.295523876</v>
      </c>
    </row>
    <row r="710" spans="1:6" ht="15">
      <c r="A710" t="s">
        <v>56</v>
      </c>
      <c r="B710" t="s">
        <v>10</v>
      </c>
      <c r="C710">
        <v>11131.58885</v>
      </c>
      <c r="D710">
        <v>1.102313422</v>
      </c>
      <c r="E710">
        <v>1.005954206</v>
      </c>
      <c r="F710">
        <v>1.173915003</v>
      </c>
    </row>
    <row r="711" spans="1:6" ht="15">
      <c r="A711" t="s">
        <v>56</v>
      </c>
      <c r="B711" t="s">
        <v>11</v>
      </c>
      <c r="C711">
        <v>744.6639504</v>
      </c>
      <c r="D711">
        <v>1.473829498</v>
      </c>
      <c r="E711">
        <v>0.534840874</v>
      </c>
      <c r="F711">
        <v>1.500420102</v>
      </c>
    </row>
    <row r="712" spans="1:6" ht="15">
      <c r="A712" t="s">
        <v>56</v>
      </c>
      <c r="B712" t="s">
        <v>12</v>
      </c>
      <c r="C712">
        <v>8241.464377</v>
      </c>
      <c r="D712">
        <v>2.115603335</v>
      </c>
      <c r="E712">
        <v>3.172950086</v>
      </c>
      <c r="F712">
        <v>2.1173502</v>
      </c>
    </row>
    <row r="713" spans="1:6" ht="15">
      <c r="A713" t="s">
        <v>56</v>
      </c>
      <c r="B713" t="s">
        <v>13</v>
      </c>
      <c r="C713">
        <v>789.3234415</v>
      </c>
      <c r="D713">
        <v>24.21059779</v>
      </c>
      <c r="E713">
        <v>0.005619662</v>
      </c>
      <c r="F713">
        <v>0.311444154</v>
      </c>
    </row>
    <row r="714" spans="1:6" ht="15">
      <c r="A714" t="s">
        <v>56</v>
      </c>
      <c r="B714" t="s">
        <v>14</v>
      </c>
      <c r="C714">
        <v>54381.72132</v>
      </c>
      <c r="D714">
        <v>1.207167586</v>
      </c>
      <c r="E714">
        <v>0.401207449</v>
      </c>
      <c r="F714">
        <v>1.790901795</v>
      </c>
    </row>
    <row r="715" spans="1:6" ht="15">
      <c r="A715" t="s">
        <v>56</v>
      </c>
      <c r="B715" t="s">
        <v>15</v>
      </c>
      <c r="C715">
        <v>18760.41875</v>
      </c>
      <c r="D715">
        <v>0.483896029</v>
      </c>
      <c r="E715">
        <v>0.07099567</v>
      </c>
      <c r="F715">
        <v>0.609489041</v>
      </c>
    </row>
    <row r="716" spans="1:6" ht="15">
      <c r="A716" t="s">
        <v>56</v>
      </c>
      <c r="B716" t="s">
        <v>16</v>
      </c>
      <c r="C716">
        <v>119653.2051</v>
      </c>
      <c r="D716">
        <v>1.283723855</v>
      </c>
      <c r="E716">
        <v>0.264375774</v>
      </c>
      <c r="F716">
        <v>1.148383107</v>
      </c>
    </row>
    <row r="717" spans="1:6" ht="15">
      <c r="A717" t="s">
        <v>56</v>
      </c>
      <c r="B717" t="s">
        <v>17</v>
      </c>
      <c r="C717">
        <v>748.5109231</v>
      </c>
      <c r="D717">
        <v>3.743764241</v>
      </c>
      <c r="E717">
        <v>0.491641411</v>
      </c>
      <c r="F717">
        <v>3.787777322</v>
      </c>
    </row>
    <row r="718" spans="1:6" ht="15">
      <c r="A718" t="s">
        <v>56</v>
      </c>
      <c r="B718" t="s">
        <v>18</v>
      </c>
      <c r="C718">
        <v>-3379.248739</v>
      </c>
      <c r="D718">
        <v>5.192247251</v>
      </c>
      <c r="E718">
        <v>0.028694391</v>
      </c>
      <c r="F718">
        <v>4.515979096</v>
      </c>
    </row>
    <row r="719" spans="1:6" ht="15">
      <c r="A719" t="s">
        <v>56</v>
      </c>
      <c r="B719" t="s">
        <v>19</v>
      </c>
      <c r="C719">
        <v>76402.82125</v>
      </c>
      <c r="D719">
        <v>0.712067429</v>
      </c>
      <c r="E719">
        <v>3.80980475</v>
      </c>
      <c r="F719">
        <v>0.71451295</v>
      </c>
    </row>
    <row r="720" spans="1:6" ht="15">
      <c r="A720" t="s">
        <v>56</v>
      </c>
      <c r="B720" t="s">
        <v>20</v>
      </c>
      <c r="C720">
        <v>171788.4516</v>
      </c>
      <c r="D720">
        <v>0.925101604</v>
      </c>
      <c r="E720">
        <v>0.010364572</v>
      </c>
      <c r="F720">
        <v>0.939310859</v>
      </c>
    </row>
    <row r="721" spans="1:6" ht="15">
      <c r="A721" t="s">
        <v>56</v>
      </c>
      <c r="B721" t="s">
        <v>21</v>
      </c>
      <c r="C721">
        <v>8291.971073</v>
      </c>
      <c r="D721">
        <v>1.462386876</v>
      </c>
      <c r="E721">
        <v>0.014112731</v>
      </c>
      <c r="F721">
        <v>2.717585155</v>
      </c>
    </row>
    <row r="722" spans="1:6" ht="15">
      <c r="A722" t="s">
        <v>57</v>
      </c>
      <c r="B722" t="s">
        <v>7</v>
      </c>
      <c r="C722">
        <v>44338.69062</v>
      </c>
      <c r="D722">
        <v>2.714037662</v>
      </c>
      <c r="E722">
        <v>0.481583798</v>
      </c>
      <c r="F722">
        <v>2.723490341</v>
      </c>
    </row>
    <row r="723" spans="1:6" ht="15">
      <c r="A723" t="s">
        <v>57</v>
      </c>
      <c r="B723" t="s">
        <v>9</v>
      </c>
      <c r="C723">
        <v>18252.85503</v>
      </c>
      <c r="D723">
        <v>1.537192544</v>
      </c>
      <c r="E723">
        <v>0.077946028</v>
      </c>
      <c r="F723">
        <v>1.541345619</v>
      </c>
    </row>
    <row r="724" spans="1:6" ht="15">
      <c r="A724" t="s">
        <v>57</v>
      </c>
      <c r="B724" t="s">
        <v>10</v>
      </c>
      <c r="C724">
        <v>2734.150248</v>
      </c>
      <c r="D724">
        <v>2.928499484</v>
      </c>
      <c r="E724">
        <v>0.197790304</v>
      </c>
      <c r="F724">
        <v>3.895965864</v>
      </c>
    </row>
    <row r="725" spans="1:6" ht="15">
      <c r="A725" t="s">
        <v>57</v>
      </c>
      <c r="B725" t="s">
        <v>11</v>
      </c>
      <c r="C725">
        <v>349.3063858</v>
      </c>
      <c r="D725">
        <v>1.76460987</v>
      </c>
      <c r="E725">
        <v>0.245759612</v>
      </c>
      <c r="F725">
        <v>1.83389559</v>
      </c>
    </row>
    <row r="726" spans="1:6" ht="15">
      <c r="A726" t="s">
        <v>57</v>
      </c>
      <c r="B726" t="s">
        <v>12</v>
      </c>
      <c r="C726">
        <v>3026.92865</v>
      </c>
      <c r="D726">
        <v>3.075989038</v>
      </c>
      <c r="E726">
        <v>1.163704823</v>
      </c>
      <c r="F726">
        <v>3.082914204</v>
      </c>
    </row>
    <row r="727" spans="1:6" ht="15">
      <c r="A727" t="s">
        <v>57</v>
      </c>
      <c r="B727" t="s">
        <v>13</v>
      </c>
      <c r="C727">
        <v>-67.25067185</v>
      </c>
      <c r="D727">
        <v>418.6930338</v>
      </c>
      <c r="E727">
        <v>0.005541212</v>
      </c>
      <c r="F727">
        <v>0.465390472</v>
      </c>
    </row>
    <row r="728" spans="1:6" ht="15">
      <c r="A728" t="s">
        <v>57</v>
      </c>
      <c r="B728" t="s">
        <v>14</v>
      </c>
      <c r="C728">
        <v>17547.27202</v>
      </c>
      <c r="D728">
        <v>1.385288917</v>
      </c>
      <c r="E728">
        <v>-0.001949755</v>
      </c>
      <c r="F728">
        <v>136.4551917</v>
      </c>
    </row>
    <row r="729" spans="1:6" ht="15">
      <c r="A729" t="s">
        <v>57</v>
      </c>
      <c r="B729" t="s">
        <v>15</v>
      </c>
      <c r="C729">
        <v>6516.009229</v>
      </c>
      <c r="D729">
        <v>0.658756216</v>
      </c>
      <c r="E729">
        <v>0.012632211</v>
      </c>
      <c r="F729">
        <v>1.619683742</v>
      </c>
    </row>
    <row r="730" spans="1:6" ht="15">
      <c r="A730" t="s">
        <v>57</v>
      </c>
      <c r="B730" t="s">
        <v>16</v>
      </c>
      <c r="C730">
        <v>59285.30997</v>
      </c>
      <c r="D730">
        <v>2.55935716</v>
      </c>
      <c r="E730">
        <v>0.14505432</v>
      </c>
      <c r="F730">
        <v>2.067568121</v>
      </c>
    </row>
    <row r="731" spans="1:6" ht="15">
      <c r="A731" t="s">
        <v>57</v>
      </c>
      <c r="B731" t="s">
        <v>17</v>
      </c>
      <c r="C731">
        <v>176.9121466</v>
      </c>
      <c r="D731">
        <v>8.139400033</v>
      </c>
      <c r="E731">
        <v>0.111786669</v>
      </c>
      <c r="F731">
        <v>8.560246917</v>
      </c>
    </row>
    <row r="732" spans="1:6" ht="15">
      <c r="A732" t="s">
        <v>57</v>
      </c>
      <c r="B732" t="s">
        <v>18</v>
      </c>
      <c r="C732">
        <v>-3807.164319</v>
      </c>
      <c r="D732">
        <v>9.065244181</v>
      </c>
      <c r="E732">
        <v>0.025534068</v>
      </c>
      <c r="F732">
        <v>9.982389964</v>
      </c>
    </row>
    <row r="733" spans="1:6" ht="15">
      <c r="A733" t="s">
        <v>57</v>
      </c>
      <c r="B733" t="s">
        <v>19</v>
      </c>
      <c r="C733">
        <v>4883.404821</v>
      </c>
      <c r="D733">
        <v>3.898524125</v>
      </c>
      <c r="E733">
        <v>0.231261516</v>
      </c>
      <c r="F733">
        <v>4.119095798</v>
      </c>
    </row>
    <row r="734" spans="1:6" ht="15">
      <c r="A734" t="s">
        <v>57</v>
      </c>
      <c r="B734" t="s">
        <v>20</v>
      </c>
      <c r="C734">
        <v>51608.45877</v>
      </c>
      <c r="D734">
        <v>2.134554917</v>
      </c>
      <c r="E734">
        <v>0.00300234</v>
      </c>
      <c r="F734">
        <v>2.247737782</v>
      </c>
    </row>
    <row r="735" spans="1:6" ht="15">
      <c r="A735" t="s">
        <v>57</v>
      </c>
      <c r="B735" t="s">
        <v>21</v>
      </c>
      <c r="C735">
        <v>3314.012611</v>
      </c>
      <c r="D735">
        <v>2.197179216</v>
      </c>
      <c r="E735">
        <v>-0.001631644</v>
      </c>
      <c r="F735">
        <v>14.11459134</v>
      </c>
    </row>
    <row r="736" spans="1:6" ht="15">
      <c r="A736" t="s">
        <v>58</v>
      </c>
      <c r="B736" t="s">
        <v>7</v>
      </c>
      <c r="C736">
        <v>14421.8449</v>
      </c>
      <c r="D736">
        <v>2.534424432</v>
      </c>
      <c r="E736">
        <v>0.155510846</v>
      </c>
      <c r="F736">
        <v>2.561760093</v>
      </c>
    </row>
    <row r="737" spans="1:6" ht="15">
      <c r="A737" t="s">
        <v>58</v>
      </c>
      <c r="B737" t="s">
        <v>9</v>
      </c>
      <c r="C737">
        <v>21868.07528</v>
      </c>
      <c r="D737">
        <v>1.946452151</v>
      </c>
      <c r="E737">
        <v>0.093425984</v>
      </c>
      <c r="F737">
        <v>1.950839594</v>
      </c>
    </row>
    <row r="738" spans="1:6" ht="15">
      <c r="A738" t="s">
        <v>58</v>
      </c>
      <c r="B738" t="s">
        <v>10</v>
      </c>
      <c r="C738">
        <v>4067.115904</v>
      </c>
      <c r="D738">
        <v>1.33829557</v>
      </c>
      <c r="E738">
        <v>0.326074031</v>
      </c>
      <c r="F738">
        <v>1.606478762</v>
      </c>
    </row>
    <row r="739" spans="1:6" ht="15">
      <c r="A739" t="s">
        <v>58</v>
      </c>
      <c r="B739" t="s">
        <v>11</v>
      </c>
      <c r="C739">
        <v>59.17759933</v>
      </c>
      <c r="D739">
        <v>9.672491302</v>
      </c>
      <c r="E739">
        <v>0.033620517</v>
      </c>
      <c r="F739">
        <v>12.44861939</v>
      </c>
    </row>
    <row r="740" spans="1:6" ht="15">
      <c r="A740" t="s">
        <v>58</v>
      </c>
      <c r="B740" t="s">
        <v>12</v>
      </c>
      <c r="C740">
        <v>1631.911696</v>
      </c>
      <c r="D740">
        <v>6.965317643</v>
      </c>
      <c r="E740">
        <v>0.626182146</v>
      </c>
      <c r="F740">
        <v>6.994460258</v>
      </c>
    </row>
    <row r="741" spans="1:6" ht="15">
      <c r="A741" t="s">
        <v>58</v>
      </c>
      <c r="B741" t="s">
        <v>13</v>
      </c>
      <c r="C741">
        <v>-68.33008944</v>
      </c>
      <c r="D741">
        <v>409.0312106</v>
      </c>
      <c r="E741">
        <v>0.005541113</v>
      </c>
      <c r="F741">
        <v>0.461956742</v>
      </c>
    </row>
    <row r="742" spans="1:6" ht="15">
      <c r="A742" t="s">
        <v>58</v>
      </c>
      <c r="B742" t="s">
        <v>14</v>
      </c>
      <c r="C742">
        <v>11417.28019</v>
      </c>
      <c r="D742">
        <v>1.410371906</v>
      </c>
      <c r="E742">
        <v>-0.069043208</v>
      </c>
      <c r="F742">
        <v>2.552675386</v>
      </c>
    </row>
    <row r="743" spans="1:6" ht="15">
      <c r="A743" t="s">
        <v>58</v>
      </c>
      <c r="B743" t="s">
        <v>15</v>
      </c>
      <c r="C743">
        <v>3864.740791</v>
      </c>
      <c r="D743">
        <v>0.613301976</v>
      </c>
      <c r="E743" s="1">
        <v>-5.16E-06</v>
      </c>
      <c r="F743">
        <v>2187.747456</v>
      </c>
    </row>
    <row r="744" spans="1:6" ht="15">
      <c r="A744" t="s">
        <v>58</v>
      </c>
      <c r="B744" t="s">
        <v>16</v>
      </c>
      <c r="C744">
        <v>80616.53691</v>
      </c>
      <c r="D744">
        <v>2.555377578</v>
      </c>
      <c r="E744">
        <v>0.187217013</v>
      </c>
      <c r="F744">
        <v>2.17493564</v>
      </c>
    </row>
    <row r="745" spans="1:6" ht="15">
      <c r="A745" t="s">
        <v>58</v>
      </c>
      <c r="B745" t="s">
        <v>17</v>
      </c>
      <c r="C745">
        <v>95.55545067</v>
      </c>
      <c r="D745">
        <v>11.82203883</v>
      </c>
      <c r="E745">
        <v>0.057721251</v>
      </c>
      <c r="F745">
        <v>13.00583896</v>
      </c>
    </row>
    <row r="746" spans="1:6" ht="15">
      <c r="A746" t="s">
        <v>58</v>
      </c>
      <c r="B746" t="s">
        <v>18</v>
      </c>
      <c r="C746">
        <v>-3022.189039</v>
      </c>
      <c r="D746">
        <v>12.46825412</v>
      </c>
      <c r="E746">
        <v>0.031331416</v>
      </c>
      <c r="F746">
        <v>8.882202251</v>
      </c>
    </row>
    <row r="747" spans="1:6" ht="15">
      <c r="A747" t="s">
        <v>58</v>
      </c>
      <c r="B747" t="s">
        <v>19</v>
      </c>
      <c r="C747">
        <v>2495.857165</v>
      </c>
      <c r="D747">
        <v>8.872289083</v>
      </c>
      <c r="E747">
        <v>0.111798257</v>
      </c>
      <c r="F747">
        <v>9.910662424</v>
      </c>
    </row>
    <row r="748" spans="1:6" ht="15">
      <c r="A748" t="s">
        <v>58</v>
      </c>
      <c r="B748" t="s">
        <v>20</v>
      </c>
      <c r="C748">
        <v>53053.93283</v>
      </c>
      <c r="D748">
        <v>1.576207515</v>
      </c>
      <c r="E748">
        <v>0.00309089</v>
      </c>
      <c r="F748">
        <v>1.657390141</v>
      </c>
    </row>
    <row r="749" spans="1:6" ht="15">
      <c r="A749" t="s">
        <v>58</v>
      </c>
      <c r="B749" t="s">
        <v>21</v>
      </c>
      <c r="C749">
        <v>567.2636225</v>
      </c>
      <c r="D749">
        <v>6.709658861</v>
      </c>
      <c r="E749">
        <v>-0.010319111</v>
      </c>
      <c r="F749">
        <v>1.166587359</v>
      </c>
    </row>
    <row r="750" spans="1:6" ht="15">
      <c r="A750" t="s">
        <v>59</v>
      </c>
      <c r="B750" t="s">
        <v>7</v>
      </c>
      <c r="C750">
        <v>8018.723705</v>
      </c>
      <c r="D750">
        <v>2.887314508</v>
      </c>
      <c r="E750">
        <v>0.085721248</v>
      </c>
      <c r="F750">
        <v>2.943810356</v>
      </c>
    </row>
    <row r="751" spans="1:6" ht="15">
      <c r="A751" t="s">
        <v>59</v>
      </c>
      <c r="B751" t="s">
        <v>9</v>
      </c>
      <c r="C751">
        <v>17285.44422</v>
      </c>
      <c r="D751">
        <v>1.235132745</v>
      </c>
      <c r="E751">
        <v>0.073803687</v>
      </c>
      <c r="F751">
        <v>1.238657031</v>
      </c>
    </row>
    <row r="752" spans="1:6" ht="15">
      <c r="A752" t="s">
        <v>59</v>
      </c>
      <c r="B752" t="s">
        <v>10</v>
      </c>
      <c r="C752">
        <v>3496.78576</v>
      </c>
      <c r="D752">
        <v>0.985957849</v>
      </c>
      <c r="E752">
        <v>0.271185838</v>
      </c>
      <c r="F752">
        <v>1.223525372</v>
      </c>
    </row>
    <row r="753" spans="1:6" ht="15">
      <c r="A753" t="s">
        <v>59</v>
      </c>
      <c r="B753" t="s">
        <v>11</v>
      </c>
      <c r="C753">
        <v>23.79930713</v>
      </c>
      <c r="D753">
        <v>8.974221983</v>
      </c>
      <c r="E753">
        <v>0.007752285</v>
      </c>
      <c r="F753">
        <v>20.14472237</v>
      </c>
    </row>
    <row r="754" spans="1:6" ht="15">
      <c r="A754" t="s">
        <v>59</v>
      </c>
      <c r="B754" t="s">
        <v>12</v>
      </c>
      <c r="C754">
        <v>1510.477712</v>
      </c>
      <c r="D754">
        <v>7.174409899</v>
      </c>
      <c r="E754">
        <v>0.579391661</v>
      </c>
      <c r="F754">
        <v>7.206851496</v>
      </c>
    </row>
    <row r="755" spans="1:6" ht="15">
      <c r="A755" t="s">
        <v>59</v>
      </c>
      <c r="B755" t="s">
        <v>13</v>
      </c>
      <c r="C755">
        <v>-84.61272836</v>
      </c>
      <c r="D755">
        <v>260.9560479</v>
      </c>
      <c r="E755">
        <v>0.005539622</v>
      </c>
      <c r="F755">
        <v>0.365050405</v>
      </c>
    </row>
    <row r="756" spans="1:6" ht="15">
      <c r="A756" t="s">
        <v>59</v>
      </c>
      <c r="B756" t="s">
        <v>14</v>
      </c>
      <c r="C756">
        <v>6222.766613</v>
      </c>
      <c r="D756">
        <v>0.43498434</v>
      </c>
      <c r="E756">
        <v>-0.125897745</v>
      </c>
      <c r="F756">
        <v>0.235320318</v>
      </c>
    </row>
    <row r="757" spans="1:6" ht="15">
      <c r="A757" t="s">
        <v>59</v>
      </c>
      <c r="B757" t="s">
        <v>15</v>
      </c>
      <c r="C757">
        <v>2548.209996</v>
      </c>
      <c r="D757">
        <v>0.855707882</v>
      </c>
      <c r="E757">
        <v>-0.00628046</v>
      </c>
      <c r="F757">
        <v>1.654902741</v>
      </c>
    </row>
    <row r="758" spans="1:6" ht="15">
      <c r="A758" t="s">
        <v>59</v>
      </c>
      <c r="B758" t="s">
        <v>16</v>
      </c>
      <c r="C758">
        <v>40838.38203</v>
      </c>
      <c r="D758">
        <v>3.222709279</v>
      </c>
      <c r="E758">
        <v>0.10859265</v>
      </c>
      <c r="F758">
        <v>2.395530633</v>
      </c>
    </row>
    <row r="759" spans="1:6" ht="15">
      <c r="A759" t="s">
        <v>59</v>
      </c>
      <c r="B759" t="s">
        <v>17</v>
      </c>
      <c r="C759">
        <v>88.81975955</v>
      </c>
      <c r="D759">
        <v>9.857038633</v>
      </c>
      <c r="E759">
        <v>0.053245062</v>
      </c>
      <c r="F759">
        <v>10.92705115</v>
      </c>
    </row>
    <row r="760" spans="1:6" ht="15">
      <c r="A760" t="s">
        <v>59</v>
      </c>
      <c r="B760" t="s">
        <v>18</v>
      </c>
      <c r="C760">
        <v>-2694.362221</v>
      </c>
      <c r="D760">
        <v>16.29247015</v>
      </c>
      <c r="E760">
        <v>0.033752545</v>
      </c>
      <c r="F760">
        <v>9.605274968</v>
      </c>
    </row>
    <row r="761" spans="1:6" ht="15">
      <c r="A761" t="s">
        <v>59</v>
      </c>
      <c r="B761" t="s">
        <v>19</v>
      </c>
      <c r="C761">
        <v>1576.351588</v>
      </c>
      <c r="D761">
        <v>4.701813216</v>
      </c>
      <c r="E761">
        <v>0.065789906</v>
      </c>
      <c r="F761">
        <v>5.636915221</v>
      </c>
    </row>
    <row r="762" spans="1:6" ht="15">
      <c r="A762" t="s">
        <v>59</v>
      </c>
      <c r="B762" t="s">
        <v>20</v>
      </c>
      <c r="C762">
        <v>44551.95549</v>
      </c>
      <c r="D762">
        <v>2.790864847</v>
      </c>
      <c r="E762">
        <v>0.002570058</v>
      </c>
      <c r="F762">
        <v>2.963738596</v>
      </c>
    </row>
    <row r="763" spans="1:6" ht="15">
      <c r="A763" t="s">
        <v>59</v>
      </c>
      <c r="B763" t="s">
        <v>21</v>
      </c>
      <c r="C763">
        <v>410.128359</v>
      </c>
      <c r="D763">
        <v>10.13955401</v>
      </c>
      <c r="E763">
        <v>-0.010816101</v>
      </c>
      <c r="F763">
        <v>1.216023833</v>
      </c>
    </row>
    <row r="764" spans="1:6" ht="15">
      <c r="A764" t="s">
        <v>60</v>
      </c>
      <c r="B764" t="s">
        <v>7</v>
      </c>
      <c r="C764">
        <v>29019.02242</v>
      </c>
      <c r="D764">
        <v>1.846306329</v>
      </c>
      <c r="E764">
        <v>0.314609998</v>
      </c>
      <c r="F764">
        <v>1.856149661</v>
      </c>
    </row>
    <row r="765" spans="1:6" ht="15">
      <c r="A765" t="s">
        <v>60</v>
      </c>
      <c r="B765" t="s">
        <v>9</v>
      </c>
      <c r="C765">
        <v>107268.6634</v>
      </c>
      <c r="D765">
        <v>0.514015192</v>
      </c>
      <c r="E765">
        <v>0.459101439</v>
      </c>
      <c r="F765">
        <v>0.514250969</v>
      </c>
    </row>
    <row r="766" spans="1:6" ht="15">
      <c r="A766" t="s">
        <v>60</v>
      </c>
      <c r="B766" t="s">
        <v>10</v>
      </c>
      <c r="C766">
        <v>169206.932</v>
      </c>
      <c r="D766">
        <v>0.496479614</v>
      </c>
      <c r="E766">
        <v>16.21902004</v>
      </c>
      <c r="F766">
        <v>0.49847981</v>
      </c>
    </row>
    <row r="767" spans="1:6" ht="15">
      <c r="A767" t="s">
        <v>60</v>
      </c>
      <c r="B767" t="s">
        <v>11</v>
      </c>
      <c r="C767">
        <v>3830.079961</v>
      </c>
      <c r="D767">
        <v>1.293372237</v>
      </c>
      <c r="E767">
        <v>2.790864367</v>
      </c>
      <c r="F767">
        <v>1.29784412</v>
      </c>
    </row>
    <row r="768" spans="1:6" ht="15">
      <c r="A768" t="s">
        <v>60</v>
      </c>
      <c r="B768" t="s">
        <v>12</v>
      </c>
      <c r="C768">
        <v>54278.73918</v>
      </c>
      <c r="D768">
        <v>0.471258494</v>
      </c>
      <c r="E768">
        <v>20.91185939</v>
      </c>
      <c r="F768">
        <v>0.471317535</v>
      </c>
    </row>
    <row r="769" spans="1:6" ht="15">
      <c r="A769" t="s">
        <v>60</v>
      </c>
      <c r="B769" t="s">
        <v>13</v>
      </c>
      <c r="C769">
        <v>10032.04333</v>
      </c>
      <c r="D769">
        <v>4.239764057</v>
      </c>
      <c r="E769">
        <v>0.006466168</v>
      </c>
      <c r="F769">
        <v>0.602440304</v>
      </c>
    </row>
    <row r="770" spans="1:6" ht="15">
      <c r="A770" t="s">
        <v>60</v>
      </c>
      <c r="B770" t="s">
        <v>14</v>
      </c>
      <c r="C770">
        <v>421903.9847</v>
      </c>
      <c r="D770">
        <v>0.453998986</v>
      </c>
      <c r="E770">
        <v>4.423780093</v>
      </c>
      <c r="F770">
        <v>0.473909291</v>
      </c>
    </row>
    <row r="771" spans="1:6" ht="15">
      <c r="A771" t="s">
        <v>60</v>
      </c>
      <c r="B771" t="s">
        <v>15</v>
      </c>
      <c r="C771">
        <v>948130.6312</v>
      </c>
      <c r="D771">
        <v>0.491090415</v>
      </c>
      <c r="E771">
        <v>4.500875315</v>
      </c>
      <c r="F771">
        <v>0.493100941</v>
      </c>
    </row>
    <row r="772" spans="1:6" ht="15">
      <c r="A772" t="s">
        <v>60</v>
      </c>
      <c r="B772" t="s">
        <v>16</v>
      </c>
      <c r="C772">
        <v>609380.3011</v>
      </c>
      <c r="D772">
        <v>0.63443214</v>
      </c>
      <c r="E772">
        <v>1.232356337</v>
      </c>
      <c r="F772">
        <v>0.620082946</v>
      </c>
    </row>
    <row r="773" spans="1:6" ht="15">
      <c r="A773" t="s">
        <v>60</v>
      </c>
      <c r="B773" t="s">
        <v>17</v>
      </c>
      <c r="C773">
        <v>12902.52336</v>
      </c>
      <c r="D773">
        <v>1.637242917</v>
      </c>
      <c r="E773">
        <v>8.568564324</v>
      </c>
      <c r="F773">
        <v>1.638347318</v>
      </c>
    </row>
    <row r="774" spans="1:6" ht="15">
      <c r="A774" t="s">
        <v>60</v>
      </c>
      <c r="B774" t="s">
        <v>18</v>
      </c>
      <c r="C774">
        <v>13109.36772</v>
      </c>
      <c r="D774">
        <v>2.297913407</v>
      </c>
      <c r="E774">
        <v>0.150469246</v>
      </c>
      <c r="F774">
        <v>1.478567194</v>
      </c>
    </row>
    <row r="775" spans="1:6" ht="15">
      <c r="A775" t="s">
        <v>60</v>
      </c>
      <c r="B775" t="s">
        <v>19</v>
      </c>
      <c r="C775">
        <v>205562.0048</v>
      </c>
      <c r="D775">
        <v>0.921300609</v>
      </c>
      <c r="E775">
        <v>10.27240953</v>
      </c>
      <c r="F775">
        <v>0.922474105</v>
      </c>
    </row>
    <row r="776" spans="1:6" ht="15">
      <c r="A776" t="s">
        <v>60</v>
      </c>
      <c r="B776" t="s">
        <v>20</v>
      </c>
      <c r="C776">
        <v>1571046.084</v>
      </c>
      <c r="D776">
        <v>0.55751196</v>
      </c>
      <c r="E776">
        <v>0.096083157</v>
      </c>
      <c r="F776">
        <v>0.55843568</v>
      </c>
    </row>
    <row r="777" spans="1:6" ht="15">
      <c r="A777" t="s">
        <v>60</v>
      </c>
      <c r="B777" t="s">
        <v>21</v>
      </c>
      <c r="C777">
        <v>1307.028931</v>
      </c>
      <c r="D777">
        <v>3.9164997</v>
      </c>
      <c r="E777">
        <v>-0.007979368</v>
      </c>
      <c r="F777">
        <v>2.029032364</v>
      </c>
    </row>
    <row r="778" spans="1:6" ht="15">
      <c r="A778" t="s">
        <v>61</v>
      </c>
      <c r="B778" t="s">
        <v>7</v>
      </c>
      <c r="C778">
        <v>38955.14214</v>
      </c>
      <c r="D778">
        <v>2.347793736</v>
      </c>
      <c r="E778">
        <v>0.422906839</v>
      </c>
      <c r="F778">
        <v>2.357105375</v>
      </c>
    </row>
    <row r="779" spans="1:6" ht="15">
      <c r="A779" t="s">
        <v>61</v>
      </c>
      <c r="B779" t="s">
        <v>9</v>
      </c>
      <c r="C779">
        <v>18211.19194</v>
      </c>
      <c r="D779">
        <v>1.858355566</v>
      </c>
      <c r="E779">
        <v>0.077767632</v>
      </c>
      <c r="F779">
        <v>1.863387854</v>
      </c>
    </row>
    <row r="780" spans="1:6" ht="15">
      <c r="A780" t="s">
        <v>61</v>
      </c>
      <c r="B780" t="s">
        <v>10</v>
      </c>
      <c r="C780">
        <v>15335.61997</v>
      </c>
      <c r="D780">
        <v>1.338804533</v>
      </c>
      <c r="E780">
        <v>1.410547364</v>
      </c>
      <c r="F780">
        <v>1.4008236</v>
      </c>
    </row>
    <row r="781" spans="1:6" ht="15">
      <c r="A781" t="s">
        <v>61</v>
      </c>
      <c r="B781" t="s">
        <v>11</v>
      </c>
      <c r="C781">
        <v>413.4054501</v>
      </c>
      <c r="D781">
        <v>2.225644564</v>
      </c>
      <c r="E781">
        <v>0.292628168</v>
      </c>
      <c r="F781">
        <v>2.299035973</v>
      </c>
    </row>
    <row r="782" spans="1:6" ht="15">
      <c r="A782" t="s">
        <v>61</v>
      </c>
      <c r="B782" t="s">
        <v>12</v>
      </c>
      <c r="C782">
        <v>6222.931605</v>
      </c>
      <c r="D782">
        <v>2.215285146</v>
      </c>
      <c r="E782">
        <v>2.395176642</v>
      </c>
      <c r="F782">
        <v>2.217708296</v>
      </c>
    </row>
    <row r="783" spans="1:6" ht="15">
      <c r="A783" t="s">
        <v>61</v>
      </c>
      <c r="B783" t="s">
        <v>13</v>
      </c>
      <c r="C783">
        <v>319.3293341</v>
      </c>
      <c r="D783">
        <v>50.42957241</v>
      </c>
      <c r="E783">
        <v>0.005576617</v>
      </c>
      <c r="F783">
        <v>0.264474098</v>
      </c>
    </row>
    <row r="784" spans="1:6" ht="15">
      <c r="A784" t="s">
        <v>61</v>
      </c>
      <c r="B784" t="s">
        <v>14</v>
      </c>
      <c r="C784">
        <v>48671.61631</v>
      </c>
      <c r="D784">
        <v>1.500054985</v>
      </c>
      <c r="E784">
        <v>0.338709705</v>
      </c>
      <c r="F784">
        <v>2.359258619</v>
      </c>
    </row>
    <row r="785" spans="1:6" ht="15">
      <c r="A785" t="s">
        <v>61</v>
      </c>
      <c r="B785" t="s">
        <v>15</v>
      </c>
      <c r="C785">
        <v>70281.02095</v>
      </c>
      <c r="D785">
        <v>1.543158764</v>
      </c>
      <c r="E785">
        <v>0.316570646</v>
      </c>
      <c r="F785">
        <v>1.632981287</v>
      </c>
    </row>
    <row r="786" spans="1:6" ht="15">
      <c r="A786" t="s">
        <v>61</v>
      </c>
      <c r="B786" t="s">
        <v>16</v>
      </c>
      <c r="C786">
        <v>75460.16035</v>
      </c>
      <c r="D786">
        <v>2.672800855</v>
      </c>
      <c r="E786">
        <v>0.177025066</v>
      </c>
      <c r="F786">
        <v>2.251967212</v>
      </c>
    </row>
    <row r="787" spans="1:6" ht="15">
      <c r="A787" t="s">
        <v>61</v>
      </c>
      <c r="B787" t="s">
        <v>17</v>
      </c>
      <c r="C787">
        <v>153.5858199</v>
      </c>
      <c r="D787">
        <v>12.12919597</v>
      </c>
      <c r="E787">
        <v>0.096285209</v>
      </c>
      <c r="F787">
        <v>12.85730125</v>
      </c>
    </row>
    <row r="788" spans="1:6" ht="15">
      <c r="A788" t="s">
        <v>61</v>
      </c>
      <c r="B788" t="s">
        <v>18</v>
      </c>
      <c r="C788">
        <v>-3835.708985</v>
      </c>
      <c r="D788">
        <v>8.018940769</v>
      </c>
      <c r="E788">
        <v>0.025323254</v>
      </c>
      <c r="F788">
        <v>8.970497909</v>
      </c>
    </row>
    <row r="789" spans="1:6" ht="15">
      <c r="A789" t="s">
        <v>61</v>
      </c>
      <c r="B789" t="s">
        <v>19</v>
      </c>
      <c r="C789">
        <v>14760.05024</v>
      </c>
      <c r="D789">
        <v>3.39978111</v>
      </c>
      <c r="E789">
        <v>0.72544903</v>
      </c>
      <c r="F789">
        <v>3.461100374</v>
      </c>
    </row>
    <row r="790" spans="1:6" ht="15">
      <c r="A790" t="s">
        <v>61</v>
      </c>
      <c r="B790" t="s">
        <v>20</v>
      </c>
      <c r="C790">
        <v>174920.6781</v>
      </c>
      <c r="D790">
        <v>1.925930875</v>
      </c>
      <c r="E790">
        <v>0.010556452</v>
      </c>
      <c r="F790">
        <v>1.954974843</v>
      </c>
    </row>
    <row r="791" spans="1:6" ht="15">
      <c r="A791" t="s">
        <v>61</v>
      </c>
      <c r="B791" t="s">
        <v>21</v>
      </c>
      <c r="C791">
        <v>2057.014461</v>
      </c>
      <c r="D791">
        <v>1.808169789</v>
      </c>
      <c r="E791">
        <v>-0.005607301</v>
      </c>
      <c r="F791">
        <v>2.097958525</v>
      </c>
    </row>
    <row r="792" spans="1:6" ht="15">
      <c r="A792" t="s">
        <v>62</v>
      </c>
      <c r="B792" t="s">
        <v>7</v>
      </c>
      <c r="C792">
        <v>19009.75981</v>
      </c>
      <c r="D792">
        <v>2.251242409</v>
      </c>
      <c r="E792">
        <v>0.20551595</v>
      </c>
      <c r="F792">
        <v>2.269615729</v>
      </c>
    </row>
    <row r="793" spans="1:6" ht="15">
      <c r="A793" t="s">
        <v>62</v>
      </c>
      <c r="B793" t="s">
        <v>9</v>
      </c>
      <c r="C793">
        <v>23097.93762</v>
      </c>
      <c r="D793">
        <v>0.635278066</v>
      </c>
      <c r="E793">
        <v>0.098692112</v>
      </c>
      <c r="F793">
        <v>0.636633621</v>
      </c>
    </row>
    <row r="794" spans="1:6" ht="15">
      <c r="A794" t="s">
        <v>62</v>
      </c>
      <c r="B794" t="s">
        <v>10</v>
      </c>
      <c r="C794">
        <v>6993.47643</v>
      </c>
      <c r="D794">
        <v>0.948870942</v>
      </c>
      <c r="E794">
        <v>0.607705021</v>
      </c>
      <c r="F794">
        <v>1.050896751</v>
      </c>
    </row>
    <row r="795" spans="1:6" ht="15">
      <c r="A795" t="s">
        <v>62</v>
      </c>
      <c r="B795" t="s">
        <v>11</v>
      </c>
      <c r="C795">
        <v>86.57267763</v>
      </c>
      <c r="D795">
        <v>8.311115305</v>
      </c>
      <c r="E795">
        <v>0.053651508</v>
      </c>
      <c r="F795">
        <v>9.805914711</v>
      </c>
    </row>
    <row r="796" spans="1:6" ht="15">
      <c r="A796" t="s">
        <v>62</v>
      </c>
      <c r="B796" t="s">
        <v>12</v>
      </c>
      <c r="C796">
        <v>2661.794181</v>
      </c>
      <c r="D796">
        <v>2.946832113</v>
      </c>
      <c r="E796">
        <v>1.023012585</v>
      </c>
      <c r="F796">
        <v>2.95437891</v>
      </c>
    </row>
    <row r="797" spans="1:6" ht="15">
      <c r="A797" t="s">
        <v>62</v>
      </c>
      <c r="B797" t="s">
        <v>13</v>
      </c>
      <c r="C797">
        <v>315.6825163</v>
      </c>
      <c r="D797">
        <v>65.93252611</v>
      </c>
      <c r="E797">
        <v>0.005576283</v>
      </c>
      <c r="F797">
        <v>0.341849776</v>
      </c>
    </row>
    <row r="798" spans="1:6" ht="15">
      <c r="A798" t="s">
        <v>62</v>
      </c>
      <c r="B798" t="s">
        <v>14</v>
      </c>
      <c r="C798">
        <v>15083.2591</v>
      </c>
      <c r="D798">
        <v>0.700655437</v>
      </c>
      <c r="E798">
        <v>-0.028918655</v>
      </c>
      <c r="F798">
        <v>3.999832859</v>
      </c>
    </row>
    <row r="799" spans="1:6" ht="15">
      <c r="A799" t="s">
        <v>62</v>
      </c>
      <c r="B799" t="s">
        <v>15</v>
      </c>
      <c r="C799">
        <v>15005.70854</v>
      </c>
      <c r="D799">
        <v>0.25024196</v>
      </c>
      <c r="E799">
        <v>0.053098696</v>
      </c>
      <c r="F799">
        <v>0.337082308</v>
      </c>
    </row>
    <row r="800" spans="1:6" ht="15">
      <c r="A800" t="s">
        <v>62</v>
      </c>
      <c r="B800" t="s">
        <v>16</v>
      </c>
      <c r="C800">
        <v>60669.07971</v>
      </c>
      <c r="D800">
        <v>1.991637771</v>
      </c>
      <c r="E800">
        <v>0.14778944</v>
      </c>
      <c r="F800">
        <v>1.616020487</v>
      </c>
    </row>
    <row r="801" spans="1:6" ht="15">
      <c r="A801" t="s">
        <v>62</v>
      </c>
      <c r="B801" t="s">
        <v>17</v>
      </c>
      <c r="C801">
        <v>99.07510335</v>
      </c>
      <c r="D801">
        <v>12.58006653</v>
      </c>
      <c r="E801">
        <v>0.060060229</v>
      </c>
      <c r="F801">
        <v>13.79071399</v>
      </c>
    </row>
    <row r="802" spans="1:6" ht="15">
      <c r="A802" t="s">
        <v>62</v>
      </c>
      <c r="B802" t="s">
        <v>18</v>
      </c>
      <c r="C802">
        <v>-2701.901537</v>
      </c>
      <c r="D802">
        <v>17.9943864</v>
      </c>
      <c r="E802">
        <v>0.033696864</v>
      </c>
      <c r="F802">
        <v>10.65590856</v>
      </c>
    </row>
    <row r="803" spans="1:6" ht="15">
      <c r="A803" t="s">
        <v>62</v>
      </c>
      <c r="B803" t="s">
        <v>19</v>
      </c>
      <c r="C803">
        <v>2359.490149</v>
      </c>
      <c r="D803">
        <v>1.970913952</v>
      </c>
      <c r="E803">
        <v>0.104975002</v>
      </c>
      <c r="F803">
        <v>2.216574068</v>
      </c>
    </row>
    <row r="804" spans="1:6" ht="15">
      <c r="A804" t="s">
        <v>62</v>
      </c>
      <c r="B804" t="s">
        <v>20</v>
      </c>
      <c r="C804">
        <v>96650.11107</v>
      </c>
      <c r="D804">
        <v>1.504999052</v>
      </c>
      <c r="E804">
        <v>0.005761594</v>
      </c>
      <c r="F804">
        <v>1.546583106</v>
      </c>
    </row>
    <row r="805" spans="1:6" ht="15">
      <c r="A805" t="s">
        <v>62</v>
      </c>
      <c r="B805" t="s">
        <v>21</v>
      </c>
      <c r="C805">
        <v>871.0238347</v>
      </c>
      <c r="D805">
        <v>5.689057564</v>
      </c>
      <c r="E805">
        <v>-0.009358373</v>
      </c>
      <c r="F805">
        <v>1.674727695</v>
      </c>
    </row>
    <row r="806" spans="1:6" ht="15">
      <c r="A806" t="s">
        <v>63</v>
      </c>
      <c r="B806" t="s">
        <v>7</v>
      </c>
      <c r="C806">
        <v>4901.763665</v>
      </c>
      <c r="D806">
        <v>3.842532733</v>
      </c>
      <c r="E806">
        <v>0.051748537</v>
      </c>
      <c r="F806">
        <v>3.967078915</v>
      </c>
    </row>
    <row r="807" spans="1:6" ht="15">
      <c r="A807" t="s">
        <v>63</v>
      </c>
      <c r="B807" t="s">
        <v>9</v>
      </c>
      <c r="C807">
        <v>54962.97868</v>
      </c>
      <c r="D807">
        <v>0.522514118</v>
      </c>
      <c r="E807">
        <v>0.235134538</v>
      </c>
      <c r="F807">
        <v>0.522982087</v>
      </c>
    </row>
    <row r="808" spans="1:6" ht="15">
      <c r="A808" t="s">
        <v>63</v>
      </c>
      <c r="B808" t="s">
        <v>10</v>
      </c>
      <c r="C808">
        <v>13010.69262</v>
      </c>
      <c r="D808">
        <v>1.088496224</v>
      </c>
      <c r="E808">
        <v>1.186797903</v>
      </c>
      <c r="F808">
        <v>1.148426446</v>
      </c>
    </row>
    <row r="809" spans="1:6" ht="15">
      <c r="A809" t="s">
        <v>63</v>
      </c>
      <c r="B809" t="s">
        <v>11</v>
      </c>
      <c r="C809">
        <v>33.08427065</v>
      </c>
      <c r="D809">
        <v>20.17565501</v>
      </c>
      <c r="E809">
        <v>0.014541352</v>
      </c>
      <c r="F809">
        <v>33.56404656</v>
      </c>
    </row>
    <row r="810" spans="1:6" ht="15">
      <c r="A810" t="s">
        <v>63</v>
      </c>
      <c r="B810" t="s">
        <v>12</v>
      </c>
      <c r="C810">
        <v>2309.654712</v>
      </c>
      <c r="D810">
        <v>5.607061966</v>
      </c>
      <c r="E810">
        <v>0.887327532</v>
      </c>
      <c r="F810">
        <v>5.623617366</v>
      </c>
    </row>
    <row r="811" spans="1:6" ht="15">
      <c r="A811" t="s">
        <v>63</v>
      </c>
      <c r="B811" t="s">
        <v>13</v>
      </c>
      <c r="C811">
        <v>421.5399419</v>
      </c>
      <c r="D811">
        <v>84.73749355</v>
      </c>
      <c r="E811">
        <v>0.005585978</v>
      </c>
      <c r="F811">
        <v>0.585659213</v>
      </c>
    </row>
    <row r="812" spans="1:6" ht="15">
      <c r="A812" t="s">
        <v>63</v>
      </c>
      <c r="B812" t="s">
        <v>14</v>
      </c>
      <c r="C812">
        <v>8311.985628</v>
      </c>
      <c r="D812">
        <v>0.761395517</v>
      </c>
      <c r="E812">
        <v>-0.103031007</v>
      </c>
      <c r="F812">
        <v>0.672306635</v>
      </c>
    </row>
    <row r="813" spans="1:6" ht="15">
      <c r="A813" t="s">
        <v>63</v>
      </c>
      <c r="B813" t="s">
        <v>15</v>
      </c>
      <c r="C813">
        <v>7888.140435</v>
      </c>
      <c r="D813">
        <v>1.007301885</v>
      </c>
      <c r="E813">
        <v>0.019172528</v>
      </c>
      <c r="F813">
        <v>1.975413739</v>
      </c>
    </row>
    <row r="814" spans="1:6" ht="15">
      <c r="A814" t="s">
        <v>63</v>
      </c>
      <c r="B814" t="s">
        <v>16</v>
      </c>
      <c r="C814">
        <v>56859.8</v>
      </c>
      <c r="D814">
        <v>3.605025564</v>
      </c>
      <c r="E814">
        <v>0.140260126</v>
      </c>
      <c r="F814">
        <v>2.888630245</v>
      </c>
    </row>
    <row r="815" spans="1:6" ht="15">
      <c r="A815" t="s">
        <v>63</v>
      </c>
      <c r="B815" t="s">
        <v>17</v>
      </c>
      <c r="C815">
        <v>77.72237378</v>
      </c>
      <c r="D815">
        <v>16.55623958</v>
      </c>
      <c r="E815">
        <v>0.045870318</v>
      </c>
      <c r="F815">
        <v>18.64241915</v>
      </c>
    </row>
    <row r="816" spans="1:6" ht="15">
      <c r="A816" t="s">
        <v>63</v>
      </c>
      <c r="B816" t="s">
        <v>18</v>
      </c>
      <c r="C816">
        <v>68.80064236</v>
      </c>
      <c r="D816">
        <v>198.2947846</v>
      </c>
      <c r="E816">
        <v>0.054159579</v>
      </c>
      <c r="F816">
        <v>1.860381083</v>
      </c>
    </row>
    <row r="817" spans="1:6" ht="15">
      <c r="A817" t="s">
        <v>63</v>
      </c>
      <c r="B817" t="s">
        <v>19</v>
      </c>
      <c r="C817">
        <v>1700.754861</v>
      </c>
      <c r="D817">
        <v>9.615718755</v>
      </c>
      <c r="E817">
        <v>0.072014544</v>
      </c>
      <c r="F817">
        <v>11.36280529</v>
      </c>
    </row>
    <row r="818" spans="1:6" ht="15">
      <c r="A818" t="s">
        <v>63</v>
      </c>
      <c r="B818" t="s">
        <v>20</v>
      </c>
      <c r="C818">
        <v>139047.282</v>
      </c>
      <c r="D818">
        <v>2.815289794</v>
      </c>
      <c r="E818">
        <v>0.008358846</v>
      </c>
      <c r="F818">
        <v>2.868907718</v>
      </c>
    </row>
    <row r="819" spans="1:6" ht="15">
      <c r="A819" t="s">
        <v>63</v>
      </c>
      <c r="B819" t="s">
        <v>21</v>
      </c>
      <c r="C819">
        <v>306.1453321</v>
      </c>
      <c r="D819">
        <v>8.557072297</v>
      </c>
      <c r="E819">
        <v>-0.011144981</v>
      </c>
      <c r="F819">
        <v>0.743443046</v>
      </c>
    </row>
    <row r="820" spans="1:6" ht="15">
      <c r="A820" t="s">
        <v>64</v>
      </c>
      <c r="B820" t="s">
        <v>7</v>
      </c>
      <c r="C820">
        <v>7830.486549</v>
      </c>
      <c r="D820">
        <v>1.789822405</v>
      </c>
      <c r="E820">
        <v>0.083669593</v>
      </c>
      <c r="F820">
        <v>1.825702468</v>
      </c>
    </row>
    <row r="821" spans="1:6" ht="15">
      <c r="A821" t="s">
        <v>64</v>
      </c>
      <c r="B821" t="s">
        <v>9</v>
      </c>
      <c r="C821">
        <v>34665.19804</v>
      </c>
      <c r="D821">
        <v>1.026570656</v>
      </c>
      <c r="E821">
        <v>0.148221786</v>
      </c>
      <c r="F821">
        <v>1.028029176</v>
      </c>
    </row>
    <row r="822" spans="1:6" ht="15">
      <c r="A822" t="s">
        <v>64</v>
      </c>
      <c r="B822" t="s">
        <v>10</v>
      </c>
      <c r="C822">
        <v>5777.44201</v>
      </c>
      <c r="D822">
        <v>2.094712616</v>
      </c>
      <c r="E822">
        <v>0.490674678</v>
      </c>
      <c r="F822">
        <v>2.373662721</v>
      </c>
    </row>
    <row r="823" spans="1:6" ht="15">
      <c r="A823" t="s">
        <v>64</v>
      </c>
      <c r="B823" t="s">
        <v>11</v>
      </c>
      <c r="C823">
        <v>56.20710607</v>
      </c>
      <c r="D823">
        <v>5.389259479</v>
      </c>
      <c r="E823">
        <v>0.031448524</v>
      </c>
      <c r="F823">
        <v>7.042874354</v>
      </c>
    </row>
    <row r="824" spans="1:6" ht="15">
      <c r="A824" t="s">
        <v>64</v>
      </c>
      <c r="B824" t="s">
        <v>12</v>
      </c>
      <c r="C824">
        <v>2409.336001</v>
      </c>
      <c r="D824">
        <v>2.53758864</v>
      </c>
      <c r="E824">
        <v>0.92573635</v>
      </c>
      <c r="F824">
        <v>2.544770256</v>
      </c>
    </row>
    <row r="825" spans="1:6" ht="15">
      <c r="A825" t="s">
        <v>64</v>
      </c>
      <c r="B825" t="s">
        <v>13</v>
      </c>
      <c r="C825">
        <v>103.9958345</v>
      </c>
      <c r="D825">
        <v>221.3222015</v>
      </c>
      <c r="E825">
        <v>0.005556896</v>
      </c>
      <c r="F825">
        <v>0.379348667</v>
      </c>
    </row>
    <row r="826" spans="1:6" ht="15">
      <c r="A826" t="s">
        <v>64</v>
      </c>
      <c r="B826" t="s">
        <v>14</v>
      </c>
      <c r="C826">
        <v>3397.838476</v>
      </c>
      <c r="D826">
        <v>1.066064894</v>
      </c>
      <c r="E826">
        <v>-0.156816902</v>
      </c>
      <c r="F826">
        <v>0.252821349</v>
      </c>
    </row>
    <row r="827" spans="1:6" ht="15">
      <c r="A827" t="s">
        <v>64</v>
      </c>
      <c r="B827" t="s">
        <v>15</v>
      </c>
      <c r="C827">
        <v>1831.03554</v>
      </c>
      <c r="D827">
        <v>2.172396927</v>
      </c>
      <c r="E827">
        <v>-0.0096989</v>
      </c>
      <c r="F827">
        <v>1.95486442</v>
      </c>
    </row>
    <row r="828" spans="1:6" ht="15">
      <c r="A828" t="s">
        <v>64</v>
      </c>
      <c r="B828" t="s">
        <v>16</v>
      </c>
      <c r="C828">
        <v>41294.12939</v>
      </c>
      <c r="D828">
        <v>2.650456545</v>
      </c>
      <c r="E828">
        <v>0.109493467</v>
      </c>
      <c r="F828">
        <v>1.975755946</v>
      </c>
    </row>
    <row r="829" spans="1:6" ht="15">
      <c r="A829" t="s">
        <v>64</v>
      </c>
      <c r="B829" t="s">
        <v>17</v>
      </c>
      <c r="C829">
        <v>81.81148198</v>
      </c>
      <c r="D829">
        <v>26.39794934</v>
      </c>
      <c r="E829">
        <v>0.048587726</v>
      </c>
      <c r="F829">
        <v>29.53820751</v>
      </c>
    </row>
    <row r="830" spans="1:6" ht="15">
      <c r="A830" t="s">
        <v>64</v>
      </c>
      <c r="B830" t="s">
        <v>18</v>
      </c>
      <c r="C830">
        <v>-1646.844049</v>
      </c>
      <c r="D830">
        <v>23.02574273</v>
      </c>
      <c r="E830">
        <v>0.041488874</v>
      </c>
      <c r="F830">
        <v>6.750063802</v>
      </c>
    </row>
    <row r="831" spans="1:6" ht="15">
      <c r="A831" t="s">
        <v>64</v>
      </c>
      <c r="B831" t="s">
        <v>19</v>
      </c>
      <c r="C831">
        <v>1415.828852</v>
      </c>
      <c r="D831">
        <v>3.641706182</v>
      </c>
      <c r="E831">
        <v>0.057757995</v>
      </c>
      <c r="F831">
        <v>4.466690461</v>
      </c>
    </row>
    <row r="832" spans="1:6" ht="15">
      <c r="A832" t="s">
        <v>64</v>
      </c>
      <c r="B832" t="s">
        <v>20</v>
      </c>
      <c r="C832">
        <v>82513.13114</v>
      </c>
      <c r="D832">
        <v>2.278887708</v>
      </c>
      <c r="E832">
        <v>0.004895562</v>
      </c>
      <c r="F832">
        <v>2.352993753</v>
      </c>
    </row>
    <row r="833" spans="1:6" ht="15">
      <c r="A833" t="s">
        <v>64</v>
      </c>
      <c r="B833" t="s">
        <v>21</v>
      </c>
      <c r="C833">
        <v>473.433371</v>
      </c>
      <c r="D833">
        <v>5.656011357</v>
      </c>
      <c r="E833">
        <v>-0.010615879</v>
      </c>
      <c r="F833">
        <v>0.797787737</v>
      </c>
    </row>
    <row r="834" spans="1:6" ht="15">
      <c r="A834" t="s">
        <v>65</v>
      </c>
      <c r="B834" t="s">
        <v>7</v>
      </c>
      <c r="C834">
        <v>28496.22153</v>
      </c>
      <c r="D834">
        <v>3.196901696</v>
      </c>
      <c r="E834">
        <v>0.308911829</v>
      </c>
      <c r="F834">
        <v>3.214259935</v>
      </c>
    </row>
    <row r="835" spans="1:6" ht="15">
      <c r="A835" t="s">
        <v>65</v>
      </c>
      <c r="B835" t="s">
        <v>9</v>
      </c>
      <c r="C835">
        <v>86358.4872</v>
      </c>
      <c r="D835">
        <v>3.809782255</v>
      </c>
      <c r="E835">
        <v>0.36956648</v>
      </c>
      <c r="F835">
        <v>3.811953171</v>
      </c>
    </row>
    <row r="836" spans="1:6" ht="15">
      <c r="A836" t="s">
        <v>65</v>
      </c>
      <c r="B836" t="s">
        <v>10</v>
      </c>
      <c r="C836">
        <v>350806.8804</v>
      </c>
      <c r="D836">
        <v>3.662683538</v>
      </c>
      <c r="E836">
        <v>33.69607824</v>
      </c>
      <c r="F836">
        <v>3.669786112</v>
      </c>
    </row>
    <row r="837" spans="1:6" ht="15">
      <c r="A837" t="s">
        <v>65</v>
      </c>
      <c r="B837" t="s">
        <v>11</v>
      </c>
      <c r="C837">
        <v>6760.336073</v>
      </c>
      <c r="D837">
        <v>2.396473869</v>
      </c>
      <c r="E837">
        <v>4.933436588</v>
      </c>
      <c r="F837">
        <v>2.401161234</v>
      </c>
    </row>
    <row r="838" spans="1:6" ht="15">
      <c r="A838" t="s">
        <v>65</v>
      </c>
      <c r="B838" t="s">
        <v>12</v>
      </c>
      <c r="C838">
        <v>40558.59513</v>
      </c>
      <c r="D838">
        <v>2.50984743</v>
      </c>
      <c r="E838">
        <v>15.62526517</v>
      </c>
      <c r="F838">
        <v>2.510268261</v>
      </c>
    </row>
    <row r="839" spans="1:6" ht="15">
      <c r="A839" t="s">
        <v>65</v>
      </c>
      <c r="B839" t="s">
        <v>13</v>
      </c>
      <c r="C839">
        <v>15534.96988</v>
      </c>
      <c r="D839">
        <v>2.313531736</v>
      </c>
      <c r="E839">
        <v>0.00697016</v>
      </c>
      <c r="F839">
        <v>0.472251173</v>
      </c>
    </row>
    <row r="840" spans="1:6" ht="15">
      <c r="A840" t="s">
        <v>65</v>
      </c>
      <c r="B840" t="s">
        <v>14</v>
      </c>
      <c r="C840">
        <v>350478.7164</v>
      </c>
      <c r="D840">
        <v>3.077933599</v>
      </c>
      <c r="E840">
        <v>3.642022471</v>
      </c>
      <c r="F840">
        <v>3.241891818</v>
      </c>
    </row>
    <row r="841" spans="1:6" ht="15">
      <c r="A841" t="s">
        <v>65</v>
      </c>
      <c r="B841" t="s">
        <v>15</v>
      </c>
      <c r="C841">
        <v>1875821.292</v>
      </c>
      <c r="D841">
        <v>1.39074151</v>
      </c>
      <c r="E841">
        <v>8.92274931</v>
      </c>
      <c r="F841">
        <v>1.393613566</v>
      </c>
    </row>
    <row r="842" spans="1:6" ht="15">
      <c r="A842" t="s">
        <v>65</v>
      </c>
      <c r="B842" t="s">
        <v>16</v>
      </c>
      <c r="C842">
        <v>237794.3988</v>
      </c>
      <c r="D842">
        <v>2.946931898</v>
      </c>
      <c r="E842">
        <v>0.497890276</v>
      </c>
      <c r="F842">
        <v>2.781958063</v>
      </c>
    </row>
    <row r="843" spans="1:6" ht="15">
      <c r="A843" t="s">
        <v>65</v>
      </c>
      <c r="B843" t="s">
        <v>17</v>
      </c>
      <c r="C843">
        <v>4359.347731</v>
      </c>
      <c r="D843">
        <v>1.332383499</v>
      </c>
      <c r="E843">
        <v>2.891215271</v>
      </c>
      <c r="F843">
        <v>1.335047109</v>
      </c>
    </row>
    <row r="844" spans="1:6" ht="15">
      <c r="A844" t="s">
        <v>65</v>
      </c>
      <c r="B844" t="s">
        <v>18</v>
      </c>
      <c r="C844">
        <v>3650.218374</v>
      </c>
      <c r="D844">
        <v>11.96998786</v>
      </c>
      <c r="E844">
        <v>0.080609744</v>
      </c>
      <c r="F844">
        <v>4.003118287</v>
      </c>
    </row>
    <row r="845" spans="1:6" ht="15">
      <c r="A845" t="s">
        <v>65</v>
      </c>
      <c r="B845" t="s">
        <v>19</v>
      </c>
      <c r="C845">
        <v>188677.4806</v>
      </c>
      <c r="D845">
        <v>2.866300505</v>
      </c>
      <c r="E845">
        <v>9.427576017</v>
      </c>
      <c r="F845">
        <v>2.870278595</v>
      </c>
    </row>
    <row r="846" spans="1:6" ht="15">
      <c r="A846" t="s">
        <v>65</v>
      </c>
      <c r="B846" t="s">
        <v>20</v>
      </c>
      <c r="C846">
        <v>2386036.596</v>
      </c>
      <c r="D846">
        <v>1.930093497</v>
      </c>
      <c r="E846">
        <v>0.146009513</v>
      </c>
      <c r="F846">
        <v>1.932197908</v>
      </c>
    </row>
    <row r="847" spans="1:6" ht="15">
      <c r="A847" t="s">
        <v>65</v>
      </c>
      <c r="B847" t="s">
        <v>21</v>
      </c>
      <c r="C847">
        <v>4352.156796</v>
      </c>
      <c r="D847">
        <v>2.017895849</v>
      </c>
      <c r="E847">
        <v>0.001651817</v>
      </c>
      <c r="F847">
        <v>16.81572678</v>
      </c>
    </row>
    <row r="848" spans="1:6" ht="15">
      <c r="A848" t="s">
        <v>29</v>
      </c>
      <c r="B848" t="s">
        <v>7</v>
      </c>
      <c r="C848">
        <v>-94.60796971</v>
      </c>
      <c r="D848">
        <v>116.3570345</v>
      </c>
      <c r="E848">
        <v>-0.002708462</v>
      </c>
      <c r="F848">
        <v>44.29926932</v>
      </c>
    </row>
    <row r="849" spans="1:6" ht="15">
      <c r="A849" t="s">
        <v>29</v>
      </c>
      <c r="B849" t="s">
        <v>9</v>
      </c>
      <c r="C849">
        <v>-91.03485066</v>
      </c>
      <c r="D849">
        <v>42.90182827</v>
      </c>
      <c r="E849">
        <v>-0.00060039</v>
      </c>
      <c r="F849">
        <v>27.85385063</v>
      </c>
    </row>
    <row r="850" spans="1:6" ht="15">
      <c r="A850" t="s">
        <v>29</v>
      </c>
      <c r="B850" t="s">
        <v>10</v>
      </c>
      <c r="C850">
        <v>43.15882289</v>
      </c>
      <c r="D850">
        <v>74.66828115</v>
      </c>
      <c r="E850">
        <v>-0.061188921</v>
      </c>
      <c r="F850">
        <v>5.068571347</v>
      </c>
    </row>
    <row r="851" spans="1:6" ht="15">
      <c r="A851" t="s">
        <v>29</v>
      </c>
      <c r="B851" t="s">
        <v>11</v>
      </c>
      <c r="C851">
        <v>4.559167581</v>
      </c>
      <c r="D851">
        <v>67.24440992</v>
      </c>
      <c r="E851">
        <v>-0.006315901</v>
      </c>
      <c r="F851">
        <v>35.49247612</v>
      </c>
    </row>
    <row r="852" spans="1:6" ht="15">
      <c r="A852" t="s">
        <v>29</v>
      </c>
      <c r="B852" t="s">
        <v>12</v>
      </c>
      <c r="C852">
        <v>-12.84032576</v>
      </c>
      <c r="D852">
        <v>318.1380183</v>
      </c>
      <c r="E852">
        <v>-0.007567507</v>
      </c>
      <c r="F852">
        <v>207.9965166</v>
      </c>
    </row>
    <row r="853" spans="1:6" ht="15">
      <c r="A853" t="s">
        <v>29</v>
      </c>
      <c r="B853" t="s">
        <v>13</v>
      </c>
      <c r="C853">
        <v>-342.4557232</v>
      </c>
      <c r="D853">
        <v>97.2743189</v>
      </c>
      <c r="E853">
        <v>0.005516007</v>
      </c>
      <c r="F853">
        <v>0.553105157</v>
      </c>
    </row>
    <row r="854" spans="1:6" ht="15">
      <c r="A854" t="s">
        <v>29</v>
      </c>
      <c r="B854" t="s">
        <v>14</v>
      </c>
      <c r="C854">
        <v>27.09500133</v>
      </c>
      <c r="D854">
        <v>134.9041024</v>
      </c>
      <c r="E854">
        <v>-0.19371007</v>
      </c>
      <c r="F854">
        <v>0.206529636</v>
      </c>
    </row>
    <row r="855" spans="1:6" ht="15">
      <c r="A855" t="s">
        <v>29</v>
      </c>
      <c r="B855" t="s">
        <v>15</v>
      </c>
      <c r="C855">
        <v>18.93599335</v>
      </c>
      <c r="D855">
        <v>185.5037376</v>
      </c>
      <c r="E855">
        <v>-0.018336344</v>
      </c>
      <c r="F855">
        <v>0.913127011</v>
      </c>
    </row>
    <row r="856" spans="1:6" ht="15">
      <c r="A856" t="s">
        <v>29</v>
      </c>
      <c r="B856" t="s">
        <v>16</v>
      </c>
      <c r="C856">
        <v>-829.7027117</v>
      </c>
      <c r="D856">
        <v>11.13179271</v>
      </c>
      <c r="E856">
        <v>0.026232706</v>
      </c>
      <c r="F856">
        <v>0.695916332</v>
      </c>
    </row>
    <row r="857" spans="1:6" ht="15">
      <c r="A857" t="s">
        <v>29</v>
      </c>
      <c r="B857" t="s">
        <v>17</v>
      </c>
      <c r="C857">
        <v>64.29637716</v>
      </c>
      <c r="D857">
        <v>29.51693585</v>
      </c>
      <c r="E857">
        <v>0.036948101</v>
      </c>
      <c r="F857">
        <v>34.1343719</v>
      </c>
    </row>
    <row r="858" spans="1:6" ht="15">
      <c r="A858" t="s">
        <v>29</v>
      </c>
      <c r="B858" t="s">
        <v>18</v>
      </c>
      <c r="C858">
        <v>-4532.460719</v>
      </c>
      <c r="D858">
        <v>5.640105459</v>
      </c>
      <c r="E858">
        <v>0.020177471</v>
      </c>
      <c r="F858">
        <v>9.356812902</v>
      </c>
    </row>
    <row r="859" spans="1:6" ht="15">
      <c r="A859" t="s">
        <v>29</v>
      </c>
      <c r="B859" t="s">
        <v>19</v>
      </c>
      <c r="C859">
        <v>13.93565057</v>
      </c>
      <c r="D859">
        <v>171.4562066</v>
      </c>
      <c r="E859">
        <v>-0.012387088</v>
      </c>
      <c r="F859">
        <v>9.651471605</v>
      </c>
    </row>
    <row r="860" spans="1:6" ht="15">
      <c r="A860" t="s">
        <v>29</v>
      </c>
      <c r="B860" t="s">
        <v>20</v>
      </c>
      <c r="C860">
        <v>-82.54732708</v>
      </c>
      <c r="D860">
        <v>151.8263095</v>
      </c>
      <c r="E860">
        <v>-0.000164253</v>
      </c>
      <c r="F860">
        <v>4.674265615</v>
      </c>
    </row>
    <row r="861" spans="1:6" ht="15">
      <c r="A861" t="s">
        <v>29</v>
      </c>
      <c r="B861" t="s">
        <v>21</v>
      </c>
      <c r="C861">
        <v>-0.769374604</v>
      </c>
      <c r="D861">
        <v>3637.196365</v>
      </c>
      <c r="E861">
        <v>-0.012115696</v>
      </c>
      <c r="F861">
        <v>0.730517136</v>
      </c>
    </row>
    <row r="862" spans="1:6" ht="15">
      <c r="A862" t="s">
        <v>30</v>
      </c>
      <c r="B862" t="s">
        <v>7</v>
      </c>
      <c r="C862">
        <v>10838.93894</v>
      </c>
      <c r="D862">
        <v>3.16698401</v>
      </c>
      <c r="E862">
        <v>0.116459646</v>
      </c>
      <c r="F862">
        <v>3.212596242</v>
      </c>
    </row>
    <row r="863" spans="1:6" ht="15">
      <c r="A863" t="s">
        <v>30</v>
      </c>
      <c r="B863" t="s">
        <v>9</v>
      </c>
      <c r="C863">
        <v>11312.61538</v>
      </c>
      <c r="D863">
        <v>2.721742329</v>
      </c>
      <c r="E863">
        <v>0.048228724</v>
      </c>
      <c r="F863">
        <v>2.733626716</v>
      </c>
    </row>
    <row r="864" spans="1:6" ht="15">
      <c r="A864" t="s">
        <v>30</v>
      </c>
      <c r="B864" t="s">
        <v>10</v>
      </c>
      <c r="C864">
        <v>368153.6014</v>
      </c>
      <c r="D864">
        <v>2.540831434</v>
      </c>
      <c r="E864">
        <v>35.36551513</v>
      </c>
      <c r="F864">
        <v>2.545525958</v>
      </c>
    </row>
    <row r="865" spans="1:6" ht="15">
      <c r="A865" t="s">
        <v>30</v>
      </c>
      <c r="B865" t="s">
        <v>11</v>
      </c>
      <c r="C865">
        <v>150.8778187</v>
      </c>
      <c r="D865">
        <v>2.375731315</v>
      </c>
      <c r="E865">
        <v>0.100670746</v>
      </c>
      <c r="F865">
        <v>2.603450478</v>
      </c>
    </row>
    <row r="866" spans="1:6" ht="15">
      <c r="A866" t="s">
        <v>30</v>
      </c>
      <c r="B866" t="s">
        <v>12</v>
      </c>
      <c r="C866">
        <v>6404.656516</v>
      </c>
      <c r="D866">
        <v>3.493675634</v>
      </c>
      <c r="E866">
        <v>2.4651982</v>
      </c>
      <c r="F866">
        <v>3.497388584</v>
      </c>
    </row>
    <row r="867" spans="1:6" ht="15">
      <c r="A867" t="s">
        <v>30</v>
      </c>
      <c r="B867" t="s">
        <v>13</v>
      </c>
      <c r="C867">
        <v>174198.9889</v>
      </c>
      <c r="D867">
        <v>3.193987945</v>
      </c>
      <c r="E867">
        <v>0.021501589</v>
      </c>
      <c r="F867">
        <v>2.369944815</v>
      </c>
    </row>
    <row r="868" spans="1:6" ht="15">
      <c r="A868" t="s">
        <v>30</v>
      </c>
      <c r="B868" t="s">
        <v>14</v>
      </c>
      <c r="C868">
        <v>836952.5776</v>
      </c>
      <c r="D868">
        <v>2.177888085</v>
      </c>
      <c r="E868">
        <v>8.966533778</v>
      </c>
      <c r="F868">
        <v>2.2250105</v>
      </c>
    </row>
    <row r="869" spans="1:6" ht="15">
      <c r="A869" t="s">
        <v>30</v>
      </c>
      <c r="B869" t="s">
        <v>15</v>
      </c>
      <c r="C869">
        <v>8813.314149</v>
      </c>
      <c r="D869">
        <v>1.529542863</v>
      </c>
      <c r="E869">
        <v>0.023582405</v>
      </c>
      <c r="F869">
        <v>2.724683007</v>
      </c>
    </row>
    <row r="870" spans="1:6" ht="15">
      <c r="A870" t="s">
        <v>30</v>
      </c>
      <c r="B870" t="s">
        <v>16</v>
      </c>
      <c r="C870">
        <v>2436985.186</v>
      </c>
      <c r="D870">
        <v>3.475268069</v>
      </c>
      <c r="E870">
        <v>4.844747851</v>
      </c>
      <c r="F870">
        <v>3.455274251</v>
      </c>
    </row>
    <row r="871" spans="1:6" ht="15">
      <c r="A871" t="s">
        <v>30</v>
      </c>
      <c r="B871" t="s">
        <v>17</v>
      </c>
      <c r="C871">
        <v>174.6465642</v>
      </c>
      <c r="D871">
        <v>4.333033294</v>
      </c>
      <c r="E871">
        <v>0.110281081</v>
      </c>
      <c r="F871">
        <v>4.560131</v>
      </c>
    </row>
    <row r="872" spans="1:6" ht="15">
      <c r="A872" t="s">
        <v>30</v>
      </c>
      <c r="B872" t="s">
        <v>18</v>
      </c>
      <c r="C872">
        <v>-3692.215732</v>
      </c>
      <c r="D872">
        <v>10.77511271</v>
      </c>
      <c r="E872">
        <v>0.026383008</v>
      </c>
      <c r="F872">
        <v>11.13673776</v>
      </c>
    </row>
    <row r="873" spans="1:6" ht="15">
      <c r="A873" t="s">
        <v>30</v>
      </c>
      <c r="B873" t="s">
        <v>19</v>
      </c>
      <c r="C873">
        <v>261.7340686</v>
      </c>
      <c r="D873">
        <v>8.856689295</v>
      </c>
      <c r="E873" s="1">
        <v>1.17E-05</v>
      </c>
      <c r="F873">
        <v>9875.054605</v>
      </c>
    </row>
    <row r="874" spans="1:6" ht="15">
      <c r="A874" t="s">
        <v>30</v>
      </c>
      <c r="B874" t="s">
        <v>20</v>
      </c>
      <c r="C874">
        <v>3961895.561</v>
      </c>
      <c r="D874">
        <v>2.524925835</v>
      </c>
      <c r="E874">
        <v>0.242546704</v>
      </c>
      <c r="F874">
        <v>2.52658308</v>
      </c>
    </row>
    <row r="875" spans="1:6" ht="15">
      <c r="A875" t="s">
        <v>30</v>
      </c>
      <c r="B875" t="s">
        <v>21</v>
      </c>
      <c r="C875">
        <v>-83.69530539</v>
      </c>
      <c r="D875">
        <v>48.19946113</v>
      </c>
      <c r="E875">
        <v>-0.012377976</v>
      </c>
      <c r="F875">
        <v>1.030784404</v>
      </c>
    </row>
    <row r="876" spans="1:6" ht="15">
      <c r="A876" t="s">
        <v>31</v>
      </c>
      <c r="B876" t="s">
        <v>7</v>
      </c>
      <c r="C876">
        <v>518806.2953</v>
      </c>
      <c r="D876">
        <v>1.492228535</v>
      </c>
      <c r="E876">
        <v>5.652952931</v>
      </c>
      <c r="F876">
        <v>1.492671298</v>
      </c>
    </row>
    <row r="877" spans="1:6" ht="15">
      <c r="A877" t="s">
        <v>31</v>
      </c>
      <c r="B877" t="s">
        <v>9</v>
      </c>
      <c r="C877">
        <v>9102.622939</v>
      </c>
      <c r="D877">
        <v>1.47206059</v>
      </c>
      <c r="E877">
        <v>0.038765791</v>
      </c>
      <c r="F877">
        <v>1.480057322</v>
      </c>
    </row>
    <row r="878" spans="1:6" ht="15">
      <c r="A878" t="s">
        <v>31</v>
      </c>
      <c r="B878" t="s">
        <v>10</v>
      </c>
      <c r="C878">
        <v>31940.81007</v>
      </c>
      <c r="D878">
        <v>4.338339856</v>
      </c>
      <c r="E878">
        <v>3.00861981</v>
      </c>
      <c r="F878">
        <v>4.432561784</v>
      </c>
    </row>
    <row r="879" spans="1:6" ht="15">
      <c r="A879" t="s">
        <v>31</v>
      </c>
      <c r="B879" t="s">
        <v>11</v>
      </c>
      <c r="C879">
        <v>5733.737456</v>
      </c>
      <c r="D879">
        <v>1.375224954</v>
      </c>
      <c r="E879">
        <v>4.182798557</v>
      </c>
      <c r="F879">
        <v>1.378397532</v>
      </c>
    </row>
    <row r="880" spans="1:6" ht="15">
      <c r="A880" t="s">
        <v>31</v>
      </c>
      <c r="B880" t="s">
        <v>12</v>
      </c>
      <c r="C880">
        <v>5180.872357</v>
      </c>
      <c r="D880">
        <v>2.150469503</v>
      </c>
      <c r="E880">
        <v>1.993654298</v>
      </c>
      <c r="F880">
        <v>2.1532955</v>
      </c>
    </row>
    <row r="881" spans="1:6" ht="15">
      <c r="A881" t="s">
        <v>31</v>
      </c>
      <c r="B881" t="s">
        <v>13</v>
      </c>
      <c r="C881">
        <v>-262.5266542</v>
      </c>
      <c r="D881">
        <v>99.70871405</v>
      </c>
      <c r="E881">
        <v>0.005523327</v>
      </c>
      <c r="F881">
        <v>0.434045863</v>
      </c>
    </row>
    <row r="882" spans="1:6" ht="15">
      <c r="A882" t="s">
        <v>31</v>
      </c>
      <c r="B882" t="s">
        <v>14</v>
      </c>
      <c r="C882">
        <v>116628.9616</v>
      </c>
      <c r="D882">
        <v>3.738212563</v>
      </c>
      <c r="E882">
        <v>1.082510517</v>
      </c>
      <c r="F882">
        <v>4.408171887</v>
      </c>
    </row>
    <row r="883" spans="1:6" ht="15">
      <c r="A883" t="s">
        <v>31</v>
      </c>
      <c r="B883" t="s">
        <v>15</v>
      </c>
      <c r="C883">
        <v>12940.06486</v>
      </c>
      <c r="D883">
        <v>1.369273247</v>
      </c>
      <c r="E883">
        <v>0.043252725</v>
      </c>
      <c r="F883">
        <v>1.952613482</v>
      </c>
    </row>
    <row r="884" spans="1:6" ht="15">
      <c r="A884" t="s">
        <v>31</v>
      </c>
      <c r="B884" t="s">
        <v>16</v>
      </c>
      <c r="C884">
        <v>178607.9899</v>
      </c>
      <c r="D884">
        <v>1.734687672</v>
      </c>
      <c r="E884">
        <v>0.380904114</v>
      </c>
      <c r="F884">
        <v>1.607751837</v>
      </c>
    </row>
    <row r="885" spans="1:6" ht="15">
      <c r="A885" t="s">
        <v>31</v>
      </c>
      <c r="B885" t="s">
        <v>17</v>
      </c>
      <c r="C885">
        <v>273.7256735</v>
      </c>
      <c r="D885">
        <v>4.385415507</v>
      </c>
      <c r="E885">
        <v>0.176123891</v>
      </c>
      <c r="F885">
        <v>4.529333209</v>
      </c>
    </row>
    <row r="886" spans="1:6" ht="15">
      <c r="A886" t="s">
        <v>31</v>
      </c>
      <c r="B886" t="s">
        <v>18</v>
      </c>
      <c r="C886">
        <v>-4508.665062</v>
      </c>
      <c r="D886">
        <v>10.24387603</v>
      </c>
      <c r="E886">
        <v>0.020353211</v>
      </c>
      <c r="F886">
        <v>16.75917949</v>
      </c>
    </row>
    <row r="887" spans="1:6" ht="15">
      <c r="A887" t="s">
        <v>31</v>
      </c>
      <c r="B887" t="s">
        <v>19</v>
      </c>
      <c r="C887">
        <v>511630.4122</v>
      </c>
      <c r="D887">
        <v>1.403181988</v>
      </c>
      <c r="E887">
        <v>25.58683858</v>
      </c>
      <c r="F887">
        <v>1.403899535</v>
      </c>
    </row>
    <row r="888" spans="1:6" ht="15">
      <c r="A888" t="s">
        <v>31</v>
      </c>
      <c r="B888" t="s">
        <v>20</v>
      </c>
      <c r="C888">
        <v>515.4232721</v>
      </c>
      <c r="D888">
        <v>11.01610307</v>
      </c>
      <c r="E888">
        <v>-0.000127622</v>
      </c>
      <c r="F888">
        <v>2.725494604</v>
      </c>
    </row>
    <row r="889" spans="1:6" ht="15">
      <c r="A889" t="s">
        <v>31</v>
      </c>
      <c r="B889" t="s">
        <v>21</v>
      </c>
      <c r="C889">
        <v>17.10830116</v>
      </c>
      <c r="D889">
        <v>148.6933533</v>
      </c>
      <c r="E889">
        <v>-0.012059152</v>
      </c>
      <c r="F889">
        <v>0.667199708</v>
      </c>
    </row>
    <row r="890" spans="1:6" ht="15">
      <c r="A890" t="s">
        <v>32</v>
      </c>
      <c r="B890" t="s">
        <v>7</v>
      </c>
      <c r="C890">
        <v>55081.86073</v>
      </c>
      <c r="D890">
        <v>3.905398541</v>
      </c>
      <c r="E890">
        <v>0.598676931</v>
      </c>
      <c r="F890">
        <v>3.916340215</v>
      </c>
    </row>
    <row r="891" spans="1:6" ht="15">
      <c r="A891" t="s">
        <v>32</v>
      </c>
      <c r="B891" t="s">
        <v>9</v>
      </c>
      <c r="C891">
        <v>19141.7921</v>
      </c>
      <c r="D891">
        <v>3.244811718</v>
      </c>
      <c r="E891">
        <v>0.081752354</v>
      </c>
      <c r="F891">
        <v>3.253170149</v>
      </c>
    </row>
    <row r="892" spans="1:6" ht="15">
      <c r="A892" t="s">
        <v>32</v>
      </c>
      <c r="B892" t="s">
        <v>10</v>
      </c>
      <c r="C892">
        <v>104309.6048</v>
      </c>
      <c r="D892">
        <v>3.096194212</v>
      </c>
      <c r="E892">
        <v>9.97334446</v>
      </c>
      <c r="F892">
        <v>3.11647959</v>
      </c>
    </row>
    <row r="893" spans="1:6" ht="15">
      <c r="A893" t="s">
        <v>32</v>
      </c>
      <c r="B893" t="s">
        <v>11</v>
      </c>
      <c r="C893">
        <v>1325.025827</v>
      </c>
      <c r="D893">
        <v>2.114399403</v>
      </c>
      <c r="E893">
        <v>0.959195328</v>
      </c>
      <c r="F893">
        <v>2.135670286</v>
      </c>
    </row>
    <row r="894" spans="1:6" ht="15">
      <c r="A894" t="s">
        <v>32</v>
      </c>
      <c r="B894" t="s">
        <v>12</v>
      </c>
      <c r="C894">
        <v>23408.63492</v>
      </c>
      <c r="D894">
        <v>3.136273568</v>
      </c>
      <c r="E894">
        <v>9.017107103</v>
      </c>
      <c r="F894">
        <v>3.137184813</v>
      </c>
    </row>
    <row r="895" spans="1:6" ht="15">
      <c r="A895" t="s">
        <v>32</v>
      </c>
      <c r="B895" t="s">
        <v>13</v>
      </c>
      <c r="C895">
        <v>474579.0153</v>
      </c>
      <c r="D895">
        <v>4.328348872</v>
      </c>
      <c r="E895">
        <v>0.049012245</v>
      </c>
      <c r="F895">
        <v>3.838451744</v>
      </c>
    </row>
    <row r="896" spans="1:6" ht="15">
      <c r="A896" t="s">
        <v>32</v>
      </c>
      <c r="B896" t="s">
        <v>14</v>
      </c>
      <c r="C896">
        <v>477789.0847</v>
      </c>
      <c r="D896">
        <v>2.632161954</v>
      </c>
      <c r="E896">
        <v>5.03544882</v>
      </c>
      <c r="F896">
        <v>2.733574337</v>
      </c>
    </row>
    <row r="897" spans="1:6" ht="15">
      <c r="A897" t="s">
        <v>32</v>
      </c>
      <c r="B897" t="s">
        <v>15</v>
      </c>
      <c r="C897">
        <v>105611.3424</v>
      </c>
      <c r="D897">
        <v>3.129679621</v>
      </c>
      <c r="E897">
        <v>0.484974011</v>
      </c>
      <c r="F897">
        <v>3.248591898</v>
      </c>
    </row>
    <row r="898" spans="1:6" ht="15">
      <c r="A898" t="s">
        <v>32</v>
      </c>
      <c r="B898" t="s">
        <v>16</v>
      </c>
      <c r="C898">
        <v>96130.77384</v>
      </c>
      <c r="D898">
        <v>4.602860165</v>
      </c>
      <c r="E898">
        <v>0.217882009</v>
      </c>
      <c r="F898">
        <v>4.014036813</v>
      </c>
    </row>
    <row r="899" spans="1:6" ht="15">
      <c r="A899" t="s">
        <v>32</v>
      </c>
      <c r="B899" t="s">
        <v>17</v>
      </c>
      <c r="C899">
        <v>763.2012006</v>
      </c>
      <c r="D899">
        <v>2.670338845</v>
      </c>
      <c r="E899">
        <v>0.501403803</v>
      </c>
      <c r="F899">
        <v>2.701121104</v>
      </c>
    </row>
    <row r="900" spans="1:6" ht="15">
      <c r="A900" t="s">
        <v>32</v>
      </c>
      <c r="B900" t="s">
        <v>18</v>
      </c>
      <c r="C900">
        <v>20618.19379</v>
      </c>
      <c r="D900">
        <v>4.88571621</v>
      </c>
      <c r="E900">
        <v>0.205924851</v>
      </c>
      <c r="F900">
        <v>3.612796496</v>
      </c>
    </row>
    <row r="901" spans="1:6" ht="15">
      <c r="A901" t="s">
        <v>32</v>
      </c>
      <c r="B901" t="s">
        <v>19</v>
      </c>
      <c r="C901">
        <v>6313.935536</v>
      </c>
      <c r="D901">
        <v>2.784325873</v>
      </c>
      <c r="E901">
        <v>0.302839505</v>
      </c>
      <c r="F901">
        <v>2.90462443</v>
      </c>
    </row>
    <row r="902" spans="1:6" ht="15">
      <c r="A902" t="s">
        <v>32</v>
      </c>
      <c r="B902" t="s">
        <v>20</v>
      </c>
      <c r="C902">
        <v>936257.0614</v>
      </c>
      <c r="D902">
        <v>3.635415354</v>
      </c>
      <c r="E902">
        <v>0.057195953</v>
      </c>
      <c r="F902">
        <v>3.64553399</v>
      </c>
    </row>
    <row r="903" spans="1:6" ht="15">
      <c r="A903" t="s">
        <v>32</v>
      </c>
      <c r="B903" t="s">
        <v>21</v>
      </c>
      <c r="C903">
        <v>159331.0414</v>
      </c>
      <c r="D903">
        <v>3.606350124</v>
      </c>
      <c r="E903">
        <v>0.491821796</v>
      </c>
      <c r="F903">
        <v>3.695172267</v>
      </c>
    </row>
    <row r="904" spans="1:6" ht="15">
      <c r="A904" t="s">
        <v>66</v>
      </c>
      <c r="B904" t="s">
        <v>7</v>
      </c>
      <c r="C904">
        <v>5231645.575</v>
      </c>
      <c r="D904">
        <v>3.104437491</v>
      </c>
      <c r="E904">
        <v>57.01964549</v>
      </c>
      <c r="F904">
        <v>3.104528811</v>
      </c>
    </row>
    <row r="905" spans="1:6" ht="15">
      <c r="A905" t="s">
        <v>66</v>
      </c>
      <c r="B905" t="s">
        <v>9</v>
      </c>
      <c r="C905">
        <v>86286.26257</v>
      </c>
      <c r="D905">
        <v>3.696036281</v>
      </c>
      <c r="E905">
        <v>0.369257222</v>
      </c>
      <c r="F905">
        <v>3.698144146</v>
      </c>
    </row>
    <row r="906" spans="1:6" ht="15">
      <c r="A906" t="s">
        <v>66</v>
      </c>
      <c r="B906" t="s">
        <v>10</v>
      </c>
      <c r="C906">
        <v>297405.924</v>
      </c>
      <c r="D906">
        <v>3.565965611</v>
      </c>
      <c r="E906">
        <v>28.55680573</v>
      </c>
      <c r="F906">
        <v>3.574125106</v>
      </c>
    </row>
    <row r="907" spans="1:6" ht="15">
      <c r="A907" t="s">
        <v>66</v>
      </c>
      <c r="B907" t="s">
        <v>11</v>
      </c>
      <c r="C907">
        <v>53244.50594</v>
      </c>
      <c r="D907">
        <v>3.247936856</v>
      </c>
      <c r="E907">
        <v>38.92216905</v>
      </c>
      <c r="F907">
        <v>3.248742078</v>
      </c>
    </row>
    <row r="908" spans="1:6" ht="15">
      <c r="A908" t="s">
        <v>66</v>
      </c>
      <c r="B908" t="s">
        <v>12</v>
      </c>
      <c r="C908">
        <v>48182.36655</v>
      </c>
      <c r="D908">
        <v>3.384317645</v>
      </c>
      <c r="E908">
        <v>18.56282805</v>
      </c>
      <c r="F908">
        <v>3.384795301</v>
      </c>
    </row>
    <row r="909" spans="1:6" ht="15">
      <c r="A909" t="s">
        <v>66</v>
      </c>
      <c r="B909" t="s">
        <v>13</v>
      </c>
      <c r="C909">
        <v>313.7413611</v>
      </c>
      <c r="D909">
        <v>94.393926</v>
      </c>
      <c r="E909">
        <v>0.005576106</v>
      </c>
      <c r="F909">
        <v>0.4864237</v>
      </c>
    </row>
    <row r="910" spans="1:6" ht="15">
      <c r="A910" t="s">
        <v>66</v>
      </c>
      <c r="B910" t="s">
        <v>14</v>
      </c>
      <c r="C910">
        <v>1070574.998</v>
      </c>
      <c r="D910">
        <v>4.504711931</v>
      </c>
      <c r="E910">
        <v>11.52355753</v>
      </c>
      <c r="F910">
        <v>4.580551703</v>
      </c>
    </row>
    <row r="911" spans="1:6" ht="15">
      <c r="A911" t="s">
        <v>66</v>
      </c>
      <c r="B911" t="s">
        <v>15</v>
      </c>
      <c r="C911">
        <v>116453.6711</v>
      </c>
      <c r="D911">
        <v>2.084575114</v>
      </c>
      <c r="E911">
        <v>0.536654397</v>
      </c>
      <c r="F911">
        <v>2.156151232</v>
      </c>
    </row>
    <row r="912" spans="1:6" ht="15">
      <c r="A912" t="s">
        <v>66</v>
      </c>
      <c r="B912" t="s">
        <v>16</v>
      </c>
      <c r="C912">
        <v>2278720.776</v>
      </c>
      <c r="D912">
        <v>3.897299066</v>
      </c>
      <c r="E912">
        <v>4.531926948</v>
      </c>
      <c r="F912">
        <v>3.87332954</v>
      </c>
    </row>
    <row r="913" spans="1:6" ht="15">
      <c r="A913" t="s">
        <v>66</v>
      </c>
      <c r="B913" t="s">
        <v>17</v>
      </c>
      <c r="C913">
        <v>2038.105341</v>
      </c>
      <c r="D913">
        <v>1.636911963</v>
      </c>
      <c r="E913">
        <v>1.348638616</v>
      </c>
      <c r="F913">
        <v>1.643927348</v>
      </c>
    </row>
    <row r="914" spans="1:6" ht="15">
      <c r="A914" t="s">
        <v>66</v>
      </c>
      <c r="B914" t="s">
        <v>18</v>
      </c>
      <c r="C914">
        <v>-4683.003067</v>
      </c>
      <c r="D914">
        <v>13.37207367</v>
      </c>
      <c r="E914">
        <v>0.019065657</v>
      </c>
      <c r="F914">
        <v>24.2574323</v>
      </c>
    </row>
    <row r="915" spans="1:6" ht="15">
      <c r="A915" t="s">
        <v>66</v>
      </c>
      <c r="B915" t="s">
        <v>19</v>
      </c>
      <c r="C915">
        <v>4014497.172</v>
      </c>
      <c r="D915">
        <v>2.773692986</v>
      </c>
      <c r="E915">
        <v>200.8561678</v>
      </c>
      <c r="F915">
        <v>2.773873673</v>
      </c>
    </row>
    <row r="916" spans="1:6" ht="15">
      <c r="A916" t="s">
        <v>66</v>
      </c>
      <c r="B916" t="s">
        <v>20</v>
      </c>
      <c r="C916">
        <v>3619.761147</v>
      </c>
      <c r="D916">
        <v>6.532473462</v>
      </c>
      <c r="E916" s="1">
        <v>6.26E-05</v>
      </c>
      <c r="F916">
        <v>23.15822436</v>
      </c>
    </row>
    <row r="917" spans="1:6" ht="15">
      <c r="A917" t="s">
        <v>66</v>
      </c>
      <c r="B917" t="s">
        <v>21</v>
      </c>
      <c r="C917">
        <v>118.6124988</v>
      </c>
      <c r="D917">
        <v>25.58712831</v>
      </c>
      <c r="E917">
        <v>-0.011738113</v>
      </c>
      <c r="F917">
        <v>0.817763836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3"/>
  <sheetViews>
    <sheetView workbookViewId="0" topLeftCell="A1">
      <selection activeCell="A1" sqref="A1:D412"/>
    </sheetView>
  </sheetViews>
  <sheetFormatPr defaultColWidth="11.00390625" defaultRowHeight="15.75"/>
  <cols>
    <col min="1" max="1" width="24.625" style="0" customWidth="1"/>
    <col min="2" max="2" width="15.875" style="0" customWidth="1"/>
    <col min="3" max="3" width="12.50390625" style="0" customWidth="1"/>
    <col min="4" max="4" width="11.125" style="0" customWidth="1"/>
  </cols>
  <sheetData>
    <row r="1" spans="1:4" ht="15">
      <c r="A1" t="s">
        <v>0</v>
      </c>
      <c r="B1" t="s">
        <v>1</v>
      </c>
      <c r="C1" t="s">
        <v>4</v>
      </c>
      <c r="D1" t="s">
        <v>5</v>
      </c>
    </row>
    <row r="2" spans="1:4" ht="15">
      <c r="A2" t="s">
        <v>29</v>
      </c>
      <c r="B2" t="s">
        <v>7</v>
      </c>
      <c r="C2">
        <v>-0.001914671</v>
      </c>
      <c r="D2">
        <v>93.6069844</v>
      </c>
    </row>
    <row r="3" spans="1:4" ht="15">
      <c r="A3" t="s">
        <v>29</v>
      </c>
      <c r="B3" t="s">
        <v>9</v>
      </c>
      <c r="C3">
        <v>-0.000387238</v>
      </c>
      <c r="D3">
        <v>46.26715097</v>
      </c>
    </row>
    <row r="4" spans="1:4" ht="15">
      <c r="A4" t="s">
        <v>29</v>
      </c>
      <c r="B4" t="s">
        <v>10</v>
      </c>
      <c r="C4">
        <v>-0.06443626</v>
      </c>
      <c r="D4">
        <v>3.880615504</v>
      </c>
    </row>
    <row r="5" spans="1:4" ht="15">
      <c r="A5" t="s">
        <v>29</v>
      </c>
      <c r="B5" t="s">
        <v>11</v>
      </c>
      <c r="C5">
        <v>-0.005809665</v>
      </c>
      <c r="D5">
        <v>82.2587162</v>
      </c>
    </row>
    <row r="6" spans="1:4" ht="15">
      <c r="A6" t="s">
        <v>29</v>
      </c>
      <c r="B6" t="s">
        <v>12</v>
      </c>
      <c r="C6">
        <v>-0.000969902</v>
      </c>
      <c r="D6">
        <v>1590.21584</v>
      </c>
    </row>
    <row r="7" spans="1:4" ht="15">
      <c r="A7" t="s">
        <v>29</v>
      </c>
      <c r="B7" t="s">
        <v>13</v>
      </c>
      <c r="C7">
        <v>0.005531435</v>
      </c>
      <c r="D7">
        <v>0.236259978</v>
      </c>
    </row>
    <row r="8" spans="1:4" ht="15">
      <c r="A8" t="s">
        <v>29</v>
      </c>
      <c r="B8" t="s">
        <v>14</v>
      </c>
      <c r="C8">
        <v>-0.194018975</v>
      </c>
      <c r="D8">
        <v>0.050496996</v>
      </c>
    </row>
    <row r="9" spans="1:4" ht="15">
      <c r="A9" t="s">
        <v>29</v>
      </c>
      <c r="B9" t="s">
        <v>15</v>
      </c>
      <c r="C9">
        <v>-0.018460009</v>
      </c>
      <c r="D9">
        <v>0.555384313</v>
      </c>
    </row>
    <row r="10" spans="1:4" ht="15">
      <c r="A10" t="s">
        <v>29</v>
      </c>
      <c r="B10" t="s">
        <v>16</v>
      </c>
      <c r="C10">
        <v>0.027493891</v>
      </c>
      <c r="D10">
        <v>1.501742933</v>
      </c>
    </row>
    <row r="11" spans="1:4" ht="15">
      <c r="A11" t="s">
        <v>29</v>
      </c>
      <c r="B11" t="s">
        <v>17</v>
      </c>
      <c r="C11">
        <v>0.010001756</v>
      </c>
      <c r="D11">
        <v>180.8089215</v>
      </c>
    </row>
    <row r="12" spans="1:4" ht="15">
      <c r="A12" t="s">
        <v>29</v>
      </c>
      <c r="B12" t="s">
        <v>18</v>
      </c>
      <c r="C12">
        <v>0.045080304</v>
      </c>
      <c r="D12">
        <v>7.190902168</v>
      </c>
    </row>
    <row r="13" spans="1:4" ht="15">
      <c r="A13" t="s">
        <v>29</v>
      </c>
      <c r="B13" t="s">
        <v>19</v>
      </c>
      <c r="C13">
        <v>0.101254577</v>
      </c>
      <c r="D13">
        <v>247.1179918</v>
      </c>
    </row>
    <row r="14" spans="1:4" ht="15">
      <c r="A14" t="s">
        <v>29</v>
      </c>
      <c r="B14" t="s">
        <v>20</v>
      </c>
      <c r="C14">
        <v>-0.000155278</v>
      </c>
      <c r="D14">
        <v>6.34988015</v>
      </c>
    </row>
    <row r="15" spans="1:4" ht="15">
      <c r="A15" t="s">
        <v>29</v>
      </c>
      <c r="B15" t="s">
        <v>21</v>
      </c>
      <c r="C15">
        <v>-0.0120136</v>
      </c>
      <c r="D15">
        <v>1.093607708</v>
      </c>
    </row>
    <row r="16" spans="1:4" ht="15">
      <c r="A16" t="s">
        <v>30</v>
      </c>
      <c r="B16" t="s">
        <v>7</v>
      </c>
      <c r="C16">
        <v>0.11723771</v>
      </c>
      <c r="D16">
        <v>3.109150651</v>
      </c>
    </row>
    <row r="17" spans="1:4" ht="15">
      <c r="A17" t="s">
        <v>30</v>
      </c>
      <c r="B17" t="s">
        <v>9</v>
      </c>
      <c r="C17">
        <v>0.050233108</v>
      </c>
      <c r="D17">
        <v>4.139856952</v>
      </c>
    </row>
    <row r="18" spans="1:4" ht="15">
      <c r="A18" t="s">
        <v>30</v>
      </c>
      <c r="B18" t="s">
        <v>10</v>
      </c>
      <c r="C18">
        <v>37.08598317</v>
      </c>
      <c r="D18">
        <v>3.888023172</v>
      </c>
    </row>
    <row r="19" spans="1:4" ht="15">
      <c r="A19" t="s">
        <v>30</v>
      </c>
      <c r="B19" t="s">
        <v>11</v>
      </c>
      <c r="C19">
        <v>0.101698626</v>
      </c>
      <c r="D19">
        <v>4.241262862</v>
      </c>
    </row>
    <row r="20" spans="1:4" ht="15">
      <c r="A20" t="s">
        <v>30</v>
      </c>
      <c r="B20" t="s">
        <v>12</v>
      </c>
      <c r="C20">
        <v>2.584945431</v>
      </c>
      <c r="D20">
        <v>3.349992461</v>
      </c>
    </row>
    <row r="21" spans="1:4" ht="15">
      <c r="A21" t="s">
        <v>30</v>
      </c>
      <c r="B21" t="s">
        <v>13</v>
      </c>
      <c r="C21">
        <v>0.021596217</v>
      </c>
      <c r="D21">
        <v>2.30661084</v>
      </c>
    </row>
    <row r="22" spans="1:4" ht="15">
      <c r="A22" t="s">
        <v>30</v>
      </c>
      <c r="B22" t="s">
        <v>14</v>
      </c>
      <c r="C22">
        <v>9.618966417</v>
      </c>
      <c r="D22">
        <v>3.377689933</v>
      </c>
    </row>
    <row r="23" spans="1:4" ht="15">
      <c r="A23" t="s">
        <v>30</v>
      </c>
      <c r="B23" t="s">
        <v>15</v>
      </c>
      <c r="C23">
        <v>0.025577269</v>
      </c>
      <c r="D23">
        <v>1.33146244</v>
      </c>
    </row>
    <row r="24" spans="1:4" ht="15">
      <c r="A24" t="s">
        <v>30</v>
      </c>
      <c r="B24" t="s">
        <v>16</v>
      </c>
      <c r="C24">
        <v>4.726293231</v>
      </c>
      <c r="D24">
        <v>2.646305794</v>
      </c>
    </row>
    <row r="25" spans="1:4" ht="15">
      <c r="A25" t="s">
        <v>30</v>
      </c>
      <c r="B25" t="s">
        <v>17</v>
      </c>
      <c r="C25">
        <v>0.078641906</v>
      </c>
      <c r="D25">
        <v>12.28332874</v>
      </c>
    </row>
    <row r="26" spans="1:4" ht="15">
      <c r="A26" t="s">
        <v>30</v>
      </c>
      <c r="B26" t="s">
        <v>18</v>
      </c>
      <c r="C26">
        <v>0.049657025</v>
      </c>
      <c r="D26">
        <v>6.815538003</v>
      </c>
    </row>
    <row r="27" spans="1:4" ht="15">
      <c r="A27" t="s">
        <v>30</v>
      </c>
      <c r="B27" t="s">
        <v>19</v>
      </c>
      <c r="C27">
        <v>0.006359101</v>
      </c>
      <c r="D27">
        <v>216.6588636</v>
      </c>
    </row>
    <row r="28" spans="1:4" ht="15">
      <c r="A28" t="s">
        <v>30</v>
      </c>
      <c r="B28" t="s">
        <v>20</v>
      </c>
      <c r="C28">
        <v>0.243758298</v>
      </c>
      <c r="D28">
        <v>2.06199554</v>
      </c>
    </row>
    <row r="29" spans="1:4" ht="15">
      <c r="A29" t="s">
        <v>30</v>
      </c>
      <c r="B29" t="s">
        <v>21</v>
      </c>
      <c r="C29">
        <v>-0.012439007</v>
      </c>
      <c r="D29">
        <v>0.635289437</v>
      </c>
    </row>
    <row r="30" spans="1:4" ht="15">
      <c r="A30" t="s">
        <v>31</v>
      </c>
      <c r="B30" t="s">
        <v>7</v>
      </c>
      <c r="C30">
        <v>5.878040116</v>
      </c>
      <c r="D30">
        <v>2.497150492</v>
      </c>
    </row>
    <row r="31" spans="1:4" ht="15">
      <c r="A31" t="s">
        <v>31</v>
      </c>
      <c r="B31" t="s">
        <v>9</v>
      </c>
      <c r="C31">
        <v>0.040074518</v>
      </c>
      <c r="D31">
        <v>2.654173993</v>
      </c>
    </row>
    <row r="32" spans="1:4" ht="15">
      <c r="A32" t="s">
        <v>31</v>
      </c>
      <c r="B32" t="s">
        <v>10</v>
      </c>
      <c r="C32">
        <v>3.133932906</v>
      </c>
      <c r="D32">
        <v>1.382611508</v>
      </c>
    </row>
    <row r="33" spans="1:4" ht="15">
      <c r="A33" t="s">
        <v>31</v>
      </c>
      <c r="B33" t="s">
        <v>11</v>
      </c>
      <c r="C33">
        <v>4.414296966</v>
      </c>
      <c r="D33">
        <v>2.45259323</v>
      </c>
    </row>
    <row r="34" spans="1:4" ht="15">
      <c r="A34" t="s">
        <v>31</v>
      </c>
      <c r="B34" t="s">
        <v>12</v>
      </c>
      <c r="C34">
        <v>2.074095795</v>
      </c>
      <c r="D34">
        <v>3.438954256</v>
      </c>
    </row>
    <row r="35" spans="1:4" ht="15">
      <c r="A35" t="s">
        <v>31</v>
      </c>
      <c r="B35" t="s">
        <v>13</v>
      </c>
      <c r="C35">
        <v>0.005516272</v>
      </c>
      <c r="D35">
        <v>0.624174979</v>
      </c>
    </row>
    <row r="36" spans="1:4" ht="15">
      <c r="A36" t="s">
        <v>31</v>
      </c>
      <c r="B36" t="s">
        <v>14</v>
      </c>
      <c r="C36">
        <v>1.165855538</v>
      </c>
      <c r="D36">
        <v>1.065296865</v>
      </c>
    </row>
    <row r="37" spans="1:4" ht="15">
      <c r="A37" t="s">
        <v>31</v>
      </c>
      <c r="B37" t="s">
        <v>15</v>
      </c>
      <c r="C37">
        <v>0.045986357</v>
      </c>
      <c r="D37">
        <v>1.169647974</v>
      </c>
    </row>
    <row r="38" spans="1:4" ht="15">
      <c r="A38" t="s">
        <v>31</v>
      </c>
      <c r="B38" t="s">
        <v>16</v>
      </c>
      <c r="C38">
        <v>0.392094702</v>
      </c>
      <c r="D38">
        <v>2.995903549</v>
      </c>
    </row>
    <row r="39" spans="1:4" ht="15">
      <c r="A39" t="s">
        <v>31</v>
      </c>
      <c r="B39" t="s">
        <v>17</v>
      </c>
      <c r="C39">
        <v>0.160341367</v>
      </c>
      <c r="D39">
        <v>6.873203779</v>
      </c>
    </row>
    <row r="40" spans="1:4" ht="15">
      <c r="A40" t="s">
        <v>31</v>
      </c>
      <c r="B40" t="s">
        <v>18</v>
      </c>
      <c r="C40">
        <v>0.042749759</v>
      </c>
      <c r="D40">
        <v>6.23968282</v>
      </c>
    </row>
    <row r="41" spans="1:4" ht="15">
      <c r="A41" t="s">
        <v>31</v>
      </c>
      <c r="B41" t="s">
        <v>19</v>
      </c>
      <c r="C41">
        <v>27.07324637</v>
      </c>
      <c r="D41">
        <v>2.482701919</v>
      </c>
    </row>
    <row r="42" spans="1:4" ht="15">
      <c r="A42" t="s">
        <v>31</v>
      </c>
      <c r="B42" t="s">
        <v>20</v>
      </c>
      <c r="C42">
        <v>-0.000134737</v>
      </c>
      <c r="D42">
        <v>8.260630657</v>
      </c>
    </row>
    <row r="43" spans="1:4" ht="15">
      <c r="A43" t="s">
        <v>31</v>
      </c>
      <c r="B43" t="s">
        <v>21</v>
      </c>
      <c r="C43">
        <v>-0.012066245</v>
      </c>
      <c r="D43">
        <v>0.448906754</v>
      </c>
    </row>
    <row r="44" spans="1:4" ht="15">
      <c r="A44" t="s">
        <v>32</v>
      </c>
      <c r="B44" t="s">
        <v>7</v>
      </c>
      <c r="C44">
        <v>0.638402603</v>
      </c>
      <c r="D44">
        <v>3.746616072</v>
      </c>
    </row>
    <row r="45" spans="1:4" ht="15">
      <c r="A45" t="s">
        <v>32</v>
      </c>
      <c r="B45" t="s">
        <v>9</v>
      </c>
      <c r="C45">
        <v>0.083118114</v>
      </c>
      <c r="D45">
        <v>2.824991342</v>
      </c>
    </row>
    <row r="46" spans="1:4" ht="15">
      <c r="A46" t="s">
        <v>32</v>
      </c>
      <c r="B46" t="s">
        <v>10</v>
      </c>
      <c r="C46">
        <v>10.26016414</v>
      </c>
      <c r="D46">
        <v>2.477348076</v>
      </c>
    </row>
    <row r="47" spans="1:4" ht="15">
      <c r="A47" t="s">
        <v>32</v>
      </c>
      <c r="B47" t="s">
        <v>11</v>
      </c>
      <c r="C47">
        <v>0.998845354</v>
      </c>
      <c r="D47">
        <v>1.045866808</v>
      </c>
    </row>
    <row r="48" spans="1:4" ht="15">
      <c r="A48" t="s">
        <v>32</v>
      </c>
      <c r="B48" t="s">
        <v>12</v>
      </c>
      <c r="C48">
        <v>9.317868841</v>
      </c>
      <c r="D48">
        <v>2.347911202</v>
      </c>
    </row>
    <row r="49" spans="1:4" ht="15">
      <c r="A49" t="s">
        <v>32</v>
      </c>
      <c r="B49" t="s">
        <v>13</v>
      </c>
      <c r="C49">
        <v>0.051873389</v>
      </c>
      <c r="D49">
        <v>3.30487995</v>
      </c>
    </row>
    <row r="50" spans="1:4" ht="15">
      <c r="A50" t="s">
        <v>32</v>
      </c>
      <c r="B50" t="s">
        <v>14</v>
      </c>
      <c r="C50">
        <v>5.325087352</v>
      </c>
      <c r="D50">
        <v>2.326649408</v>
      </c>
    </row>
    <row r="51" spans="1:4" ht="15">
      <c r="A51" t="s">
        <v>32</v>
      </c>
      <c r="B51" t="s">
        <v>15</v>
      </c>
      <c r="C51">
        <v>0.52495484</v>
      </c>
      <c r="D51">
        <v>2.640137032</v>
      </c>
    </row>
    <row r="52" spans="1:4" ht="15">
      <c r="A52" t="s">
        <v>32</v>
      </c>
      <c r="B52" t="s">
        <v>16</v>
      </c>
      <c r="C52">
        <v>0.229089085</v>
      </c>
      <c r="D52">
        <v>3.884091778</v>
      </c>
    </row>
    <row r="53" spans="1:4" ht="15">
      <c r="A53" t="s">
        <v>32</v>
      </c>
      <c r="B53" t="s">
        <v>17</v>
      </c>
      <c r="C53">
        <v>0.506798699</v>
      </c>
      <c r="D53">
        <v>2.603575932</v>
      </c>
    </row>
    <row r="54" spans="1:4" ht="15">
      <c r="A54" t="s">
        <v>32</v>
      </c>
      <c r="B54" t="s">
        <v>18</v>
      </c>
      <c r="C54">
        <v>0.235273411</v>
      </c>
      <c r="D54">
        <v>2.165094108</v>
      </c>
    </row>
    <row r="55" spans="1:4" ht="15">
      <c r="A55" t="s">
        <v>32</v>
      </c>
      <c r="B55" t="s">
        <v>19</v>
      </c>
      <c r="C55">
        <v>0.333170271</v>
      </c>
      <c r="D55">
        <v>4.698170051</v>
      </c>
    </row>
    <row r="56" spans="1:4" ht="15">
      <c r="A56" t="s">
        <v>32</v>
      </c>
      <c r="B56" t="s">
        <v>20</v>
      </c>
      <c r="C56">
        <v>0.060657767</v>
      </c>
      <c r="D56">
        <v>2.836840567</v>
      </c>
    </row>
    <row r="57" spans="1:4" ht="15">
      <c r="A57" t="s">
        <v>32</v>
      </c>
      <c r="B57" t="s">
        <v>21</v>
      </c>
      <c r="C57">
        <v>0.521743195</v>
      </c>
      <c r="D57">
        <v>2.844289182</v>
      </c>
    </row>
    <row r="58" spans="1:4" ht="15">
      <c r="A58" t="s">
        <v>29</v>
      </c>
      <c r="B58" t="s">
        <v>7</v>
      </c>
      <c r="C58">
        <v>-0.000632242</v>
      </c>
      <c r="D58">
        <v>324.629716</v>
      </c>
    </row>
    <row r="59" spans="1:4" ht="15">
      <c r="A59" t="s">
        <v>29</v>
      </c>
      <c r="B59" t="s">
        <v>9</v>
      </c>
      <c r="C59">
        <v>-0.000535571</v>
      </c>
      <c r="D59">
        <v>24.94939878</v>
      </c>
    </row>
    <row r="60" spans="1:4" ht="15">
      <c r="A60" t="s">
        <v>29</v>
      </c>
      <c r="B60" t="s">
        <v>10</v>
      </c>
      <c r="C60">
        <v>-0.064372563</v>
      </c>
      <c r="D60">
        <v>8.892287419</v>
      </c>
    </row>
    <row r="61" spans="1:4" ht="15">
      <c r="A61" t="s">
        <v>29</v>
      </c>
      <c r="B61" t="s">
        <v>11</v>
      </c>
      <c r="C61">
        <v>-0.003873357</v>
      </c>
      <c r="D61">
        <v>103.1421681</v>
      </c>
    </row>
    <row r="62" spans="1:4" ht="15">
      <c r="A62" t="s">
        <v>29</v>
      </c>
      <c r="B62" t="s">
        <v>12</v>
      </c>
      <c r="C62">
        <v>0.010214522</v>
      </c>
      <c r="D62">
        <v>137.4915456</v>
      </c>
    </row>
    <row r="63" spans="1:4" ht="15">
      <c r="A63" t="s">
        <v>29</v>
      </c>
      <c r="B63" t="s">
        <v>13</v>
      </c>
      <c r="C63">
        <v>0.005531569</v>
      </c>
      <c r="D63">
        <v>0.361178117</v>
      </c>
    </row>
    <row r="64" spans="1:4" ht="15">
      <c r="A64" t="s">
        <v>29</v>
      </c>
      <c r="B64" t="s">
        <v>14</v>
      </c>
      <c r="C64">
        <v>-0.193941751</v>
      </c>
      <c r="D64">
        <v>0.043303341</v>
      </c>
    </row>
    <row r="65" spans="1:4" ht="15">
      <c r="A65" t="s">
        <v>29</v>
      </c>
      <c r="B65" t="s">
        <v>15</v>
      </c>
      <c r="C65">
        <v>-0.01842913</v>
      </c>
      <c r="D65">
        <v>0.85773914</v>
      </c>
    </row>
    <row r="66" spans="1:4" ht="15">
      <c r="A66" t="s">
        <v>29</v>
      </c>
      <c r="B66" t="s">
        <v>16</v>
      </c>
      <c r="C66">
        <v>0.027020487</v>
      </c>
      <c r="D66">
        <v>1.590821847</v>
      </c>
    </row>
    <row r="67" spans="1:4" ht="15">
      <c r="A67" t="s">
        <v>29</v>
      </c>
      <c r="B67" t="s">
        <v>17</v>
      </c>
      <c r="C67">
        <v>0.009457945</v>
      </c>
      <c r="D67">
        <v>129.3190824</v>
      </c>
    </row>
    <row r="68" spans="1:4" ht="15">
      <c r="A68" t="s">
        <v>29</v>
      </c>
      <c r="B68" t="s">
        <v>18</v>
      </c>
      <c r="C68">
        <v>0.034094341</v>
      </c>
      <c r="D68">
        <v>12.30518042</v>
      </c>
    </row>
    <row r="69" spans="1:4" ht="15">
      <c r="A69" t="s">
        <v>29</v>
      </c>
      <c r="B69" t="s">
        <v>19</v>
      </c>
      <c r="C69">
        <v>-0.01321187</v>
      </c>
      <c r="D69">
        <v>8.35633907</v>
      </c>
    </row>
    <row r="70" spans="1:4" ht="15">
      <c r="A70" t="s">
        <v>29</v>
      </c>
      <c r="B70" t="s">
        <v>20</v>
      </c>
      <c r="C70">
        <v>-0.000151176</v>
      </c>
      <c r="D70">
        <v>3.544249079</v>
      </c>
    </row>
    <row r="71" spans="1:4" ht="15">
      <c r="A71" t="s">
        <v>29</v>
      </c>
      <c r="B71" t="s">
        <v>21</v>
      </c>
      <c r="C71">
        <v>-0.012088959</v>
      </c>
      <c r="D71">
        <v>0.780046715</v>
      </c>
    </row>
    <row r="72" spans="1:4" ht="15">
      <c r="A72" t="s">
        <v>30</v>
      </c>
      <c r="B72" t="s">
        <v>7</v>
      </c>
      <c r="C72">
        <v>0.121345102</v>
      </c>
      <c r="D72">
        <v>3.276528332</v>
      </c>
    </row>
    <row r="73" spans="1:4" ht="15">
      <c r="A73" t="s">
        <v>30</v>
      </c>
      <c r="B73" t="s">
        <v>9</v>
      </c>
      <c r="C73">
        <v>0.050113719</v>
      </c>
      <c r="D73">
        <v>3.24114027</v>
      </c>
    </row>
    <row r="74" spans="1:4" ht="15">
      <c r="A74" t="s">
        <v>30</v>
      </c>
      <c r="B74" t="s">
        <v>10</v>
      </c>
      <c r="C74">
        <v>37.02955652</v>
      </c>
      <c r="D74">
        <v>2.963932461</v>
      </c>
    </row>
    <row r="75" spans="1:4" ht="15">
      <c r="A75" t="s">
        <v>30</v>
      </c>
      <c r="B75" t="s">
        <v>11</v>
      </c>
      <c r="C75">
        <v>0.105309049</v>
      </c>
      <c r="D75">
        <v>5.210093291</v>
      </c>
    </row>
    <row r="76" spans="1:4" ht="15">
      <c r="A76" t="s">
        <v>30</v>
      </c>
      <c r="B76" t="s">
        <v>12</v>
      </c>
      <c r="C76">
        <v>2.571797566</v>
      </c>
      <c r="D76">
        <v>3.394905612</v>
      </c>
    </row>
    <row r="77" spans="1:4" ht="15">
      <c r="A77" t="s">
        <v>30</v>
      </c>
      <c r="B77" t="s">
        <v>13</v>
      </c>
      <c r="C77">
        <v>0.0224511</v>
      </c>
      <c r="D77">
        <v>2.411610765</v>
      </c>
    </row>
    <row r="78" spans="1:4" ht="15">
      <c r="A78" t="s">
        <v>30</v>
      </c>
      <c r="B78" t="s">
        <v>14</v>
      </c>
      <c r="C78">
        <v>9.510043519</v>
      </c>
      <c r="D78">
        <v>2.578300079</v>
      </c>
    </row>
    <row r="79" spans="1:4" ht="15">
      <c r="A79" t="s">
        <v>30</v>
      </c>
      <c r="B79" t="s">
        <v>15</v>
      </c>
      <c r="C79">
        <v>0.025426798</v>
      </c>
      <c r="D79">
        <v>1.975721835</v>
      </c>
    </row>
    <row r="80" spans="1:4" ht="15">
      <c r="A80" t="s">
        <v>30</v>
      </c>
      <c r="B80" t="s">
        <v>16</v>
      </c>
      <c r="C80">
        <v>4.899806232</v>
      </c>
      <c r="D80">
        <v>3.269133143</v>
      </c>
    </row>
    <row r="81" spans="1:4" ht="15">
      <c r="A81" t="s">
        <v>30</v>
      </c>
      <c r="B81" t="s">
        <v>17</v>
      </c>
      <c r="C81">
        <v>0.088603227</v>
      </c>
      <c r="D81">
        <v>9.943516159</v>
      </c>
    </row>
    <row r="82" spans="1:4" ht="15">
      <c r="A82" t="s">
        <v>30</v>
      </c>
      <c r="B82" t="s">
        <v>18</v>
      </c>
      <c r="C82">
        <v>0.038316004</v>
      </c>
      <c r="D82">
        <v>9.740841255</v>
      </c>
    </row>
    <row r="83" spans="1:4" ht="15">
      <c r="A83" t="s">
        <v>30</v>
      </c>
      <c r="B83" t="s">
        <v>19</v>
      </c>
      <c r="C83">
        <v>-0.000482342</v>
      </c>
      <c r="D83">
        <v>235.9703268</v>
      </c>
    </row>
    <row r="84" spans="1:4" ht="15">
      <c r="A84" t="s">
        <v>30</v>
      </c>
      <c r="B84" t="s">
        <v>20</v>
      </c>
      <c r="C84">
        <v>0.247846312</v>
      </c>
      <c r="D84">
        <v>2.103750445</v>
      </c>
    </row>
    <row r="85" spans="1:4" ht="15">
      <c r="A85" t="s">
        <v>30</v>
      </c>
      <c r="B85" t="s">
        <v>21</v>
      </c>
      <c r="C85">
        <v>-0.012345101</v>
      </c>
      <c r="D85">
        <v>1.000504113</v>
      </c>
    </row>
    <row r="86" spans="1:4" ht="15">
      <c r="A86" t="s">
        <v>31</v>
      </c>
      <c r="B86" t="s">
        <v>7</v>
      </c>
      <c r="C86">
        <v>5.82894768</v>
      </c>
      <c r="D86">
        <v>3.356908064</v>
      </c>
    </row>
    <row r="87" spans="1:4" ht="15">
      <c r="A87" t="s">
        <v>31</v>
      </c>
      <c r="B87" t="s">
        <v>9</v>
      </c>
      <c r="C87">
        <v>0.040716808</v>
      </c>
      <c r="D87">
        <v>3.305787619</v>
      </c>
    </row>
    <row r="88" spans="1:4" ht="15">
      <c r="A88" t="s">
        <v>31</v>
      </c>
      <c r="B88" t="s">
        <v>10</v>
      </c>
      <c r="C88">
        <v>3.137735301</v>
      </c>
      <c r="D88">
        <v>1.027805804</v>
      </c>
    </row>
    <row r="89" spans="1:4" ht="15">
      <c r="A89" t="s">
        <v>31</v>
      </c>
      <c r="B89" t="s">
        <v>11</v>
      </c>
      <c r="C89">
        <v>4.459549161</v>
      </c>
      <c r="D89">
        <v>2.135828487</v>
      </c>
    </row>
    <row r="90" spans="1:4" ht="15">
      <c r="A90" t="s">
        <v>31</v>
      </c>
      <c r="B90" t="s">
        <v>12</v>
      </c>
      <c r="C90">
        <v>2.094764289</v>
      </c>
      <c r="D90">
        <v>3.814738461</v>
      </c>
    </row>
    <row r="91" spans="1:4" ht="15">
      <c r="A91" t="s">
        <v>31</v>
      </c>
      <c r="B91" t="s">
        <v>13</v>
      </c>
      <c r="C91">
        <v>0.005527947</v>
      </c>
      <c r="D91">
        <v>0.55732252</v>
      </c>
    </row>
    <row r="92" spans="1:4" ht="15">
      <c r="A92" t="s">
        <v>31</v>
      </c>
      <c r="B92" t="s">
        <v>14</v>
      </c>
      <c r="C92">
        <v>1.148144938</v>
      </c>
      <c r="D92">
        <v>1.319655046</v>
      </c>
    </row>
    <row r="93" spans="1:4" ht="15">
      <c r="A93" t="s">
        <v>31</v>
      </c>
      <c r="B93" t="s">
        <v>15</v>
      </c>
      <c r="C93">
        <v>0.045359727</v>
      </c>
      <c r="D93">
        <v>2.618887705</v>
      </c>
    </row>
    <row r="94" spans="1:4" ht="15">
      <c r="A94" t="s">
        <v>31</v>
      </c>
      <c r="B94" t="s">
        <v>16</v>
      </c>
      <c r="C94">
        <v>0.391470047</v>
      </c>
      <c r="D94">
        <v>4.339163589</v>
      </c>
    </row>
    <row r="95" spans="1:4" ht="15">
      <c r="A95" t="s">
        <v>31</v>
      </c>
      <c r="B95" t="s">
        <v>17</v>
      </c>
      <c r="C95">
        <v>0.163363671</v>
      </c>
      <c r="D95">
        <v>8.209754587</v>
      </c>
    </row>
    <row r="96" spans="1:4" ht="15">
      <c r="A96" t="s">
        <v>31</v>
      </c>
      <c r="B96" t="s">
        <v>18</v>
      </c>
      <c r="C96">
        <v>0.030405311</v>
      </c>
      <c r="D96">
        <v>16.94276733</v>
      </c>
    </row>
    <row r="97" spans="1:4" ht="15">
      <c r="A97" t="s">
        <v>31</v>
      </c>
      <c r="B97" t="s">
        <v>19</v>
      </c>
      <c r="C97">
        <v>26.45898041</v>
      </c>
      <c r="D97">
        <v>2.807922974</v>
      </c>
    </row>
    <row r="98" spans="1:4" ht="15">
      <c r="A98" t="s">
        <v>31</v>
      </c>
      <c r="B98" t="s">
        <v>20</v>
      </c>
      <c r="C98">
        <v>-0.000112242</v>
      </c>
      <c r="D98">
        <v>26.19687515</v>
      </c>
    </row>
    <row r="99" spans="1:4" ht="15">
      <c r="A99" t="s">
        <v>31</v>
      </c>
      <c r="B99" t="s">
        <v>21</v>
      </c>
      <c r="C99">
        <v>-0.012017004</v>
      </c>
      <c r="D99">
        <v>0.956543083</v>
      </c>
    </row>
    <row r="100" spans="1:4" ht="15">
      <c r="A100" t="s">
        <v>32</v>
      </c>
      <c r="B100" t="s">
        <v>7</v>
      </c>
      <c r="C100">
        <v>0.644933867</v>
      </c>
      <c r="D100">
        <v>1.920632838</v>
      </c>
    </row>
    <row r="101" spans="1:4" ht="15">
      <c r="A101" t="s">
        <v>32</v>
      </c>
      <c r="B101" t="s">
        <v>9</v>
      </c>
      <c r="C101">
        <v>0.086600114</v>
      </c>
      <c r="D101">
        <v>3.197495363</v>
      </c>
    </row>
    <row r="102" spans="1:4" ht="15">
      <c r="A102" t="s">
        <v>32</v>
      </c>
      <c r="B102" t="s">
        <v>10</v>
      </c>
      <c r="C102">
        <v>10.61257938</v>
      </c>
      <c r="D102">
        <v>3.17832857</v>
      </c>
    </row>
    <row r="103" spans="1:4" ht="15">
      <c r="A103" t="s">
        <v>32</v>
      </c>
      <c r="B103" t="s">
        <v>11</v>
      </c>
      <c r="C103">
        <v>1.018173131</v>
      </c>
      <c r="D103">
        <v>0.909906209</v>
      </c>
    </row>
    <row r="104" spans="1:4" ht="15">
      <c r="A104" t="s">
        <v>32</v>
      </c>
      <c r="B104" t="s">
        <v>12</v>
      </c>
      <c r="C104">
        <v>9.60324612</v>
      </c>
      <c r="D104">
        <v>3.295375432</v>
      </c>
    </row>
    <row r="105" spans="1:4" ht="15">
      <c r="A105" t="s">
        <v>32</v>
      </c>
      <c r="B105" t="s">
        <v>13</v>
      </c>
      <c r="C105">
        <v>0.052259646</v>
      </c>
      <c r="D105">
        <v>2.023047036</v>
      </c>
    </row>
    <row r="106" spans="1:4" ht="15">
      <c r="A106" t="s">
        <v>32</v>
      </c>
      <c r="B106" t="s">
        <v>14</v>
      </c>
      <c r="C106">
        <v>5.427470456</v>
      </c>
      <c r="D106">
        <v>2.628391554</v>
      </c>
    </row>
    <row r="107" spans="1:4" ht="15">
      <c r="A107" t="s">
        <v>32</v>
      </c>
      <c r="B107" t="s">
        <v>15</v>
      </c>
      <c r="C107">
        <v>0.520244905</v>
      </c>
      <c r="D107">
        <v>1.336874459</v>
      </c>
    </row>
    <row r="108" spans="1:4" ht="15">
      <c r="A108" t="s">
        <v>32</v>
      </c>
      <c r="B108" t="s">
        <v>16</v>
      </c>
      <c r="C108">
        <v>0.232390949</v>
      </c>
      <c r="D108">
        <v>2.59547013</v>
      </c>
    </row>
    <row r="109" spans="1:4" ht="15">
      <c r="A109" t="s">
        <v>32</v>
      </c>
      <c r="B109" t="s">
        <v>17</v>
      </c>
      <c r="C109">
        <v>0.508835647</v>
      </c>
      <c r="D109">
        <v>3.81107649</v>
      </c>
    </row>
    <row r="110" spans="1:4" ht="15">
      <c r="A110" t="s">
        <v>32</v>
      </c>
      <c r="B110" t="s">
        <v>18</v>
      </c>
      <c r="C110">
        <v>0.231180055</v>
      </c>
      <c r="D110">
        <v>1.249214692</v>
      </c>
    </row>
    <row r="111" spans="1:4" ht="15">
      <c r="A111" t="s">
        <v>32</v>
      </c>
      <c r="B111" t="s">
        <v>19</v>
      </c>
      <c r="C111">
        <v>0.33405426</v>
      </c>
      <c r="D111">
        <v>1.428136886</v>
      </c>
    </row>
    <row r="112" spans="1:4" ht="15">
      <c r="A112" t="s">
        <v>32</v>
      </c>
      <c r="B112" t="s">
        <v>20</v>
      </c>
      <c r="C112">
        <v>0.060858368</v>
      </c>
      <c r="D112">
        <v>1.685083067</v>
      </c>
    </row>
    <row r="113" spans="1:4" ht="15">
      <c r="A113" t="s">
        <v>32</v>
      </c>
      <c r="B113" t="s">
        <v>21</v>
      </c>
      <c r="C113">
        <v>0.522156878</v>
      </c>
      <c r="D113">
        <v>1.591099194</v>
      </c>
    </row>
    <row r="114" spans="1:4" ht="15">
      <c r="A114" t="s">
        <v>29</v>
      </c>
      <c r="B114" t="s">
        <v>7</v>
      </c>
      <c r="C114">
        <v>-0.001662975</v>
      </c>
      <c r="D114">
        <v>61.49938219</v>
      </c>
    </row>
    <row r="115" spans="1:4" ht="15">
      <c r="A115" t="s">
        <v>29</v>
      </c>
      <c r="B115" t="s">
        <v>9</v>
      </c>
      <c r="C115">
        <v>-0.000524651</v>
      </c>
      <c r="D115">
        <v>27.61956684</v>
      </c>
    </row>
    <row r="116" spans="1:4" ht="15">
      <c r="A116" t="s">
        <v>29</v>
      </c>
      <c r="B116" t="s">
        <v>10</v>
      </c>
      <c r="C116">
        <v>-0.067324526</v>
      </c>
      <c r="D116">
        <v>6.410393319</v>
      </c>
    </row>
    <row r="117" spans="1:4" ht="15">
      <c r="A117" t="s">
        <v>29</v>
      </c>
      <c r="B117" t="s">
        <v>11</v>
      </c>
      <c r="C117">
        <v>-0.010249803</v>
      </c>
      <c r="D117">
        <v>25.69734881</v>
      </c>
    </row>
    <row r="118" spans="1:4" ht="15">
      <c r="A118" t="s">
        <v>29</v>
      </c>
      <c r="B118" t="s">
        <v>12</v>
      </c>
      <c r="C118">
        <v>0.002324591</v>
      </c>
      <c r="D118">
        <v>828.1717124</v>
      </c>
    </row>
    <row r="119" spans="1:4" ht="15">
      <c r="A119" t="s">
        <v>29</v>
      </c>
      <c r="B119" t="s">
        <v>13</v>
      </c>
      <c r="C119">
        <v>0.005514433</v>
      </c>
      <c r="D119">
        <v>0.450200072</v>
      </c>
    </row>
    <row r="120" spans="1:4" ht="15">
      <c r="A120" t="s">
        <v>29</v>
      </c>
      <c r="B120" t="s">
        <v>14</v>
      </c>
      <c r="C120">
        <v>-0.193984466</v>
      </c>
      <c r="D120">
        <v>0.052064663</v>
      </c>
    </row>
    <row r="121" spans="1:4" ht="15">
      <c r="A121" t="s">
        <v>29</v>
      </c>
      <c r="B121" t="s">
        <v>15</v>
      </c>
      <c r="C121">
        <v>-0.018549547</v>
      </c>
      <c r="D121">
        <v>0.323191208</v>
      </c>
    </row>
    <row r="122" spans="1:4" ht="15">
      <c r="A122" t="s">
        <v>29</v>
      </c>
      <c r="B122" t="s">
        <v>16</v>
      </c>
      <c r="C122">
        <v>0.026512806</v>
      </c>
      <c r="D122">
        <v>0.865011362</v>
      </c>
    </row>
    <row r="123" spans="1:4" ht="15">
      <c r="A123" t="s">
        <v>29</v>
      </c>
      <c r="B123" t="s">
        <v>17</v>
      </c>
      <c r="C123">
        <v>0.02118023</v>
      </c>
      <c r="D123">
        <v>54.20512807</v>
      </c>
    </row>
    <row r="124" spans="1:4" ht="15">
      <c r="A124" t="s">
        <v>29</v>
      </c>
      <c r="B124" t="s">
        <v>18</v>
      </c>
      <c r="C124">
        <v>0.02605091</v>
      </c>
      <c r="D124">
        <v>13.6336147</v>
      </c>
    </row>
    <row r="125" spans="1:4" ht="15">
      <c r="A125" t="s">
        <v>29</v>
      </c>
      <c r="B125" t="s">
        <v>19</v>
      </c>
      <c r="C125">
        <v>-0.011200531</v>
      </c>
      <c r="D125">
        <v>45.63634175</v>
      </c>
    </row>
    <row r="126" spans="1:4" ht="15">
      <c r="A126" t="s">
        <v>29</v>
      </c>
      <c r="B126" t="s">
        <v>20</v>
      </c>
      <c r="C126">
        <v>-0.000162268</v>
      </c>
      <c r="D126">
        <v>4.975667012</v>
      </c>
    </row>
    <row r="127" spans="1:4" ht="15">
      <c r="A127" t="s">
        <v>29</v>
      </c>
      <c r="B127" t="s">
        <v>21</v>
      </c>
      <c r="C127">
        <v>-0.012138864</v>
      </c>
      <c r="D127">
        <v>0.496604672</v>
      </c>
    </row>
    <row r="128" spans="1:4" ht="15">
      <c r="A128" t="s">
        <v>30</v>
      </c>
      <c r="B128" t="s">
        <v>7</v>
      </c>
      <c r="C128">
        <v>0.115802098</v>
      </c>
      <c r="D128">
        <v>3.601343519</v>
      </c>
    </row>
    <row r="129" spans="1:4" ht="15">
      <c r="A129" t="s">
        <v>30</v>
      </c>
      <c r="B129" t="s">
        <v>9</v>
      </c>
      <c r="C129">
        <v>0.04851983</v>
      </c>
      <c r="D129">
        <v>1.277068456</v>
      </c>
    </row>
    <row r="130" spans="1:4" ht="15">
      <c r="A130" t="s">
        <v>30</v>
      </c>
      <c r="B130" t="s">
        <v>10</v>
      </c>
      <c r="C130">
        <v>35.83362401</v>
      </c>
      <c r="D130">
        <v>1.295034897</v>
      </c>
    </row>
    <row r="131" spans="1:4" ht="15">
      <c r="A131" t="s">
        <v>30</v>
      </c>
      <c r="B131" t="s">
        <v>11</v>
      </c>
      <c r="C131">
        <v>0.097454288</v>
      </c>
      <c r="D131">
        <v>5.020373439</v>
      </c>
    </row>
    <row r="132" spans="1:4" ht="15">
      <c r="A132" t="s">
        <v>30</v>
      </c>
      <c r="B132" t="s">
        <v>12</v>
      </c>
      <c r="C132">
        <v>2.490971184</v>
      </c>
      <c r="D132">
        <v>2.475659249</v>
      </c>
    </row>
    <row r="133" spans="1:4" ht="15">
      <c r="A133" t="s">
        <v>30</v>
      </c>
      <c r="B133" t="s">
        <v>13</v>
      </c>
      <c r="C133">
        <v>0.021685868</v>
      </c>
      <c r="D133">
        <v>2.845544086</v>
      </c>
    </row>
    <row r="134" spans="1:4" ht="15">
      <c r="A134" t="s">
        <v>30</v>
      </c>
      <c r="B134" t="s">
        <v>14</v>
      </c>
      <c r="C134">
        <v>9.156416866</v>
      </c>
      <c r="D134">
        <v>1.073217952</v>
      </c>
    </row>
    <row r="135" spans="1:4" ht="15">
      <c r="A135" t="s">
        <v>30</v>
      </c>
      <c r="B135" t="s">
        <v>15</v>
      </c>
      <c r="C135">
        <v>0.023913921</v>
      </c>
      <c r="D135">
        <v>1.863508996</v>
      </c>
    </row>
    <row r="136" spans="1:4" ht="15">
      <c r="A136" t="s">
        <v>30</v>
      </c>
      <c r="B136" t="s">
        <v>16</v>
      </c>
      <c r="C136">
        <v>4.80774425</v>
      </c>
      <c r="D136">
        <v>3.393390104</v>
      </c>
    </row>
    <row r="137" spans="1:4" ht="15">
      <c r="A137" t="s">
        <v>30</v>
      </c>
      <c r="B137" t="s">
        <v>17</v>
      </c>
      <c r="C137">
        <v>0.090530737</v>
      </c>
      <c r="D137">
        <v>11.74622442</v>
      </c>
    </row>
    <row r="138" spans="1:4" ht="15">
      <c r="A138" t="s">
        <v>30</v>
      </c>
      <c r="B138" t="s">
        <v>18</v>
      </c>
      <c r="C138">
        <v>0.037026976</v>
      </c>
      <c r="D138">
        <v>4.173674869</v>
      </c>
    </row>
    <row r="139" spans="1:4" ht="15">
      <c r="A139" t="s">
        <v>30</v>
      </c>
      <c r="B139" t="s">
        <v>19</v>
      </c>
      <c r="C139">
        <v>-0.000207277</v>
      </c>
      <c r="D139">
        <v>736.1392276</v>
      </c>
    </row>
    <row r="140" spans="1:4" ht="15">
      <c r="A140" t="s">
        <v>30</v>
      </c>
      <c r="B140" t="s">
        <v>20</v>
      </c>
      <c r="C140">
        <v>0.242561364</v>
      </c>
      <c r="D140">
        <v>2.142049117</v>
      </c>
    </row>
    <row r="141" spans="1:4" ht="15">
      <c r="A141" t="s">
        <v>30</v>
      </c>
      <c r="B141" t="s">
        <v>21</v>
      </c>
      <c r="C141">
        <v>-0.012289696</v>
      </c>
      <c r="D141">
        <v>0.773794573</v>
      </c>
    </row>
    <row r="142" spans="1:4" ht="15">
      <c r="A142" t="s">
        <v>31</v>
      </c>
      <c r="B142" t="s">
        <v>7</v>
      </c>
      <c r="C142">
        <v>5.678017197</v>
      </c>
      <c r="D142">
        <v>2.415607152</v>
      </c>
    </row>
    <row r="143" spans="1:4" ht="15">
      <c r="A143" t="s">
        <v>31</v>
      </c>
      <c r="B143" t="s">
        <v>9</v>
      </c>
      <c r="C143">
        <v>0.040155279</v>
      </c>
      <c r="D143">
        <v>1.895476044</v>
      </c>
    </row>
    <row r="144" spans="1:4" ht="15">
      <c r="A144" t="s">
        <v>31</v>
      </c>
      <c r="B144" t="s">
        <v>10</v>
      </c>
      <c r="C144">
        <v>3.135920749</v>
      </c>
      <c r="D144">
        <v>2.872655924</v>
      </c>
    </row>
    <row r="145" spans="1:4" ht="15">
      <c r="A145" t="s">
        <v>31</v>
      </c>
      <c r="B145" t="s">
        <v>11</v>
      </c>
      <c r="C145">
        <v>4.325934797</v>
      </c>
      <c r="D145">
        <v>1.28369968</v>
      </c>
    </row>
    <row r="146" spans="1:4" ht="15">
      <c r="A146" t="s">
        <v>31</v>
      </c>
      <c r="B146" t="s">
        <v>12</v>
      </c>
      <c r="C146">
        <v>2.069985146</v>
      </c>
      <c r="D146">
        <v>2.687357685</v>
      </c>
    </row>
    <row r="147" spans="1:4" ht="15">
      <c r="A147" t="s">
        <v>31</v>
      </c>
      <c r="B147" t="s">
        <v>13</v>
      </c>
      <c r="C147">
        <v>0.005511595</v>
      </c>
      <c r="D147">
        <v>0.23070293</v>
      </c>
    </row>
    <row r="148" spans="1:4" ht="15">
      <c r="A148" t="s">
        <v>31</v>
      </c>
      <c r="B148" t="s">
        <v>14</v>
      </c>
      <c r="C148">
        <v>1.135410673</v>
      </c>
      <c r="D148">
        <v>2.360625209</v>
      </c>
    </row>
    <row r="149" spans="1:4" ht="15">
      <c r="A149" t="s">
        <v>31</v>
      </c>
      <c r="B149" t="s">
        <v>15</v>
      </c>
      <c r="C149">
        <v>0.043682586</v>
      </c>
      <c r="D149">
        <v>2.001963951</v>
      </c>
    </row>
    <row r="150" spans="1:4" ht="15">
      <c r="A150" t="s">
        <v>31</v>
      </c>
      <c r="B150" t="s">
        <v>16</v>
      </c>
      <c r="C150">
        <v>0.381616903</v>
      </c>
      <c r="D150">
        <v>2.780788441</v>
      </c>
    </row>
    <row r="151" spans="1:4" ht="15">
      <c r="A151" t="s">
        <v>31</v>
      </c>
      <c r="B151" t="s">
        <v>17</v>
      </c>
      <c r="C151">
        <v>0.159845817</v>
      </c>
      <c r="D151">
        <v>9.406365379</v>
      </c>
    </row>
    <row r="152" spans="1:4" ht="15">
      <c r="A152" t="s">
        <v>31</v>
      </c>
      <c r="B152" t="s">
        <v>18</v>
      </c>
      <c r="C152">
        <v>0.027130926</v>
      </c>
      <c r="D152">
        <v>6.632334364</v>
      </c>
    </row>
    <row r="153" spans="1:4" ht="15">
      <c r="A153" t="s">
        <v>31</v>
      </c>
      <c r="B153" t="s">
        <v>19</v>
      </c>
      <c r="C153">
        <v>25.80776545</v>
      </c>
      <c r="D153">
        <v>2.124186786</v>
      </c>
    </row>
    <row r="154" spans="1:4" ht="15">
      <c r="A154" t="s">
        <v>31</v>
      </c>
      <c r="B154" t="s">
        <v>20</v>
      </c>
      <c r="C154" s="1">
        <v>-9.6E-05</v>
      </c>
      <c r="D154">
        <v>47.15304386</v>
      </c>
    </row>
    <row r="155" spans="1:4" ht="15">
      <c r="A155" t="s">
        <v>31</v>
      </c>
      <c r="B155" t="s">
        <v>21</v>
      </c>
      <c r="C155">
        <v>-0.011993244</v>
      </c>
      <c r="D155">
        <v>0.533936239</v>
      </c>
    </row>
    <row r="156" spans="1:4" ht="15">
      <c r="A156" t="s">
        <v>32</v>
      </c>
      <c r="B156" t="s">
        <v>7</v>
      </c>
      <c r="C156">
        <v>0.622458195</v>
      </c>
      <c r="D156">
        <v>2.696881276</v>
      </c>
    </row>
    <row r="157" spans="1:4" ht="15">
      <c r="A157" t="s">
        <v>32</v>
      </c>
      <c r="B157" t="s">
        <v>9</v>
      </c>
      <c r="C157">
        <v>0.083679819</v>
      </c>
      <c r="D157">
        <v>3.298784126</v>
      </c>
    </row>
    <row r="158" spans="1:4" ht="15">
      <c r="A158" t="s">
        <v>32</v>
      </c>
      <c r="B158" t="s">
        <v>10</v>
      </c>
      <c r="C158">
        <v>10.25135777</v>
      </c>
      <c r="D158">
        <v>3.542365625</v>
      </c>
    </row>
    <row r="159" spans="1:4" ht="15">
      <c r="A159" t="s">
        <v>32</v>
      </c>
      <c r="B159" t="s">
        <v>11</v>
      </c>
      <c r="C159">
        <v>0.986084232</v>
      </c>
      <c r="D159">
        <v>1.904751098</v>
      </c>
    </row>
    <row r="160" spans="1:4" ht="15">
      <c r="A160" t="s">
        <v>32</v>
      </c>
      <c r="B160" t="s">
        <v>12</v>
      </c>
      <c r="C160">
        <v>9.286805209</v>
      </c>
      <c r="D160">
        <v>3.226582739</v>
      </c>
    </row>
    <row r="161" spans="1:4" ht="15">
      <c r="A161" t="s">
        <v>32</v>
      </c>
      <c r="B161" t="s">
        <v>13</v>
      </c>
      <c r="C161">
        <v>0.050619455</v>
      </c>
      <c r="D161">
        <v>2.436902686</v>
      </c>
    </row>
    <row r="162" spans="1:4" ht="15">
      <c r="A162" t="s">
        <v>32</v>
      </c>
      <c r="B162" t="s">
        <v>14</v>
      </c>
      <c r="C162">
        <v>5.216764495</v>
      </c>
      <c r="D162">
        <v>3.100861786</v>
      </c>
    </row>
    <row r="163" spans="1:4" ht="15">
      <c r="A163" t="s">
        <v>32</v>
      </c>
      <c r="B163" t="s">
        <v>15</v>
      </c>
      <c r="C163">
        <v>0.501184376</v>
      </c>
      <c r="D163">
        <v>2.150178635</v>
      </c>
    </row>
    <row r="164" spans="1:4" ht="15">
      <c r="A164" t="s">
        <v>32</v>
      </c>
      <c r="B164" t="s">
        <v>16</v>
      </c>
      <c r="C164">
        <v>0.225011157</v>
      </c>
      <c r="D164">
        <v>3.029973197</v>
      </c>
    </row>
    <row r="165" spans="1:4" ht="15">
      <c r="A165" t="s">
        <v>32</v>
      </c>
      <c r="B165" t="s">
        <v>17</v>
      </c>
      <c r="C165">
        <v>0.495009255</v>
      </c>
      <c r="D165">
        <v>3.134396464</v>
      </c>
    </row>
    <row r="166" spans="1:4" ht="15">
      <c r="A166" t="s">
        <v>32</v>
      </c>
      <c r="B166" t="s">
        <v>18</v>
      </c>
      <c r="C166">
        <v>0.219390971</v>
      </c>
      <c r="D166">
        <v>2.937750628</v>
      </c>
    </row>
    <row r="167" spans="1:4" ht="15">
      <c r="A167" t="s">
        <v>32</v>
      </c>
      <c r="B167" t="s">
        <v>19</v>
      </c>
      <c r="C167">
        <v>0.321263274</v>
      </c>
      <c r="D167">
        <v>2.833135282</v>
      </c>
    </row>
    <row r="168" spans="1:4" ht="15">
      <c r="A168" t="s">
        <v>32</v>
      </c>
      <c r="B168" t="s">
        <v>20</v>
      </c>
      <c r="C168">
        <v>0.058894281</v>
      </c>
      <c r="D168">
        <v>2.358369318</v>
      </c>
    </row>
    <row r="169" spans="1:4" ht="15">
      <c r="A169" t="s">
        <v>32</v>
      </c>
      <c r="B169" t="s">
        <v>21</v>
      </c>
      <c r="C169">
        <v>0.5051755</v>
      </c>
      <c r="D169">
        <v>2.317754818</v>
      </c>
    </row>
    <row r="170" spans="1:4" ht="15">
      <c r="A170" t="s">
        <v>53</v>
      </c>
      <c r="B170" t="s">
        <v>7</v>
      </c>
      <c r="C170">
        <v>0.002864909</v>
      </c>
      <c r="D170">
        <v>261.9599931</v>
      </c>
    </row>
    <row r="171" spans="1:4" ht="15">
      <c r="A171" t="s">
        <v>53</v>
      </c>
      <c r="B171" t="s">
        <v>9</v>
      </c>
      <c r="C171">
        <v>-0.000544386</v>
      </c>
      <c r="D171">
        <v>10.3144501</v>
      </c>
    </row>
    <row r="172" spans="1:4" ht="15">
      <c r="A172" t="s">
        <v>53</v>
      </c>
      <c r="B172" t="s">
        <v>10</v>
      </c>
      <c r="C172">
        <v>-0.063047374</v>
      </c>
      <c r="D172">
        <v>2.304041825</v>
      </c>
    </row>
    <row r="173" spans="1:4" ht="15">
      <c r="A173" t="s">
        <v>53</v>
      </c>
      <c r="B173" t="s">
        <v>11</v>
      </c>
      <c r="C173">
        <v>-0.003360489</v>
      </c>
      <c r="D173">
        <v>133.5217673</v>
      </c>
    </row>
    <row r="174" spans="1:4" ht="15">
      <c r="A174" t="s">
        <v>53</v>
      </c>
      <c r="B174" t="s">
        <v>12</v>
      </c>
      <c r="C174">
        <v>0.001348814</v>
      </c>
      <c r="D174">
        <v>1431.58167</v>
      </c>
    </row>
    <row r="175" spans="1:4" ht="15">
      <c r="A175" t="s">
        <v>53</v>
      </c>
      <c r="B175" t="s">
        <v>13</v>
      </c>
      <c r="C175">
        <v>0.005529794</v>
      </c>
      <c r="D175">
        <v>0.511624286</v>
      </c>
    </row>
    <row r="176" spans="1:4" ht="15">
      <c r="A176" t="s">
        <v>53</v>
      </c>
      <c r="B176" t="s">
        <v>14</v>
      </c>
      <c r="C176">
        <v>-0.193762907</v>
      </c>
      <c r="D176">
        <v>0.035112215</v>
      </c>
    </row>
    <row r="177" spans="1:4" ht="15">
      <c r="A177" t="s">
        <v>53</v>
      </c>
      <c r="B177" t="s">
        <v>15</v>
      </c>
      <c r="C177">
        <v>-0.018412777</v>
      </c>
      <c r="D177">
        <v>1.146999962</v>
      </c>
    </row>
    <row r="178" spans="1:4" ht="15">
      <c r="A178" t="s">
        <v>53</v>
      </c>
      <c r="B178" t="s">
        <v>16</v>
      </c>
      <c r="C178">
        <v>0.026595836</v>
      </c>
      <c r="D178">
        <v>2.495319755</v>
      </c>
    </row>
    <row r="179" spans="1:4" ht="15">
      <c r="A179" t="s">
        <v>53</v>
      </c>
      <c r="B179" t="s">
        <v>17</v>
      </c>
      <c r="C179">
        <v>0.863621187</v>
      </c>
      <c r="D179">
        <v>3.125795466</v>
      </c>
    </row>
    <row r="180" spans="1:4" ht="15">
      <c r="A180" t="s">
        <v>53</v>
      </c>
      <c r="B180" t="s">
        <v>18</v>
      </c>
      <c r="C180">
        <v>0.024111409</v>
      </c>
      <c r="D180">
        <v>19.08021866</v>
      </c>
    </row>
    <row r="181" spans="1:4" ht="15">
      <c r="A181" t="s">
        <v>53</v>
      </c>
      <c r="B181" t="s">
        <v>19</v>
      </c>
      <c r="C181">
        <v>-0.011818805</v>
      </c>
      <c r="D181">
        <v>14.06152118</v>
      </c>
    </row>
    <row r="182" spans="1:4" ht="15">
      <c r="A182" t="s">
        <v>53</v>
      </c>
      <c r="B182" t="s">
        <v>20</v>
      </c>
      <c r="C182">
        <v>-0.000158978</v>
      </c>
      <c r="D182">
        <v>4.926742409</v>
      </c>
    </row>
    <row r="183" spans="1:4" ht="15">
      <c r="A183" t="s">
        <v>53</v>
      </c>
      <c r="B183" t="s">
        <v>21</v>
      </c>
      <c r="C183">
        <v>-0.011889263</v>
      </c>
      <c r="D183">
        <v>1.871626957</v>
      </c>
    </row>
    <row r="184" spans="1:4" ht="15">
      <c r="A184" t="s">
        <v>54</v>
      </c>
      <c r="B184" t="s">
        <v>7</v>
      </c>
      <c r="C184">
        <v>0.003056283</v>
      </c>
      <c r="D184">
        <v>260.8535466</v>
      </c>
    </row>
    <row r="185" spans="1:4" ht="15">
      <c r="A185" t="s">
        <v>54</v>
      </c>
      <c r="B185" t="s">
        <v>9</v>
      </c>
      <c r="C185">
        <v>-0.000486533</v>
      </c>
      <c r="D185">
        <v>40.7683694</v>
      </c>
    </row>
    <row r="186" spans="1:4" ht="15">
      <c r="A186" t="s">
        <v>54</v>
      </c>
      <c r="B186" t="s">
        <v>10</v>
      </c>
      <c r="C186">
        <v>-0.062873525</v>
      </c>
      <c r="D186">
        <v>8.033099585</v>
      </c>
    </row>
    <row r="187" spans="1:4" ht="15">
      <c r="A187" t="s">
        <v>54</v>
      </c>
      <c r="B187" t="s">
        <v>11</v>
      </c>
      <c r="C187">
        <v>-0.00189071</v>
      </c>
      <c r="D187">
        <v>147.647487</v>
      </c>
    </row>
    <row r="188" spans="1:4" ht="15">
      <c r="A188" t="s">
        <v>54</v>
      </c>
      <c r="B188" t="s">
        <v>12</v>
      </c>
      <c r="C188">
        <v>-0.0117827</v>
      </c>
      <c r="D188">
        <v>169.1500668</v>
      </c>
    </row>
    <row r="189" spans="1:4" ht="15">
      <c r="A189" t="s">
        <v>54</v>
      </c>
      <c r="B189" t="s">
        <v>13</v>
      </c>
      <c r="C189">
        <v>0.005526825</v>
      </c>
      <c r="D189">
        <v>0.344881568</v>
      </c>
    </row>
    <row r="190" spans="1:4" ht="15">
      <c r="A190" t="s">
        <v>54</v>
      </c>
      <c r="B190" t="s">
        <v>14</v>
      </c>
      <c r="C190">
        <v>-0.19343371</v>
      </c>
      <c r="D190">
        <v>0.088103632</v>
      </c>
    </row>
    <row r="191" spans="1:4" ht="15">
      <c r="A191" t="s">
        <v>54</v>
      </c>
      <c r="B191" t="s">
        <v>15</v>
      </c>
      <c r="C191">
        <v>-0.018439532</v>
      </c>
      <c r="D191">
        <v>1.103419976</v>
      </c>
    </row>
    <row r="192" spans="1:4" ht="15">
      <c r="A192" t="s">
        <v>54</v>
      </c>
      <c r="B192" t="s">
        <v>16</v>
      </c>
      <c r="C192">
        <v>0.026532873</v>
      </c>
      <c r="D192">
        <v>1.667071699</v>
      </c>
    </row>
    <row r="193" spans="1:4" ht="15">
      <c r="A193" t="s">
        <v>54</v>
      </c>
      <c r="B193" t="s">
        <v>17</v>
      </c>
      <c r="C193">
        <v>4.345989488</v>
      </c>
      <c r="D193">
        <v>1.675259849</v>
      </c>
    </row>
    <row r="194" spans="1:4" ht="15">
      <c r="A194" t="s">
        <v>54</v>
      </c>
      <c r="B194" t="s">
        <v>18</v>
      </c>
      <c r="C194">
        <v>0.023976335</v>
      </c>
      <c r="D194">
        <v>4.706444818</v>
      </c>
    </row>
    <row r="195" spans="1:4" ht="15">
      <c r="A195" t="s">
        <v>54</v>
      </c>
      <c r="B195" t="s">
        <v>19</v>
      </c>
      <c r="C195">
        <v>-0.011072247</v>
      </c>
      <c r="D195">
        <v>8.519304182</v>
      </c>
    </row>
    <row r="196" spans="1:4" ht="15">
      <c r="A196" t="s">
        <v>54</v>
      </c>
      <c r="B196" t="s">
        <v>20</v>
      </c>
      <c r="C196">
        <v>-0.00015838</v>
      </c>
      <c r="D196">
        <v>4.51919872</v>
      </c>
    </row>
    <row r="197" spans="1:4" ht="15">
      <c r="A197" t="s">
        <v>54</v>
      </c>
      <c r="B197" t="s">
        <v>21</v>
      </c>
      <c r="C197">
        <v>-0.011954584</v>
      </c>
      <c r="D197">
        <v>0.971028757</v>
      </c>
    </row>
    <row r="198" spans="1:4" ht="15">
      <c r="A198" t="s">
        <v>55</v>
      </c>
      <c r="B198" t="s">
        <v>7</v>
      </c>
      <c r="C198">
        <v>-0.000945691</v>
      </c>
      <c r="D198">
        <v>125.7172425</v>
      </c>
    </row>
    <row r="199" spans="1:4" ht="15">
      <c r="A199" t="s">
        <v>55</v>
      </c>
      <c r="B199" t="s">
        <v>9</v>
      </c>
      <c r="C199">
        <v>-0.000542945</v>
      </c>
      <c r="D199">
        <v>18.60487415</v>
      </c>
    </row>
    <row r="200" spans="1:4" ht="15">
      <c r="A200" t="s">
        <v>55</v>
      </c>
      <c r="B200" t="s">
        <v>10</v>
      </c>
      <c r="C200">
        <v>-0.063244028</v>
      </c>
      <c r="D200">
        <v>5.908760676</v>
      </c>
    </row>
    <row r="201" spans="1:4" ht="15">
      <c r="A201" t="s">
        <v>55</v>
      </c>
      <c r="B201" t="s">
        <v>11</v>
      </c>
      <c r="C201">
        <v>-0.003492315</v>
      </c>
      <c r="D201">
        <v>80.89327139</v>
      </c>
    </row>
    <row r="202" spans="1:4" ht="15">
      <c r="A202" t="s">
        <v>55</v>
      </c>
      <c r="B202" t="s">
        <v>12</v>
      </c>
      <c r="C202">
        <v>-0.006240902</v>
      </c>
      <c r="D202">
        <v>279.888708</v>
      </c>
    </row>
    <row r="203" spans="1:4" ht="15">
      <c r="A203" t="s">
        <v>55</v>
      </c>
      <c r="B203" t="s">
        <v>13</v>
      </c>
      <c r="C203">
        <v>0.005528917</v>
      </c>
      <c r="D203">
        <v>0.351705449</v>
      </c>
    </row>
    <row r="204" spans="1:4" ht="15">
      <c r="A204" t="s">
        <v>55</v>
      </c>
      <c r="B204" t="s">
        <v>14</v>
      </c>
      <c r="C204">
        <v>-0.19359095</v>
      </c>
      <c r="D204">
        <v>0.031333689</v>
      </c>
    </row>
    <row r="205" spans="1:4" ht="15">
      <c r="A205" t="s">
        <v>55</v>
      </c>
      <c r="B205" t="s">
        <v>15</v>
      </c>
      <c r="C205">
        <v>-0.018546828</v>
      </c>
      <c r="D205">
        <v>0.459602434</v>
      </c>
    </row>
    <row r="206" spans="1:4" ht="15">
      <c r="A206" t="s">
        <v>55</v>
      </c>
      <c r="B206" t="s">
        <v>16</v>
      </c>
      <c r="C206">
        <v>0.026784958</v>
      </c>
      <c r="D206">
        <v>1.83673935</v>
      </c>
    </row>
    <row r="207" spans="1:4" ht="15">
      <c r="A207" t="s">
        <v>55</v>
      </c>
      <c r="B207" t="s">
        <v>17</v>
      </c>
      <c r="C207">
        <v>8.629739902</v>
      </c>
      <c r="D207">
        <v>0.475536299</v>
      </c>
    </row>
    <row r="208" spans="1:4" ht="15">
      <c r="A208" t="s">
        <v>55</v>
      </c>
      <c r="B208" t="s">
        <v>18</v>
      </c>
      <c r="C208">
        <v>0.024493835</v>
      </c>
      <c r="D208">
        <v>7.766341738</v>
      </c>
    </row>
    <row r="209" spans="1:4" ht="15">
      <c r="A209" t="s">
        <v>55</v>
      </c>
      <c r="B209" t="s">
        <v>19</v>
      </c>
      <c r="C209">
        <v>-0.011498396</v>
      </c>
      <c r="D209">
        <v>5.08352651</v>
      </c>
    </row>
    <row r="210" spans="1:4" ht="15">
      <c r="A210" t="s">
        <v>55</v>
      </c>
      <c r="B210" t="s">
        <v>20</v>
      </c>
      <c r="C210">
        <v>-0.000158124</v>
      </c>
      <c r="D210">
        <v>2.625301687</v>
      </c>
    </row>
    <row r="211" spans="1:4" ht="15">
      <c r="A211" t="s">
        <v>55</v>
      </c>
      <c r="B211" t="s">
        <v>21</v>
      </c>
      <c r="C211">
        <v>-0.011956748</v>
      </c>
      <c r="D211">
        <v>0.812244522</v>
      </c>
    </row>
    <row r="212" spans="1:4" ht="15">
      <c r="A212" t="s">
        <v>29</v>
      </c>
      <c r="B212" t="s">
        <v>7</v>
      </c>
      <c r="C212">
        <v>-0.000749055</v>
      </c>
      <c r="D212">
        <v>343.5134656</v>
      </c>
    </row>
    <row r="213" spans="1:4" ht="15">
      <c r="A213" t="s">
        <v>29</v>
      </c>
      <c r="B213" t="s">
        <v>9</v>
      </c>
      <c r="C213">
        <v>-0.00050916</v>
      </c>
      <c r="D213">
        <v>20.78154691</v>
      </c>
    </row>
    <row r="214" spans="1:4" ht="15">
      <c r="A214" t="s">
        <v>29</v>
      </c>
      <c r="B214" t="s">
        <v>10</v>
      </c>
      <c r="C214">
        <v>-0.06273911</v>
      </c>
      <c r="D214">
        <v>6.529858463</v>
      </c>
    </row>
    <row r="215" spans="1:4" ht="15">
      <c r="A215" t="s">
        <v>29</v>
      </c>
      <c r="B215" t="s">
        <v>11</v>
      </c>
      <c r="C215">
        <v>-0.005837546</v>
      </c>
      <c r="D215">
        <v>59.16520679</v>
      </c>
    </row>
    <row r="216" spans="1:4" ht="15">
      <c r="A216" t="s">
        <v>29</v>
      </c>
      <c r="B216" t="s">
        <v>12</v>
      </c>
      <c r="C216">
        <v>-0.003578406</v>
      </c>
      <c r="D216">
        <v>245.522014</v>
      </c>
    </row>
    <row r="217" spans="1:4" ht="15">
      <c r="A217" t="s">
        <v>29</v>
      </c>
      <c r="B217" t="s">
        <v>13</v>
      </c>
      <c r="C217">
        <v>0.005516508</v>
      </c>
      <c r="D217">
        <v>0.211564737</v>
      </c>
    </row>
    <row r="218" spans="1:4" ht="15">
      <c r="A218" t="s">
        <v>29</v>
      </c>
      <c r="B218" t="s">
        <v>14</v>
      </c>
      <c r="C218">
        <v>-0.193989275</v>
      </c>
      <c r="D218">
        <v>0.024464261</v>
      </c>
    </row>
    <row r="219" spans="1:4" ht="15">
      <c r="A219" t="s">
        <v>29</v>
      </c>
      <c r="B219" t="s">
        <v>15</v>
      </c>
      <c r="C219">
        <v>-0.018484156</v>
      </c>
      <c r="D219">
        <v>0.487948386</v>
      </c>
    </row>
    <row r="220" spans="1:4" ht="15">
      <c r="A220" t="s">
        <v>29</v>
      </c>
      <c r="B220" t="s">
        <v>16</v>
      </c>
      <c r="C220">
        <v>0.026646265</v>
      </c>
      <c r="D220">
        <v>0.951828779</v>
      </c>
    </row>
    <row r="221" spans="1:4" ht="15">
      <c r="A221" t="s">
        <v>29</v>
      </c>
      <c r="B221" t="s">
        <v>17</v>
      </c>
      <c r="C221">
        <v>0.016637413</v>
      </c>
      <c r="D221">
        <v>35.61380662</v>
      </c>
    </row>
    <row r="222" spans="1:4" ht="15">
      <c r="A222" t="s">
        <v>29</v>
      </c>
      <c r="B222" t="s">
        <v>18</v>
      </c>
      <c r="C222">
        <v>0.025057863</v>
      </c>
      <c r="D222">
        <v>8.389104984</v>
      </c>
    </row>
    <row r="223" spans="1:4" ht="15">
      <c r="A223" t="s">
        <v>29</v>
      </c>
      <c r="B223" t="s">
        <v>19</v>
      </c>
      <c r="C223">
        <v>-0.013395205</v>
      </c>
      <c r="D223">
        <v>7.590709003</v>
      </c>
    </row>
    <row r="224" spans="1:4" ht="15">
      <c r="A224" t="s">
        <v>29</v>
      </c>
      <c r="B224" t="s">
        <v>20</v>
      </c>
      <c r="C224">
        <v>-0.000162215</v>
      </c>
      <c r="D224">
        <v>4.9660824</v>
      </c>
    </row>
    <row r="225" spans="1:4" ht="15">
      <c r="A225" t="s">
        <v>29</v>
      </c>
      <c r="B225" t="s">
        <v>21</v>
      </c>
      <c r="C225">
        <v>-0.012000704</v>
      </c>
      <c r="D225">
        <v>1.018585982</v>
      </c>
    </row>
    <row r="226" spans="1:4" ht="15">
      <c r="A226" t="s">
        <v>30</v>
      </c>
      <c r="B226" t="s">
        <v>7</v>
      </c>
      <c r="C226">
        <v>0.117529915</v>
      </c>
      <c r="D226">
        <v>6.437748342</v>
      </c>
    </row>
    <row r="227" spans="1:4" ht="15">
      <c r="A227" t="s">
        <v>30</v>
      </c>
      <c r="B227" t="s">
        <v>9</v>
      </c>
      <c r="C227">
        <v>0.0486192</v>
      </c>
      <c r="D227">
        <v>2.982420822</v>
      </c>
    </row>
    <row r="228" spans="1:4" ht="15">
      <c r="A228" t="s">
        <v>30</v>
      </c>
      <c r="B228" t="s">
        <v>10</v>
      </c>
      <c r="C228">
        <v>36.09220552</v>
      </c>
      <c r="D228">
        <v>2.630021352</v>
      </c>
    </row>
    <row r="229" spans="1:4" ht="15">
      <c r="A229" t="s">
        <v>30</v>
      </c>
      <c r="B229" t="s">
        <v>11</v>
      </c>
      <c r="C229">
        <v>0.102016804</v>
      </c>
      <c r="D229">
        <v>1.709102639</v>
      </c>
    </row>
    <row r="230" spans="1:4" ht="15">
      <c r="A230" t="s">
        <v>30</v>
      </c>
      <c r="B230" t="s">
        <v>12</v>
      </c>
      <c r="C230">
        <v>2.513275726</v>
      </c>
      <c r="D230">
        <v>1.770464296</v>
      </c>
    </row>
    <row r="231" spans="1:4" ht="15">
      <c r="A231" t="s">
        <v>30</v>
      </c>
      <c r="B231" t="s">
        <v>13</v>
      </c>
      <c r="C231">
        <v>0.021521028</v>
      </c>
      <c r="D231">
        <v>3.818863386</v>
      </c>
    </row>
    <row r="232" spans="1:4" ht="15">
      <c r="A232" t="s">
        <v>30</v>
      </c>
      <c r="B232" t="s">
        <v>14</v>
      </c>
      <c r="C232">
        <v>9.182128138</v>
      </c>
      <c r="D232">
        <v>2.262029315</v>
      </c>
    </row>
    <row r="233" spans="1:4" ht="15">
      <c r="A233" t="s">
        <v>30</v>
      </c>
      <c r="B233" t="s">
        <v>15</v>
      </c>
      <c r="C233">
        <v>0.024252097</v>
      </c>
      <c r="D233">
        <v>2.442794971</v>
      </c>
    </row>
    <row r="234" spans="1:4" ht="15">
      <c r="A234" t="s">
        <v>30</v>
      </c>
      <c r="B234" t="s">
        <v>16</v>
      </c>
      <c r="C234">
        <v>4.755621011</v>
      </c>
      <c r="D234">
        <v>1.558979501</v>
      </c>
    </row>
    <row r="235" spans="1:4" ht="15">
      <c r="A235" t="s">
        <v>30</v>
      </c>
      <c r="B235" t="s">
        <v>17</v>
      </c>
      <c r="C235">
        <v>0.103871438</v>
      </c>
      <c r="D235">
        <v>15.99491523</v>
      </c>
    </row>
    <row r="236" spans="1:4" ht="15">
      <c r="A236" t="s">
        <v>30</v>
      </c>
      <c r="B236" t="s">
        <v>18</v>
      </c>
      <c r="C236">
        <v>0.031305991</v>
      </c>
      <c r="D236">
        <v>5.824886828</v>
      </c>
    </row>
    <row r="237" spans="1:4" ht="15">
      <c r="A237" t="s">
        <v>30</v>
      </c>
      <c r="B237" t="s">
        <v>19</v>
      </c>
      <c r="C237" s="1">
        <v>-9.26E-05</v>
      </c>
      <c r="D237">
        <v>731.7960174</v>
      </c>
    </row>
    <row r="238" spans="1:4" ht="15">
      <c r="A238" t="s">
        <v>30</v>
      </c>
      <c r="B238" t="s">
        <v>20</v>
      </c>
      <c r="C238">
        <v>0.241611769</v>
      </c>
      <c r="D238">
        <v>1.12774995</v>
      </c>
    </row>
    <row r="239" spans="1:4" ht="15">
      <c r="A239" t="s">
        <v>30</v>
      </c>
      <c r="B239" t="s">
        <v>21</v>
      </c>
      <c r="C239">
        <v>-0.012264097</v>
      </c>
      <c r="D239">
        <v>0.425653937</v>
      </c>
    </row>
    <row r="240" spans="1:4" ht="15">
      <c r="A240" t="s">
        <v>31</v>
      </c>
      <c r="B240" t="s">
        <v>7</v>
      </c>
      <c r="C240">
        <v>5.834128218</v>
      </c>
      <c r="D240">
        <v>2.427729485</v>
      </c>
    </row>
    <row r="241" spans="1:4" ht="15">
      <c r="A241" t="s">
        <v>31</v>
      </c>
      <c r="B241" t="s">
        <v>9</v>
      </c>
      <c r="C241">
        <v>0.039763595</v>
      </c>
      <c r="D241">
        <v>3.594716353</v>
      </c>
    </row>
    <row r="242" spans="1:4" ht="15">
      <c r="A242" t="s">
        <v>31</v>
      </c>
      <c r="B242" t="s">
        <v>10</v>
      </c>
      <c r="C242">
        <v>3.0710445</v>
      </c>
      <c r="D242">
        <v>5.567137443</v>
      </c>
    </row>
    <row r="243" spans="1:4" ht="15">
      <c r="A243" t="s">
        <v>31</v>
      </c>
      <c r="B243" t="s">
        <v>11</v>
      </c>
      <c r="C243">
        <v>4.301441866</v>
      </c>
      <c r="D243">
        <v>2.408220341</v>
      </c>
    </row>
    <row r="244" spans="1:4" ht="15">
      <c r="A244" t="s">
        <v>31</v>
      </c>
      <c r="B244" t="s">
        <v>12</v>
      </c>
      <c r="C244">
        <v>2.064868274</v>
      </c>
      <c r="D244">
        <v>3.170938974</v>
      </c>
    </row>
    <row r="245" spans="1:4" ht="15">
      <c r="A245" t="s">
        <v>31</v>
      </c>
      <c r="B245" t="s">
        <v>13</v>
      </c>
      <c r="C245">
        <v>0.005502692</v>
      </c>
      <c r="D245">
        <v>0.587921956</v>
      </c>
    </row>
    <row r="246" spans="1:4" ht="15">
      <c r="A246" t="s">
        <v>31</v>
      </c>
      <c r="B246" t="s">
        <v>14</v>
      </c>
      <c r="C246">
        <v>1.108348911</v>
      </c>
      <c r="D246">
        <v>5.537435657</v>
      </c>
    </row>
    <row r="247" spans="1:4" ht="15">
      <c r="A247" t="s">
        <v>31</v>
      </c>
      <c r="B247" t="s">
        <v>15</v>
      </c>
      <c r="C247">
        <v>0.043425428</v>
      </c>
      <c r="D247">
        <v>1.383378135</v>
      </c>
    </row>
    <row r="248" spans="1:4" ht="15">
      <c r="A248" t="s">
        <v>31</v>
      </c>
      <c r="B248" t="s">
        <v>16</v>
      </c>
      <c r="C248">
        <v>0.394076003</v>
      </c>
      <c r="D248">
        <v>2.994623129</v>
      </c>
    </row>
    <row r="249" spans="1:4" ht="15">
      <c r="A249" t="s">
        <v>31</v>
      </c>
      <c r="B249" t="s">
        <v>17</v>
      </c>
      <c r="C249">
        <v>0.164947026</v>
      </c>
      <c r="D249">
        <v>8.453905706</v>
      </c>
    </row>
    <row r="250" spans="1:4" ht="15">
      <c r="A250" t="s">
        <v>31</v>
      </c>
      <c r="B250" t="s">
        <v>18</v>
      </c>
      <c r="C250">
        <v>0.019231301</v>
      </c>
      <c r="D250">
        <v>22.37383675</v>
      </c>
    </row>
    <row r="251" spans="1:4" ht="15">
      <c r="A251" t="s">
        <v>31</v>
      </c>
      <c r="B251" t="s">
        <v>19</v>
      </c>
      <c r="C251">
        <v>26.42498711</v>
      </c>
      <c r="D251">
        <v>2.069521761</v>
      </c>
    </row>
    <row r="252" spans="1:4" ht="15">
      <c r="A252" t="s">
        <v>31</v>
      </c>
      <c r="B252" t="s">
        <v>20</v>
      </c>
      <c r="C252" s="1">
        <v>-8.93E-05</v>
      </c>
      <c r="D252">
        <v>44.95729549</v>
      </c>
    </row>
    <row r="253" spans="1:4" ht="15">
      <c r="A253" t="s">
        <v>31</v>
      </c>
      <c r="B253" t="s">
        <v>21</v>
      </c>
      <c r="C253">
        <v>-0.01207965</v>
      </c>
      <c r="D253">
        <v>0.758105022</v>
      </c>
    </row>
    <row r="254" spans="1:4" ht="15">
      <c r="A254" t="s">
        <v>32</v>
      </c>
      <c r="B254" t="s">
        <v>7</v>
      </c>
      <c r="C254">
        <v>0.607591075</v>
      </c>
      <c r="D254">
        <v>3.494499206</v>
      </c>
    </row>
    <row r="255" spans="1:4" ht="15">
      <c r="A255" t="s">
        <v>32</v>
      </c>
      <c r="B255" t="s">
        <v>9</v>
      </c>
      <c r="C255">
        <v>0.079577449</v>
      </c>
      <c r="D255">
        <v>0.990962351</v>
      </c>
    </row>
    <row r="256" spans="1:4" ht="15">
      <c r="A256" t="s">
        <v>32</v>
      </c>
      <c r="B256" t="s">
        <v>10</v>
      </c>
      <c r="C256">
        <v>9.759058758</v>
      </c>
      <c r="D256">
        <v>0.743358207</v>
      </c>
    </row>
    <row r="257" spans="1:4" ht="15">
      <c r="A257" t="s">
        <v>32</v>
      </c>
      <c r="B257" t="s">
        <v>11</v>
      </c>
      <c r="C257">
        <v>0.970491717</v>
      </c>
      <c r="D257">
        <v>1.876164036</v>
      </c>
    </row>
    <row r="258" spans="1:4" ht="15">
      <c r="A258" t="s">
        <v>32</v>
      </c>
      <c r="B258" t="s">
        <v>12</v>
      </c>
      <c r="C258">
        <v>8.841846768</v>
      </c>
      <c r="D258">
        <v>0.838302512</v>
      </c>
    </row>
    <row r="259" spans="1:4" ht="15">
      <c r="A259" t="s">
        <v>32</v>
      </c>
      <c r="B259" t="s">
        <v>13</v>
      </c>
      <c r="C259">
        <v>0.049447322</v>
      </c>
      <c r="D259">
        <v>3.346229572</v>
      </c>
    </row>
    <row r="260" spans="1:4" ht="15">
      <c r="A260" t="s">
        <v>32</v>
      </c>
      <c r="B260" t="s">
        <v>14</v>
      </c>
      <c r="C260">
        <v>4.973463019</v>
      </c>
      <c r="D260">
        <v>0.691075794</v>
      </c>
    </row>
    <row r="261" spans="1:4" ht="15">
      <c r="A261" t="s">
        <v>32</v>
      </c>
      <c r="B261" t="s">
        <v>15</v>
      </c>
      <c r="C261">
        <v>0.492150847</v>
      </c>
      <c r="D261">
        <v>2.758257732</v>
      </c>
    </row>
    <row r="262" spans="1:4" ht="15">
      <c r="A262" t="s">
        <v>32</v>
      </c>
      <c r="B262" t="s">
        <v>16</v>
      </c>
      <c r="C262">
        <v>0.219150827</v>
      </c>
      <c r="D262">
        <v>3.846450356</v>
      </c>
    </row>
    <row r="263" spans="1:4" ht="15">
      <c r="A263" t="s">
        <v>32</v>
      </c>
      <c r="B263" t="s">
        <v>17</v>
      </c>
      <c r="C263">
        <v>0.494044579</v>
      </c>
      <c r="D263">
        <v>3.759857221</v>
      </c>
    </row>
    <row r="264" spans="1:4" ht="15">
      <c r="A264" t="s">
        <v>32</v>
      </c>
      <c r="B264" t="s">
        <v>18</v>
      </c>
      <c r="C264">
        <v>0.21246816</v>
      </c>
      <c r="D264">
        <v>2.060472125</v>
      </c>
    </row>
    <row r="265" spans="1:4" ht="15">
      <c r="A265" t="s">
        <v>32</v>
      </c>
      <c r="B265" t="s">
        <v>19</v>
      </c>
      <c r="C265">
        <v>0.310400869</v>
      </c>
      <c r="D265">
        <v>2.337449022</v>
      </c>
    </row>
    <row r="266" spans="1:4" ht="15">
      <c r="A266" t="s">
        <v>32</v>
      </c>
      <c r="B266" t="s">
        <v>20</v>
      </c>
      <c r="C266">
        <v>0.057868235</v>
      </c>
      <c r="D266">
        <v>3.046035087</v>
      </c>
    </row>
    <row r="267" spans="1:4" ht="15">
      <c r="A267" t="s">
        <v>32</v>
      </c>
      <c r="B267" t="s">
        <v>21</v>
      </c>
      <c r="C267">
        <v>0.495846715</v>
      </c>
      <c r="D267">
        <v>3.175777525</v>
      </c>
    </row>
    <row r="268" spans="1:4" ht="15">
      <c r="A268" t="s">
        <v>29</v>
      </c>
      <c r="B268" t="s">
        <v>7</v>
      </c>
      <c r="C268">
        <v>-0.002707772</v>
      </c>
      <c r="D268">
        <v>40.95512452</v>
      </c>
    </row>
    <row r="269" spans="1:4" ht="15">
      <c r="A269" t="s">
        <v>29</v>
      </c>
      <c r="B269" t="s">
        <v>9</v>
      </c>
      <c r="C269">
        <v>-0.000610842</v>
      </c>
      <c r="D269">
        <v>10.2476196</v>
      </c>
    </row>
    <row r="270" spans="1:4" ht="15">
      <c r="A270" t="s">
        <v>29</v>
      </c>
      <c r="B270" t="s">
        <v>10</v>
      </c>
      <c r="C270">
        <v>-0.062711319</v>
      </c>
      <c r="D270">
        <v>4.450054353</v>
      </c>
    </row>
    <row r="271" spans="1:4" ht="15">
      <c r="A271" t="s">
        <v>29</v>
      </c>
      <c r="B271" t="s">
        <v>11</v>
      </c>
      <c r="C271">
        <v>-0.008400657</v>
      </c>
      <c r="D271">
        <v>28.68385005</v>
      </c>
    </row>
    <row r="272" spans="1:4" ht="15">
      <c r="A272" t="s">
        <v>29</v>
      </c>
      <c r="B272" t="s">
        <v>12</v>
      </c>
      <c r="C272">
        <v>-0.008888316</v>
      </c>
      <c r="D272">
        <v>197.5354777</v>
      </c>
    </row>
    <row r="273" spans="1:4" ht="15">
      <c r="A273" t="s">
        <v>29</v>
      </c>
      <c r="B273" t="s">
        <v>13</v>
      </c>
      <c r="C273">
        <v>0.005516157</v>
      </c>
      <c r="D273">
        <v>0.399387763</v>
      </c>
    </row>
    <row r="274" spans="1:4" ht="15">
      <c r="A274" t="s">
        <v>29</v>
      </c>
      <c r="B274" t="s">
        <v>14</v>
      </c>
      <c r="C274">
        <v>-0.193996812</v>
      </c>
      <c r="D274">
        <v>0.045430453</v>
      </c>
    </row>
    <row r="275" spans="1:4" ht="15">
      <c r="A275" t="s">
        <v>29</v>
      </c>
      <c r="B275" t="s">
        <v>15</v>
      </c>
      <c r="C275">
        <v>-0.018608127</v>
      </c>
      <c r="D275">
        <v>0.156748051</v>
      </c>
    </row>
    <row r="276" spans="1:4" ht="15">
      <c r="A276" t="s">
        <v>29</v>
      </c>
      <c r="B276" t="s">
        <v>16</v>
      </c>
      <c r="C276">
        <v>0.026067239</v>
      </c>
      <c r="D276">
        <v>1.413177372</v>
      </c>
    </row>
    <row r="277" spans="1:4" ht="15">
      <c r="A277" t="s">
        <v>29</v>
      </c>
      <c r="B277" t="s">
        <v>17</v>
      </c>
      <c r="C277">
        <v>0.031895387</v>
      </c>
      <c r="D277">
        <v>38.04727956</v>
      </c>
    </row>
    <row r="278" spans="1:4" ht="15">
      <c r="A278" t="s">
        <v>29</v>
      </c>
      <c r="B278" t="s">
        <v>18</v>
      </c>
      <c r="C278">
        <v>0.015707734</v>
      </c>
      <c r="D278">
        <v>12.52142485</v>
      </c>
    </row>
    <row r="279" spans="1:4" ht="15">
      <c r="A279" t="s">
        <v>29</v>
      </c>
      <c r="B279" t="s">
        <v>19</v>
      </c>
      <c r="C279">
        <v>-0.012798297</v>
      </c>
      <c r="D279">
        <v>5.005430178</v>
      </c>
    </row>
    <row r="280" spans="1:4" ht="15">
      <c r="A280" t="s">
        <v>29</v>
      </c>
      <c r="B280" t="s">
        <v>20</v>
      </c>
      <c r="C280">
        <v>-0.000162793</v>
      </c>
      <c r="D280">
        <v>8.27097298</v>
      </c>
    </row>
    <row r="281" spans="1:4" ht="15">
      <c r="A281" t="s">
        <v>29</v>
      </c>
      <c r="B281" t="s">
        <v>21</v>
      </c>
      <c r="C281">
        <v>-0.012056338</v>
      </c>
      <c r="D281">
        <v>0.670131097</v>
      </c>
    </row>
    <row r="282" spans="1:4" ht="15">
      <c r="A282" t="s">
        <v>30</v>
      </c>
      <c r="B282" t="s">
        <v>7</v>
      </c>
      <c r="C282">
        <v>0.110329737</v>
      </c>
      <c r="D282">
        <v>7.628051915</v>
      </c>
    </row>
    <row r="283" spans="1:4" ht="15">
      <c r="A283" t="s">
        <v>30</v>
      </c>
      <c r="B283" t="s">
        <v>9</v>
      </c>
      <c r="C283">
        <v>0.047053268</v>
      </c>
      <c r="D283">
        <v>3.653571246</v>
      </c>
    </row>
    <row r="284" spans="1:4" ht="15">
      <c r="A284" t="s">
        <v>30</v>
      </c>
      <c r="B284" t="s">
        <v>10</v>
      </c>
      <c r="C284">
        <v>34.63781422</v>
      </c>
      <c r="D284">
        <v>3.421513388</v>
      </c>
    </row>
    <row r="285" spans="1:4" ht="15">
      <c r="A285" t="s">
        <v>30</v>
      </c>
      <c r="B285" t="s">
        <v>11</v>
      </c>
      <c r="C285">
        <v>0.096907199</v>
      </c>
      <c r="D285">
        <v>2.057925323</v>
      </c>
    </row>
    <row r="286" spans="1:4" ht="15">
      <c r="A286" t="s">
        <v>30</v>
      </c>
      <c r="B286" t="s">
        <v>12</v>
      </c>
      <c r="C286">
        <v>2.404742022</v>
      </c>
      <c r="D286">
        <v>3.021745258</v>
      </c>
    </row>
    <row r="287" spans="1:4" ht="15">
      <c r="A287" t="s">
        <v>30</v>
      </c>
      <c r="B287" t="s">
        <v>13</v>
      </c>
      <c r="C287">
        <v>0.020655403</v>
      </c>
      <c r="D287">
        <v>5.703598932</v>
      </c>
    </row>
    <row r="288" spans="1:4" ht="15">
      <c r="A288" t="s">
        <v>30</v>
      </c>
      <c r="B288" t="s">
        <v>14</v>
      </c>
      <c r="C288">
        <v>8.7784442</v>
      </c>
      <c r="D288">
        <v>3.162159755</v>
      </c>
    </row>
    <row r="289" spans="1:4" ht="15">
      <c r="A289" t="s">
        <v>30</v>
      </c>
      <c r="B289" t="s">
        <v>15</v>
      </c>
      <c r="C289">
        <v>0.021302507</v>
      </c>
      <c r="D289">
        <v>4.448243972</v>
      </c>
    </row>
    <row r="290" spans="1:4" ht="15">
      <c r="A290" t="s">
        <v>30</v>
      </c>
      <c r="B290" t="s">
        <v>16</v>
      </c>
      <c r="C290">
        <v>4.498176374</v>
      </c>
      <c r="D290">
        <v>4.161426532</v>
      </c>
    </row>
    <row r="291" spans="1:4" ht="15">
      <c r="A291" t="s">
        <v>30</v>
      </c>
      <c r="B291" t="s">
        <v>17</v>
      </c>
      <c r="C291">
        <v>0.088989703</v>
      </c>
      <c r="D291">
        <v>14.2048841</v>
      </c>
    </row>
    <row r="292" spans="1:4" ht="15">
      <c r="A292" t="s">
        <v>30</v>
      </c>
      <c r="B292" t="s">
        <v>18</v>
      </c>
      <c r="C292">
        <v>0.027847796</v>
      </c>
      <c r="D292">
        <v>9.585494911</v>
      </c>
    </row>
    <row r="293" spans="1:4" ht="15">
      <c r="A293" t="s">
        <v>30</v>
      </c>
      <c r="B293" t="s">
        <v>19</v>
      </c>
      <c r="C293">
        <v>-0.000555662</v>
      </c>
      <c r="D293">
        <v>214.6772299</v>
      </c>
    </row>
    <row r="294" spans="1:4" ht="15">
      <c r="A294" t="s">
        <v>30</v>
      </c>
      <c r="B294" t="s">
        <v>20</v>
      </c>
      <c r="C294">
        <v>0.229034357</v>
      </c>
      <c r="D294">
        <v>3.400486784</v>
      </c>
    </row>
    <row r="295" spans="1:4" ht="15">
      <c r="A295" t="s">
        <v>30</v>
      </c>
      <c r="B295" t="s">
        <v>21</v>
      </c>
      <c r="C295">
        <v>-0.012393149</v>
      </c>
      <c r="D295">
        <v>1.025145681</v>
      </c>
    </row>
    <row r="296" spans="1:4" ht="15">
      <c r="A296" t="s">
        <v>31</v>
      </c>
      <c r="B296" t="s">
        <v>7</v>
      </c>
      <c r="C296">
        <v>5.612686588</v>
      </c>
      <c r="D296">
        <v>3.282338226</v>
      </c>
    </row>
    <row r="297" spans="1:4" ht="15">
      <c r="A297" t="s">
        <v>31</v>
      </c>
      <c r="B297" t="s">
        <v>9</v>
      </c>
      <c r="C297">
        <v>0.038558041</v>
      </c>
      <c r="D297">
        <v>1.343695312</v>
      </c>
    </row>
    <row r="298" spans="1:4" ht="15">
      <c r="A298" t="s">
        <v>31</v>
      </c>
      <c r="B298" t="s">
        <v>10</v>
      </c>
      <c r="C298">
        <v>2.9142176</v>
      </c>
      <c r="D298">
        <v>3.995815259</v>
      </c>
    </row>
    <row r="299" spans="1:4" ht="15">
      <c r="A299" t="s">
        <v>31</v>
      </c>
      <c r="B299" t="s">
        <v>11</v>
      </c>
      <c r="C299">
        <v>4.168778822</v>
      </c>
      <c r="D299">
        <v>1.683058076</v>
      </c>
    </row>
    <row r="300" spans="1:4" ht="15">
      <c r="A300" t="s">
        <v>31</v>
      </c>
      <c r="B300" t="s">
        <v>12</v>
      </c>
      <c r="C300">
        <v>1.989616771</v>
      </c>
      <c r="D300">
        <v>1.860209277</v>
      </c>
    </row>
    <row r="301" spans="1:4" ht="15">
      <c r="A301" t="s">
        <v>31</v>
      </c>
      <c r="B301" t="s">
        <v>13</v>
      </c>
      <c r="C301">
        <v>0.005508824</v>
      </c>
      <c r="D301">
        <v>0.311143392</v>
      </c>
    </row>
    <row r="302" spans="1:4" ht="15">
      <c r="A302" t="s">
        <v>31</v>
      </c>
      <c r="B302" t="s">
        <v>14</v>
      </c>
      <c r="C302">
        <v>1.037936627</v>
      </c>
      <c r="D302">
        <v>4.282763131</v>
      </c>
    </row>
    <row r="303" spans="1:4" ht="15">
      <c r="A303" t="s">
        <v>31</v>
      </c>
      <c r="B303" t="s">
        <v>15</v>
      </c>
      <c r="C303">
        <v>0.042276906</v>
      </c>
      <c r="D303">
        <v>1.489413793</v>
      </c>
    </row>
    <row r="304" spans="1:4" ht="15">
      <c r="A304" t="s">
        <v>31</v>
      </c>
      <c r="B304" t="s">
        <v>16</v>
      </c>
      <c r="C304">
        <v>0.377947703</v>
      </c>
      <c r="D304">
        <v>3.661011938</v>
      </c>
    </row>
    <row r="305" spans="1:4" ht="15">
      <c r="A305" t="s">
        <v>31</v>
      </c>
      <c r="B305" t="s">
        <v>17</v>
      </c>
      <c r="C305">
        <v>0.171309248</v>
      </c>
      <c r="D305">
        <v>10.14457636</v>
      </c>
    </row>
    <row r="306" spans="1:4" ht="15">
      <c r="A306" t="s">
        <v>31</v>
      </c>
      <c r="B306" t="s">
        <v>18</v>
      </c>
      <c r="C306">
        <v>0.020176796</v>
      </c>
      <c r="D306">
        <v>20.52460434</v>
      </c>
    </row>
    <row r="307" spans="1:4" ht="15">
      <c r="A307" t="s">
        <v>31</v>
      </c>
      <c r="B307" t="s">
        <v>19</v>
      </c>
      <c r="C307">
        <v>25.46963231</v>
      </c>
      <c r="D307">
        <v>2.916284405</v>
      </c>
    </row>
    <row r="308" spans="1:4" ht="15">
      <c r="A308" t="s">
        <v>31</v>
      </c>
      <c r="B308" t="s">
        <v>20</v>
      </c>
      <c r="C308">
        <v>-0.00012386</v>
      </c>
      <c r="D308">
        <v>15.51257349</v>
      </c>
    </row>
    <row r="309" spans="1:4" ht="15">
      <c r="A309" t="s">
        <v>31</v>
      </c>
      <c r="B309" t="s">
        <v>21</v>
      </c>
      <c r="C309">
        <v>-0.012033216</v>
      </c>
      <c r="D309">
        <v>0.350459904</v>
      </c>
    </row>
    <row r="310" spans="1:4" ht="15">
      <c r="A310" t="s">
        <v>32</v>
      </c>
      <c r="B310" t="s">
        <v>7</v>
      </c>
      <c r="C310">
        <v>0.594048309</v>
      </c>
      <c r="D310">
        <v>1.880442293</v>
      </c>
    </row>
    <row r="311" spans="1:4" ht="15">
      <c r="A311" t="s">
        <v>32</v>
      </c>
      <c r="B311" t="s">
        <v>9</v>
      </c>
      <c r="C311">
        <v>0.08047794</v>
      </c>
      <c r="D311">
        <v>1.6005594</v>
      </c>
    </row>
    <row r="312" spans="1:4" ht="15">
      <c r="A312" t="s">
        <v>32</v>
      </c>
      <c r="B312" t="s">
        <v>10</v>
      </c>
      <c r="C312">
        <v>9.776086964</v>
      </c>
      <c r="D312">
        <v>2.029352055</v>
      </c>
    </row>
    <row r="313" spans="1:4" ht="15">
      <c r="A313" t="s">
        <v>32</v>
      </c>
      <c r="B313" t="s">
        <v>11</v>
      </c>
      <c r="C313">
        <v>0.967971417</v>
      </c>
      <c r="D313">
        <v>2.683920781</v>
      </c>
    </row>
    <row r="314" spans="1:4" ht="15">
      <c r="A314" t="s">
        <v>32</v>
      </c>
      <c r="B314" t="s">
        <v>12</v>
      </c>
      <c r="C314">
        <v>8.84542364</v>
      </c>
      <c r="D314">
        <v>2.211486557</v>
      </c>
    </row>
    <row r="315" spans="1:4" ht="15">
      <c r="A315" t="s">
        <v>32</v>
      </c>
      <c r="B315" t="s">
        <v>13</v>
      </c>
      <c r="C315">
        <v>0.048578654</v>
      </c>
      <c r="D315">
        <v>1.707710559</v>
      </c>
    </row>
    <row r="316" spans="1:4" ht="15">
      <c r="A316" t="s">
        <v>32</v>
      </c>
      <c r="B316" t="s">
        <v>14</v>
      </c>
      <c r="C316">
        <v>4.962173311</v>
      </c>
      <c r="D316">
        <v>1.855691632</v>
      </c>
    </row>
    <row r="317" spans="1:4" ht="15">
      <c r="A317" t="s">
        <v>32</v>
      </c>
      <c r="B317" t="s">
        <v>15</v>
      </c>
      <c r="C317">
        <v>0.482339182</v>
      </c>
      <c r="D317">
        <v>1.743256788</v>
      </c>
    </row>
    <row r="318" spans="1:4" ht="15">
      <c r="A318" t="s">
        <v>32</v>
      </c>
      <c r="B318" t="s">
        <v>16</v>
      </c>
      <c r="C318">
        <v>0.214957106</v>
      </c>
      <c r="D318">
        <v>2.051227144</v>
      </c>
    </row>
    <row r="319" spans="1:4" ht="15">
      <c r="A319" t="s">
        <v>32</v>
      </c>
      <c r="B319" t="s">
        <v>17</v>
      </c>
      <c r="C319">
        <v>0.48289487</v>
      </c>
      <c r="D319">
        <v>2.907977789</v>
      </c>
    </row>
    <row r="320" spans="1:4" ht="15">
      <c r="A320" t="s">
        <v>32</v>
      </c>
      <c r="B320" t="s">
        <v>18</v>
      </c>
      <c r="C320">
        <v>0.20724538</v>
      </c>
      <c r="D320">
        <v>1.591795097</v>
      </c>
    </row>
    <row r="321" spans="1:4" ht="15">
      <c r="A321" t="s">
        <v>32</v>
      </c>
      <c r="B321" t="s">
        <v>19</v>
      </c>
      <c r="C321">
        <v>0.303414924</v>
      </c>
      <c r="D321">
        <v>2.123832377</v>
      </c>
    </row>
    <row r="322" spans="1:4" ht="15">
      <c r="A322" t="s">
        <v>32</v>
      </c>
      <c r="B322" t="s">
        <v>20</v>
      </c>
      <c r="C322">
        <v>0.056733339</v>
      </c>
      <c r="D322">
        <v>1.763876247</v>
      </c>
    </row>
    <row r="323" spans="1:4" ht="15">
      <c r="A323" t="s">
        <v>32</v>
      </c>
      <c r="B323" t="s">
        <v>21</v>
      </c>
      <c r="C323">
        <v>0.486792501</v>
      </c>
      <c r="D323">
        <v>1.787251946</v>
      </c>
    </row>
    <row r="324" spans="1:4" ht="15">
      <c r="A324" t="s">
        <v>29</v>
      </c>
      <c r="B324" t="s">
        <v>7</v>
      </c>
      <c r="C324">
        <v>-0.002708462</v>
      </c>
      <c r="D324">
        <v>44.29926932</v>
      </c>
    </row>
    <row r="325" spans="1:4" ht="15">
      <c r="A325" t="s">
        <v>29</v>
      </c>
      <c r="B325" t="s">
        <v>9</v>
      </c>
      <c r="C325">
        <v>-0.00060039</v>
      </c>
      <c r="D325">
        <v>27.85385063</v>
      </c>
    </row>
    <row r="326" spans="1:4" ht="15">
      <c r="A326" t="s">
        <v>29</v>
      </c>
      <c r="B326" t="s">
        <v>10</v>
      </c>
      <c r="C326">
        <v>-0.061188921</v>
      </c>
      <c r="D326">
        <v>5.068571347</v>
      </c>
    </row>
    <row r="327" spans="1:4" ht="15">
      <c r="A327" t="s">
        <v>29</v>
      </c>
      <c r="B327" t="s">
        <v>11</v>
      </c>
      <c r="C327">
        <v>-0.006315901</v>
      </c>
      <c r="D327">
        <v>35.49247612</v>
      </c>
    </row>
    <row r="328" spans="1:4" ht="15">
      <c r="A328" t="s">
        <v>29</v>
      </c>
      <c r="B328" t="s">
        <v>12</v>
      </c>
      <c r="C328">
        <v>-0.007567507</v>
      </c>
      <c r="D328">
        <v>207.9965166</v>
      </c>
    </row>
    <row r="329" spans="1:4" ht="15">
      <c r="A329" t="s">
        <v>29</v>
      </c>
      <c r="B329" t="s">
        <v>13</v>
      </c>
      <c r="C329">
        <v>0.005516007</v>
      </c>
      <c r="D329">
        <v>0.553105157</v>
      </c>
    </row>
    <row r="330" spans="1:4" ht="15">
      <c r="A330" t="s">
        <v>29</v>
      </c>
      <c r="B330" t="s">
        <v>14</v>
      </c>
      <c r="C330">
        <v>-0.19371007</v>
      </c>
      <c r="D330">
        <v>0.206529636</v>
      </c>
    </row>
    <row r="331" spans="1:4" ht="15">
      <c r="A331" t="s">
        <v>29</v>
      </c>
      <c r="B331" t="s">
        <v>15</v>
      </c>
      <c r="C331">
        <v>-0.018336344</v>
      </c>
      <c r="D331">
        <v>0.913127011</v>
      </c>
    </row>
    <row r="332" spans="1:4" ht="15">
      <c r="A332" t="s">
        <v>29</v>
      </c>
      <c r="B332" t="s">
        <v>16</v>
      </c>
      <c r="C332">
        <v>0.026232706</v>
      </c>
      <c r="D332">
        <v>0.695916332</v>
      </c>
    </row>
    <row r="333" spans="1:4" ht="15">
      <c r="A333" t="s">
        <v>29</v>
      </c>
      <c r="B333" t="s">
        <v>17</v>
      </c>
      <c r="C333">
        <v>0.036948101</v>
      </c>
      <c r="D333">
        <v>34.1343719</v>
      </c>
    </row>
    <row r="334" spans="1:4" ht="15">
      <c r="A334" t="s">
        <v>29</v>
      </c>
      <c r="B334" t="s">
        <v>18</v>
      </c>
      <c r="C334">
        <v>0.020177471</v>
      </c>
      <c r="D334">
        <v>9.356812902</v>
      </c>
    </row>
    <row r="335" spans="1:4" ht="15">
      <c r="A335" t="s">
        <v>29</v>
      </c>
      <c r="B335" t="s">
        <v>19</v>
      </c>
      <c r="C335">
        <v>-0.012387088</v>
      </c>
      <c r="D335">
        <v>9.651471605</v>
      </c>
    </row>
    <row r="336" spans="1:4" ht="15">
      <c r="A336" t="s">
        <v>29</v>
      </c>
      <c r="B336" t="s">
        <v>20</v>
      </c>
      <c r="C336">
        <v>-0.000164253</v>
      </c>
      <c r="D336">
        <v>4.674265615</v>
      </c>
    </row>
    <row r="337" spans="1:4" ht="15">
      <c r="A337" t="s">
        <v>29</v>
      </c>
      <c r="B337" t="s">
        <v>21</v>
      </c>
      <c r="C337">
        <v>-0.012115696</v>
      </c>
      <c r="D337">
        <v>0.730517136</v>
      </c>
    </row>
    <row r="338" spans="1:4" ht="15">
      <c r="A338" t="s">
        <v>30</v>
      </c>
      <c r="B338" t="s">
        <v>7</v>
      </c>
      <c r="C338">
        <v>0.116459646</v>
      </c>
      <c r="D338">
        <v>3.212596242</v>
      </c>
    </row>
    <row r="339" spans="1:4" ht="15">
      <c r="A339" t="s">
        <v>30</v>
      </c>
      <c r="B339" t="s">
        <v>9</v>
      </c>
      <c r="C339">
        <v>0.048228724</v>
      </c>
      <c r="D339">
        <v>2.733626716</v>
      </c>
    </row>
    <row r="340" spans="1:4" ht="15">
      <c r="A340" t="s">
        <v>30</v>
      </c>
      <c r="B340" t="s">
        <v>10</v>
      </c>
      <c r="C340">
        <v>35.36551513</v>
      </c>
      <c r="D340">
        <v>2.545525958</v>
      </c>
    </row>
    <row r="341" spans="1:4" ht="15">
      <c r="A341" t="s">
        <v>30</v>
      </c>
      <c r="B341" t="s">
        <v>11</v>
      </c>
      <c r="C341">
        <v>0.100670746</v>
      </c>
      <c r="D341">
        <v>2.603450478</v>
      </c>
    </row>
    <row r="342" spans="1:4" ht="15">
      <c r="A342" t="s">
        <v>30</v>
      </c>
      <c r="B342" t="s">
        <v>12</v>
      </c>
      <c r="C342">
        <v>2.4651982</v>
      </c>
      <c r="D342">
        <v>3.497388584</v>
      </c>
    </row>
    <row r="343" spans="1:4" ht="15">
      <c r="A343" t="s">
        <v>30</v>
      </c>
      <c r="B343" t="s">
        <v>13</v>
      </c>
      <c r="C343">
        <v>0.021501589</v>
      </c>
      <c r="D343">
        <v>2.369944815</v>
      </c>
    </row>
    <row r="344" spans="1:4" ht="15">
      <c r="A344" t="s">
        <v>30</v>
      </c>
      <c r="B344" t="s">
        <v>14</v>
      </c>
      <c r="C344">
        <v>8.966533778</v>
      </c>
      <c r="D344">
        <v>2.2250105</v>
      </c>
    </row>
    <row r="345" spans="1:4" ht="15">
      <c r="A345" t="s">
        <v>30</v>
      </c>
      <c r="B345" t="s">
        <v>15</v>
      </c>
      <c r="C345">
        <v>0.023582405</v>
      </c>
      <c r="D345">
        <v>2.724683007</v>
      </c>
    </row>
    <row r="346" spans="1:4" ht="15">
      <c r="A346" t="s">
        <v>30</v>
      </c>
      <c r="B346" t="s">
        <v>16</v>
      </c>
      <c r="C346">
        <v>4.844747851</v>
      </c>
      <c r="D346">
        <v>3.455274251</v>
      </c>
    </row>
    <row r="347" spans="1:4" ht="15">
      <c r="A347" t="s">
        <v>30</v>
      </c>
      <c r="B347" t="s">
        <v>17</v>
      </c>
      <c r="C347">
        <v>0.110281081</v>
      </c>
      <c r="D347">
        <v>4.560131</v>
      </c>
    </row>
    <row r="348" spans="1:4" ht="15">
      <c r="A348" t="s">
        <v>30</v>
      </c>
      <c r="B348" t="s">
        <v>18</v>
      </c>
      <c r="C348">
        <v>0.026383008</v>
      </c>
      <c r="D348">
        <v>11.13673776</v>
      </c>
    </row>
    <row r="349" spans="1:4" ht="15">
      <c r="A349" t="s">
        <v>30</v>
      </c>
      <c r="B349" t="s">
        <v>19</v>
      </c>
      <c r="C349" s="1">
        <v>1.17E-05</v>
      </c>
      <c r="D349">
        <v>9875.054605</v>
      </c>
    </row>
    <row r="350" spans="1:4" ht="15">
      <c r="A350" t="s">
        <v>30</v>
      </c>
      <c r="B350" t="s">
        <v>20</v>
      </c>
      <c r="C350">
        <v>0.242546704</v>
      </c>
      <c r="D350">
        <v>2.52658308</v>
      </c>
    </row>
    <row r="351" spans="1:4" ht="15">
      <c r="A351" t="s">
        <v>30</v>
      </c>
      <c r="B351" t="s">
        <v>21</v>
      </c>
      <c r="C351">
        <v>-0.012377976</v>
      </c>
      <c r="D351">
        <v>1.030784404</v>
      </c>
    </row>
    <row r="352" spans="1:4" ht="15">
      <c r="A352" t="s">
        <v>31</v>
      </c>
      <c r="B352" t="s">
        <v>7</v>
      </c>
      <c r="C352">
        <v>5.652952931</v>
      </c>
      <c r="D352">
        <v>1.492671298</v>
      </c>
    </row>
    <row r="353" spans="1:4" ht="15">
      <c r="A353" t="s">
        <v>31</v>
      </c>
      <c r="B353" t="s">
        <v>9</v>
      </c>
      <c r="C353">
        <v>0.038765791</v>
      </c>
      <c r="D353">
        <v>1.480057322</v>
      </c>
    </row>
    <row r="354" spans="1:4" ht="15">
      <c r="A354" t="s">
        <v>31</v>
      </c>
      <c r="B354" t="s">
        <v>10</v>
      </c>
      <c r="C354">
        <v>3.00861981</v>
      </c>
      <c r="D354">
        <v>4.432561784</v>
      </c>
    </row>
    <row r="355" spans="1:4" ht="15">
      <c r="A355" t="s">
        <v>31</v>
      </c>
      <c r="B355" t="s">
        <v>11</v>
      </c>
      <c r="C355">
        <v>4.182798557</v>
      </c>
      <c r="D355">
        <v>1.378397532</v>
      </c>
    </row>
    <row r="356" spans="1:4" ht="15">
      <c r="A356" t="s">
        <v>31</v>
      </c>
      <c r="B356" t="s">
        <v>12</v>
      </c>
      <c r="C356">
        <v>1.993654298</v>
      </c>
      <c r="D356">
        <v>2.1532955</v>
      </c>
    </row>
    <row r="357" spans="1:4" ht="15">
      <c r="A357" t="s">
        <v>31</v>
      </c>
      <c r="B357" t="s">
        <v>13</v>
      </c>
      <c r="C357">
        <v>0.005523327</v>
      </c>
      <c r="D357">
        <v>0.434045863</v>
      </c>
    </row>
    <row r="358" spans="1:4" ht="15">
      <c r="A358" t="s">
        <v>31</v>
      </c>
      <c r="B358" t="s">
        <v>14</v>
      </c>
      <c r="C358">
        <v>1.082510517</v>
      </c>
      <c r="D358">
        <v>4.408171887</v>
      </c>
    </row>
    <row r="359" spans="1:4" ht="15">
      <c r="A359" t="s">
        <v>31</v>
      </c>
      <c r="B359" t="s">
        <v>15</v>
      </c>
      <c r="C359">
        <v>0.043252725</v>
      </c>
      <c r="D359">
        <v>1.952613482</v>
      </c>
    </row>
    <row r="360" spans="1:4" ht="15">
      <c r="A360" t="s">
        <v>31</v>
      </c>
      <c r="B360" t="s">
        <v>16</v>
      </c>
      <c r="C360">
        <v>0.380904114</v>
      </c>
      <c r="D360">
        <v>1.607751837</v>
      </c>
    </row>
    <row r="361" spans="1:4" ht="15">
      <c r="A361" t="s">
        <v>31</v>
      </c>
      <c r="B361" t="s">
        <v>17</v>
      </c>
      <c r="C361">
        <v>0.176123891</v>
      </c>
      <c r="D361">
        <v>4.529333209</v>
      </c>
    </row>
    <row r="362" spans="1:4" ht="15">
      <c r="A362" t="s">
        <v>31</v>
      </c>
      <c r="B362" t="s">
        <v>18</v>
      </c>
      <c r="C362">
        <v>0.020353211</v>
      </c>
      <c r="D362">
        <v>16.75917949</v>
      </c>
    </row>
    <row r="363" spans="1:4" ht="15">
      <c r="A363" t="s">
        <v>31</v>
      </c>
      <c r="B363" t="s">
        <v>19</v>
      </c>
      <c r="C363">
        <v>25.58683858</v>
      </c>
      <c r="D363">
        <v>1.403899535</v>
      </c>
    </row>
    <row r="364" spans="1:4" ht="15">
      <c r="A364" t="s">
        <v>31</v>
      </c>
      <c r="B364" t="s">
        <v>20</v>
      </c>
      <c r="C364">
        <v>-0.000127622</v>
      </c>
      <c r="D364">
        <v>2.725494604</v>
      </c>
    </row>
    <row r="365" spans="1:4" ht="15">
      <c r="A365" t="s">
        <v>31</v>
      </c>
      <c r="B365" t="s">
        <v>21</v>
      </c>
      <c r="C365">
        <v>-0.012059152</v>
      </c>
      <c r="D365">
        <v>0.667199708</v>
      </c>
    </row>
    <row r="366" spans="1:4" ht="15">
      <c r="A366" t="s">
        <v>32</v>
      </c>
      <c r="B366" t="s">
        <v>7</v>
      </c>
      <c r="C366">
        <v>0.598676931</v>
      </c>
      <c r="D366">
        <v>3.916340215</v>
      </c>
    </row>
    <row r="367" spans="1:4" ht="15">
      <c r="A367" t="s">
        <v>32</v>
      </c>
      <c r="B367" t="s">
        <v>9</v>
      </c>
      <c r="C367">
        <v>0.081752354</v>
      </c>
      <c r="D367">
        <v>3.253170149</v>
      </c>
    </row>
    <row r="368" spans="1:4" ht="15">
      <c r="A368" t="s">
        <v>32</v>
      </c>
      <c r="B368" t="s">
        <v>10</v>
      </c>
      <c r="C368">
        <v>9.97334446</v>
      </c>
      <c r="D368">
        <v>3.11647959</v>
      </c>
    </row>
    <row r="369" spans="1:4" ht="15">
      <c r="A369" t="s">
        <v>32</v>
      </c>
      <c r="B369" t="s">
        <v>11</v>
      </c>
      <c r="C369">
        <v>0.959195328</v>
      </c>
      <c r="D369">
        <v>2.135670286</v>
      </c>
    </row>
    <row r="370" spans="1:4" ht="15">
      <c r="A370" t="s">
        <v>32</v>
      </c>
      <c r="B370" t="s">
        <v>12</v>
      </c>
      <c r="C370">
        <v>9.017107103</v>
      </c>
      <c r="D370">
        <v>3.137184813</v>
      </c>
    </row>
    <row r="371" spans="1:4" ht="15">
      <c r="A371" t="s">
        <v>32</v>
      </c>
      <c r="B371" t="s">
        <v>13</v>
      </c>
      <c r="C371">
        <v>0.049012245</v>
      </c>
      <c r="D371">
        <v>3.838451744</v>
      </c>
    </row>
    <row r="372" spans="1:4" ht="15">
      <c r="A372" t="s">
        <v>32</v>
      </c>
      <c r="B372" t="s">
        <v>14</v>
      </c>
      <c r="C372">
        <v>5.03544882</v>
      </c>
      <c r="D372">
        <v>2.733574337</v>
      </c>
    </row>
    <row r="373" spans="1:4" ht="15">
      <c r="A373" t="s">
        <v>32</v>
      </c>
      <c r="B373" t="s">
        <v>15</v>
      </c>
      <c r="C373">
        <v>0.484974011</v>
      </c>
      <c r="D373">
        <v>3.248591898</v>
      </c>
    </row>
    <row r="374" spans="1:4" ht="15">
      <c r="A374" t="s">
        <v>32</v>
      </c>
      <c r="B374" t="s">
        <v>16</v>
      </c>
      <c r="C374">
        <v>0.217882009</v>
      </c>
      <c r="D374">
        <v>4.014036813</v>
      </c>
    </row>
    <row r="375" spans="1:4" ht="15">
      <c r="A375" t="s">
        <v>32</v>
      </c>
      <c r="B375" t="s">
        <v>17</v>
      </c>
      <c r="C375">
        <v>0.501403803</v>
      </c>
      <c r="D375">
        <v>2.701121104</v>
      </c>
    </row>
    <row r="376" spans="1:4" ht="15">
      <c r="A376" t="s">
        <v>32</v>
      </c>
      <c r="B376" t="s">
        <v>18</v>
      </c>
      <c r="C376">
        <v>0.205924851</v>
      </c>
      <c r="D376">
        <v>3.612796496</v>
      </c>
    </row>
    <row r="377" spans="1:4" ht="15">
      <c r="A377" t="s">
        <v>32</v>
      </c>
      <c r="B377" t="s">
        <v>19</v>
      </c>
      <c r="C377">
        <v>0.302839505</v>
      </c>
      <c r="D377">
        <v>2.90462443</v>
      </c>
    </row>
    <row r="378" spans="1:4" ht="15">
      <c r="A378" t="s">
        <v>32</v>
      </c>
      <c r="B378" t="s">
        <v>20</v>
      </c>
      <c r="C378">
        <v>0.057195953</v>
      </c>
      <c r="D378">
        <v>3.64553399</v>
      </c>
    </row>
    <row r="379" spans="1:4" ht="15">
      <c r="A379" t="s">
        <v>32</v>
      </c>
      <c r="B379" t="s">
        <v>21</v>
      </c>
      <c r="C379">
        <v>0.491821796</v>
      </c>
      <c r="D379">
        <v>3.695172267</v>
      </c>
    </row>
    <row r="380" spans="1:4" ht="15">
      <c r="A380" t="s">
        <v>66</v>
      </c>
      <c r="B380" t="s">
        <v>7</v>
      </c>
      <c r="C380">
        <v>57.01964549</v>
      </c>
      <c r="D380">
        <v>3.104528811</v>
      </c>
    </row>
    <row r="381" spans="1:4" ht="15">
      <c r="A381" t="s">
        <v>66</v>
      </c>
      <c r="B381" t="s">
        <v>9</v>
      </c>
      <c r="C381">
        <v>0.369257222</v>
      </c>
      <c r="D381">
        <v>3.698144146</v>
      </c>
    </row>
    <row r="382" spans="1:4" ht="15">
      <c r="A382" t="s">
        <v>66</v>
      </c>
      <c r="B382" t="s">
        <v>10</v>
      </c>
      <c r="C382">
        <v>28.55680573</v>
      </c>
      <c r="D382">
        <v>3.574125106</v>
      </c>
    </row>
    <row r="383" spans="1:4" ht="15">
      <c r="A383" t="s">
        <v>66</v>
      </c>
      <c r="B383" t="s">
        <v>11</v>
      </c>
      <c r="C383">
        <v>38.92216905</v>
      </c>
      <c r="D383">
        <v>3.248742078</v>
      </c>
    </row>
    <row r="384" spans="1:4" ht="15">
      <c r="A384" t="s">
        <v>66</v>
      </c>
      <c r="B384" t="s">
        <v>12</v>
      </c>
      <c r="C384">
        <v>18.56282805</v>
      </c>
      <c r="D384">
        <v>3.384795301</v>
      </c>
    </row>
    <row r="385" spans="1:4" ht="15">
      <c r="A385" t="s">
        <v>66</v>
      </c>
      <c r="B385" t="s">
        <v>13</v>
      </c>
      <c r="C385">
        <v>0.005576106</v>
      </c>
      <c r="D385">
        <v>0.4864237</v>
      </c>
    </row>
    <row r="386" spans="1:4" ht="15">
      <c r="A386" t="s">
        <v>66</v>
      </c>
      <c r="B386" t="s">
        <v>14</v>
      </c>
      <c r="C386">
        <v>11.52355753</v>
      </c>
      <c r="D386">
        <v>4.580551703</v>
      </c>
    </row>
    <row r="387" spans="1:4" ht="15">
      <c r="A387" t="s">
        <v>66</v>
      </c>
      <c r="B387" t="s">
        <v>15</v>
      </c>
      <c r="C387">
        <v>0.536654397</v>
      </c>
      <c r="D387">
        <v>2.156151232</v>
      </c>
    </row>
    <row r="388" spans="1:4" ht="15">
      <c r="A388" t="s">
        <v>66</v>
      </c>
      <c r="B388" t="s">
        <v>16</v>
      </c>
      <c r="C388">
        <v>4.531926948</v>
      </c>
      <c r="D388">
        <v>3.87332954</v>
      </c>
    </row>
    <row r="389" spans="1:4" ht="15">
      <c r="A389" t="s">
        <v>66</v>
      </c>
      <c r="B389" t="s">
        <v>17</v>
      </c>
      <c r="C389">
        <v>1.348638616</v>
      </c>
      <c r="D389">
        <v>1.643927348</v>
      </c>
    </row>
    <row r="390" spans="1:4" ht="15">
      <c r="A390" t="s">
        <v>66</v>
      </c>
      <c r="B390" t="s">
        <v>18</v>
      </c>
      <c r="C390">
        <v>0.019065657</v>
      </c>
      <c r="D390">
        <v>24.2574323</v>
      </c>
    </row>
    <row r="391" spans="1:4" ht="15">
      <c r="A391" t="s">
        <v>66</v>
      </c>
      <c r="B391" t="s">
        <v>19</v>
      </c>
      <c r="C391">
        <v>200.8561678</v>
      </c>
      <c r="D391">
        <v>2.773873673</v>
      </c>
    </row>
    <row r="392" spans="1:4" ht="15">
      <c r="A392" t="s">
        <v>66</v>
      </c>
      <c r="B392" t="s">
        <v>20</v>
      </c>
      <c r="C392" s="1">
        <v>6.26E-05</v>
      </c>
      <c r="D392">
        <v>23.15822436</v>
      </c>
    </row>
    <row r="393" spans="1:4" ht="15">
      <c r="A393" t="s">
        <v>66</v>
      </c>
      <c r="B393" t="s">
        <v>21</v>
      </c>
      <c r="C393">
        <v>-0.011738113</v>
      </c>
      <c r="D393">
        <v>0.817763836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4"/>
  <sheetViews>
    <sheetView workbookViewId="0" topLeftCell="A1">
      <selection activeCell="E1" sqref="E1:V70"/>
    </sheetView>
  </sheetViews>
  <sheetFormatPr defaultColWidth="11.00390625" defaultRowHeight="15.75"/>
  <cols>
    <col min="1" max="1" width="20.625" style="0" customWidth="1"/>
    <col min="2" max="2" width="15.00390625" style="0" customWidth="1"/>
    <col min="3" max="4" width="13.375" style="0" customWidth="1"/>
    <col min="5" max="5" width="20.00390625" style="0" customWidth="1"/>
  </cols>
  <sheetData>
    <row r="1" spans="1:19" ht="15">
      <c r="A1" t="s">
        <v>0</v>
      </c>
      <c r="B1" t="s">
        <v>1</v>
      </c>
      <c r="C1" t="s">
        <v>4</v>
      </c>
      <c r="F1" s="3" t="s">
        <v>7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19</v>
      </c>
      <c r="R1" s="3" t="s">
        <v>20</v>
      </c>
      <c r="S1" s="3" t="s">
        <v>21</v>
      </c>
    </row>
    <row r="2" spans="1:19" ht="15">
      <c r="A2" t="s">
        <v>29</v>
      </c>
      <c r="B2" t="s">
        <v>7</v>
      </c>
      <c r="C2">
        <v>-0.001914671</v>
      </c>
      <c r="E2" s="3" t="s">
        <v>67</v>
      </c>
      <c r="F2">
        <v>-0.001914671</v>
      </c>
      <c r="G2">
        <v>-0.000387238</v>
      </c>
      <c r="H2">
        <v>-0.06443626</v>
      </c>
      <c r="I2">
        <v>-0.005809665</v>
      </c>
      <c r="J2">
        <v>-0.000969902</v>
      </c>
      <c r="K2">
        <v>0.005531435</v>
      </c>
      <c r="L2">
        <v>-0.194018975</v>
      </c>
      <c r="M2">
        <v>-0.018460009</v>
      </c>
      <c r="N2">
        <v>0.027493891</v>
      </c>
      <c r="O2">
        <v>0.010001756</v>
      </c>
      <c r="P2">
        <v>0.045080304</v>
      </c>
      <c r="Q2">
        <v>0.101254577</v>
      </c>
      <c r="R2">
        <v>-0.000155278</v>
      </c>
      <c r="S2">
        <v>-0.0120136</v>
      </c>
    </row>
    <row r="3" spans="1:19" ht="15">
      <c r="A3" t="s">
        <v>29</v>
      </c>
      <c r="B3" t="s">
        <v>9</v>
      </c>
      <c r="C3">
        <v>-0.000387238</v>
      </c>
      <c r="E3" s="3"/>
      <c r="F3">
        <v>-0.000632242</v>
      </c>
      <c r="G3">
        <v>-0.000535571</v>
      </c>
      <c r="H3">
        <v>-0.064372563</v>
      </c>
      <c r="I3">
        <v>-0.003873357</v>
      </c>
      <c r="J3">
        <v>0.010214522</v>
      </c>
      <c r="K3">
        <v>0.005531569</v>
      </c>
      <c r="L3">
        <v>-0.193941751</v>
      </c>
      <c r="M3">
        <v>-0.01842913</v>
      </c>
      <c r="N3">
        <v>0.027020487</v>
      </c>
      <c r="O3">
        <v>0.009457945</v>
      </c>
      <c r="P3">
        <v>0.034094341</v>
      </c>
      <c r="Q3">
        <v>-0.01321187</v>
      </c>
      <c r="R3">
        <v>-0.000151176</v>
      </c>
      <c r="S3">
        <v>-0.012088959</v>
      </c>
    </row>
    <row r="4" spans="1:19" ht="15">
      <c r="A4" t="s">
        <v>29</v>
      </c>
      <c r="B4" t="s">
        <v>10</v>
      </c>
      <c r="C4">
        <v>-0.06443626</v>
      </c>
      <c r="E4" s="3"/>
      <c r="F4">
        <v>-0.001662975</v>
      </c>
      <c r="G4">
        <v>-0.000524651</v>
      </c>
      <c r="H4">
        <v>-0.067324526</v>
      </c>
      <c r="I4">
        <v>-0.010249803</v>
      </c>
      <c r="J4">
        <v>0.002324591</v>
      </c>
      <c r="K4">
        <v>0.005514433</v>
      </c>
      <c r="L4">
        <v>-0.193984466</v>
      </c>
      <c r="M4">
        <v>-0.018549547</v>
      </c>
      <c r="N4">
        <v>0.026512806</v>
      </c>
      <c r="O4">
        <v>0.02118023</v>
      </c>
      <c r="P4">
        <v>0.02605091</v>
      </c>
      <c r="Q4">
        <v>-0.011200531</v>
      </c>
      <c r="R4">
        <v>-0.000162268</v>
      </c>
      <c r="S4">
        <v>-0.012138864</v>
      </c>
    </row>
    <row r="5" spans="1:19" ht="15">
      <c r="A5" t="s">
        <v>29</v>
      </c>
      <c r="B5" t="s">
        <v>11</v>
      </c>
      <c r="C5">
        <v>-0.005809665</v>
      </c>
      <c r="E5" s="3"/>
      <c r="F5">
        <v>-0.000749055</v>
      </c>
      <c r="G5">
        <v>-0.00050916</v>
      </c>
      <c r="H5">
        <v>-0.06273911</v>
      </c>
      <c r="I5">
        <v>-0.005837546</v>
      </c>
      <c r="J5">
        <v>-0.003578406</v>
      </c>
      <c r="K5">
        <v>0.005516508</v>
      </c>
      <c r="L5">
        <v>-0.193989275</v>
      </c>
      <c r="M5">
        <v>-0.018484156</v>
      </c>
      <c r="N5">
        <v>0.026646265</v>
      </c>
      <c r="O5">
        <v>0.016637413</v>
      </c>
      <c r="P5">
        <v>0.025057863</v>
      </c>
      <c r="Q5">
        <v>-0.013395205</v>
      </c>
      <c r="R5">
        <v>-0.000162215</v>
      </c>
      <c r="S5">
        <v>-0.012000704</v>
      </c>
    </row>
    <row r="6" spans="1:19" ht="15">
      <c r="A6" t="s">
        <v>29</v>
      </c>
      <c r="B6" t="s">
        <v>12</v>
      </c>
      <c r="C6">
        <v>-0.000969902</v>
      </c>
      <c r="E6" s="3"/>
      <c r="F6">
        <v>-0.002707772</v>
      </c>
      <c r="G6">
        <v>-0.000610842</v>
      </c>
      <c r="H6">
        <v>-0.062711319</v>
      </c>
      <c r="I6">
        <v>-0.008400657</v>
      </c>
      <c r="J6">
        <v>-0.008888316</v>
      </c>
      <c r="K6">
        <v>0.005516157</v>
      </c>
      <c r="L6">
        <v>-0.193996812</v>
      </c>
      <c r="M6">
        <v>-0.018608127</v>
      </c>
      <c r="N6">
        <v>0.026067239</v>
      </c>
      <c r="O6">
        <v>0.031895387</v>
      </c>
      <c r="P6">
        <v>0.015707734</v>
      </c>
      <c r="Q6">
        <v>-0.012798297</v>
      </c>
      <c r="R6">
        <v>-0.000162793</v>
      </c>
      <c r="S6">
        <v>-0.012056338</v>
      </c>
    </row>
    <row r="7" spans="1:19" ht="15">
      <c r="A7" t="s">
        <v>29</v>
      </c>
      <c r="B7" t="s">
        <v>13</v>
      </c>
      <c r="C7">
        <v>0.005531435</v>
      </c>
      <c r="E7" s="3"/>
      <c r="F7">
        <v>-0.002708462</v>
      </c>
      <c r="G7">
        <v>-0.00060039</v>
      </c>
      <c r="H7">
        <v>-0.061188921</v>
      </c>
      <c r="I7">
        <v>-0.006315901</v>
      </c>
      <c r="J7">
        <v>-0.007567507</v>
      </c>
      <c r="K7">
        <v>0.005516007</v>
      </c>
      <c r="L7">
        <v>-0.19371007</v>
      </c>
      <c r="M7">
        <v>-0.018336344</v>
      </c>
      <c r="N7">
        <v>0.026232706</v>
      </c>
      <c r="O7">
        <v>0.036948101</v>
      </c>
      <c r="P7">
        <v>0.020177471</v>
      </c>
      <c r="Q7">
        <v>-0.012387088</v>
      </c>
      <c r="R7">
        <v>-0.000164253</v>
      </c>
      <c r="S7">
        <v>-0.012115696</v>
      </c>
    </row>
    <row r="8" spans="1:5" ht="15">
      <c r="A8" t="s">
        <v>29</v>
      </c>
      <c r="B8" t="s">
        <v>14</v>
      </c>
      <c r="C8">
        <v>-0.194018975</v>
      </c>
      <c r="E8" s="3"/>
    </row>
    <row r="9" spans="1:19" ht="15">
      <c r="A9" t="s">
        <v>29</v>
      </c>
      <c r="B9" t="s">
        <v>15</v>
      </c>
      <c r="C9">
        <v>-0.018460009</v>
      </c>
      <c r="E9" s="3" t="s">
        <v>69</v>
      </c>
      <c r="F9">
        <f>AVERAGE(F2:F7)</f>
        <v>-0.0017291961666666665</v>
      </c>
      <c r="G9">
        <f aca="true" t="shared" si="0" ref="G9:S9">AVERAGE(G2:G7)</f>
        <v>-0.0005279753333333333</v>
      </c>
      <c r="H9">
        <f t="shared" si="0"/>
        <v>-0.06379544983333334</v>
      </c>
      <c r="I9">
        <f t="shared" si="0"/>
        <v>-0.0067478215</v>
      </c>
      <c r="J9">
        <f t="shared" si="0"/>
        <v>-0.0014108363333333335</v>
      </c>
      <c r="K9">
        <f t="shared" si="0"/>
        <v>0.0055210181666666665</v>
      </c>
      <c r="L9">
        <f t="shared" si="0"/>
        <v>-0.1939402248333333</v>
      </c>
      <c r="M9">
        <f t="shared" si="0"/>
        <v>-0.018477885500000003</v>
      </c>
      <c r="N9">
        <f t="shared" si="0"/>
        <v>0.02666223233333333</v>
      </c>
      <c r="O9">
        <f t="shared" si="0"/>
        <v>0.02102013866666667</v>
      </c>
      <c r="P9">
        <f t="shared" si="0"/>
        <v>0.027694770499999997</v>
      </c>
      <c r="Q9">
        <f t="shared" si="0"/>
        <v>0.006376930999999999</v>
      </c>
      <c r="R9">
        <f t="shared" si="0"/>
        <v>-0.00015966383333333335</v>
      </c>
      <c r="S9">
        <f t="shared" si="0"/>
        <v>-0.012069026833333331</v>
      </c>
    </row>
    <row r="10" spans="1:19" ht="15">
      <c r="A10" t="s">
        <v>29</v>
      </c>
      <c r="B10" t="s">
        <v>16</v>
      </c>
      <c r="C10">
        <v>0.027493891</v>
      </c>
      <c r="E10" s="3" t="s">
        <v>70</v>
      </c>
      <c r="F10">
        <f>STDEV(F2:F7)</f>
        <v>0.000907672136951976</v>
      </c>
      <c r="G10">
        <f aca="true" t="shared" si="1" ref="G10:S10">STDEV(G2:G7)</f>
        <v>8.04245329477683E-05</v>
      </c>
      <c r="H10">
        <f t="shared" si="1"/>
        <v>0.002111078488983618</v>
      </c>
      <c r="I10">
        <f t="shared" si="1"/>
        <v>0.002242925776786896</v>
      </c>
      <c r="J10">
        <f t="shared" si="1"/>
        <v>0.007040063223443229</v>
      </c>
      <c r="K10">
        <f t="shared" si="1"/>
        <v>8.15204583933808E-06</v>
      </c>
      <c r="L10">
        <f t="shared" si="1"/>
        <v>0.00011553395375457966</v>
      </c>
      <c r="M10">
        <f t="shared" si="1"/>
        <v>9.472930098918656E-05</v>
      </c>
      <c r="N10">
        <f t="shared" si="1"/>
        <v>0.0005255655366546274</v>
      </c>
      <c r="O10">
        <f t="shared" si="1"/>
        <v>0.011369204043226845</v>
      </c>
      <c r="P10">
        <f t="shared" si="1"/>
        <v>0.010517277898735414</v>
      </c>
      <c r="Q10">
        <f t="shared" si="1"/>
        <v>0.0464869253562057</v>
      </c>
      <c r="R10">
        <f t="shared" si="1"/>
        <v>5.204250548029628E-06</v>
      </c>
      <c r="S10">
        <f t="shared" si="1"/>
        <v>5.541422585010722E-05</v>
      </c>
    </row>
    <row r="11" spans="1:19" ht="15">
      <c r="A11" t="s">
        <v>29</v>
      </c>
      <c r="B11" t="s">
        <v>17</v>
      </c>
      <c r="C11">
        <v>0.010001756</v>
      </c>
      <c r="E11" s="3" t="s">
        <v>71</v>
      </c>
      <c r="F11">
        <f>F10*6</f>
        <v>0.0054460328217118565</v>
      </c>
      <c r="G11">
        <f aca="true" t="shared" si="2" ref="G11:S11">G10*6</f>
        <v>0.0004825471976866098</v>
      </c>
      <c r="H11">
        <f t="shared" si="2"/>
        <v>0.012666470933901709</v>
      </c>
      <c r="I11">
        <f t="shared" si="2"/>
        <v>0.013457554660721375</v>
      </c>
      <c r="J11">
        <f t="shared" si="2"/>
        <v>0.04224037934065938</v>
      </c>
      <c r="K11">
        <f t="shared" si="2"/>
        <v>4.891227503602848E-05</v>
      </c>
      <c r="L11">
        <f t="shared" si="2"/>
        <v>0.0006932037225274779</v>
      </c>
      <c r="M11">
        <f t="shared" si="2"/>
        <v>0.0005683758059351193</v>
      </c>
      <c r="N11">
        <f t="shared" si="2"/>
        <v>0.0031533932199277644</v>
      </c>
      <c r="O11">
        <f t="shared" si="2"/>
        <v>0.06821522425936107</v>
      </c>
      <c r="P11">
        <f t="shared" si="2"/>
        <v>0.0631036673924125</v>
      </c>
      <c r="Q11">
        <f t="shared" si="2"/>
        <v>0.27892155213723424</v>
      </c>
      <c r="R11">
        <f t="shared" si="2"/>
        <v>3.122550328817776E-05</v>
      </c>
      <c r="S11">
        <f t="shared" si="2"/>
        <v>0.0003324853551006433</v>
      </c>
    </row>
    <row r="12" spans="1:5" ht="15">
      <c r="A12" t="s">
        <v>29</v>
      </c>
      <c r="B12" t="s">
        <v>18</v>
      </c>
      <c r="C12">
        <v>0.045080304</v>
      </c>
      <c r="E12" s="3"/>
    </row>
    <row r="13" spans="1:5" ht="15">
      <c r="A13" t="s">
        <v>29</v>
      </c>
      <c r="B13" t="s">
        <v>19</v>
      </c>
      <c r="C13">
        <v>0.101254577</v>
      </c>
      <c r="E13" s="3"/>
    </row>
    <row r="14" spans="1:19" ht="15">
      <c r="A14" t="s">
        <v>29</v>
      </c>
      <c r="B14" t="s">
        <v>20</v>
      </c>
      <c r="C14">
        <v>-0.000155278</v>
      </c>
      <c r="E14" s="3" t="s">
        <v>30</v>
      </c>
      <c r="F14">
        <v>0.11723771</v>
      </c>
      <c r="G14">
        <v>0.050233108</v>
      </c>
      <c r="H14">
        <v>37.08598317</v>
      </c>
      <c r="I14">
        <v>0.101698626</v>
      </c>
      <c r="J14">
        <v>2.584945431</v>
      </c>
      <c r="K14">
        <v>0.021596217</v>
      </c>
      <c r="L14">
        <v>9.618966417</v>
      </c>
      <c r="M14">
        <v>0.025577269</v>
      </c>
      <c r="N14">
        <v>4.726293231</v>
      </c>
      <c r="O14">
        <v>0.078641906</v>
      </c>
      <c r="P14">
        <v>0.049657025</v>
      </c>
      <c r="Q14">
        <v>0.006359101</v>
      </c>
      <c r="R14">
        <v>0.243758298</v>
      </c>
      <c r="S14">
        <v>-0.012439007</v>
      </c>
    </row>
    <row r="15" spans="1:19" ht="15">
      <c r="A15" t="s">
        <v>29</v>
      </c>
      <c r="B15" t="s">
        <v>21</v>
      </c>
      <c r="C15">
        <v>-0.0120136</v>
      </c>
      <c r="E15" s="3"/>
      <c r="F15">
        <v>0.121345102</v>
      </c>
      <c r="G15">
        <v>0.050113719</v>
      </c>
      <c r="H15">
        <v>37.02955652</v>
      </c>
      <c r="I15">
        <v>0.105309049</v>
      </c>
      <c r="J15">
        <v>2.571797566</v>
      </c>
      <c r="K15">
        <v>0.0224511</v>
      </c>
      <c r="L15">
        <v>9.510043519</v>
      </c>
      <c r="M15">
        <v>0.025426798</v>
      </c>
      <c r="N15">
        <v>4.899806232</v>
      </c>
      <c r="O15">
        <v>0.088603227</v>
      </c>
      <c r="P15">
        <v>0.038316004</v>
      </c>
      <c r="Q15">
        <v>-0.000482342</v>
      </c>
      <c r="R15">
        <v>0.247846312</v>
      </c>
      <c r="S15">
        <v>-0.012345101</v>
      </c>
    </row>
    <row r="16" spans="1:19" ht="15">
      <c r="A16" t="s">
        <v>30</v>
      </c>
      <c r="B16" t="s">
        <v>7</v>
      </c>
      <c r="C16">
        <v>0.11723771</v>
      </c>
      <c r="E16" s="3"/>
      <c r="F16">
        <v>0.115802098</v>
      </c>
      <c r="G16">
        <v>0.04851983</v>
      </c>
      <c r="H16">
        <v>35.83362401</v>
      </c>
      <c r="I16">
        <v>0.097454288</v>
      </c>
      <c r="J16">
        <v>2.490971184</v>
      </c>
      <c r="K16">
        <v>0.021685868</v>
      </c>
      <c r="L16">
        <v>9.156416866</v>
      </c>
      <c r="M16">
        <v>0.023913921</v>
      </c>
      <c r="N16">
        <v>4.80774425</v>
      </c>
      <c r="O16">
        <v>0.090530737</v>
      </c>
      <c r="P16">
        <v>0.037026976</v>
      </c>
      <c r="Q16">
        <v>-0.000207277</v>
      </c>
      <c r="R16">
        <v>0.242561364</v>
      </c>
      <c r="S16">
        <v>-0.012289696</v>
      </c>
    </row>
    <row r="17" spans="1:19" ht="15">
      <c r="A17" t="s">
        <v>30</v>
      </c>
      <c r="B17" t="s">
        <v>9</v>
      </c>
      <c r="C17">
        <v>0.050233108</v>
      </c>
      <c r="E17" s="3"/>
      <c r="F17">
        <v>0.117529915</v>
      </c>
      <c r="G17">
        <v>0.0486192</v>
      </c>
      <c r="H17">
        <v>36.09220552</v>
      </c>
      <c r="I17">
        <v>0.102016804</v>
      </c>
      <c r="J17">
        <v>2.513275726</v>
      </c>
      <c r="K17">
        <v>0.021521028</v>
      </c>
      <c r="L17">
        <v>9.182128138</v>
      </c>
      <c r="M17">
        <v>0.024252097</v>
      </c>
      <c r="N17">
        <v>4.755621011</v>
      </c>
      <c r="O17">
        <v>0.103871438</v>
      </c>
      <c r="P17">
        <v>0.031305991</v>
      </c>
      <c r="Q17" s="1">
        <v>-9.26E-05</v>
      </c>
      <c r="R17">
        <v>0.241611769</v>
      </c>
      <c r="S17">
        <v>-0.012264097</v>
      </c>
    </row>
    <row r="18" spans="1:19" ht="15">
      <c r="A18" t="s">
        <v>30</v>
      </c>
      <c r="B18" t="s">
        <v>10</v>
      </c>
      <c r="C18">
        <v>37.08598317</v>
      </c>
      <c r="E18" s="3"/>
      <c r="F18">
        <v>0.110329737</v>
      </c>
      <c r="G18">
        <v>0.047053268</v>
      </c>
      <c r="H18">
        <v>34.63781422</v>
      </c>
      <c r="I18">
        <v>0.096907199</v>
      </c>
      <c r="J18">
        <v>2.404742022</v>
      </c>
      <c r="K18">
        <v>0.020655403</v>
      </c>
      <c r="L18">
        <v>8.7784442</v>
      </c>
      <c r="M18">
        <v>0.021302507</v>
      </c>
      <c r="N18">
        <v>4.498176374</v>
      </c>
      <c r="O18">
        <v>0.088989703</v>
      </c>
      <c r="P18">
        <v>0.027847796</v>
      </c>
      <c r="Q18">
        <v>-0.000555662</v>
      </c>
      <c r="R18">
        <v>0.229034357</v>
      </c>
      <c r="S18">
        <v>-0.012393149</v>
      </c>
    </row>
    <row r="19" spans="1:19" ht="15">
      <c r="A19" t="s">
        <v>30</v>
      </c>
      <c r="B19" t="s">
        <v>11</v>
      </c>
      <c r="C19">
        <v>0.101698626</v>
      </c>
      <c r="E19" s="3"/>
      <c r="F19">
        <v>0.116459646</v>
      </c>
      <c r="G19">
        <v>0.048228724</v>
      </c>
      <c r="H19">
        <v>35.36551513</v>
      </c>
      <c r="I19">
        <v>0.100670746</v>
      </c>
      <c r="J19">
        <v>2.4651982</v>
      </c>
      <c r="K19">
        <v>0.021501589</v>
      </c>
      <c r="L19">
        <v>8.966533778</v>
      </c>
      <c r="M19">
        <v>0.023582405</v>
      </c>
      <c r="N19">
        <v>4.844747851</v>
      </c>
      <c r="O19">
        <v>0.110281081</v>
      </c>
      <c r="P19">
        <v>0.026383008</v>
      </c>
      <c r="Q19" s="1">
        <v>1.17E-05</v>
      </c>
      <c r="R19">
        <v>0.242546704</v>
      </c>
      <c r="S19">
        <v>-0.012377976</v>
      </c>
    </row>
    <row r="20" spans="1:17" ht="15">
      <c r="A20" t="s">
        <v>30</v>
      </c>
      <c r="B20" t="s">
        <v>12</v>
      </c>
      <c r="C20">
        <v>2.584945431</v>
      </c>
      <c r="E20" s="3"/>
      <c r="Q20" s="1"/>
    </row>
    <row r="21" spans="1:19" ht="15">
      <c r="A21" t="s">
        <v>30</v>
      </c>
      <c r="B21" t="s">
        <v>13</v>
      </c>
      <c r="C21">
        <v>0.021596217</v>
      </c>
      <c r="E21" s="3" t="s">
        <v>69</v>
      </c>
      <c r="F21">
        <f>AVERAGE(F14:F19)</f>
        <v>0.11645070133333334</v>
      </c>
      <c r="G21">
        <f aca="true" t="shared" si="3" ref="G21:S21">AVERAGE(G14:G19)</f>
        <v>0.048794641500000006</v>
      </c>
      <c r="H21">
        <f t="shared" si="3"/>
        <v>36.00744976166666</v>
      </c>
      <c r="I21">
        <f t="shared" si="3"/>
        <v>0.10067611866666666</v>
      </c>
      <c r="J21">
        <f t="shared" si="3"/>
        <v>2.5051550215000002</v>
      </c>
      <c r="K21">
        <f t="shared" si="3"/>
        <v>0.021568534166666667</v>
      </c>
      <c r="L21">
        <f t="shared" si="3"/>
        <v>9.202088819666665</v>
      </c>
      <c r="M21">
        <f t="shared" si="3"/>
        <v>0.02400916616666667</v>
      </c>
      <c r="N21">
        <f t="shared" si="3"/>
        <v>4.755398158166666</v>
      </c>
      <c r="O21">
        <f t="shared" si="3"/>
        <v>0.09348634866666666</v>
      </c>
      <c r="P21">
        <f t="shared" si="3"/>
        <v>0.03508946666666667</v>
      </c>
      <c r="Q21">
        <f t="shared" si="3"/>
        <v>0.00083882</v>
      </c>
      <c r="R21">
        <f t="shared" si="3"/>
        <v>0.24122646733333333</v>
      </c>
      <c r="S21">
        <f t="shared" si="3"/>
        <v>-0.012351504333333334</v>
      </c>
    </row>
    <row r="22" spans="1:19" ht="15">
      <c r="A22" t="s">
        <v>30</v>
      </c>
      <c r="B22" t="s">
        <v>14</v>
      </c>
      <c r="C22">
        <v>9.618966417</v>
      </c>
      <c r="E22" s="3" t="s">
        <v>70</v>
      </c>
      <c r="F22">
        <f>STDEV(F14:F19)</f>
        <v>0.0035672458094896495</v>
      </c>
      <c r="G22">
        <f aca="true" t="shared" si="4" ref="G22:S22">STDEV(G14:G19)</f>
        <v>0.0012056613692402597</v>
      </c>
      <c r="H22">
        <f t="shared" si="4"/>
        <v>0.9521887477978812</v>
      </c>
      <c r="I22">
        <f t="shared" si="4"/>
        <v>0.003127042661917594</v>
      </c>
      <c r="J22">
        <f t="shared" si="4"/>
        <v>0.06745988930673498</v>
      </c>
      <c r="K22">
        <f t="shared" si="4"/>
        <v>0.0005716647683079371</v>
      </c>
      <c r="L22">
        <f t="shared" si="4"/>
        <v>0.31814095165235307</v>
      </c>
      <c r="M22">
        <f t="shared" si="4"/>
        <v>0.0015520852090153323</v>
      </c>
      <c r="N22">
        <f t="shared" si="4"/>
        <v>0.14041891996916517</v>
      </c>
      <c r="O22">
        <f t="shared" si="4"/>
        <v>0.011515823309522832</v>
      </c>
      <c r="P22">
        <f t="shared" si="4"/>
        <v>0.008589960955141869</v>
      </c>
      <c r="Q22">
        <f t="shared" si="4"/>
        <v>0.0027132836579221863</v>
      </c>
      <c r="R22">
        <f t="shared" si="4"/>
        <v>0.0063648015783159765</v>
      </c>
      <c r="S22">
        <f t="shared" si="4"/>
        <v>6.571614526025312E-05</v>
      </c>
    </row>
    <row r="23" spans="1:19" ht="15">
      <c r="A23" t="s">
        <v>30</v>
      </c>
      <c r="B23" t="s">
        <v>15</v>
      </c>
      <c r="C23">
        <v>0.025577269</v>
      </c>
      <c r="E23" s="3" t="s">
        <v>71</v>
      </c>
      <c r="F23">
        <f aca="true" t="shared" si="5" ref="F23:S23">F22*6</f>
        <v>0.021403474856937898</v>
      </c>
      <c r="G23">
        <f t="shared" si="5"/>
        <v>0.007233968215441558</v>
      </c>
      <c r="H23">
        <f t="shared" si="5"/>
        <v>5.713132486787288</v>
      </c>
      <c r="I23">
        <f t="shared" si="5"/>
        <v>0.018762255971505565</v>
      </c>
      <c r="J23">
        <f t="shared" si="5"/>
        <v>0.4047593358404099</v>
      </c>
      <c r="K23">
        <f t="shared" si="5"/>
        <v>0.003429988609847622</v>
      </c>
      <c r="L23">
        <f t="shared" si="5"/>
        <v>1.9088457099141185</v>
      </c>
      <c r="M23">
        <f t="shared" si="5"/>
        <v>0.009312511254091993</v>
      </c>
      <c r="N23">
        <f t="shared" si="5"/>
        <v>0.842513519814991</v>
      </c>
      <c r="O23">
        <f t="shared" si="5"/>
        <v>0.069094939857137</v>
      </c>
      <c r="P23">
        <f t="shared" si="5"/>
        <v>0.051539765730851214</v>
      </c>
      <c r="Q23">
        <f t="shared" si="5"/>
        <v>0.01627970194753312</v>
      </c>
      <c r="R23">
        <f t="shared" si="5"/>
        <v>0.03818880946989586</v>
      </c>
      <c r="S23">
        <f t="shared" si="5"/>
        <v>0.00039429687156151874</v>
      </c>
    </row>
    <row r="24" spans="1:17" ht="15">
      <c r="A24" t="s">
        <v>30</v>
      </c>
      <c r="B24" t="s">
        <v>16</v>
      </c>
      <c r="C24">
        <v>4.726293231</v>
      </c>
      <c r="E24" s="3"/>
      <c r="Q24" s="1"/>
    </row>
    <row r="25" spans="1:5" ht="15">
      <c r="A25" t="s">
        <v>30</v>
      </c>
      <c r="B25" t="s">
        <v>17</v>
      </c>
      <c r="C25">
        <v>0.078641906</v>
      </c>
      <c r="E25" s="3"/>
    </row>
    <row r="26" spans="1:19" ht="15">
      <c r="A26" t="s">
        <v>30</v>
      </c>
      <c r="B26" t="s">
        <v>18</v>
      </c>
      <c r="C26">
        <v>0.049657025</v>
      </c>
      <c r="E26" s="3" t="s">
        <v>31</v>
      </c>
      <c r="F26">
        <v>5.878040116</v>
      </c>
      <c r="G26">
        <v>0.040074518</v>
      </c>
      <c r="H26">
        <v>3.133932906</v>
      </c>
      <c r="I26">
        <v>4.414296966</v>
      </c>
      <c r="J26">
        <v>2.074095795</v>
      </c>
      <c r="K26">
        <v>0.005516272</v>
      </c>
      <c r="L26">
        <v>1.165855538</v>
      </c>
      <c r="M26">
        <v>0.045986357</v>
      </c>
      <c r="N26">
        <v>0.392094702</v>
      </c>
      <c r="O26">
        <v>0.160341367</v>
      </c>
      <c r="P26">
        <v>0.042749759</v>
      </c>
      <c r="Q26">
        <v>27.07324637</v>
      </c>
      <c r="R26">
        <v>-0.000134737</v>
      </c>
      <c r="S26">
        <v>-0.012066245</v>
      </c>
    </row>
    <row r="27" spans="1:19" ht="15">
      <c r="A27" t="s">
        <v>30</v>
      </c>
      <c r="B27" t="s">
        <v>19</v>
      </c>
      <c r="C27">
        <v>0.006359101</v>
      </c>
      <c r="E27" s="3"/>
      <c r="F27">
        <v>5.82894768</v>
      </c>
      <c r="G27">
        <v>0.040716808</v>
      </c>
      <c r="H27">
        <v>3.137735301</v>
      </c>
      <c r="I27">
        <v>4.459549161</v>
      </c>
      <c r="J27">
        <v>2.094764289</v>
      </c>
      <c r="K27">
        <v>0.005527947</v>
      </c>
      <c r="L27">
        <v>1.148144938</v>
      </c>
      <c r="M27">
        <v>0.045359727</v>
      </c>
      <c r="N27">
        <v>0.391470047</v>
      </c>
      <c r="O27">
        <v>0.163363671</v>
      </c>
      <c r="P27">
        <v>0.030405311</v>
      </c>
      <c r="Q27">
        <v>26.45898041</v>
      </c>
      <c r="R27">
        <v>-0.000112242</v>
      </c>
      <c r="S27">
        <v>-0.012017004</v>
      </c>
    </row>
    <row r="28" spans="1:19" ht="15">
      <c r="A28" t="s">
        <v>30</v>
      </c>
      <c r="B28" t="s">
        <v>20</v>
      </c>
      <c r="C28">
        <v>0.243758298</v>
      </c>
      <c r="E28" s="3"/>
      <c r="F28">
        <v>5.678017197</v>
      </c>
      <c r="G28">
        <v>0.040155279</v>
      </c>
      <c r="H28">
        <v>3.135920749</v>
      </c>
      <c r="I28">
        <v>4.325934797</v>
      </c>
      <c r="J28">
        <v>2.069985146</v>
      </c>
      <c r="K28">
        <v>0.005511595</v>
      </c>
      <c r="L28">
        <v>1.135410673</v>
      </c>
      <c r="M28">
        <v>0.043682586</v>
      </c>
      <c r="N28">
        <v>0.381616903</v>
      </c>
      <c r="O28">
        <v>0.159845817</v>
      </c>
      <c r="P28">
        <v>0.027130926</v>
      </c>
      <c r="Q28">
        <v>25.80776545</v>
      </c>
      <c r="R28" s="1">
        <v>-9.6E-05</v>
      </c>
      <c r="S28">
        <v>-0.011993244</v>
      </c>
    </row>
    <row r="29" spans="1:19" ht="15">
      <c r="A29" t="s">
        <v>30</v>
      </c>
      <c r="B29" t="s">
        <v>21</v>
      </c>
      <c r="C29">
        <v>-0.012439007</v>
      </c>
      <c r="E29" s="3"/>
      <c r="F29">
        <v>5.834128218</v>
      </c>
      <c r="G29">
        <v>0.039763595</v>
      </c>
      <c r="H29">
        <v>3.0710445</v>
      </c>
      <c r="I29">
        <v>4.301441866</v>
      </c>
      <c r="J29">
        <v>2.064868274</v>
      </c>
      <c r="K29">
        <v>0.005502692</v>
      </c>
      <c r="L29">
        <v>1.108348911</v>
      </c>
      <c r="M29">
        <v>0.043425428</v>
      </c>
      <c r="N29">
        <v>0.394076003</v>
      </c>
      <c r="O29">
        <v>0.164947026</v>
      </c>
      <c r="P29">
        <v>0.019231301</v>
      </c>
      <c r="Q29">
        <v>26.42498711</v>
      </c>
      <c r="R29" s="1">
        <v>-8.93E-05</v>
      </c>
      <c r="S29">
        <v>-0.01207965</v>
      </c>
    </row>
    <row r="30" spans="1:19" ht="15">
      <c r="A30" t="s">
        <v>31</v>
      </c>
      <c r="B30" t="s">
        <v>7</v>
      </c>
      <c r="C30">
        <v>5.878040116</v>
      </c>
      <c r="E30" s="3"/>
      <c r="F30">
        <v>5.612686588</v>
      </c>
      <c r="G30">
        <v>0.038558041</v>
      </c>
      <c r="H30">
        <v>2.9142176</v>
      </c>
      <c r="I30">
        <v>4.168778822</v>
      </c>
      <c r="J30">
        <v>1.989616771</v>
      </c>
      <c r="K30">
        <v>0.005508824</v>
      </c>
      <c r="L30">
        <v>1.037936627</v>
      </c>
      <c r="M30">
        <v>0.042276906</v>
      </c>
      <c r="N30">
        <v>0.377947703</v>
      </c>
      <c r="O30">
        <v>0.171309248</v>
      </c>
      <c r="P30">
        <v>0.020176796</v>
      </c>
      <c r="Q30">
        <v>25.46963231</v>
      </c>
      <c r="R30">
        <v>-0.00012386</v>
      </c>
      <c r="S30">
        <v>-0.012033216</v>
      </c>
    </row>
    <row r="31" spans="1:19" ht="15">
      <c r="A31" t="s">
        <v>31</v>
      </c>
      <c r="B31" t="s">
        <v>9</v>
      </c>
      <c r="C31">
        <v>0.040074518</v>
      </c>
      <c r="E31" s="3"/>
      <c r="F31">
        <v>5.652952931</v>
      </c>
      <c r="G31">
        <v>0.038765791</v>
      </c>
      <c r="H31">
        <v>3.00861981</v>
      </c>
      <c r="I31">
        <v>4.182798557</v>
      </c>
      <c r="J31">
        <v>1.993654298</v>
      </c>
      <c r="K31">
        <v>0.005523327</v>
      </c>
      <c r="L31">
        <v>1.082510517</v>
      </c>
      <c r="M31">
        <v>0.043252725</v>
      </c>
      <c r="N31">
        <v>0.380904114</v>
      </c>
      <c r="O31">
        <v>0.176123891</v>
      </c>
      <c r="P31">
        <v>0.020353211</v>
      </c>
      <c r="Q31">
        <v>25.58683858</v>
      </c>
      <c r="R31">
        <v>-0.000127622</v>
      </c>
      <c r="S31">
        <v>-0.012059152</v>
      </c>
    </row>
    <row r="32" spans="1:5" ht="15">
      <c r="A32" t="s">
        <v>31</v>
      </c>
      <c r="B32" t="s">
        <v>10</v>
      </c>
      <c r="C32">
        <v>3.133932906</v>
      </c>
      <c r="E32" s="3"/>
    </row>
    <row r="33" spans="1:19" ht="15">
      <c r="A33" t="s">
        <v>31</v>
      </c>
      <c r="B33" t="s">
        <v>11</v>
      </c>
      <c r="C33">
        <v>4.414296966</v>
      </c>
      <c r="E33" s="3" t="s">
        <v>69</v>
      </c>
      <c r="F33">
        <f>AVERAGE(F26:F31)</f>
        <v>5.747462121666666</v>
      </c>
      <c r="G33">
        <f aca="true" t="shared" si="6" ref="G33:S33">AVERAGE(G26:G31)</f>
        <v>0.03967233866666667</v>
      </c>
      <c r="H33">
        <f t="shared" si="6"/>
        <v>3.066911811</v>
      </c>
      <c r="I33">
        <f t="shared" si="6"/>
        <v>4.308800028166666</v>
      </c>
      <c r="J33">
        <f t="shared" si="6"/>
        <v>2.047830762166667</v>
      </c>
      <c r="K33">
        <f t="shared" si="6"/>
        <v>0.0055151095</v>
      </c>
      <c r="L33">
        <f t="shared" si="6"/>
        <v>1.1130345339999999</v>
      </c>
      <c r="M33">
        <f t="shared" si="6"/>
        <v>0.04399728816666667</v>
      </c>
      <c r="N33">
        <f t="shared" si="6"/>
        <v>0.3863515786666667</v>
      </c>
      <c r="O33">
        <f t="shared" si="6"/>
        <v>0.16598850333333334</v>
      </c>
      <c r="P33">
        <f t="shared" si="6"/>
        <v>0.026674550666666668</v>
      </c>
      <c r="Q33">
        <f t="shared" si="6"/>
        <v>26.136908371666667</v>
      </c>
      <c r="R33">
        <f t="shared" si="6"/>
        <v>-0.00011396016666666666</v>
      </c>
      <c r="S33">
        <f t="shared" si="6"/>
        <v>-0.0120414185</v>
      </c>
    </row>
    <row r="34" spans="1:19" ht="15">
      <c r="A34" t="s">
        <v>31</v>
      </c>
      <c r="B34" t="s">
        <v>12</v>
      </c>
      <c r="C34">
        <v>2.074095795</v>
      </c>
      <c r="E34" s="3" t="s">
        <v>70</v>
      </c>
      <c r="F34">
        <f>STDEV(F26:F31)</f>
        <v>0.11235706496009228</v>
      </c>
      <c r="G34">
        <f aca="true" t="shared" si="7" ref="G34:S34">STDEV(G26:G31)</f>
        <v>0.0008435296616296708</v>
      </c>
      <c r="H34">
        <f t="shared" si="7"/>
        <v>0.09055449851502043</v>
      </c>
      <c r="I34">
        <f t="shared" si="7"/>
        <v>0.11805503522356633</v>
      </c>
      <c r="J34">
        <f t="shared" si="7"/>
        <v>0.044716125638100186</v>
      </c>
      <c r="K34">
        <f t="shared" si="7"/>
        <v>9.377991741305793E-06</v>
      </c>
      <c r="L34">
        <f t="shared" si="7"/>
        <v>0.04715263903887804</v>
      </c>
      <c r="M34">
        <f t="shared" si="7"/>
        <v>0.001396623428901207</v>
      </c>
      <c r="N34">
        <f t="shared" si="7"/>
        <v>0.006950770693477161</v>
      </c>
      <c r="O34">
        <f t="shared" si="7"/>
        <v>0.006459621829989946</v>
      </c>
      <c r="P34">
        <f t="shared" si="7"/>
        <v>0.009056724469250594</v>
      </c>
      <c r="Q34">
        <f t="shared" si="7"/>
        <v>0.6196156527299227</v>
      </c>
      <c r="R34">
        <f t="shared" si="7"/>
        <v>1.8165751824977318E-05</v>
      </c>
      <c r="S34">
        <f t="shared" si="7"/>
        <v>3.2792105707014526E-05</v>
      </c>
    </row>
    <row r="35" spans="1:19" ht="15">
      <c r="A35" t="s">
        <v>31</v>
      </c>
      <c r="B35" t="s">
        <v>13</v>
      </c>
      <c r="C35">
        <v>0.005516272</v>
      </c>
      <c r="E35" s="3" t="s">
        <v>71</v>
      </c>
      <c r="F35">
        <f aca="true" t="shared" si="8" ref="F35:S35">F34*6</f>
        <v>0.6741423897605536</v>
      </c>
      <c r="G35">
        <f t="shared" si="8"/>
        <v>0.005061177969778025</v>
      </c>
      <c r="H35">
        <f t="shared" si="8"/>
        <v>0.5433269910901226</v>
      </c>
      <c r="I35">
        <f t="shared" si="8"/>
        <v>0.7083302113413981</v>
      </c>
      <c r="J35">
        <f t="shared" si="8"/>
        <v>0.26829675382860113</v>
      </c>
      <c r="K35">
        <f t="shared" si="8"/>
        <v>5.6267950447834756E-05</v>
      </c>
      <c r="L35">
        <f t="shared" si="8"/>
        <v>0.28291583423326827</v>
      </c>
      <c r="M35">
        <f t="shared" si="8"/>
        <v>0.008379740573407242</v>
      </c>
      <c r="N35">
        <f t="shared" si="8"/>
        <v>0.04170462416086297</v>
      </c>
      <c r="O35">
        <f t="shared" si="8"/>
        <v>0.038757730979939675</v>
      </c>
      <c r="P35">
        <f t="shared" si="8"/>
        <v>0.054340346815503565</v>
      </c>
      <c r="Q35">
        <f t="shared" si="8"/>
        <v>3.7176939163795364</v>
      </c>
      <c r="R35">
        <f t="shared" si="8"/>
        <v>0.00010899451094986391</v>
      </c>
      <c r="S35">
        <f t="shared" si="8"/>
        <v>0.00019675263424208714</v>
      </c>
    </row>
    <row r="36" spans="1:5" ht="15">
      <c r="A36" t="s">
        <v>31</v>
      </c>
      <c r="B36" t="s">
        <v>14</v>
      </c>
      <c r="C36">
        <v>1.165855538</v>
      </c>
      <c r="E36" s="3"/>
    </row>
    <row r="37" spans="1:5" ht="15">
      <c r="A37" t="s">
        <v>31</v>
      </c>
      <c r="B37" t="s">
        <v>15</v>
      </c>
      <c r="C37">
        <v>0.045986357</v>
      </c>
      <c r="E37" s="3"/>
    </row>
    <row r="38" spans="1:19" ht="15">
      <c r="A38" t="s">
        <v>31</v>
      </c>
      <c r="B38" t="s">
        <v>16</v>
      </c>
      <c r="C38">
        <v>0.392094702</v>
      </c>
      <c r="E38" s="3" t="s">
        <v>32</v>
      </c>
      <c r="F38">
        <v>0.638402603</v>
      </c>
      <c r="G38">
        <v>0.083118114</v>
      </c>
      <c r="H38">
        <v>10.26016414</v>
      </c>
      <c r="I38">
        <v>0.998845354</v>
      </c>
      <c r="J38">
        <v>9.317868841</v>
      </c>
      <c r="K38">
        <v>0.051873389</v>
      </c>
      <c r="L38">
        <v>5.325087352</v>
      </c>
      <c r="M38">
        <v>0.52495484</v>
      </c>
      <c r="N38">
        <v>0.229089085</v>
      </c>
      <c r="O38">
        <v>0.506798699</v>
      </c>
      <c r="P38">
        <v>0.235273411</v>
      </c>
      <c r="Q38">
        <v>0.333170271</v>
      </c>
      <c r="R38">
        <v>0.060657767</v>
      </c>
      <c r="S38">
        <v>0.521743195</v>
      </c>
    </row>
    <row r="39" spans="1:19" ht="15">
      <c r="A39" t="s">
        <v>31</v>
      </c>
      <c r="B39" t="s">
        <v>17</v>
      </c>
      <c r="C39">
        <v>0.160341367</v>
      </c>
      <c r="E39" s="3"/>
      <c r="F39">
        <v>0.644933867</v>
      </c>
      <c r="G39">
        <v>0.086600114</v>
      </c>
      <c r="H39">
        <v>10.61257938</v>
      </c>
      <c r="I39">
        <v>1.018173131</v>
      </c>
      <c r="J39">
        <v>9.60324612</v>
      </c>
      <c r="K39">
        <v>0.052259646</v>
      </c>
      <c r="L39">
        <v>5.427470456</v>
      </c>
      <c r="M39">
        <v>0.520244905</v>
      </c>
      <c r="N39">
        <v>0.232390949</v>
      </c>
      <c r="O39">
        <v>0.508835647</v>
      </c>
      <c r="P39">
        <v>0.231180055</v>
      </c>
      <c r="Q39">
        <v>0.33405426</v>
      </c>
      <c r="R39">
        <v>0.060858368</v>
      </c>
      <c r="S39">
        <v>0.522156878</v>
      </c>
    </row>
    <row r="40" spans="1:19" ht="15">
      <c r="A40" t="s">
        <v>31</v>
      </c>
      <c r="B40" t="s">
        <v>18</v>
      </c>
      <c r="C40">
        <v>0.042749759</v>
      </c>
      <c r="E40" s="3"/>
      <c r="F40">
        <v>0.622458195</v>
      </c>
      <c r="G40">
        <v>0.083679819</v>
      </c>
      <c r="H40">
        <v>10.25135777</v>
      </c>
      <c r="I40">
        <v>0.986084232</v>
      </c>
      <c r="J40">
        <v>9.286805209</v>
      </c>
      <c r="K40">
        <v>0.050619455</v>
      </c>
      <c r="L40">
        <v>5.216764495</v>
      </c>
      <c r="M40">
        <v>0.501184376</v>
      </c>
      <c r="N40">
        <v>0.225011157</v>
      </c>
      <c r="O40">
        <v>0.495009255</v>
      </c>
      <c r="P40">
        <v>0.219390971</v>
      </c>
      <c r="Q40">
        <v>0.321263274</v>
      </c>
      <c r="R40">
        <v>0.058894281</v>
      </c>
      <c r="S40">
        <v>0.5051755</v>
      </c>
    </row>
    <row r="41" spans="1:19" ht="15">
      <c r="A41" t="s">
        <v>31</v>
      </c>
      <c r="B41" t="s">
        <v>19</v>
      </c>
      <c r="C41">
        <v>27.07324637</v>
      </c>
      <c r="E41" s="3"/>
      <c r="F41">
        <v>0.607591075</v>
      </c>
      <c r="G41">
        <v>0.079577449</v>
      </c>
      <c r="H41">
        <v>9.759058758</v>
      </c>
      <c r="I41">
        <v>0.970491717</v>
      </c>
      <c r="J41">
        <v>8.841846768</v>
      </c>
      <c r="K41">
        <v>0.049447322</v>
      </c>
      <c r="L41">
        <v>4.973463019</v>
      </c>
      <c r="M41">
        <v>0.492150847</v>
      </c>
      <c r="N41">
        <v>0.219150827</v>
      </c>
      <c r="O41">
        <v>0.494044579</v>
      </c>
      <c r="P41">
        <v>0.21246816</v>
      </c>
      <c r="Q41">
        <v>0.310400869</v>
      </c>
      <c r="R41">
        <v>0.057868235</v>
      </c>
      <c r="S41">
        <v>0.495846715</v>
      </c>
    </row>
    <row r="42" spans="1:19" ht="15">
      <c r="A42" t="s">
        <v>31</v>
      </c>
      <c r="B42" t="s">
        <v>20</v>
      </c>
      <c r="C42">
        <v>-0.000134737</v>
      </c>
      <c r="E42" s="3"/>
      <c r="F42">
        <v>0.594048309</v>
      </c>
      <c r="G42">
        <v>0.08047794</v>
      </c>
      <c r="H42">
        <v>9.776086964</v>
      </c>
      <c r="I42">
        <v>0.967971417</v>
      </c>
      <c r="J42">
        <v>8.84542364</v>
      </c>
      <c r="K42">
        <v>0.048578654</v>
      </c>
      <c r="L42">
        <v>4.962173311</v>
      </c>
      <c r="M42">
        <v>0.482339182</v>
      </c>
      <c r="N42">
        <v>0.214957106</v>
      </c>
      <c r="O42">
        <v>0.48289487</v>
      </c>
      <c r="P42">
        <v>0.20724538</v>
      </c>
      <c r="Q42">
        <v>0.303414924</v>
      </c>
      <c r="R42">
        <v>0.056733339</v>
      </c>
      <c r="S42">
        <v>0.486792501</v>
      </c>
    </row>
    <row r="43" spans="1:19" ht="15">
      <c r="A43" t="s">
        <v>31</v>
      </c>
      <c r="B43" t="s">
        <v>21</v>
      </c>
      <c r="C43">
        <v>-0.012066245</v>
      </c>
      <c r="E43" s="3"/>
      <c r="F43">
        <v>0.598676931</v>
      </c>
      <c r="G43">
        <v>0.081752354</v>
      </c>
      <c r="H43">
        <v>9.97334446</v>
      </c>
      <c r="I43">
        <v>0.959195328</v>
      </c>
      <c r="J43">
        <v>9.017107103</v>
      </c>
      <c r="K43">
        <v>0.049012245</v>
      </c>
      <c r="L43">
        <v>5.03544882</v>
      </c>
      <c r="M43">
        <v>0.484974011</v>
      </c>
      <c r="N43">
        <v>0.217882009</v>
      </c>
      <c r="O43">
        <v>0.501403803</v>
      </c>
      <c r="P43">
        <v>0.205924851</v>
      </c>
      <c r="Q43">
        <v>0.302839505</v>
      </c>
      <c r="R43">
        <v>0.057195953</v>
      </c>
      <c r="S43">
        <v>0.491821796</v>
      </c>
    </row>
    <row r="44" ht="15">
      <c r="E44" s="3"/>
    </row>
    <row r="45" spans="1:19" ht="15">
      <c r="A45" t="s">
        <v>32</v>
      </c>
      <c r="B45" t="s">
        <v>7</v>
      </c>
      <c r="C45">
        <v>0.638402603</v>
      </c>
      <c r="E45" s="3" t="s">
        <v>69</v>
      </c>
      <c r="F45">
        <f>AVERAGE(F38:F43)</f>
        <v>0.6176851633333335</v>
      </c>
      <c r="G45">
        <f aca="true" t="shared" si="9" ref="G45:S45">AVERAGE(G38:G43)</f>
        <v>0.08253429833333333</v>
      </c>
      <c r="H45">
        <f t="shared" si="9"/>
        <v>10.105431912</v>
      </c>
      <c r="I45">
        <f t="shared" si="9"/>
        <v>0.9834601964999999</v>
      </c>
      <c r="J45">
        <f t="shared" si="9"/>
        <v>9.152049613500001</v>
      </c>
      <c r="K45">
        <f t="shared" si="9"/>
        <v>0.050298451833333334</v>
      </c>
      <c r="L45">
        <f t="shared" si="9"/>
        <v>5.1567345755</v>
      </c>
      <c r="M45">
        <f t="shared" si="9"/>
        <v>0.5009746935</v>
      </c>
      <c r="N45">
        <f t="shared" si="9"/>
        <v>0.22308018883333333</v>
      </c>
      <c r="O45">
        <f t="shared" si="9"/>
        <v>0.49816447550000004</v>
      </c>
      <c r="P45">
        <f t="shared" si="9"/>
        <v>0.21858047133333333</v>
      </c>
      <c r="Q45">
        <f t="shared" si="9"/>
        <v>0.3175238505</v>
      </c>
      <c r="R45">
        <f t="shared" si="9"/>
        <v>0.05870132383333334</v>
      </c>
      <c r="S45">
        <f t="shared" si="9"/>
        <v>0.5039227641666667</v>
      </c>
    </row>
    <row r="46" spans="1:19" ht="15">
      <c r="A46" t="s">
        <v>32</v>
      </c>
      <c r="B46" t="s">
        <v>9</v>
      </c>
      <c r="C46">
        <v>0.083118114</v>
      </c>
      <c r="E46" s="3" t="s">
        <v>70</v>
      </c>
      <c r="F46">
        <f>STDEV(F38:F43)</f>
        <v>0.0210541700745535</v>
      </c>
      <c r="G46">
        <f aca="true" t="shared" si="10" ref="G46:S46">STDEV(G38:G43)</f>
        <v>0.0025205919892459165</v>
      </c>
      <c r="H46">
        <f t="shared" si="10"/>
        <v>0.3311569187785676</v>
      </c>
      <c r="I46">
        <f t="shared" si="10"/>
        <v>0.022115352357447014</v>
      </c>
      <c r="J46">
        <f t="shared" si="10"/>
        <v>0.30255186276941765</v>
      </c>
      <c r="K46">
        <f t="shared" si="10"/>
        <v>0.00153402785308265</v>
      </c>
      <c r="L46">
        <f t="shared" si="10"/>
        <v>0.19565119428898095</v>
      </c>
      <c r="M46">
        <f t="shared" si="10"/>
        <v>0.01804215530669772</v>
      </c>
      <c r="N46">
        <f t="shared" si="10"/>
        <v>0.006855233895320758</v>
      </c>
      <c r="O46">
        <f t="shared" si="10"/>
        <v>0.009581302364319609</v>
      </c>
      <c r="P46">
        <f t="shared" si="10"/>
        <v>0.012361796183322688</v>
      </c>
      <c r="Q46">
        <f t="shared" si="10"/>
        <v>0.014124283174787864</v>
      </c>
      <c r="R46">
        <f t="shared" si="10"/>
        <v>0.0017521920285071982</v>
      </c>
      <c r="S46">
        <f t="shared" si="10"/>
        <v>0.01521000937746619</v>
      </c>
    </row>
    <row r="47" spans="1:19" ht="15">
      <c r="A47" t="s">
        <v>32</v>
      </c>
      <c r="B47" t="s">
        <v>10</v>
      </c>
      <c r="C47">
        <v>10.26016414</v>
      </c>
      <c r="E47" s="3" t="s">
        <v>71</v>
      </c>
      <c r="F47">
        <f aca="true" t="shared" si="11" ref="F47:S47">F46*6</f>
        <v>0.126325020447321</v>
      </c>
      <c r="G47">
        <f t="shared" si="11"/>
        <v>0.015123551935475498</v>
      </c>
      <c r="H47">
        <f t="shared" si="11"/>
        <v>1.9869415126714056</v>
      </c>
      <c r="I47">
        <f t="shared" si="11"/>
        <v>0.13269211414468207</v>
      </c>
      <c r="J47">
        <f t="shared" si="11"/>
        <v>1.8153111766165058</v>
      </c>
      <c r="K47">
        <f t="shared" si="11"/>
        <v>0.0092041671184959</v>
      </c>
      <c r="L47">
        <f t="shared" si="11"/>
        <v>1.1739071657338858</v>
      </c>
      <c r="M47">
        <f t="shared" si="11"/>
        <v>0.10825293184018632</v>
      </c>
      <c r="N47">
        <f t="shared" si="11"/>
        <v>0.04113140337192455</v>
      </c>
      <c r="O47">
        <f t="shared" si="11"/>
        <v>0.057487814185917654</v>
      </c>
      <c r="P47">
        <f t="shared" si="11"/>
        <v>0.07417077709993614</v>
      </c>
      <c r="Q47">
        <f t="shared" si="11"/>
        <v>0.08474569904872718</v>
      </c>
      <c r="R47">
        <f t="shared" si="11"/>
        <v>0.01051315217104319</v>
      </c>
      <c r="S47">
        <f t="shared" si="11"/>
        <v>0.09126005626479713</v>
      </c>
    </row>
    <row r="48" spans="1:5" ht="15">
      <c r="A48" t="s">
        <v>32</v>
      </c>
      <c r="B48" t="s">
        <v>11</v>
      </c>
      <c r="C48">
        <v>0.998845354</v>
      </c>
      <c r="E48" s="3"/>
    </row>
    <row r="49" spans="1:5" ht="15">
      <c r="A49" t="s">
        <v>32</v>
      </c>
      <c r="B49" t="s">
        <v>12</v>
      </c>
      <c r="C49">
        <v>9.317868841</v>
      </c>
      <c r="E49" s="3"/>
    </row>
    <row r="50" spans="1:21" ht="15">
      <c r="A50" t="s">
        <v>32</v>
      </c>
      <c r="B50" t="s">
        <v>13</v>
      </c>
      <c r="C50">
        <v>0.051873389</v>
      </c>
      <c r="E50" s="3" t="s">
        <v>53</v>
      </c>
      <c r="O50">
        <v>0.863621187</v>
      </c>
      <c r="T50">
        <v>1</v>
      </c>
      <c r="U50" s="2">
        <f>O50/T50</f>
        <v>0.863621187</v>
      </c>
    </row>
    <row r="51" spans="1:21" ht="15">
      <c r="A51" t="s">
        <v>32</v>
      </c>
      <c r="B51" t="s">
        <v>14</v>
      </c>
      <c r="C51">
        <v>5.325087352</v>
      </c>
      <c r="E51" s="3" t="s">
        <v>54</v>
      </c>
      <c r="O51">
        <v>4.345989488</v>
      </c>
      <c r="T51">
        <v>5</v>
      </c>
      <c r="U51" s="2">
        <f>O51/T51</f>
        <v>0.8691978976</v>
      </c>
    </row>
    <row r="52" spans="1:21" ht="15">
      <c r="A52" t="s">
        <v>32</v>
      </c>
      <c r="B52" t="s">
        <v>15</v>
      </c>
      <c r="C52">
        <v>0.52495484</v>
      </c>
      <c r="E52" s="3" t="s">
        <v>68</v>
      </c>
      <c r="O52">
        <v>8.629739902</v>
      </c>
      <c r="T52">
        <v>10</v>
      </c>
      <c r="U52" s="2">
        <f>O52/T52</f>
        <v>0.8629739902000001</v>
      </c>
    </row>
    <row r="53" spans="1:5" ht="15">
      <c r="A53" t="s">
        <v>32</v>
      </c>
      <c r="B53" t="s">
        <v>16</v>
      </c>
      <c r="C53">
        <v>0.229089085</v>
      </c>
      <c r="E53" s="3"/>
    </row>
    <row r="54" spans="1:19" ht="15">
      <c r="A54" t="s">
        <v>32</v>
      </c>
      <c r="B54" t="s">
        <v>17</v>
      </c>
      <c r="C54">
        <v>0.506798699</v>
      </c>
      <c r="E54" s="3" t="s">
        <v>66</v>
      </c>
      <c r="F54">
        <v>57.01964549</v>
      </c>
      <c r="G54">
        <v>0.369257222</v>
      </c>
      <c r="H54">
        <v>28.55680573</v>
      </c>
      <c r="I54">
        <v>38.92216905</v>
      </c>
      <c r="J54">
        <v>18.56282805</v>
      </c>
      <c r="K54">
        <v>0.005576106</v>
      </c>
      <c r="L54">
        <v>11.52355753</v>
      </c>
      <c r="M54">
        <v>0.536654397</v>
      </c>
      <c r="N54">
        <v>4.531926948</v>
      </c>
      <c r="O54">
        <v>1.348638616</v>
      </c>
      <c r="P54">
        <v>0.019065657</v>
      </c>
      <c r="Q54">
        <v>200.8561678</v>
      </c>
      <c r="R54" s="1">
        <v>6.26E-05</v>
      </c>
      <c r="S54">
        <v>-0.011738113</v>
      </c>
    </row>
    <row r="55" spans="1:15" ht="15">
      <c r="A55" t="s">
        <v>32</v>
      </c>
      <c r="B55" t="s">
        <v>18</v>
      </c>
      <c r="C55">
        <v>0.235273411</v>
      </c>
      <c r="E55" s="3" t="s">
        <v>72</v>
      </c>
      <c r="F55" s="3">
        <v>60</v>
      </c>
      <c r="G55" s="3">
        <v>0.4</v>
      </c>
      <c r="H55" s="3">
        <v>30</v>
      </c>
      <c r="I55" s="3">
        <v>40</v>
      </c>
      <c r="J55" s="3">
        <v>20</v>
      </c>
      <c r="K55" s="3"/>
      <c r="L55" s="3">
        <v>12</v>
      </c>
      <c r="M55" s="3">
        <v>0.6</v>
      </c>
      <c r="N55" s="3">
        <v>5</v>
      </c>
      <c r="O55" s="3">
        <v>1</v>
      </c>
    </row>
    <row r="56" spans="1:5" ht="15">
      <c r="A56" t="s">
        <v>32</v>
      </c>
      <c r="B56" t="s">
        <v>19</v>
      </c>
      <c r="C56">
        <v>0.333170271</v>
      </c>
      <c r="E56" s="3"/>
    </row>
    <row r="57" spans="1:5" ht="15">
      <c r="A57" t="s">
        <v>32</v>
      </c>
      <c r="B57" t="s">
        <v>20</v>
      </c>
      <c r="C57">
        <v>0.060657767</v>
      </c>
      <c r="E57" s="3"/>
    </row>
    <row r="58" spans="1:3" ht="15">
      <c r="A58" t="s">
        <v>32</v>
      </c>
      <c r="B58" t="s">
        <v>21</v>
      </c>
      <c r="C58">
        <v>0.521743195</v>
      </c>
    </row>
    <row r="59" spans="1:3" ht="15">
      <c r="A59" t="s">
        <v>29</v>
      </c>
      <c r="B59" t="s">
        <v>7</v>
      </c>
      <c r="C59">
        <v>-0.000632242</v>
      </c>
    </row>
    <row r="60" spans="1:3" ht="15">
      <c r="A60" t="s">
        <v>29</v>
      </c>
      <c r="B60" t="s">
        <v>9</v>
      </c>
      <c r="C60">
        <v>-0.000535571</v>
      </c>
    </row>
    <row r="61" spans="1:3" ht="15">
      <c r="A61" t="s">
        <v>29</v>
      </c>
      <c r="B61" t="s">
        <v>10</v>
      </c>
      <c r="C61">
        <v>-0.064372563</v>
      </c>
    </row>
    <row r="62" spans="1:3" ht="15">
      <c r="A62" t="s">
        <v>29</v>
      </c>
      <c r="B62" t="s">
        <v>11</v>
      </c>
      <c r="C62">
        <v>-0.003873357</v>
      </c>
    </row>
    <row r="63" spans="1:3" ht="15">
      <c r="A63" t="s">
        <v>29</v>
      </c>
      <c r="B63" t="s">
        <v>12</v>
      </c>
      <c r="C63">
        <v>0.010214522</v>
      </c>
    </row>
    <row r="64" spans="1:3" ht="15">
      <c r="A64" t="s">
        <v>29</v>
      </c>
      <c r="B64" t="s">
        <v>13</v>
      </c>
      <c r="C64">
        <v>0.005531569</v>
      </c>
    </row>
    <row r="65" spans="1:3" ht="15">
      <c r="A65" t="s">
        <v>29</v>
      </c>
      <c r="B65" t="s">
        <v>14</v>
      </c>
      <c r="C65">
        <v>-0.193941751</v>
      </c>
    </row>
    <row r="66" spans="1:3" ht="15">
      <c r="A66" t="s">
        <v>29</v>
      </c>
      <c r="B66" t="s">
        <v>15</v>
      </c>
      <c r="C66">
        <v>-0.01842913</v>
      </c>
    </row>
    <row r="67" spans="1:3" ht="15">
      <c r="A67" t="s">
        <v>29</v>
      </c>
      <c r="B67" t="s">
        <v>16</v>
      </c>
      <c r="C67">
        <v>0.027020487</v>
      </c>
    </row>
    <row r="68" spans="1:3" ht="15">
      <c r="A68" t="s">
        <v>29</v>
      </c>
      <c r="B68" t="s">
        <v>17</v>
      </c>
      <c r="C68">
        <v>0.009457945</v>
      </c>
    </row>
    <row r="69" spans="1:3" ht="15">
      <c r="A69" t="s">
        <v>29</v>
      </c>
      <c r="B69" t="s">
        <v>18</v>
      </c>
      <c r="C69">
        <v>0.034094341</v>
      </c>
    </row>
    <row r="70" spans="1:3" ht="15">
      <c r="A70" t="s">
        <v>29</v>
      </c>
      <c r="B70" t="s">
        <v>19</v>
      </c>
      <c r="C70">
        <v>-0.01321187</v>
      </c>
    </row>
    <row r="71" spans="1:3" ht="15">
      <c r="A71" t="s">
        <v>29</v>
      </c>
      <c r="B71" t="s">
        <v>20</v>
      </c>
      <c r="C71">
        <v>-0.000151176</v>
      </c>
    </row>
    <row r="72" spans="1:3" ht="15">
      <c r="A72" t="s">
        <v>29</v>
      </c>
      <c r="B72" t="s">
        <v>21</v>
      </c>
      <c r="C72">
        <v>-0.012088959</v>
      </c>
    </row>
    <row r="73" spans="1:3" ht="15">
      <c r="A73" t="s">
        <v>30</v>
      </c>
      <c r="B73" t="s">
        <v>7</v>
      </c>
      <c r="C73">
        <v>0.121345102</v>
      </c>
    </row>
    <row r="74" spans="1:3" ht="15">
      <c r="A74" t="s">
        <v>30</v>
      </c>
      <c r="B74" t="s">
        <v>9</v>
      </c>
      <c r="C74">
        <v>0.050113719</v>
      </c>
    </row>
    <row r="75" spans="1:3" ht="15">
      <c r="A75" t="s">
        <v>30</v>
      </c>
      <c r="B75" t="s">
        <v>10</v>
      </c>
      <c r="C75">
        <v>37.02955652</v>
      </c>
    </row>
    <row r="76" spans="1:3" ht="15">
      <c r="A76" t="s">
        <v>30</v>
      </c>
      <c r="B76" t="s">
        <v>11</v>
      </c>
      <c r="C76">
        <v>0.105309049</v>
      </c>
    </row>
    <row r="77" spans="1:3" ht="15">
      <c r="A77" t="s">
        <v>30</v>
      </c>
      <c r="B77" t="s">
        <v>12</v>
      </c>
      <c r="C77">
        <v>2.571797566</v>
      </c>
    </row>
    <row r="78" spans="1:3" ht="15">
      <c r="A78" t="s">
        <v>30</v>
      </c>
      <c r="B78" t="s">
        <v>13</v>
      </c>
      <c r="C78">
        <v>0.0224511</v>
      </c>
    </row>
    <row r="79" spans="1:3" ht="15">
      <c r="A79" t="s">
        <v>30</v>
      </c>
      <c r="B79" t="s">
        <v>14</v>
      </c>
      <c r="C79">
        <v>9.510043519</v>
      </c>
    </row>
    <row r="80" spans="1:3" ht="15">
      <c r="A80" t="s">
        <v>30</v>
      </c>
      <c r="B80" t="s">
        <v>15</v>
      </c>
      <c r="C80">
        <v>0.025426798</v>
      </c>
    </row>
    <row r="81" spans="1:3" ht="15">
      <c r="A81" t="s">
        <v>30</v>
      </c>
      <c r="B81" t="s">
        <v>16</v>
      </c>
      <c r="C81">
        <v>4.899806232</v>
      </c>
    </row>
    <row r="82" spans="1:3" ht="15">
      <c r="A82" t="s">
        <v>30</v>
      </c>
      <c r="B82" t="s">
        <v>17</v>
      </c>
      <c r="C82">
        <v>0.088603227</v>
      </c>
    </row>
    <row r="83" spans="1:3" ht="15">
      <c r="A83" t="s">
        <v>30</v>
      </c>
      <c r="B83" t="s">
        <v>18</v>
      </c>
      <c r="C83">
        <v>0.038316004</v>
      </c>
    </row>
    <row r="84" spans="1:3" ht="15">
      <c r="A84" t="s">
        <v>30</v>
      </c>
      <c r="B84" t="s">
        <v>19</v>
      </c>
      <c r="C84">
        <v>-0.000482342</v>
      </c>
    </row>
    <row r="85" spans="1:3" ht="15">
      <c r="A85" t="s">
        <v>30</v>
      </c>
      <c r="B85" t="s">
        <v>20</v>
      </c>
      <c r="C85">
        <v>0.247846312</v>
      </c>
    </row>
    <row r="86" spans="1:3" ht="15">
      <c r="A86" t="s">
        <v>30</v>
      </c>
      <c r="B86" t="s">
        <v>21</v>
      </c>
      <c r="C86">
        <v>-0.012345101</v>
      </c>
    </row>
    <row r="87" spans="1:3" ht="15">
      <c r="A87" t="s">
        <v>31</v>
      </c>
      <c r="B87" t="s">
        <v>7</v>
      </c>
      <c r="C87">
        <v>5.82894768</v>
      </c>
    </row>
    <row r="88" spans="1:3" ht="15">
      <c r="A88" t="s">
        <v>31</v>
      </c>
      <c r="B88" t="s">
        <v>9</v>
      </c>
      <c r="C88">
        <v>0.040716808</v>
      </c>
    </row>
    <row r="89" spans="1:3" ht="15">
      <c r="A89" t="s">
        <v>31</v>
      </c>
      <c r="B89" t="s">
        <v>10</v>
      </c>
      <c r="C89">
        <v>3.137735301</v>
      </c>
    </row>
    <row r="90" spans="1:3" ht="15">
      <c r="A90" t="s">
        <v>31</v>
      </c>
      <c r="B90" t="s">
        <v>11</v>
      </c>
      <c r="C90">
        <v>4.459549161</v>
      </c>
    </row>
    <row r="91" spans="1:3" ht="15">
      <c r="A91" t="s">
        <v>31</v>
      </c>
      <c r="B91" t="s">
        <v>12</v>
      </c>
      <c r="C91">
        <v>2.094764289</v>
      </c>
    </row>
    <row r="92" spans="1:3" ht="15">
      <c r="A92" t="s">
        <v>31</v>
      </c>
      <c r="B92" t="s">
        <v>13</v>
      </c>
      <c r="C92">
        <v>0.005527947</v>
      </c>
    </row>
    <row r="93" spans="1:3" ht="15">
      <c r="A93" t="s">
        <v>31</v>
      </c>
      <c r="B93" t="s">
        <v>14</v>
      </c>
      <c r="C93">
        <v>1.148144938</v>
      </c>
    </row>
    <row r="94" spans="1:3" ht="15">
      <c r="A94" t="s">
        <v>31</v>
      </c>
      <c r="B94" t="s">
        <v>15</v>
      </c>
      <c r="C94">
        <v>0.045359727</v>
      </c>
    </row>
    <row r="95" spans="1:3" ht="15">
      <c r="A95" t="s">
        <v>31</v>
      </c>
      <c r="B95" t="s">
        <v>16</v>
      </c>
      <c r="C95">
        <v>0.391470047</v>
      </c>
    </row>
    <row r="96" spans="1:3" ht="15">
      <c r="A96" t="s">
        <v>31</v>
      </c>
      <c r="B96" t="s">
        <v>17</v>
      </c>
      <c r="C96">
        <v>0.163363671</v>
      </c>
    </row>
    <row r="97" spans="1:3" ht="15">
      <c r="A97" t="s">
        <v>31</v>
      </c>
      <c r="B97" t="s">
        <v>18</v>
      </c>
      <c r="C97">
        <v>0.030405311</v>
      </c>
    </row>
    <row r="98" spans="1:3" ht="15">
      <c r="A98" t="s">
        <v>31</v>
      </c>
      <c r="B98" t="s">
        <v>19</v>
      </c>
      <c r="C98">
        <v>26.45898041</v>
      </c>
    </row>
    <row r="99" spans="1:3" ht="15">
      <c r="A99" t="s">
        <v>31</v>
      </c>
      <c r="B99" t="s">
        <v>20</v>
      </c>
      <c r="C99">
        <v>-0.000112242</v>
      </c>
    </row>
    <row r="100" spans="1:3" ht="15">
      <c r="A100" t="s">
        <v>31</v>
      </c>
      <c r="B100" t="s">
        <v>21</v>
      </c>
      <c r="C100">
        <v>-0.012017004</v>
      </c>
    </row>
    <row r="101" spans="1:3" ht="15">
      <c r="A101" t="s">
        <v>32</v>
      </c>
      <c r="B101" t="s">
        <v>7</v>
      </c>
      <c r="C101">
        <v>0.644933867</v>
      </c>
    </row>
    <row r="102" spans="1:3" ht="15">
      <c r="A102" t="s">
        <v>32</v>
      </c>
      <c r="B102" t="s">
        <v>9</v>
      </c>
      <c r="C102">
        <v>0.086600114</v>
      </c>
    </row>
    <row r="103" spans="1:3" ht="15">
      <c r="A103" t="s">
        <v>32</v>
      </c>
      <c r="B103" t="s">
        <v>10</v>
      </c>
      <c r="C103">
        <v>10.61257938</v>
      </c>
    </row>
    <row r="104" spans="1:3" ht="15">
      <c r="A104" t="s">
        <v>32</v>
      </c>
      <c r="B104" t="s">
        <v>11</v>
      </c>
      <c r="C104">
        <v>1.018173131</v>
      </c>
    </row>
    <row r="105" spans="1:3" ht="15">
      <c r="A105" t="s">
        <v>32</v>
      </c>
      <c r="B105" t="s">
        <v>12</v>
      </c>
      <c r="C105">
        <v>9.60324612</v>
      </c>
    </row>
    <row r="106" spans="1:3" ht="15">
      <c r="A106" t="s">
        <v>32</v>
      </c>
      <c r="B106" t="s">
        <v>13</v>
      </c>
      <c r="C106">
        <v>0.052259646</v>
      </c>
    </row>
    <row r="107" spans="1:3" ht="15">
      <c r="A107" t="s">
        <v>32</v>
      </c>
      <c r="B107" t="s">
        <v>14</v>
      </c>
      <c r="C107">
        <v>5.427470456</v>
      </c>
    </row>
    <row r="108" spans="1:3" ht="15">
      <c r="A108" t="s">
        <v>32</v>
      </c>
      <c r="B108" t="s">
        <v>15</v>
      </c>
      <c r="C108">
        <v>0.520244905</v>
      </c>
    </row>
    <row r="109" spans="1:3" ht="15">
      <c r="A109" t="s">
        <v>32</v>
      </c>
      <c r="B109" t="s">
        <v>16</v>
      </c>
      <c r="C109">
        <v>0.232390949</v>
      </c>
    </row>
    <row r="110" spans="1:3" ht="15">
      <c r="A110" t="s">
        <v>32</v>
      </c>
      <c r="B110" t="s">
        <v>17</v>
      </c>
      <c r="C110">
        <v>0.508835647</v>
      </c>
    </row>
    <row r="111" spans="1:3" ht="15">
      <c r="A111" t="s">
        <v>32</v>
      </c>
      <c r="B111" t="s">
        <v>18</v>
      </c>
      <c r="C111">
        <v>0.231180055</v>
      </c>
    </row>
    <row r="112" spans="1:3" ht="15">
      <c r="A112" t="s">
        <v>32</v>
      </c>
      <c r="B112" t="s">
        <v>19</v>
      </c>
      <c r="C112">
        <v>0.33405426</v>
      </c>
    </row>
    <row r="113" spans="1:3" ht="15">
      <c r="A113" t="s">
        <v>32</v>
      </c>
      <c r="B113" t="s">
        <v>20</v>
      </c>
      <c r="C113">
        <v>0.060858368</v>
      </c>
    </row>
    <row r="114" spans="1:3" ht="15">
      <c r="A114" t="s">
        <v>32</v>
      </c>
      <c r="B114" t="s">
        <v>21</v>
      </c>
      <c r="C114">
        <v>0.522156878</v>
      </c>
    </row>
    <row r="115" spans="1:3" ht="15">
      <c r="A115" t="s">
        <v>29</v>
      </c>
      <c r="B115" t="s">
        <v>7</v>
      </c>
      <c r="C115">
        <v>-0.001662975</v>
      </c>
    </row>
    <row r="116" spans="1:3" ht="15">
      <c r="A116" t="s">
        <v>29</v>
      </c>
      <c r="B116" t="s">
        <v>9</v>
      </c>
      <c r="C116">
        <v>-0.000524651</v>
      </c>
    </row>
    <row r="117" spans="1:3" ht="15">
      <c r="A117" t="s">
        <v>29</v>
      </c>
      <c r="B117" t="s">
        <v>10</v>
      </c>
      <c r="C117">
        <v>-0.067324526</v>
      </c>
    </row>
    <row r="118" spans="1:3" ht="15">
      <c r="A118" t="s">
        <v>29</v>
      </c>
      <c r="B118" t="s">
        <v>11</v>
      </c>
      <c r="C118">
        <v>-0.010249803</v>
      </c>
    </row>
    <row r="119" spans="1:3" ht="15">
      <c r="A119" t="s">
        <v>29</v>
      </c>
      <c r="B119" t="s">
        <v>12</v>
      </c>
      <c r="C119">
        <v>0.002324591</v>
      </c>
    </row>
    <row r="120" spans="1:3" ht="15">
      <c r="A120" t="s">
        <v>29</v>
      </c>
      <c r="B120" t="s">
        <v>13</v>
      </c>
      <c r="C120">
        <v>0.005514433</v>
      </c>
    </row>
    <row r="121" spans="1:3" ht="15">
      <c r="A121" t="s">
        <v>29</v>
      </c>
      <c r="B121" t="s">
        <v>14</v>
      </c>
      <c r="C121">
        <v>-0.193984466</v>
      </c>
    </row>
    <row r="122" spans="1:3" ht="15">
      <c r="A122" t="s">
        <v>29</v>
      </c>
      <c r="B122" t="s">
        <v>15</v>
      </c>
      <c r="C122">
        <v>-0.018549547</v>
      </c>
    </row>
    <row r="123" spans="1:3" ht="15">
      <c r="A123" t="s">
        <v>29</v>
      </c>
      <c r="B123" t="s">
        <v>16</v>
      </c>
      <c r="C123">
        <v>0.026512806</v>
      </c>
    </row>
    <row r="124" spans="1:3" ht="15">
      <c r="A124" t="s">
        <v>29</v>
      </c>
      <c r="B124" t="s">
        <v>17</v>
      </c>
      <c r="C124">
        <v>0.02118023</v>
      </c>
    </row>
    <row r="125" spans="1:3" ht="15">
      <c r="A125" t="s">
        <v>29</v>
      </c>
      <c r="B125" t="s">
        <v>18</v>
      </c>
      <c r="C125">
        <v>0.02605091</v>
      </c>
    </row>
    <row r="126" spans="1:3" ht="15">
      <c r="A126" t="s">
        <v>29</v>
      </c>
      <c r="B126" t="s">
        <v>19</v>
      </c>
      <c r="C126">
        <v>-0.011200531</v>
      </c>
    </row>
    <row r="127" spans="1:3" ht="15">
      <c r="A127" t="s">
        <v>29</v>
      </c>
      <c r="B127" t="s">
        <v>20</v>
      </c>
      <c r="C127">
        <v>-0.000162268</v>
      </c>
    </row>
    <row r="128" spans="1:3" ht="15">
      <c r="A128" t="s">
        <v>29</v>
      </c>
      <c r="B128" t="s">
        <v>21</v>
      </c>
      <c r="C128">
        <v>-0.012138864</v>
      </c>
    </row>
    <row r="129" spans="1:3" ht="15">
      <c r="A129" t="s">
        <v>30</v>
      </c>
      <c r="B129" t="s">
        <v>7</v>
      </c>
      <c r="C129">
        <v>0.115802098</v>
      </c>
    </row>
    <row r="130" spans="1:3" ht="15">
      <c r="A130" t="s">
        <v>30</v>
      </c>
      <c r="B130" t="s">
        <v>9</v>
      </c>
      <c r="C130">
        <v>0.04851983</v>
      </c>
    </row>
    <row r="131" spans="1:3" ht="15">
      <c r="A131" t="s">
        <v>30</v>
      </c>
      <c r="B131" t="s">
        <v>10</v>
      </c>
      <c r="C131">
        <v>35.83362401</v>
      </c>
    </row>
    <row r="132" spans="1:3" ht="15">
      <c r="A132" t="s">
        <v>30</v>
      </c>
      <c r="B132" t="s">
        <v>11</v>
      </c>
      <c r="C132">
        <v>0.097454288</v>
      </c>
    </row>
    <row r="133" spans="1:3" ht="15">
      <c r="A133" t="s">
        <v>30</v>
      </c>
      <c r="B133" t="s">
        <v>12</v>
      </c>
      <c r="C133">
        <v>2.490971184</v>
      </c>
    </row>
    <row r="134" spans="1:3" ht="15">
      <c r="A134" t="s">
        <v>30</v>
      </c>
      <c r="B134" t="s">
        <v>13</v>
      </c>
      <c r="C134">
        <v>0.021685868</v>
      </c>
    </row>
    <row r="135" spans="1:3" ht="15">
      <c r="A135" t="s">
        <v>30</v>
      </c>
      <c r="B135" t="s">
        <v>14</v>
      </c>
      <c r="C135">
        <v>9.156416866</v>
      </c>
    </row>
    <row r="136" spans="1:3" ht="15">
      <c r="A136" t="s">
        <v>30</v>
      </c>
      <c r="B136" t="s">
        <v>15</v>
      </c>
      <c r="C136">
        <v>0.023913921</v>
      </c>
    </row>
    <row r="137" spans="1:3" ht="15">
      <c r="A137" t="s">
        <v>30</v>
      </c>
      <c r="B137" t="s">
        <v>16</v>
      </c>
      <c r="C137">
        <v>4.80774425</v>
      </c>
    </row>
    <row r="138" spans="1:3" ht="15">
      <c r="A138" t="s">
        <v>30</v>
      </c>
      <c r="B138" t="s">
        <v>17</v>
      </c>
      <c r="C138">
        <v>0.090530737</v>
      </c>
    </row>
    <row r="139" spans="1:3" ht="15">
      <c r="A139" t="s">
        <v>30</v>
      </c>
      <c r="B139" t="s">
        <v>18</v>
      </c>
      <c r="C139">
        <v>0.037026976</v>
      </c>
    </row>
    <row r="140" spans="1:3" ht="15">
      <c r="A140" t="s">
        <v>30</v>
      </c>
      <c r="B140" t="s">
        <v>19</v>
      </c>
      <c r="C140">
        <v>-0.000207277</v>
      </c>
    </row>
    <row r="141" spans="1:3" ht="15">
      <c r="A141" t="s">
        <v>30</v>
      </c>
      <c r="B141" t="s">
        <v>20</v>
      </c>
      <c r="C141">
        <v>0.242561364</v>
      </c>
    </row>
    <row r="142" spans="1:3" ht="15">
      <c r="A142" t="s">
        <v>30</v>
      </c>
      <c r="B142" t="s">
        <v>21</v>
      </c>
      <c r="C142">
        <v>-0.012289696</v>
      </c>
    </row>
    <row r="143" spans="1:3" ht="15">
      <c r="A143" t="s">
        <v>31</v>
      </c>
      <c r="B143" t="s">
        <v>7</v>
      </c>
      <c r="C143">
        <v>5.678017197</v>
      </c>
    </row>
    <row r="144" spans="1:3" ht="15">
      <c r="A144" t="s">
        <v>31</v>
      </c>
      <c r="B144" t="s">
        <v>9</v>
      </c>
      <c r="C144">
        <v>0.040155279</v>
      </c>
    </row>
    <row r="145" spans="1:3" ht="15">
      <c r="A145" t="s">
        <v>31</v>
      </c>
      <c r="B145" t="s">
        <v>10</v>
      </c>
      <c r="C145">
        <v>3.135920749</v>
      </c>
    </row>
    <row r="146" spans="1:3" ht="15">
      <c r="A146" t="s">
        <v>31</v>
      </c>
      <c r="B146" t="s">
        <v>11</v>
      </c>
      <c r="C146">
        <v>4.325934797</v>
      </c>
    </row>
    <row r="147" spans="1:3" ht="15">
      <c r="A147" t="s">
        <v>31</v>
      </c>
      <c r="B147" t="s">
        <v>12</v>
      </c>
      <c r="C147">
        <v>2.069985146</v>
      </c>
    </row>
    <row r="148" spans="1:3" ht="15">
      <c r="A148" t="s">
        <v>31</v>
      </c>
      <c r="B148" t="s">
        <v>13</v>
      </c>
      <c r="C148">
        <v>0.005511595</v>
      </c>
    </row>
    <row r="149" spans="1:3" ht="15">
      <c r="A149" t="s">
        <v>31</v>
      </c>
      <c r="B149" t="s">
        <v>14</v>
      </c>
      <c r="C149">
        <v>1.135410673</v>
      </c>
    </row>
    <row r="150" spans="1:3" ht="15">
      <c r="A150" t="s">
        <v>31</v>
      </c>
      <c r="B150" t="s">
        <v>15</v>
      </c>
      <c r="C150">
        <v>0.043682586</v>
      </c>
    </row>
    <row r="151" spans="1:3" ht="15">
      <c r="A151" t="s">
        <v>31</v>
      </c>
      <c r="B151" t="s">
        <v>16</v>
      </c>
      <c r="C151">
        <v>0.381616903</v>
      </c>
    </row>
    <row r="152" spans="1:3" ht="15">
      <c r="A152" t="s">
        <v>31</v>
      </c>
      <c r="B152" t="s">
        <v>17</v>
      </c>
      <c r="C152">
        <v>0.159845817</v>
      </c>
    </row>
    <row r="153" spans="1:3" ht="15">
      <c r="A153" t="s">
        <v>31</v>
      </c>
      <c r="B153" t="s">
        <v>18</v>
      </c>
      <c r="C153">
        <v>0.027130926</v>
      </c>
    </row>
    <row r="154" spans="1:3" ht="15">
      <c r="A154" t="s">
        <v>31</v>
      </c>
      <c r="B154" t="s">
        <v>19</v>
      </c>
      <c r="C154">
        <v>25.80776545</v>
      </c>
    </row>
    <row r="155" spans="1:4" ht="15">
      <c r="A155" t="s">
        <v>31</v>
      </c>
      <c r="B155" t="s">
        <v>20</v>
      </c>
      <c r="C155" s="1">
        <v>-9.6E-05</v>
      </c>
      <c r="D155" s="1"/>
    </row>
    <row r="156" spans="1:3" ht="15">
      <c r="A156" t="s">
        <v>31</v>
      </c>
      <c r="B156" t="s">
        <v>21</v>
      </c>
      <c r="C156">
        <v>-0.011993244</v>
      </c>
    </row>
    <row r="157" spans="1:3" ht="15">
      <c r="A157" t="s">
        <v>32</v>
      </c>
      <c r="B157" t="s">
        <v>7</v>
      </c>
      <c r="C157">
        <v>0.622458195</v>
      </c>
    </row>
    <row r="158" spans="1:3" ht="15">
      <c r="A158" t="s">
        <v>32</v>
      </c>
      <c r="B158" t="s">
        <v>9</v>
      </c>
      <c r="C158">
        <v>0.083679819</v>
      </c>
    </row>
    <row r="159" spans="1:3" ht="15">
      <c r="A159" t="s">
        <v>32</v>
      </c>
      <c r="B159" t="s">
        <v>10</v>
      </c>
      <c r="C159">
        <v>10.25135777</v>
      </c>
    </row>
    <row r="160" spans="1:3" ht="15">
      <c r="A160" t="s">
        <v>32</v>
      </c>
      <c r="B160" t="s">
        <v>11</v>
      </c>
      <c r="C160">
        <v>0.986084232</v>
      </c>
    </row>
    <row r="161" spans="1:3" ht="15">
      <c r="A161" t="s">
        <v>32</v>
      </c>
      <c r="B161" t="s">
        <v>12</v>
      </c>
      <c r="C161">
        <v>9.286805209</v>
      </c>
    </row>
    <row r="162" spans="1:3" ht="15">
      <c r="A162" t="s">
        <v>32</v>
      </c>
      <c r="B162" t="s">
        <v>13</v>
      </c>
      <c r="C162">
        <v>0.050619455</v>
      </c>
    </row>
    <row r="163" spans="1:3" ht="15">
      <c r="A163" t="s">
        <v>32</v>
      </c>
      <c r="B163" t="s">
        <v>14</v>
      </c>
      <c r="C163">
        <v>5.216764495</v>
      </c>
    </row>
    <row r="164" spans="1:3" ht="15">
      <c r="A164" t="s">
        <v>32</v>
      </c>
      <c r="B164" t="s">
        <v>15</v>
      </c>
      <c r="C164">
        <v>0.501184376</v>
      </c>
    </row>
    <row r="165" spans="1:3" ht="15">
      <c r="A165" t="s">
        <v>32</v>
      </c>
      <c r="B165" t="s">
        <v>16</v>
      </c>
      <c r="C165">
        <v>0.225011157</v>
      </c>
    </row>
    <row r="166" spans="1:3" ht="15">
      <c r="A166" t="s">
        <v>32</v>
      </c>
      <c r="B166" t="s">
        <v>17</v>
      </c>
      <c r="C166">
        <v>0.495009255</v>
      </c>
    </row>
    <row r="167" spans="1:3" ht="15">
      <c r="A167" t="s">
        <v>32</v>
      </c>
      <c r="B167" t="s">
        <v>18</v>
      </c>
      <c r="C167">
        <v>0.219390971</v>
      </c>
    </row>
    <row r="168" spans="1:3" ht="15">
      <c r="A168" t="s">
        <v>32</v>
      </c>
      <c r="B168" t="s">
        <v>19</v>
      </c>
      <c r="C168">
        <v>0.321263274</v>
      </c>
    </row>
    <row r="169" spans="1:3" ht="15">
      <c r="A169" t="s">
        <v>32</v>
      </c>
      <c r="B169" t="s">
        <v>20</v>
      </c>
      <c r="C169">
        <v>0.058894281</v>
      </c>
    </row>
    <row r="170" spans="1:3" ht="15">
      <c r="A170" t="s">
        <v>32</v>
      </c>
      <c r="B170" t="s">
        <v>21</v>
      </c>
      <c r="C170">
        <v>0.5051755</v>
      </c>
    </row>
    <row r="171" spans="1:3" ht="15">
      <c r="A171" t="s">
        <v>53</v>
      </c>
      <c r="B171" t="s">
        <v>7</v>
      </c>
      <c r="C171">
        <v>0.002864909</v>
      </c>
    </row>
    <row r="172" spans="1:3" ht="15">
      <c r="A172" t="s">
        <v>53</v>
      </c>
      <c r="B172" t="s">
        <v>9</v>
      </c>
      <c r="C172">
        <v>-0.000544386</v>
      </c>
    </row>
    <row r="173" spans="1:3" ht="15">
      <c r="A173" t="s">
        <v>53</v>
      </c>
      <c r="B173" t="s">
        <v>10</v>
      </c>
      <c r="C173">
        <v>-0.063047374</v>
      </c>
    </row>
    <row r="174" spans="1:3" ht="15">
      <c r="A174" t="s">
        <v>53</v>
      </c>
      <c r="B174" t="s">
        <v>11</v>
      </c>
      <c r="C174">
        <v>-0.003360489</v>
      </c>
    </row>
    <row r="175" spans="1:3" ht="15">
      <c r="A175" t="s">
        <v>53</v>
      </c>
      <c r="B175" t="s">
        <v>12</v>
      </c>
      <c r="C175">
        <v>0.001348814</v>
      </c>
    </row>
    <row r="176" spans="1:3" ht="15">
      <c r="A176" t="s">
        <v>53</v>
      </c>
      <c r="B176" t="s">
        <v>13</v>
      </c>
      <c r="C176">
        <v>0.005529794</v>
      </c>
    </row>
    <row r="177" spans="1:3" ht="15">
      <c r="A177" t="s">
        <v>53</v>
      </c>
      <c r="B177" t="s">
        <v>14</v>
      </c>
      <c r="C177">
        <v>-0.193762907</v>
      </c>
    </row>
    <row r="178" spans="1:3" ht="15">
      <c r="A178" t="s">
        <v>53</v>
      </c>
      <c r="B178" t="s">
        <v>15</v>
      </c>
      <c r="C178">
        <v>-0.018412777</v>
      </c>
    </row>
    <row r="179" spans="1:3" ht="15">
      <c r="A179" t="s">
        <v>53</v>
      </c>
      <c r="B179" t="s">
        <v>16</v>
      </c>
      <c r="C179">
        <v>0.026595836</v>
      </c>
    </row>
    <row r="180" spans="1:3" ht="15">
      <c r="A180" t="s">
        <v>53</v>
      </c>
      <c r="B180" t="s">
        <v>17</v>
      </c>
      <c r="C180">
        <v>0.863621187</v>
      </c>
    </row>
    <row r="181" spans="1:3" ht="15">
      <c r="A181" t="s">
        <v>53</v>
      </c>
      <c r="B181" t="s">
        <v>18</v>
      </c>
      <c r="C181">
        <v>0.024111409</v>
      </c>
    </row>
    <row r="182" spans="1:3" ht="15">
      <c r="A182" t="s">
        <v>53</v>
      </c>
      <c r="B182" t="s">
        <v>19</v>
      </c>
      <c r="C182">
        <v>-0.011818805</v>
      </c>
    </row>
    <row r="183" spans="1:3" ht="15">
      <c r="A183" t="s">
        <v>53</v>
      </c>
      <c r="B183" t="s">
        <v>20</v>
      </c>
      <c r="C183">
        <v>-0.000158978</v>
      </c>
    </row>
    <row r="184" spans="1:3" ht="15">
      <c r="A184" t="s">
        <v>53</v>
      </c>
      <c r="B184" t="s">
        <v>21</v>
      </c>
      <c r="C184">
        <v>-0.011889263</v>
      </c>
    </row>
    <row r="185" spans="1:3" ht="15">
      <c r="A185" t="s">
        <v>54</v>
      </c>
      <c r="B185" t="s">
        <v>7</v>
      </c>
      <c r="C185">
        <v>0.003056283</v>
      </c>
    </row>
    <row r="186" spans="1:3" ht="15">
      <c r="A186" t="s">
        <v>54</v>
      </c>
      <c r="B186" t="s">
        <v>9</v>
      </c>
      <c r="C186">
        <v>-0.000486533</v>
      </c>
    </row>
    <row r="187" spans="1:3" ht="15">
      <c r="A187" t="s">
        <v>54</v>
      </c>
      <c r="B187" t="s">
        <v>10</v>
      </c>
      <c r="C187">
        <v>-0.062873525</v>
      </c>
    </row>
    <row r="188" spans="1:3" ht="15">
      <c r="A188" t="s">
        <v>54</v>
      </c>
      <c r="B188" t="s">
        <v>11</v>
      </c>
      <c r="C188">
        <v>-0.00189071</v>
      </c>
    </row>
    <row r="189" spans="1:3" ht="15">
      <c r="A189" t="s">
        <v>54</v>
      </c>
      <c r="B189" t="s">
        <v>12</v>
      </c>
      <c r="C189">
        <v>-0.0117827</v>
      </c>
    </row>
    <row r="190" spans="1:3" ht="15">
      <c r="A190" t="s">
        <v>54</v>
      </c>
      <c r="B190" t="s">
        <v>13</v>
      </c>
      <c r="C190">
        <v>0.005526825</v>
      </c>
    </row>
    <row r="191" spans="1:3" ht="15">
      <c r="A191" t="s">
        <v>54</v>
      </c>
      <c r="B191" t="s">
        <v>14</v>
      </c>
      <c r="C191">
        <v>-0.19343371</v>
      </c>
    </row>
    <row r="192" spans="1:3" ht="15">
      <c r="A192" t="s">
        <v>54</v>
      </c>
      <c r="B192" t="s">
        <v>15</v>
      </c>
      <c r="C192">
        <v>-0.018439532</v>
      </c>
    </row>
    <row r="193" spans="1:3" ht="15">
      <c r="A193" t="s">
        <v>54</v>
      </c>
      <c r="B193" t="s">
        <v>16</v>
      </c>
      <c r="C193">
        <v>0.026532873</v>
      </c>
    </row>
    <row r="194" spans="1:3" ht="15">
      <c r="A194" t="s">
        <v>54</v>
      </c>
      <c r="B194" t="s">
        <v>17</v>
      </c>
      <c r="C194">
        <v>4.345989488</v>
      </c>
    </row>
    <row r="195" spans="1:3" ht="15">
      <c r="A195" t="s">
        <v>54</v>
      </c>
      <c r="B195" t="s">
        <v>18</v>
      </c>
      <c r="C195">
        <v>0.023976335</v>
      </c>
    </row>
    <row r="196" spans="1:3" ht="15">
      <c r="A196" t="s">
        <v>54</v>
      </c>
      <c r="B196" t="s">
        <v>19</v>
      </c>
      <c r="C196">
        <v>-0.011072247</v>
      </c>
    </row>
    <row r="197" spans="1:3" ht="15">
      <c r="A197" t="s">
        <v>54</v>
      </c>
      <c r="B197" t="s">
        <v>20</v>
      </c>
      <c r="C197">
        <v>-0.00015838</v>
      </c>
    </row>
    <row r="198" spans="1:3" ht="15">
      <c r="A198" t="s">
        <v>54</v>
      </c>
      <c r="B198" t="s">
        <v>21</v>
      </c>
      <c r="C198">
        <v>-0.011954584</v>
      </c>
    </row>
    <row r="199" spans="1:3" ht="15">
      <c r="A199" t="s">
        <v>55</v>
      </c>
      <c r="B199" t="s">
        <v>7</v>
      </c>
      <c r="C199">
        <v>-0.000945691</v>
      </c>
    </row>
    <row r="200" spans="1:3" ht="15">
      <c r="A200" t="s">
        <v>55</v>
      </c>
      <c r="B200" t="s">
        <v>9</v>
      </c>
      <c r="C200">
        <v>-0.000542945</v>
      </c>
    </row>
    <row r="201" spans="1:3" ht="15">
      <c r="A201" t="s">
        <v>55</v>
      </c>
      <c r="B201" t="s">
        <v>10</v>
      </c>
      <c r="C201">
        <v>-0.063244028</v>
      </c>
    </row>
    <row r="202" spans="1:3" ht="15">
      <c r="A202" t="s">
        <v>55</v>
      </c>
      <c r="B202" t="s">
        <v>11</v>
      </c>
      <c r="C202">
        <v>-0.003492315</v>
      </c>
    </row>
    <row r="203" spans="1:3" ht="15">
      <c r="A203" t="s">
        <v>55</v>
      </c>
      <c r="B203" t="s">
        <v>12</v>
      </c>
      <c r="C203">
        <v>-0.006240902</v>
      </c>
    </row>
    <row r="204" spans="1:3" ht="15">
      <c r="A204" t="s">
        <v>55</v>
      </c>
      <c r="B204" t="s">
        <v>13</v>
      </c>
      <c r="C204">
        <v>0.005528917</v>
      </c>
    </row>
    <row r="205" spans="1:3" ht="15">
      <c r="A205" t="s">
        <v>55</v>
      </c>
      <c r="B205" t="s">
        <v>14</v>
      </c>
      <c r="C205">
        <v>-0.19359095</v>
      </c>
    </row>
    <row r="206" spans="1:3" ht="15">
      <c r="A206" t="s">
        <v>55</v>
      </c>
      <c r="B206" t="s">
        <v>15</v>
      </c>
      <c r="C206">
        <v>-0.018546828</v>
      </c>
    </row>
    <row r="207" spans="1:3" ht="15">
      <c r="A207" t="s">
        <v>55</v>
      </c>
      <c r="B207" t="s">
        <v>16</v>
      </c>
      <c r="C207">
        <v>0.026784958</v>
      </c>
    </row>
    <row r="208" spans="1:3" ht="15">
      <c r="A208" t="s">
        <v>55</v>
      </c>
      <c r="B208" t="s">
        <v>17</v>
      </c>
      <c r="C208">
        <v>8.629739902</v>
      </c>
    </row>
    <row r="209" spans="1:3" ht="15">
      <c r="A209" t="s">
        <v>55</v>
      </c>
      <c r="B209" t="s">
        <v>18</v>
      </c>
      <c r="C209">
        <v>0.024493835</v>
      </c>
    </row>
    <row r="210" spans="1:3" ht="15">
      <c r="A210" t="s">
        <v>55</v>
      </c>
      <c r="B210" t="s">
        <v>19</v>
      </c>
      <c r="C210">
        <v>-0.011498396</v>
      </c>
    </row>
    <row r="211" spans="1:3" ht="15">
      <c r="A211" t="s">
        <v>55</v>
      </c>
      <c r="B211" t="s">
        <v>20</v>
      </c>
      <c r="C211">
        <v>-0.000158124</v>
      </c>
    </row>
    <row r="212" spans="1:3" ht="15">
      <c r="A212" t="s">
        <v>55</v>
      </c>
      <c r="B212" t="s">
        <v>21</v>
      </c>
      <c r="C212">
        <v>-0.011956748</v>
      </c>
    </row>
    <row r="213" spans="1:3" ht="15">
      <c r="A213" t="s">
        <v>29</v>
      </c>
      <c r="B213" t="s">
        <v>7</v>
      </c>
      <c r="C213">
        <v>-0.000749055</v>
      </c>
    </row>
    <row r="214" spans="1:3" ht="15">
      <c r="A214" t="s">
        <v>29</v>
      </c>
      <c r="B214" t="s">
        <v>9</v>
      </c>
      <c r="C214">
        <v>-0.00050916</v>
      </c>
    </row>
    <row r="215" spans="1:3" ht="15">
      <c r="A215" t="s">
        <v>29</v>
      </c>
      <c r="B215" t="s">
        <v>10</v>
      </c>
      <c r="C215">
        <v>-0.06273911</v>
      </c>
    </row>
    <row r="216" spans="1:3" ht="15">
      <c r="A216" t="s">
        <v>29</v>
      </c>
      <c r="B216" t="s">
        <v>11</v>
      </c>
      <c r="C216">
        <v>-0.005837546</v>
      </c>
    </row>
    <row r="217" spans="1:3" ht="15">
      <c r="A217" t="s">
        <v>29</v>
      </c>
      <c r="B217" t="s">
        <v>12</v>
      </c>
      <c r="C217">
        <v>-0.003578406</v>
      </c>
    </row>
    <row r="218" spans="1:3" ht="15">
      <c r="A218" t="s">
        <v>29</v>
      </c>
      <c r="B218" t="s">
        <v>13</v>
      </c>
      <c r="C218">
        <v>0.005516508</v>
      </c>
    </row>
    <row r="219" spans="1:3" ht="15">
      <c r="A219" t="s">
        <v>29</v>
      </c>
      <c r="B219" t="s">
        <v>14</v>
      </c>
      <c r="C219">
        <v>-0.193989275</v>
      </c>
    </row>
    <row r="220" spans="1:3" ht="15">
      <c r="A220" t="s">
        <v>29</v>
      </c>
      <c r="B220" t="s">
        <v>15</v>
      </c>
      <c r="C220">
        <v>-0.018484156</v>
      </c>
    </row>
    <row r="221" spans="1:3" ht="15">
      <c r="A221" t="s">
        <v>29</v>
      </c>
      <c r="B221" t="s">
        <v>16</v>
      </c>
      <c r="C221">
        <v>0.026646265</v>
      </c>
    </row>
    <row r="222" spans="1:3" ht="15">
      <c r="A222" t="s">
        <v>29</v>
      </c>
      <c r="B222" t="s">
        <v>17</v>
      </c>
      <c r="C222">
        <v>0.016637413</v>
      </c>
    </row>
    <row r="223" spans="1:3" ht="15">
      <c r="A223" t="s">
        <v>29</v>
      </c>
      <c r="B223" t="s">
        <v>18</v>
      </c>
      <c r="C223">
        <v>0.025057863</v>
      </c>
    </row>
    <row r="224" spans="1:3" ht="15">
      <c r="A224" t="s">
        <v>29</v>
      </c>
      <c r="B224" t="s">
        <v>19</v>
      </c>
      <c r="C224">
        <v>-0.013395205</v>
      </c>
    </row>
    <row r="225" spans="1:3" ht="15">
      <c r="A225" t="s">
        <v>29</v>
      </c>
      <c r="B225" t="s">
        <v>20</v>
      </c>
      <c r="C225">
        <v>-0.000162215</v>
      </c>
    </row>
    <row r="226" spans="1:3" ht="15">
      <c r="A226" t="s">
        <v>29</v>
      </c>
      <c r="B226" t="s">
        <v>21</v>
      </c>
      <c r="C226">
        <v>-0.012000704</v>
      </c>
    </row>
    <row r="227" spans="1:3" ht="15">
      <c r="A227" t="s">
        <v>30</v>
      </c>
      <c r="B227" t="s">
        <v>7</v>
      </c>
      <c r="C227">
        <v>0.117529915</v>
      </c>
    </row>
    <row r="228" spans="1:3" ht="15">
      <c r="A228" t="s">
        <v>30</v>
      </c>
      <c r="B228" t="s">
        <v>9</v>
      </c>
      <c r="C228">
        <v>0.0486192</v>
      </c>
    </row>
    <row r="229" spans="1:3" ht="15">
      <c r="A229" t="s">
        <v>30</v>
      </c>
      <c r="B229" t="s">
        <v>10</v>
      </c>
      <c r="C229">
        <v>36.09220552</v>
      </c>
    </row>
    <row r="230" spans="1:3" ht="15">
      <c r="A230" t="s">
        <v>30</v>
      </c>
      <c r="B230" t="s">
        <v>11</v>
      </c>
      <c r="C230">
        <v>0.102016804</v>
      </c>
    </row>
    <row r="231" spans="1:3" ht="15">
      <c r="A231" t="s">
        <v>30</v>
      </c>
      <c r="B231" t="s">
        <v>12</v>
      </c>
      <c r="C231">
        <v>2.513275726</v>
      </c>
    </row>
    <row r="232" spans="1:3" ht="15">
      <c r="A232" t="s">
        <v>30</v>
      </c>
      <c r="B232" t="s">
        <v>13</v>
      </c>
      <c r="C232">
        <v>0.021521028</v>
      </c>
    </row>
    <row r="233" spans="1:3" ht="15">
      <c r="A233" t="s">
        <v>30</v>
      </c>
      <c r="B233" t="s">
        <v>14</v>
      </c>
      <c r="C233">
        <v>9.182128138</v>
      </c>
    </row>
    <row r="234" spans="1:3" ht="15">
      <c r="A234" t="s">
        <v>30</v>
      </c>
      <c r="B234" t="s">
        <v>15</v>
      </c>
      <c r="C234">
        <v>0.024252097</v>
      </c>
    </row>
    <row r="235" spans="1:3" ht="15">
      <c r="A235" t="s">
        <v>30</v>
      </c>
      <c r="B235" t="s">
        <v>16</v>
      </c>
      <c r="C235">
        <v>4.755621011</v>
      </c>
    </row>
    <row r="236" spans="1:3" ht="15">
      <c r="A236" t="s">
        <v>30</v>
      </c>
      <c r="B236" t="s">
        <v>17</v>
      </c>
      <c r="C236">
        <v>0.103871438</v>
      </c>
    </row>
    <row r="237" spans="1:3" ht="15">
      <c r="A237" t="s">
        <v>30</v>
      </c>
      <c r="B237" t="s">
        <v>18</v>
      </c>
      <c r="C237">
        <v>0.031305991</v>
      </c>
    </row>
    <row r="238" spans="1:4" ht="15">
      <c r="A238" t="s">
        <v>30</v>
      </c>
      <c r="B238" t="s">
        <v>19</v>
      </c>
      <c r="C238" s="1">
        <v>-9.26E-05</v>
      </c>
      <c r="D238" s="1"/>
    </row>
    <row r="239" spans="1:3" ht="15">
      <c r="A239" t="s">
        <v>30</v>
      </c>
      <c r="B239" t="s">
        <v>20</v>
      </c>
      <c r="C239">
        <v>0.241611769</v>
      </c>
    </row>
    <row r="240" spans="1:3" ht="15">
      <c r="A240" t="s">
        <v>30</v>
      </c>
      <c r="B240" t="s">
        <v>21</v>
      </c>
      <c r="C240">
        <v>-0.012264097</v>
      </c>
    </row>
    <row r="241" spans="1:3" ht="15">
      <c r="A241" t="s">
        <v>31</v>
      </c>
      <c r="B241" t="s">
        <v>7</v>
      </c>
      <c r="C241">
        <v>5.834128218</v>
      </c>
    </row>
    <row r="242" spans="1:3" ht="15">
      <c r="A242" t="s">
        <v>31</v>
      </c>
      <c r="B242" t="s">
        <v>9</v>
      </c>
      <c r="C242">
        <v>0.039763595</v>
      </c>
    </row>
    <row r="243" spans="1:3" ht="15">
      <c r="A243" t="s">
        <v>31</v>
      </c>
      <c r="B243" t="s">
        <v>10</v>
      </c>
      <c r="C243">
        <v>3.0710445</v>
      </c>
    </row>
    <row r="244" spans="1:3" ht="15">
      <c r="A244" t="s">
        <v>31</v>
      </c>
      <c r="B244" t="s">
        <v>11</v>
      </c>
      <c r="C244">
        <v>4.301441866</v>
      </c>
    </row>
    <row r="245" spans="1:3" ht="15">
      <c r="A245" t="s">
        <v>31</v>
      </c>
      <c r="B245" t="s">
        <v>12</v>
      </c>
      <c r="C245">
        <v>2.064868274</v>
      </c>
    </row>
    <row r="246" spans="1:3" ht="15">
      <c r="A246" t="s">
        <v>31</v>
      </c>
      <c r="B246" t="s">
        <v>13</v>
      </c>
      <c r="C246">
        <v>0.005502692</v>
      </c>
    </row>
    <row r="247" spans="1:3" ht="15">
      <c r="A247" t="s">
        <v>31</v>
      </c>
      <c r="B247" t="s">
        <v>14</v>
      </c>
      <c r="C247">
        <v>1.108348911</v>
      </c>
    </row>
    <row r="248" spans="1:3" ht="15">
      <c r="A248" t="s">
        <v>31</v>
      </c>
      <c r="B248" t="s">
        <v>15</v>
      </c>
      <c r="C248">
        <v>0.043425428</v>
      </c>
    </row>
    <row r="249" spans="1:3" ht="15">
      <c r="A249" t="s">
        <v>31</v>
      </c>
      <c r="B249" t="s">
        <v>16</v>
      </c>
      <c r="C249">
        <v>0.394076003</v>
      </c>
    </row>
    <row r="250" spans="1:3" ht="15">
      <c r="A250" t="s">
        <v>31</v>
      </c>
      <c r="B250" t="s">
        <v>17</v>
      </c>
      <c r="C250">
        <v>0.164947026</v>
      </c>
    </row>
    <row r="251" spans="1:3" ht="15">
      <c r="A251" t="s">
        <v>31</v>
      </c>
      <c r="B251" t="s">
        <v>18</v>
      </c>
      <c r="C251">
        <v>0.019231301</v>
      </c>
    </row>
    <row r="252" spans="1:3" ht="15">
      <c r="A252" t="s">
        <v>31</v>
      </c>
      <c r="B252" t="s">
        <v>19</v>
      </c>
      <c r="C252">
        <v>26.42498711</v>
      </c>
    </row>
    <row r="253" spans="1:4" ht="15">
      <c r="A253" t="s">
        <v>31</v>
      </c>
      <c r="B253" t="s">
        <v>20</v>
      </c>
      <c r="C253" s="1">
        <v>-8.93E-05</v>
      </c>
      <c r="D253" s="1"/>
    </row>
    <row r="254" spans="1:3" ht="15">
      <c r="A254" t="s">
        <v>31</v>
      </c>
      <c r="B254" t="s">
        <v>21</v>
      </c>
      <c r="C254">
        <v>-0.01207965</v>
      </c>
    </row>
    <row r="255" spans="1:3" ht="15">
      <c r="A255" t="s">
        <v>32</v>
      </c>
      <c r="B255" t="s">
        <v>7</v>
      </c>
      <c r="C255">
        <v>0.607591075</v>
      </c>
    </row>
    <row r="256" spans="1:3" ht="15">
      <c r="A256" t="s">
        <v>32</v>
      </c>
      <c r="B256" t="s">
        <v>9</v>
      </c>
      <c r="C256">
        <v>0.079577449</v>
      </c>
    </row>
    <row r="257" spans="1:3" ht="15">
      <c r="A257" t="s">
        <v>32</v>
      </c>
      <c r="B257" t="s">
        <v>10</v>
      </c>
      <c r="C257">
        <v>9.759058758</v>
      </c>
    </row>
    <row r="258" spans="1:3" ht="15">
      <c r="A258" t="s">
        <v>32</v>
      </c>
      <c r="B258" t="s">
        <v>11</v>
      </c>
      <c r="C258">
        <v>0.970491717</v>
      </c>
    </row>
    <row r="259" spans="1:3" ht="15">
      <c r="A259" t="s">
        <v>32</v>
      </c>
      <c r="B259" t="s">
        <v>12</v>
      </c>
      <c r="C259">
        <v>8.841846768</v>
      </c>
    </row>
    <row r="260" spans="1:3" ht="15">
      <c r="A260" t="s">
        <v>32</v>
      </c>
      <c r="B260" t="s">
        <v>13</v>
      </c>
      <c r="C260">
        <v>0.049447322</v>
      </c>
    </row>
    <row r="261" spans="1:3" ht="15">
      <c r="A261" t="s">
        <v>32</v>
      </c>
      <c r="B261" t="s">
        <v>14</v>
      </c>
      <c r="C261">
        <v>4.973463019</v>
      </c>
    </row>
    <row r="262" spans="1:3" ht="15">
      <c r="A262" t="s">
        <v>32</v>
      </c>
      <c r="B262" t="s">
        <v>15</v>
      </c>
      <c r="C262">
        <v>0.492150847</v>
      </c>
    </row>
    <row r="263" spans="1:3" ht="15">
      <c r="A263" t="s">
        <v>32</v>
      </c>
      <c r="B263" t="s">
        <v>16</v>
      </c>
      <c r="C263">
        <v>0.219150827</v>
      </c>
    </row>
    <row r="264" spans="1:3" ht="15">
      <c r="A264" t="s">
        <v>32</v>
      </c>
      <c r="B264" t="s">
        <v>17</v>
      </c>
      <c r="C264">
        <v>0.494044579</v>
      </c>
    </row>
    <row r="265" spans="1:3" ht="15">
      <c r="A265" t="s">
        <v>32</v>
      </c>
      <c r="B265" t="s">
        <v>18</v>
      </c>
      <c r="C265">
        <v>0.21246816</v>
      </c>
    </row>
    <row r="266" spans="1:3" ht="15">
      <c r="A266" t="s">
        <v>32</v>
      </c>
      <c r="B266" t="s">
        <v>19</v>
      </c>
      <c r="C266">
        <v>0.310400869</v>
      </c>
    </row>
    <row r="267" spans="1:3" ht="15">
      <c r="A267" t="s">
        <v>32</v>
      </c>
      <c r="B267" t="s">
        <v>20</v>
      </c>
      <c r="C267">
        <v>0.057868235</v>
      </c>
    </row>
    <row r="268" spans="1:3" ht="15">
      <c r="A268" t="s">
        <v>32</v>
      </c>
      <c r="B268" t="s">
        <v>21</v>
      </c>
      <c r="C268">
        <v>0.495846715</v>
      </c>
    </row>
    <row r="269" spans="1:3" ht="15">
      <c r="A269" t="s">
        <v>29</v>
      </c>
      <c r="B269" t="s">
        <v>7</v>
      </c>
      <c r="C269">
        <v>-0.002707772</v>
      </c>
    </row>
    <row r="270" spans="1:3" ht="15">
      <c r="A270" t="s">
        <v>29</v>
      </c>
      <c r="B270" t="s">
        <v>9</v>
      </c>
      <c r="C270">
        <v>-0.000610842</v>
      </c>
    </row>
    <row r="271" spans="1:3" ht="15">
      <c r="A271" t="s">
        <v>29</v>
      </c>
      <c r="B271" t="s">
        <v>10</v>
      </c>
      <c r="C271">
        <v>-0.062711319</v>
      </c>
    </row>
    <row r="272" spans="1:3" ht="15">
      <c r="A272" t="s">
        <v>29</v>
      </c>
      <c r="B272" t="s">
        <v>11</v>
      </c>
      <c r="C272">
        <v>-0.008400657</v>
      </c>
    </row>
    <row r="273" spans="1:3" ht="15">
      <c r="A273" t="s">
        <v>29</v>
      </c>
      <c r="B273" t="s">
        <v>12</v>
      </c>
      <c r="C273">
        <v>-0.008888316</v>
      </c>
    </row>
    <row r="274" spans="1:3" ht="15">
      <c r="A274" t="s">
        <v>29</v>
      </c>
      <c r="B274" t="s">
        <v>13</v>
      </c>
      <c r="C274">
        <v>0.005516157</v>
      </c>
    </row>
    <row r="275" spans="1:3" ht="15">
      <c r="A275" t="s">
        <v>29</v>
      </c>
      <c r="B275" t="s">
        <v>14</v>
      </c>
      <c r="C275">
        <v>-0.193996812</v>
      </c>
    </row>
    <row r="276" spans="1:3" ht="15">
      <c r="A276" t="s">
        <v>29</v>
      </c>
      <c r="B276" t="s">
        <v>15</v>
      </c>
      <c r="C276">
        <v>-0.018608127</v>
      </c>
    </row>
    <row r="277" spans="1:3" ht="15">
      <c r="A277" t="s">
        <v>29</v>
      </c>
      <c r="B277" t="s">
        <v>16</v>
      </c>
      <c r="C277">
        <v>0.026067239</v>
      </c>
    </row>
    <row r="278" spans="1:3" ht="15">
      <c r="A278" t="s">
        <v>29</v>
      </c>
      <c r="B278" t="s">
        <v>17</v>
      </c>
      <c r="C278">
        <v>0.031895387</v>
      </c>
    </row>
    <row r="279" spans="1:3" ht="15">
      <c r="A279" t="s">
        <v>29</v>
      </c>
      <c r="B279" t="s">
        <v>18</v>
      </c>
      <c r="C279">
        <v>0.015707734</v>
      </c>
    </row>
    <row r="280" spans="1:3" ht="15">
      <c r="A280" t="s">
        <v>29</v>
      </c>
      <c r="B280" t="s">
        <v>19</v>
      </c>
      <c r="C280">
        <v>-0.012798297</v>
      </c>
    </row>
    <row r="281" spans="1:3" ht="15">
      <c r="A281" t="s">
        <v>29</v>
      </c>
      <c r="B281" t="s">
        <v>20</v>
      </c>
      <c r="C281">
        <v>-0.000162793</v>
      </c>
    </row>
    <row r="282" spans="1:3" ht="15">
      <c r="A282" t="s">
        <v>29</v>
      </c>
      <c r="B282" t="s">
        <v>21</v>
      </c>
      <c r="C282">
        <v>-0.012056338</v>
      </c>
    </row>
    <row r="283" spans="1:3" ht="15">
      <c r="A283" t="s">
        <v>30</v>
      </c>
      <c r="B283" t="s">
        <v>7</v>
      </c>
      <c r="C283">
        <v>0.110329737</v>
      </c>
    </row>
    <row r="284" spans="1:3" ht="15">
      <c r="A284" t="s">
        <v>30</v>
      </c>
      <c r="B284" t="s">
        <v>9</v>
      </c>
      <c r="C284">
        <v>0.047053268</v>
      </c>
    </row>
    <row r="285" spans="1:3" ht="15">
      <c r="A285" t="s">
        <v>30</v>
      </c>
      <c r="B285" t="s">
        <v>10</v>
      </c>
      <c r="C285">
        <v>34.63781422</v>
      </c>
    </row>
    <row r="286" spans="1:3" ht="15">
      <c r="A286" t="s">
        <v>30</v>
      </c>
      <c r="B286" t="s">
        <v>11</v>
      </c>
      <c r="C286">
        <v>0.096907199</v>
      </c>
    </row>
    <row r="287" spans="1:3" ht="15">
      <c r="A287" t="s">
        <v>30</v>
      </c>
      <c r="B287" t="s">
        <v>12</v>
      </c>
      <c r="C287">
        <v>2.404742022</v>
      </c>
    </row>
    <row r="288" spans="1:3" ht="15">
      <c r="A288" t="s">
        <v>30</v>
      </c>
      <c r="B288" t="s">
        <v>13</v>
      </c>
      <c r="C288">
        <v>0.020655403</v>
      </c>
    </row>
    <row r="289" spans="1:3" ht="15">
      <c r="A289" t="s">
        <v>30</v>
      </c>
      <c r="B289" t="s">
        <v>14</v>
      </c>
      <c r="C289">
        <v>8.7784442</v>
      </c>
    </row>
    <row r="290" spans="1:3" ht="15">
      <c r="A290" t="s">
        <v>30</v>
      </c>
      <c r="B290" t="s">
        <v>15</v>
      </c>
      <c r="C290">
        <v>0.021302507</v>
      </c>
    </row>
    <row r="291" spans="1:3" ht="15">
      <c r="A291" t="s">
        <v>30</v>
      </c>
      <c r="B291" t="s">
        <v>16</v>
      </c>
      <c r="C291">
        <v>4.498176374</v>
      </c>
    </row>
    <row r="292" spans="1:3" ht="15">
      <c r="A292" t="s">
        <v>30</v>
      </c>
      <c r="B292" t="s">
        <v>17</v>
      </c>
      <c r="C292">
        <v>0.088989703</v>
      </c>
    </row>
    <row r="293" spans="1:3" ht="15">
      <c r="A293" t="s">
        <v>30</v>
      </c>
      <c r="B293" t="s">
        <v>18</v>
      </c>
      <c r="C293">
        <v>0.027847796</v>
      </c>
    </row>
    <row r="294" spans="1:3" ht="15">
      <c r="A294" t="s">
        <v>30</v>
      </c>
      <c r="B294" t="s">
        <v>19</v>
      </c>
      <c r="C294">
        <v>-0.000555662</v>
      </c>
    </row>
    <row r="295" spans="1:3" ht="15">
      <c r="A295" t="s">
        <v>30</v>
      </c>
      <c r="B295" t="s">
        <v>20</v>
      </c>
      <c r="C295">
        <v>0.229034357</v>
      </c>
    </row>
    <row r="296" spans="1:3" ht="15">
      <c r="A296" t="s">
        <v>30</v>
      </c>
      <c r="B296" t="s">
        <v>21</v>
      </c>
      <c r="C296">
        <v>-0.012393149</v>
      </c>
    </row>
    <row r="297" spans="1:3" ht="15">
      <c r="A297" t="s">
        <v>31</v>
      </c>
      <c r="B297" t="s">
        <v>7</v>
      </c>
      <c r="C297">
        <v>5.612686588</v>
      </c>
    </row>
    <row r="298" spans="1:3" ht="15">
      <c r="A298" t="s">
        <v>31</v>
      </c>
      <c r="B298" t="s">
        <v>9</v>
      </c>
      <c r="C298">
        <v>0.038558041</v>
      </c>
    </row>
    <row r="299" spans="1:3" ht="15">
      <c r="A299" t="s">
        <v>31</v>
      </c>
      <c r="B299" t="s">
        <v>10</v>
      </c>
      <c r="C299">
        <v>2.9142176</v>
      </c>
    </row>
    <row r="300" spans="1:3" ht="15">
      <c r="A300" t="s">
        <v>31</v>
      </c>
      <c r="B300" t="s">
        <v>11</v>
      </c>
      <c r="C300">
        <v>4.168778822</v>
      </c>
    </row>
    <row r="301" spans="1:3" ht="15">
      <c r="A301" t="s">
        <v>31</v>
      </c>
      <c r="B301" t="s">
        <v>12</v>
      </c>
      <c r="C301">
        <v>1.989616771</v>
      </c>
    </row>
    <row r="302" spans="1:3" ht="15">
      <c r="A302" t="s">
        <v>31</v>
      </c>
      <c r="B302" t="s">
        <v>13</v>
      </c>
      <c r="C302">
        <v>0.005508824</v>
      </c>
    </row>
    <row r="303" spans="1:3" ht="15">
      <c r="A303" t="s">
        <v>31</v>
      </c>
      <c r="B303" t="s">
        <v>14</v>
      </c>
      <c r="C303">
        <v>1.037936627</v>
      </c>
    </row>
    <row r="304" spans="1:3" ht="15">
      <c r="A304" t="s">
        <v>31</v>
      </c>
      <c r="B304" t="s">
        <v>15</v>
      </c>
      <c r="C304">
        <v>0.042276906</v>
      </c>
    </row>
    <row r="305" spans="1:3" ht="15">
      <c r="A305" t="s">
        <v>31</v>
      </c>
      <c r="B305" t="s">
        <v>16</v>
      </c>
      <c r="C305">
        <v>0.377947703</v>
      </c>
    </row>
    <row r="306" spans="1:3" ht="15">
      <c r="A306" t="s">
        <v>31</v>
      </c>
      <c r="B306" t="s">
        <v>17</v>
      </c>
      <c r="C306">
        <v>0.171309248</v>
      </c>
    </row>
    <row r="307" spans="1:3" ht="15">
      <c r="A307" t="s">
        <v>31</v>
      </c>
      <c r="B307" t="s">
        <v>18</v>
      </c>
      <c r="C307">
        <v>0.020176796</v>
      </c>
    </row>
    <row r="308" spans="1:3" ht="15">
      <c r="A308" t="s">
        <v>31</v>
      </c>
      <c r="B308" t="s">
        <v>19</v>
      </c>
      <c r="C308">
        <v>25.46963231</v>
      </c>
    </row>
    <row r="309" spans="1:3" ht="15">
      <c r="A309" t="s">
        <v>31</v>
      </c>
      <c r="B309" t="s">
        <v>20</v>
      </c>
      <c r="C309">
        <v>-0.00012386</v>
      </c>
    </row>
    <row r="310" spans="1:3" ht="15">
      <c r="A310" t="s">
        <v>31</v>
      </c>
      <c r="B310" t="s">
        <v>21</v>
      </c>
      <c r="C310">
        <v>-0.012033216</v>
      </c>
    </row>
    <row r="311" spans="1:3" ht="15">
      <c r="A311" t="s">
        <v>32</v>
      </c>
      <c r="B311" t="s">
        <v>7</v>
      </c>
      <c r="C311">
        <v>0.594048309</v>
      </c>
    </row>
    <row r="312" spans="1:3" ht="15">
      <c r="A312" t="s">
        <v>32</v>
      </c>
      <c r="B312" t="s">
        <v>9</v>
      </c>
      <c r="C312">
        <v>0.08047794</v>
      </c>
    </row>
    <row r="313" spans="1:3" ht="15">
      <c r="A313" t="s">
        <v>32</v>
      </c>
      <c r="B313" t="s">
        <v>10</v>
      </c>
      <c r="C313">
        <v>9.776086964</v>
      </c>
    </row>
    <row r="314" spans="1:3" ht="15">
      <c r="A314" t="s">
        <v>32</v>
      </c>
      <c r="B314" t="s">
        <v>11</v>
      </c>
      <c r="C314">
        <v>0.967971417</v>
      </c>
    </row>
    <row r="315" spans="1:3" ht="15">
      <c r="A315" t="s">
        <v>32</v>
      </c>
      <c r="B315" t="s">
        <v>12</v>
      </c>
      <c r="C315">
        <v>8.84542364</v>
      </c>
    </row>
    <row r="316" spans="1:3" ht="15">
      <c r="A316" t="s">
        <v>32</v>
      </c>
      <c r="B316" t="s">
        <v>13</v>
      </c>
      <c r="C316">
        <v>0.048578654</v>
      </c>
    </row>
    <row r="317" spans="1:3" ht="15">
      <c r="A317" t="s">
        <v>32</v>
      </c>
      <c r="B317" t="s">
        <v>14</v>
      </c>
      <c r="C317">
        <v>4.962173311</v>
      </c>
    </row>
    <row r="318" spans="1:3" ht="15">
      <c r="A318" t="s">
        <v>32</v>
      </c>
      <c r="B318" t="s">
        <v>15</v>
      </c>
      <c r="C318">
        <v>0.482339182</v>
      </c>
    </row>
    <row r="319" spans="1:3" ht="15">
      <c r="A319" t="s">
        <v>32</v>
      </c>
      <c r="B319" t="s">
        <v>16</v>
      </c>
      <c r="C319">
        <v>0.214957106</v>
      </c>
    </row>
    <row r="320" spans="1:3" ht="15">
      <c r="A320" t="s">
        <v>32</v>
      </c>
      <c r="B320" t="s">
        <v>17</v>
      </c>
      <c r="C320">
        <v>0.48289487</v>
      </c>
    </row>
    <row r="321" spans="1:3" ht="15">
      <c r="A321" t="s">
        <v>32</v>
      </c>
      <c r="B321" t="s">
        <v>18</v>
      </c>
      <c r="C321">
        <v>0.20724538</v>
      </c>
    </row>
    <row r="322" spans="1:3" ht="15">
      <c r="A322" t="s">
        <v>32</v>
      </c>
      <c r="B322" t="s">
        <v>19</v>
      </c>
      <c r="C322">
        <v>0.303414924</v>
      </c>
    </row>
    <row r="323" spans="1:3" ht="15">
      <c r="A323" t="s">
        <v>32</v>
      </c>
      <c r="B323" t="s">
        <v>20</v>
      </c>
      <c r="C323">
        <v>0.056733339</v>
      </c>
    </row>
    <row r="324" spans="1:3" ht="15">
      <c r="A324" t="s">
        <v>32</v>
      </c>
      <c r="B324" t="s">
        <v>21</v>
      </c>
      <c r="C324">
        <v>0.486792501</v>
      </c>
    </row>
    <row r="325" spans="1:3" ht="15">
      <c r="A325" t="s">
        <v>29</v>
      </c>
      <c r="B325" t="s">
        <v>7</v>
      </c>
      <c r="C325">
        <v>-0.002708462</v>
      </c>
    </row>
    <row r="326" spans="1:3" ht="15">
      <c r="A326" t="s">
        <v>29</v>
      </c>
      <c r="B326" t="s">
        <v>9</v>
      </c>
      <c r="C326">
        <v>-0.00060039</v>
      </c>
    </row>
    <row r="327" spans="1:3" ht="15">
      <c r="A327" t="s">
        <v>29</v>
      </c>
      <c r="B327" t="s">
        <v>10</v>
      </c>
      <c r="C327">
        <v>-0.061188921</v>
      </c>
    </row>
    <row r="328" spans="1:3" ht="15">
      <c r="A328" t="s">
        <v>29</v>
      </c>
      <c r="B328" t="s">
        <v>11</v>
      </c>
      <c r="C328">
        <v>-0.006315901</v>
      </c>
    </row>
    <row r="329" spans="1:3" ht="15">
      <c r="A329" t="s">
        <v>29</v>
      </c>
      <c r="B329" t="s">
        <v>12</v>
      </c>
      <c r="C329">
        <v>-0.007567507</v>
      </c>
    </row>
    <row r="330" spans="1:3" ht="15">
      <c r="A330" t="s">
        <v>29</v>
      </c>
      <c r="B330" t="s">
        <v>13</v>
      </c>
      <c r="C330">
        <v>0.005516007</v>
      </c>
    </row>
    <row r="331" spans="1:3" ht="15">
      <c r="A331" t="s">
        <v>29</v>
      </c>
      <c r="B331" t="s">
        <v>14</v>
      </c>
      <c r="C331">
        <v>-0.19371007</v>
      </c>
    </row>
    <row r="332" spans="1:3" ht="15">
      <c r="A332" t="s">
        <v>29</v>
      </c>
      <c r="B332" t="s">
        <v>15</v>
      </c>
      <c r="C332">
        <v>-0.018336344</v>
      </c>
    </row>
    <row r="333" spans="1:3" ht="15">
      <c r="A333" t="s">
        <v>29</v>
      </c>
      <c r="B333" t="s">
        <v>16</v>
      </c>
      <c r="C333">
        <v>0.026232706</v>
      </c>
    </row>
    <row r="334" spans="1:3" ht="15">
      <c r="A334" t="s">
        <v>29</v>
      </c>
      <c r="B334" t="s">
        <v>17</v>
      </c>
      <c r="C334">
        <v>0.036948101</v>
      </c>
    </row>
    <row r="335" spans="1:3" ht="15">
      <c r="A335" t="s">
        <v>29</v>
      </c>
      <c r="B335" t="s">
        <v>18</v>
      </c>
      <c r="C335">
        <v>0.020177471</v>
      </c>
    </row>
    <row r="336" spans="1:3" ht="15">
      <c r="A336" t="s">
        <v>29</v>
      </c>
      <c r="B336" t="s">
        <v>19</v>
      </c>
      <c r="C336">
        <v>-0.012387088</v>
      </c>
    </row>
    <row r="337" spans="1:3" ht="15">
      <c r="A337" t="s">
        <v>29</v>
      </c>
      <c r="B337" t="s">
        <v>20</v>
      </c>
      <c r="C337">
        <v>-0.000164253</v>
      </c>
    </row>
    <row r="338" spans="1:3" ht="15">
      <c r="A338" t="s">
        <v>29</v>
      </c>
      <c r="B338" t="s">
        <v>21</v>
      </c>
      <c r="C338">
        <v>-0.012115696</v>
      </c>
    </row>
    <row r="339" spans="1:3" ht="15">
      <c r="A339" t="s">
        <v>30</v>
      </c>
      <c r="B339" t="s">
        <v>7</v>
      </c>
      <c r="C339">
        <v>0.116459646</v>
      </c>
    </row>
    <row r="340" spans="1:3" ht="15">
      <c r="A340" t="s">
        <v>30</v>
      </c>
      <c r="B340" t="s">
        <v>9</v>
      </c>
      <c r="C340">
        <v>0.048228724</v>
      </c>
    </row>
    <row r="341" spans="1:3" ht="15">
      <c r="A341" t="s">
        <v>30</v>
      </c>
      <c r="B341" t="s">
        <v>10</v>
      </c>
      <c r="C341">
        <v>35.36551513</v>
      </c>
    </row>
    <row r="342" spans="1:3" ht="15">
      <c r="A342" t="s">
        <v>30</v>
      </c>
      <c r="B342" t="s">
        <v>11</v>
      </c>
      <c r="C342">
        <v>0.100670746</v>
      </c>
    </row>
    <row r="343" spans="1:3" ht="15">
      <c r="A343" t="s">
        <v>30</v>
      </c>
      <c r="B343" t="s">
        <v>12</v>
      </c>
      <c r="C343">
        <v>2.4651982</v>
      </c>
    </row>
    <row r="344" spans="1:3" ht="15">
      <c r="A344" t="s">
        <v>30</v>
      </c>
      <c r="B344" t="s">
        <v>13</v>
      </c>
      <c r="C344">
        <v>0.021501589</v>
      </c>
    </row>
    <row r="345" spans="1:3" ht="15">
      <c r="A345" t="s">
        <v>30</v>
      </c>
      <c r="B345" t="s">
        <v>14</v>
      </c>
      <c r="C345">
        <v>8.966533778</v>
      </c>
    </row>
    <row r="346" spans="1:3" ht="15">
      <c r="A346" t="s">
        <v>30</v>
      </c>
      <c r="B346" t="s">
        <v>15</v>
      </c>
      <c r="C346">
        <v>0.023582405</v>
      </c>
    </row>
    <row r="347" spans="1:3" ht="15">
      <c r="A347" t="s">
        <v>30</v>
      </c>
      <c r="B347" t="s">
        <v>16</v>
      </c>
      <c r="C347">
        <v>4.844747851</v>
      </c>
    </row>
    <row r="348" spans="1:3" ht="15">
      <c r="A348" t="s">
        <v>30</v>
      </c>
      <c r="B348" t="s">
        <v>17</v>
      </c>
      <c r="C348">
        <v>0.110281081</v>
      </c>
    </row>
    <row r="349" spans="1:3" ht="15">
      <c r="A349" t="s">
        <v>30</v>
      </c>
      <c r="B349" t="s">
        <v>18</v>
      </c>
      <c r="C349">
        <v>0.026383008</v>
      </c>
    </row>
    <row r="350" spans="1:4" ht="15">
      <c r="A350" t="s">
        <v>30</v>
      </c>
      <c r="B350" t="s">
        <v>19</v>
      </c>
      <c r="C350" s="1">
        <v>1.17E-05</v>
      </c>
      <c r="D350" s="1"/>
    </row>
    <row r="351" spans="1:3" ht="15">
      <c r="A351" t="s">
        <v>30</v>
      </c>
      <c r="B351" t="s">
        <v>20</v>
      </c>
      <c r="C351">
        <v>0.242546704</v>
      </c>
    </row>
    <row r="352" spans="1:3" ht="15">
      <c r="A352" t="s">
        <v>30</v>
      </c>
      <c r="B352" t="s">
        <v>21</v>
      </c>
      <c r="C352">
        <v>-0.012377976</v>
      </c>
    </row>
    <row r="353" spans="1:3" ht="15">
      <c r="A353" t="s">
        <v>31</v>
      </c>
      <c r="B353" t="s">
        <v>7</v>
      </c>
      <c r="C353">
        <v>5.652952931</v>
      </c>
    </row>
    <row r="354" spans="1:3" ht="15">
      <c r="A354" t="s">
        <v>31</v>
      </c>
      <c r="B354" t="s">
        <v>9</v>
      </c>
      <c r="C354">
        <v>0.038765791</v>
      </c>
    </row>
    <row r="355" spans="1:3" ht="15">
      <c r="A355" t="s">
        <v>31</v>
      </c>
      <c r="B355" t="s">
        <v>10</v>
      </c>
      <c r="C355">
        <v>3.00861981</v>
      </c>
    </row>
    <row r="356" spans="1:3" ht="15">
      <c r="A356" t="s">
        <v>31</v>
      </c>
      <c r="B356" t="s">
        <v>11</v>
      </c>
      <c r="C356">
        <v>4.182798557</v>
      </c>
    </row>
    <row r="357" spans="1:3" ht="15">
      <c r="A357" t="s">
        <v>31</v>
      </c>
      <c r="B357" t="s">
        <v>12</v>
      </c>
      <c r="C357">
        <v>1.993654298</v>
      </c>
    </row>
    <row r="358" spans="1:3" ht="15">
      <c r="A358" t="s">
        <v>31</v>
      </c>
      <c r="B358" t="s">
        <v>13</v>
      </c>
      <c r="C358">
        <v>0.005523327</v>
      </c>
    </row>
    <row r="359" spans="1:3" ht="15">
      <c r="A359" t="s">
        <v>31</v>
      </c>
      <c r="B359" t="s">
        <v>14</v>
      </c>
      <c r="C359">
        <v>1.082510517</v>
      </c>
    </row>
    <row r="360" spans="1:3" ht="15">
      <c r="A360" t="s">
        <v>31</v>
      </c>
      <c r="B360" t="s">
        <v>15</v>
      </c>
      <c r="C360">
        <v>0.043252725</v>
      </c>
    </row>
    <row r="361" spans="1:3" ht="15">
      <c r="A361" t="s">
        <v>31</v>
      </c>
      <c r="B361" t="s">
        <v>16</v>
      </c>
      <c r="C361">
        <v>0.380904114</v>
      </c>
    </row>
    <row r="362" spans="1:3" ht="15">
      <c r="A362" t="s">
        <v>31</v>
      </c>
      <c r="B362" t="s">
        <v>17</v>
      </c>
      <c r="C362">
        <v>0.176123891</v>
      </c>
    </row>
    <row r="363" spans="1:3" ht="15">
      <c r="A363" t="s">
        <v>31</v>
      </c>
      <c r="B363" t="s">
        <v>18</v>
      </c>
      <c r="C363">
        <v>0.020353211</v>
      </c>
    </row>
    <row r="364" spans="1:3" ht="15">
      <c r="A364" t="s">
        <v>31</v>
      </c>
      <c r="B364" t="s">
        <v>19</v>
      </c>
      <c r="C364">
        <v>25.58683858</v>
      </c>
    </row>
    <row r="365" spans="1:3" ht="15">
      <c r="A365" t="s">
        <v>31</v>
      </c>
      <c r="B365" t="s">
        <v>20</v>
      </c>
      <c r="C365">
        <v>-0.000127622</v>
      </c>
    </row>
    <row r="366" spans="1:3" ht="15">
      <c r="A366" t="s">
        <v>31</v>
      </c>
      <c r="B366" t="s">
        <v>21</v>
      </c>
      <c r="C366">
        <v>-0.012059152</v>
      </c>
    </row>
    <row r="367" spans="1:3" ht="15">
      <c r="A367" t="s">
        <v>32</v>
      </c>
      <c r="B367" t="s">
        <v>7</v>
      </c>
      <c r="C367">
        <v>0.598676931</v>
      </c>
    </row>
    <row r="368" spans="1:3" ht="15">
      <c r="A368" t="s">
        <v>32</v>
      </c>
      <c r="B368" t="s">
        <v>9</v>
      </c>
      <c r="C368">
        <v>0.081752354</v>
      </c>
    </row>
    <row r="369" spans="1:3" ht="15">
      <c r="A369" t="s">
        <v>32</v>
      </c>
      <c r="B369" t="s">
        <v>10</v>
      </c>
      <c r="C369">
        <v>9.97334446</v>
      </c>
    </row>
    <row r="370" spans="1:3" ht="15">
      <c r="A370" t="s">
        <v>32</v>
      </c>
      <c r="B370" t="s">
        <v>11</v>
      </c>
      <c r="C370">
        <v>0.959195328</v>
      </c>
    </row>
    <row r="371" spans="1:3" ht="15">
      <c r="A371" t="s">
        <v>32</v>
      </c>
      <c r="B371" t="s">
        <v>12</v>
      </c>
      <c r="C371">
        <v>9.017107103</v>
      </c>
    </row>
    <row r="372" spans="1:3" ht="15">
      <c r="A372" t="s">
        <v>32</v>
      </c>
      <c r="B372" t="s">
        <v>13</v>
      </c>
      <c r="C372">
        <v>0.049012245</v>
      </c>
    </row>
    <row r="373" spans="1:3" ht="15">
      <c r="A373" t="s">
        <v>32</v>
      </c>
      <c r="B373" t="s">
        <v>14</v>
      </c>
      <c r="C373">
        <v>5.03544882</v>
      </c>
    </row>
    <row r="374" spans="1:3" ht="15">
      <c r="A374" t="s">
        <v>32</v>
      </c>
      <c r="B374" t="s">
        <v>15</v>
      </c>
      <c r="C374">
        <v>0.484974011</v>
      </c>
    </row>
    <row r="375" spans="1:3" ht="15">
      <c r="A375" t="s">
        <v>32</v>
      </c>
      <c r="B375" t="s">
        <v>16</v>
      </c>
      <c r="C375">
        <v>0.217882009</v>
      </c>
    </row>
    <row r="376" spans="1:3" ht="15">
      <c r="A376" t="s">
        <v>32</v>
      </c>
      <c r="B376" t="s">
        <v>17</v>
      </c>
      <c r="C376">
        <v>0.501403803</v>
      </c>
    </row>
    <row r="377" spans="1:3" ht="15">
      <c r="A377" t="s">
        <v>32</v>
      </c>
      <c r="B377" t="s">
        <v>18</v>
      </c>
      <c r="C377">
        <v>0.205924851</v>
      </c>
    </row>
    <row r="378" spans="1:3" ht="15">
      <c r="A378" t="s">
        <v>32</v>
      </c>
      <c r="B378" t="s">
        <v>19</v>
      </c>
      <c r="C378">
        <v>0.302839505</v>
      </c>
    </row>
    <row r="379" spans="1:3" ht="15">
      <c r="A379" t="s">
        <v>32</v>
      </c>
      <c r="B379" t="s">
        <v>20</v>
      </c>
      <c r="C379">
        <v>0.057195953</v>
      </c>
    </row>
    <row r="380" spans="1:3" ht="15">
      <c r="A380" t="s">
        <v>32</v>
      </c>
      <c r="B380" t="s">
        <v>21</v>
      </c>
      <c r="C380">
        <v>0.491821796</v>
      </c>
    </row>
    <row r="381" spans="1:3" ht="15">
      <c r="A381" t="s">
        <v>66</v>
      </c>
      <c r="B381" t="s">
        <v>7</v>
      </c>
      <c r="C381">
        <v>57.01964549</v>
      </c>
    </row>
    <row r="382" spans="1:3" ht="15">
      <c r="A382" t="s">
        <v>66</v>
      </c>
      <c r="B382" t="s">
        <v>9</v>
      </c>
      <c r="C382">
        <v>0.369257222</v>
      </c>
    </row>
    <row r="383" spans="1:3" ht="15">
      <c r="A383" t="s">
        <v>66</v>
      </c>
      <c r="B383" t="s">
        <v>10</v>
      </c>
      <c r="C383">
        <v>28.55680573</v>
      </c>
    </row>
    <row r="384" spans="1:3" ht="15">
      <c r="A384" t="s">
        <v>66</v>
      </c>
      <c r="B384" t="s">
        <v>11</v>
      </c>
      <c r="C384">
        <v>38.92216905</v>
      </c>
    </row>
    <row r="385" spans="1:3" ht="15">
      <c r="A385" t="s">
        <v>66</v>
      </c>
      <c r="B385" t="s">
        <v>12</v>
      </c>
      <c r="C385">
        <v>18.56282805</v>
      </c>
    </row>
    <row r="386" spans="1:3" ht="15">
      <c r="A386" t="s">
        <v>66</v>
      </c>
      <c r="B386" t="s">
        <v>13</v>
      </c>
      <c r="C386">
        <v>0.005576106</v>
      </c>
    </row>
    <row r="387" spans="1:3" ht="15">
      <c r="A387" t="s">
        <v>66</v>
      </c>
      <c r="B387" t="s">
        <v>14</v>
      </c>
      <c r="C387">
        <v>11.52355753</v>
      </c>
    </row>
    <row r="388" spans="1:3" ht="15">
      <c r="A388" t="s">
        <v>66</v>
      </c>
      <c r="B388" t="s">
        <v>15</v>
      </c>
      <c r="C388">
        <v>0.536654397</v>
      </c>
    </row>
    <row r="389" spans="1:3" ht="15">
      <c r="A389" t="s">
        <v>66</v>
      </c>
      <c r="B389" t="s">
        <v>16</v>
      </c>
      <c r="C389">
        <v>4.531926948</v>
      </c>
    </row>
    <row r="390" spans="1:3" ht="15">
      <c r="A390" t="s">
        <v>66</v>
      </c>
      <c r="B390" t="s">
        <v>17</v>
      </c>
      <c r="C390">
        <v>1.348638616</v>
      </c>
    </row>
    <row r="391" spans="1:3" ht="15">
      <c r="A391" t="s">
        <v>66</v>
      </c>
      <c r="B391" t="s">
        <v>18</v>
      </c>
      <c r="C391">
        <v>0.019065657</v>
      </c>
    </row>
    <row r="392" spans="1:3" ht="15">
      <c r="A392" t="s">
        <v>66</v>
      </c>
      <c r="B392" t="s">
        <v>19</v>
      </c>
      <c r="C392">
        <v>200.8561678</v>
      </c>
    </row>
    <row r="393" spans="1:4" ht="15">
      <c r="A393" t="s">
        <v>66</v>
      </c>
      <c r="B393" t="s">
        <v>20</v>
      </c>
      <c r="C393" s="1">
        <v>6.26E-05</v>
      </c>
      <c r="D393" s="1"/>
    </row>
    <row r="394" spans="1:3" ht="15">
      <c r="A394" t="s">
        <v>66</v>
      </c>
      <c r="B394" t="s">
        <v>21</v>
      </c>
      <c r="C394">
        <v>-0.011738113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:S103"/>
    </sheetView>
  </sheetViews>
  <sheetFormatPr defaultColWidth="11.00390625" defaultRowHeight="15.75"/>
  <cols>
    <col min="1" max="1" width="23.625" style="0" customWidth="1"/>
    <col min="2" max="3" width="11.00390625" style="0" bestFit="1" customWidth="1"/>
    <col min="4" max="4" width="11.875" style="0" bestFit="1" customWidth="1"/>
    <col min="5" max="14" width="11.00390625" style="0" bestFit="1" customWidth="1"/>
    <col min="15" max="15" width="11.50390625" style="0" bestFit="1" customWidth="1"/>
  </cols>
  <sheetData>
    <row r="1" spans="1:15" ht="15">
      <c r="A1" s="3" t="s">
        <v>93</v>
      </c>
      <c r="B1" s="3" t="s">
        <v>7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14</v>
      </c>
      <c r="I1" s="3" t="s">
        <v>15</v>
      </c>
      <c r="J1" s="3" t="s">
        <v>16</v>
      </c>
      <c r="K1" s="3" t="s">
        <v>17</v>
      </c>
      <c r="L1" s="3" t="s">
        <v>18</v>
      </c>
      <c r="M1" s="3" t="s">
        <v>19</v>
      </c>
      <c r="N1" s="3" t="s">
        <v>20</v>
      </c>
      <c r="O1" s="3" t="s">
        <v>21</v>
      </c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3" t="s">
        <v>67</v>
      </c>
      <c r="B3">
        <v>-0.001914671</v>
      </c>
      <c r="C3">
        <v>-0.000387238</v>
      </c>
      <c r="D3">
        <v>-0.06443626</v>
      </c>
      <c r="E3">
        <v>-0.005809665</v>
      </c>
      <c r="F3">
        <v>-0.000969902</v>
      </c>
      <c r="G3">
        <v>0.005531435</v>
      </c>
      <c r="H3">
        <v>-0.194018975</v>
      </c>
      <c r="I3">
        <v>-0.018460009</v>
      </c>
      <c r="J3">
        <v>0.027493891</v>
      </c>
      <c r="K3">
        <v>0.010001756</v>
      </c>
      <c r="L3">
        <v>0.045080304</v>
      </c>
      <c r="N3">
        <v>-0.000155278</v>
      </c>
      <c r="O3">
        <v>-0.0120136</v>
      </c>
    </row>
    <row r="4" spans="1:15" ht="15">
      <c r="A4" s="3"/>
      <c r="B4">
        <v>-0.000632242</v>
      </c>
      <c r="C4">
        <v>-0.000535571</v>
      </c>
      <c r="D4">
        <v>-0.064372563</v>
      </c>
      <c r="E4">
        <v>-0.003873357</v>
      </c>
      <c r="F4">
        <v>0.010214522</v>
      </c>
      <c r="G4">
        <v>0.005531569</v>
      </c>
      <c r="H4">
        <v>-0.193941751</v>
      </c>
      <c r="I4">
        <v>-0.01842913</v>
      </c>
      <c r="J4">
        <v>0.027020487</v>
      </c>
      <c r="K4">
        <v>0.009457945</v>
      </c>
      <c r="L4">
        <v>0.034094341</v>
      </c>
      <c r="M4">
        <v>-0.01321187</v>
      </c>
      <c r="N4">
        <v>-0.000151176</v>
      </c>
      <c r="O4">
        <v>-0.012088959</v>
      </c>
    </row>
    <row r="5" spans="1:15" ht="15">
      <c r="A5" s="3"/>
      <c r="B5">
        <v>-0.001662975</v>
      </c>
      <c r="C5">
        <v>-0.000524651</v>
      </c>
      <c r="D5">
        <v>-0.067324526</v>
      </c>
      <c r="E5">
        <v>-0.010249803</v>
      </c>
      <c r="F5">
        <v>0.002324591</v>
      </c>
      <c r="G5">
        <v>0.005514433</v>
      </c>
      <c r="H5">
        <v>-0.193984466</v>
      </c>
      <c r="I5">
        <v>-0.018549547</v>
      </c>
      <c r="J5">
        <v>0.026512806</v>
      </c>
      <c r="K5">
        <v>0.02118023</v>
      </c>
      <c r="L5">
        <v>0.02605091</v>
      </c>
      <c r="M5">
        <v>-0.011200531</v>
      </c>
      <c r="N5">
        <v>-0.000162268</v>
      </c>
      <c r="O5">
        <v>-0.012138864</v>
      </c>
    </row>
    <row r="6" spans="1:15" ht="15">
      <c r="A6" s="3"/>
      <c r="B6">
        <v>-0.000749055</v>
      </c>
      <c r="C6">
        <v>-0.00050916</v>
      </c>
      <c r="D6">
        <v>-0.06273911</v>
      </c>
      <c r="E6">
        <v>-0.005837546</v>
      </c>
      <c r="F6">
        <v>-0.003578406</v>
      </c>
      <c r="G6">
        <v>0.005516508</v>
      </c>
      <c r="H6">
        <v>-0.193989275</v>
      </c>
      <c r="I6">
        <v>-0.018484156</v>
      </c>
      <c r="J6">
        <v>0.026646265</v>
      </c>
      <c r="K6">
        <v>0.016637413</v>
      </c>
      <c r="L6">
        <v>0.025057863</v>
      </c>
      <c r="M6">
        <v>-0.013395205</v>
      </c>
      <c r="N6">
        <v>-0.000162215</v>
      </c>
      <c r="O6">
        <v>-0.012000704</v>
      </c>
    </row>
    <row r="7" spans="1:15" ht="15">
      <c r="A7" s="3"/>
      <c r="B7">
        <v>-0.002707772</v>
      </c>
      <c r="C7">
        <v>-0.000610842</v>
      </c>
      <c r="D7">
        <v>-0.062711319</v>
      </c>
      <c r="E7">
        <v>-0.008400657</v>
      </c>
      <c r="F7">
        <v>-0.008888316</v>
      </c>
      <c r="G7">
        <v>0.005516157</v>
      </c>
      <c r="H7">
        <v>-0.193996812</v>
      </c>
      <c r="I7">
        <v>-0.018608127</v>
      </c>
      <c r="J7">
        <v>0.026067239</v>
      </c>
      <c r="K7">
        <v>0.031895387</v>
      </c>
      <c r="L7">
        <v>0.015707734</v>
      </c>
      <c r="M7">
        <v>-0.012798297</v>
      </c>
      <c r="N7">
        <v>-0.000162793</v>
      </c>
      <c r="O7">
        <v>-0.012056338</v>
      </c>
    </row>
    <row r="8" spans="1:15" ht="15">
      <c r="A8" s="3"/>
      <c r="B8">
        <v>-0.002708462</v>
      </c>
      <c r="C8">
        <v>-0.00060039</v>
      </c>
      <c r="D8">
        <v>-0.061188921</v>
      </c>
      <c r="E8">
        <v>-0.006315901</v>
      </c>
      <c r="F8">
        <v>-0.007567507</v>
      </c>
      <c r="G8">
        <v>0.005516007</v>
      </c>
      <c r="H8">
        <v>-0.19371007</v>
      </c>
      <c r="I8">
        <v>-0.018336344</v>
      </c>
      <c r="J8">
        <v>0.026232706</v>
      </c>
      <c r="K8">
        <v>0.036948101</v>
      </c>
      <c r="L8">
        <v>0.020177471</v>
      </c>
      <c r="M8">
        <v>-0.012387088</v>
      </c>
      <c r="N8">
        <v>-0.000164253</v>
      </c>
      <c r="O8">
        <v>-0.012115696</v>
      </c>
    </row>
    <row r="9" ht="15">
      <c r="A9" s="3"/>
    </row>
    <row r="10" spans="1:15" ht="15">
      <c r="A10" s="4" t="s">
        <v>69</v>
      </c>
      <c r="B10" s="5">
        <f>AVERAGE(B3:B8)</f>
        <v>-0.0017291961666666665</v>
      </c>
      <c r="C10" s="5">
        <f aca="true" t="shared" si="0" ref="C10:O10">AVERAGE(C3:C8)</f>
        <v>-0.0005279753333333333</v>
      </c>
      <c r="D10" s="5">
        <f t="shared" si="0"/>
        <v>-0.06379544983333334</v>
      </c>
      <c r="E10" s="5">
        <f t="shared" si="0"/>
        <v>-0.0067478215</v>
      </c>
      <c r="F10" s="5">
        <f t="shared" si="0"/>
        <v>-0.0014108363333333335</v>
      </c>
      <c r="G10" s="5">
        <f t="shared" si="0"/>
        <v>0.0055210181666666665</v>
      </c>
      <c r="H10" s="5">
        <f t="shared" si="0"/>
        <v>-0.1939402248333333</v>
      </c>
      <c r="I10" s="5">
        <f t="shared" si="0"/>
        <v>-0.018477885500000003</v>
      </c>
      <c r="J10" s="5">
        <f t="shared" si="0"/>
        <v>0.02666223233333333</v>
      </c>
      <c r="K10" s="5">
        <f t="shared" si="0"/>
        <v>0.02102013866666667</v>
      </c>
      <c r="L10" s="5">
        <f t="shared" si="0"/>
        <v>0.027694770499999997</v>
      </c>
      <c r="M10" s="5">
        <f t="shared" si="0"/>
        <v>-0.0125985982</v>
      </c>
      <c r="N10" s="5">
        <f t="shared" si="0"/>
        <v>-0.00015966383333333335</v>
      </c>
      <c r="O10" s="5">
        <f t="shared" si="0"/>
        <v>-0.012069026833333331</v>
      </c>
    </row>
    <row r="11" spans="1:15" ht="15">
      <c r="A11" s="3" t="s">
        <v>70</v>
      </c>
      <c r="B11">
        <f>STDEV(B3:B8)</f>
        <v>0.000907672136951976</v>
      </c>
      <c r="C11">
        <f aca="true" t="shared" si="1" ref="C11:O11">STDEV(C3:C8)</f>
        <v>8.04245329477683E-05</v>
      </c>
      <c r="D11">
        <f t="shared" si="1"/>
        <v>0.002111078488983618</v>
      </c>
      <c r="E11">
        <f t="shared" si="1"/>
        <v>0.002242925776786896</v>
      </c>
      <c r="F11">
        <f t="shared" si="1"/>
        <v>0.007040063223443229</v>
      </c>
      <c r="G11">
        <f t="shared" si="1"/>
        <v>8.15204583933808E-06</v>
      </c>
      <c r="H11">
        <f t="shared" si="1"/>
        <v>0.00011553395375457966</v>
      </c>
      <c r="I11">
        <f t="shared" si="1"/>
        <v>9.472930098918656E-05</v>
      </c>
      <c r="J11">
        <f t="shared" si="1"/>
        <v>0.0005255655366546274</v>
      </c>
      <c r="K11">
        <f t="shared" si="1"/>
        <v>0.011369204043226845</v>
      </c>
      <c r="L11">
        <f t="shared" si="1"/>
        <v>0.010517277898735414</v>
      </c>
      <c r="M11">
        <f t="shared" si="1"/>
        <v>0.0008731971091372788</v>
      </c>
      <c r="N11">
        <f t="shared" si="1"/>
        <v>5.204250548029628E-06</v>
      </c>
      <c r="O11">
        <f t="shared" si="1"/>
        <v>5.541422585010722E-05</v>
      </c>
    </row>
    <row r="12" spans="1:15" ht="15">
      <c r="A12" s="4" t="s">
        <v>71</v>
      </c>
      <c r="B12" s="12">
        <f>B11*6</f>
        <v>0.0054460328217118565</v>
      </c>
      <c r="C12" s="12">
        <f aca="true" t="shared" si="2" ref="C12:O12">C11*6</f>
        <v>0.0004825471976866098</v>
      </c>
      <c r="D12" s="12">
        <f t="shared" si="2"/>
        <v>0.012666470933901709</v>
      </c>
      <c r="E12" s="12">
        <f t="shared" si="2"/>
        <v>0.013457554660721375</v>
      </c>
      <c r="F12" s="12">
        <f t="shared" si="2"/>
        <v>0.04224037934065938</v>
      </c>
      <c r="G12" s="12">
        <f t="shared" si="2"/>
        <v>4.891227503602848E-05</v>
      </c>
      <c r="H12" s="12">
        <f t="shared" si="2"/>
        <v>0.0006932037225274779</v>
      </c>
      <c r="I12" s="12">
        <f t="shared" si="2"/>
        <v>0.0005683758059351193</v>
      </c>
      <c r="J12" s="12">
        <f t="shared" si="2"/>
        <v>0.0031533932199277644</v>
      </c>
      <c r="K12" s="12">
        <f t="shared" si="2"/>
        <v>0.06821522425936107</v>
      </c>
      <c r="L12" s="12">
        <f t="shared" si="2"/>
        <v>0.0631036673924125</v>
      </c>
      <c r="M12" s="12">
        <f t="shared" si="2"/>
        <v>0.005239182654823673</v>
      </c>
      <c r="N12" s="12">
        <f t="shared" si="2"/>
        <v>3.122550328817776E-05</v>
      </c>
      <c r="O12" s="12">
        <f t="shared" si="2"/>
        <v>0.0003324853551006433</v>
      </c>
    </row>
    <row r="13" ht="15">
      <c r="A13" s="3"/>
    </row>
    <row r="14" ht="15">
      <c r="A14" s="3"/>
    </row>
    <row r="15" spans="1:15" ht="15">
      <c r="A15" s="3" t="s">
        <v>30</v>
      </c>
      <c r="B15">
        <v>0.11723771</v>
      </c>
      <c r="C15">
        <v>0.050233108</v>
      </c>
      <c r="D15">
        <v>37.08598317</v>
      </c>
      <c r="E15">
        <v>0.101698626</v>
      </c>
      <c r="F15">
        <v>2.584945431</v>
      </c>
      <c r="G15">
        <v>0.021596217</v>
      </c>
      <c r="H15">
        <v>9.618966417</v>
      </c>
      <c r="I15">
        <v>0.025577269</v>
      </c>
      <c r="J15">
        <v>4.726293231</v>
      </c>
      <c r="K15">
        <v>0.078641906</v>
      </c>
      <c r="L15">
        <v>0.049657025</v>
      </c>
      <c r="M15">
        <v>0.006359101</v>
      </c>
      <c r="N15">
        <v>0.243758298</v>
      </c>
      <c r="O15">
        <v>-0.012439007</v>
      </c>
    </row>
    <row r="16" spans="1:15" ht="15">
      <c r="A16" s="3"/>
      <c r="B16">
        <v>0.121345102</v>
      </c>
      <c r="C16">
        <v>0.050113719</v>
      </c>
      <c r="D16">
        <v>37.02955652</v>
      </c>
      <c r="E16">
        <v>0.105309049</v>
      </c>
      <c r="F16">
        <v>2.571797566</v>
      </c>
      <c r="G16">
        <v>0.0224511</v>
      </c>
      <c r="H16">
        <v>9.510043519</v>
      </c>
      <c r="I16">
        <v>0.025426798</v>
      </c>
      <c r="J16">
        <v>4.899806232</v>
      </c>
      <c r="K16">
        <v>0.088603227</v>
      </c>
      <c r="L16">
        <v>0.038316004</v>
      </c>
      <c r="M16">
        <v>-0.000482342</v>
      </c>
      <c r="N16">
        <v>0.247846312</v>
      </c>
      <c r="O16">
        <v>-0.012345101</v>
      </c>
    </row>
    <row r="17" spans="1:15" ht="15">
      <c r="A17" s="3"/>
      <c r="B17">
        <v>0.115802098</v>
      </c>
      <c r="C17">
        <v>0.04851983</v>
      </c>
      <c r="D17">
        <v>35.83362401</v>
      </c>
      <c r="E17">
        <v>0.097454288</v>
      </c>
      <c r="F17">
        <v>2.490971184</v>
      </c>
      <c r="G17">
        <v>0.021685868</v>
      </c>
      <c r="H17">
        <v>9.156416866</v>
      </c>
      <c r="I17">
        <v>0.023913921</v>
      </c>
      <c r="J17">
        <v>4.80774425</v>
      </c>
      <c r="K17">
        <v>0.090530737</v>
      </c>
      <c r="L17">
        <v>0.037026976</v>
      </c>
      <c r="M17">
        <v>-0.000207277</v>
      </c>
      <c r="N17">
        <v>0.242561364</v>
      </c>
      <c r="O17">
        <v>-0.012289696</v>
      </c>
    </row>
    <row r="18" spans="1:15" ht="15">
      <c r="A18" s="3"/>
      <c r="B18">
        <v>0.117529915</v>
      </c>
      <c r="C18">
        <v>0.0486192</v>
      </c>
      <c r="D18">
        <v>36.09220552</v>
      </c>
      <c r="E18">
        <v>0.102016804</v>
      </c>
      <c r="F18">
        <v>2.513275726</v>
      </c>
      <c r="G18">
        <v>0.021521028</v>
      </c>
      <c r="H18">
        <v>9.182128138</v>
      </c>
      <c r="I18">
        <v>0.024252097</v>
      </c>
      <c r="J18">
        <v>4.755621011</v>
      </c>
      <c r="K18">
        <v>0.103871438</v>
      </c>
      <c r="L18">
        <v>0.031305991</v>
      </c>
      <c r="M18" s="1">
        <v>-9.26E-05</v>
      </c>
      <c r="N18">
        <v>0.241611769</v>
      </c>
      <c r="O18">
        <v>-0.012264097</v>
      </c>
    </row>
    <row r="19" spans="1:15" ht="15">
      <c r="A19" s="3"/>
      <c r="B19">
        <v>0.110329737</v>
      </c>
      <c r="C19">
        <v>0.047053268</v>
      </c>
      <c r="D19">
        <v>34.63781422</v>
      </c>
      <c r="E19">
        <v>0.096907199</v>
      </c>
      <c r="F19">
        <v>2.404742022</v>
      </c>
      <c r="G19">
        <v>0.020655403</v>
      </c>
      <c r="H19">
        <v>8.7784442</v>
      </c>
      <c r="I19">
        <v>0.021302507</v>
      </c>
      <c r="J19">
        <v>4.498176374</v>
      </c>
      <c r="K19">
        <v>0.088989703</v>
      </c>
      <c r="L19">
        <v>0.027847796</v>
      </c>
      <c r="M19">
        <v>-0.000555662</v>
      </c>
      <c r="N19">
        <v>0.229034357</v>
      </c>
      <c r="O19">
        <v>-0.012393149</v>
      </c>
    </row>
    <row r="20" spans="1:15" ht="15">
      <c r="A20" s="3"/>
      <c r="B20">
        <v>0.116459646</v>
      </c>
      <c r="C20">
        <v>0.048228724</v>
      </c>
      <c r="D20">
        <v>35.36551513</v>
      </c>
      <c r="E20">
        <v>0.100670746</v>
      </c>
      <c r="F20">
        <v>2.4651982</v>
      </c>
      <c r="G20">
        <v>0.021501589</v>
      </c>
      <c r="H20">
        <v>8.966533778</v>
      </c>
      <c r="I20">
        <v>0.023582405</v>
      </c>
      <c r="J20">
        <v>4.844747851</v>
      </c>
      <c r="K20">
        <v>0.110281081</v>
      </c>
      <c r="L20">
        <v>0.026383008</v>
      </c>
      <c r="M20" s="1">
        <v>1.17E-05</v>
      </c>
      <c r="N20">
        <v>0.242546704</v>
      </c>
      <c r="O20">
        <v>-0.012377976</v>
      </c>
    </row>
    <row r="21" spans="1:13" ht="15">
      <c r="A21" s="3"/>
      <c r="M21" s="1"/>
    </row>
    <row r="22" spans="1:15" ht="15">
      <c r="A22" s="4" t="s">
        <v>69</v>
      </c>
      <c r="B22" s="12">
        <f>AVERAGE(B15:B20)</f>
        <v>0.11645070133333334</v>
      </c>
      <c r="C22" s="12">
        <f aca="true" t="shared" si="3" ref="C22:O22">AVERAGE(C15:C20)</f>
        <v>0.048794641500000006</v>
      </c>
      <c r="D22" s="12">
        <f t="shared" si="3"/>
        <v>36.00744976166666</v>
      </c>
      <c r="E22" s="12">
        <f t="shared" si="3"/>
        <v>0.10067611866666666</v>
      </c>
      <c r="F22" s="12">
        <f t="shared" si="3"/>
        <v>2.5051550215000002</v>
      </c>
      <c r="G22" s="12">
        <f t="shared" si="3"/>
        <v>0.021568534166666667</v>
      </c>
      <c r="H22" s="12">
        <f t="shared" si="3"/>
        <v>9.202088819666665</v>
      </c>
      <c r="I22" s="12">
        <f t="shared" si="3"/>
        <v>0.02400916616666667</v>
      </c>
      <c r="J22" s="12">
        <f t="shared" si="3"/>
        <v>4.755398158166666</v>
      </c>
      <c r="K22" s="12">
        <f t="shared" si="3"/>
        <v>0.09348634866666666</v>
      </c>
      <c r="L22" s="12">
        <f t="shared" si="3"/>
        <v>0.03508946666666667</v>
      </c>
      <c r="M22" s="12">
        <f t="shared" si="3"/>
        <v>0.00083882</v>
      </c>
      <c r="N22" s="12">
        <f t="shared" si="3"/>
        <v>0.24122646733333333</v>
      </c>
      <c r="O22" s="12">
        <f t="shared" si="3"/>
        <v>-0.012351504333333334</v>
      </c>
    </row>
    <row r="23" spans="1:15" ht="15.75" thickBot="1">
      <c r="A23" s="3" t="s">
        <v>70</v>
      </c>
      <c r="B23">
        <f>STDEV(B15:B20)</f>
        <v>0.0035672458094896495</v>
      </c>
      <c r="C23">
        <f aca="true" t="shared" si="4" ref="C23:O23">STDEV(C15:C20)</f>
        <v>0.0012056613692402597</v>
      </c>
      <c r="D23">
        <f t="shared" si="4"/>
        <v>0.9521887477978812</v>
      </c>
      <c r="E23">
        <f t="shared" si="4"/>
        <v>0.003127042661917594</v>
      </c>
      <c r="F23">
        <f t="shared" si="4"/>
        <v>0.06745988930673498</v>
      </c>
      <c r="G23">
        <f t="shared" si="4"/>
        <v>0.0005716647683079371</v>
      </c>
      <c r="H23">
        <f t="shared" si="4"/>
        <v>0.31814095165235307</v>
      </c>
      <c r="I23">
        <f t="shared" si="4"/>
        <v>0.0015520852090153323</v>
      </c>
      <c r="J23">
        <f t="shared" si="4"/>
        <v>0.14041891996916517</v>
      </c>
      <c r="K23">
        <f t="shared" si="4"/>
        <v>0.011515823309522832</v>
      </c>
      <c r="L23">
        <f t="shared" si="4"/>
        <v>0.008589960955141869</v>
      </c>
      <c r="M23">
        <f t="shared" si="4"/>
        <v>0.0027132836579221863</v>
      </c>
      <c r="N23">
        <f t="shared" si="4"/>
        <v>0.0063648015783159765</v>
      </c>
      <c r="O23">
        <f t="shared" si="4"/>
        <v>6.571614526025312E-05</v>
      </c>
    </row>
    <row r="24" spans="1:15" ht="15">
      <c r="A24" s="6" t="s">
        <v>72</v>
      </c>
      <c r="B24" s="7">
        <v>0.12</v>
      </c>
      <c r="C24" s="7">
        <v>0.05</v>
      </c>
      <c r="D24" s="7">
        <v>35</v>
      </c>
      <c r="E24" s="7">
        <v>0.1</v>
      </c>
      <c r="F24" s="7">
        <v>2.5</v>
      </c>
      <c r="G24" s="7">
        <v>0.02</v>
      </c>
      <c r="H24" s="7">
        <v>9</v>
      </c>
      <c r="I24" s="7">
        <v>0.04</v>
      </c>
      <c r="J24" s="7">
        <v>6</v>
      </c>
      <c r="K24" s="8"/>
      <c r="L24" s="7">
        <v>0.01</v>
      </c>
      <c r="M24" s="8"/>
      <c r="N24" s="7">
        <v>0.25</v>
      </c>
      <c r="O24" s="9"/>
    </row>
    <row r="25" spans="1:15" ht="15">
      <c r="A25" s="10" t="s">
        <v>94</v>
      </c>
      <c r="B25" s="11">
        <f>(B22-B24)/B24</f>
        <v>-0.029577488888888823</v>
      </c>
      <c r="C25" s="11">
        <f aca="true" t="shared" si="5" ref="C25:N25">(C22-C24)/C24</f>
        <v>-0.024107169999999928</v>
      </c>
      <c r="D25" s="11">
        <f t="shared" si="5"/>
        <v>0.02878427890476181</v>
      </c>
      <c r="E25" s="11">
        <f t="shared" si="5"/>
        <v>0.006761186666666558</v>
      </c>
      <c r="F25" s="11">
        <f t="shared" si="5"/>
        <v>0.002062008600000098</v>
      </c>
      <c r="G25" s="11">
        <f t="shared" si="5"/>
        <v>0.07842670833333332</v>
      </c>
      <c r="H25" s="11">
        <f t="shared" si="5"/>
        <v>0.022454313296296116</v>
      </c>
      <c r="I25" s="11">
        <f t="shared" si="5"/>
        <v>-0.3997708458333333</v>
      </c>
      <c r="J25" s="11">
        <f t="shared" si="5"/>
        <v>-0.20743364030555567</v>
      </c>
      <c r="K25" s="11"/>
      <c r="L25" s="11">
        <f t="shared" si="5"/>
        <v>2.508946666666667</v>
      </c>
      <c r="M25" s="11"/>
      <c r="N25" s="11">
        <f t="shared" si="5"/>
        <v>-0.03509413066666667</v>
      </c>
      <c r="O25" s="11"/>
    </row>
    <row r="26" spans="1:13" ht="15">
      <c r="A26" s="3"/>
      <c r="M26" s="1"/>
    </row>
    <row r="27" ht="15">
      <c r="A27" s="3"/>
    </row>
    <row r="28" spans="1:15" ht="15">
      <c r="A28" s="3" t="s">
        <v>31</v>
      </c>
      <c r="B28">
        <v>5.878040116</v>
      </c>
      <c r="C28">
        <v>0.040074518</v>
      </c>
      <c r="D28">
        <v>3.133932906</v>
      </c>
      <c r="E28">
        <v>4.414296966</v>
      </c>
      <c r="F28">
        <v>2.074095795</v>
      </c>
      <c r="G28">
        <v>0.005516272</v>
      </c>
      <c r="H28">
        <v>1.165855538</v>
      </c>
      <c r="I28">
        <v>0.045986357</v>
      </c>
      <c r="J28">
        <v>0.392094702</v>
      </c>
      <c r="K28">
        <v>0.160341367</v>
      </c>
      <c r="L28">
        <v>0.042749759</v>
      </c>
      <c r="M28">
        <v>27.07324637</v>
      </c>
      <c r="N28">
        <v>-0.000134737</v>
      </c>
      <c r="O28">
        <v>-0.012066245</v>
      </c>
    </row>
    <row r="29" spans="1:15" ht="15">
      <c r="A29" s="3"/>
      <c r="B29">
        <v>5.82894768</v>
      </c>
      <c r="C29">
        <v>0.040716808</v>
      </c>
      <c r="D29">
        <v>3.137735301</v>
      </c>
      <c r="E29">
        <v>4.459549161</v>
      </c>
      <c r="F29">
        <v>2.094764289</v>
      </c>
      <c r="G29">
        <v>0.005527947</v>
      </c>
      <c r="H29">
        <v>1.148144938</v>
      </c>
      <c r="I29">
        <v>0.045359727</v>
      </c>
      <c r="J29">
        <v>0.391470047</v>
      </c>
      <c r="K29">
        <v>0.163363671</v>
      </c>
      <c r="L29">
        <v>0.030405311</v>
      </c>
      <c r="M29">
        <v>26.45898041</v>
      </c>
      <c r="N29">
        <v>-0.000112242</v>
      </c>
      <c r="O29">
        <v>-0.012017004</v>
      </c>
    </row>
    <row r="30" spans="1:15" ht="15">
      <c r="A30" s="3"/>
      <c r="B30">
        <v>5.678017197</v>
      </c>
      <c r="C30">
        <v>0.040155279</v>
      </c>
      <c r="D30">
        <v>3.135920749</v>
      </c>
      <c r="E30">
        <v>4.325934797</v>
      </c>
      <c r="F30">
        <v>2.069985146</v>
      </c>
      <c r="G30">
        <v>0.005511595</v>
      </c>
      <c r="H30">
        <v>1.135410673</v>
      </c>
      <c r="I30">
        <v>0.043682586</v>
      </c>
      <c r="J30">
        <v>0.381616903</v>
      </c>
      <c r="K30">
        <v>0.159845817</v>
      </c>
      <c r="L30">
        <v>0.027130926</v>
      </c>
      <c r="M30">
        <v>25.80776545</v>
      </c>
      <c r="N30" s="1">
        <v>-9.6E-05</v>
      </c>
      <c r="O30">
        <v>-0.011993244</v>
      </c>
    </row>
    <row r="31" spans="1:15" ht="15">
      <c r="A31" s="3"/>
      <c r="B31">
        <v>5.834128218</v>
      </c>
      <c r="C31">
        <v>0.039763595</v>
      </c>
      <c r="D31">
        <v>3.0710445</v>
      </c>
      <c r="E31">
        <v>4.301441866</v>
      </c>
      <c r="F31">
        <v>2.064868274</v>
      </c>
      <c r="G31">
        <v>0.005502692</v>
      </c>
      <c r="H31">
        <v>1.108348911</v>
      </c>
      <c r="I31">
        <v>0.043425428</v>
      </c>
      <c r="J31">
        <v>0.394076003</v>
      </c>
      <c r="K31">
        <v>0.164947026</v>
      </c>
      <c r="L31">
        <v>0.019231301</v>
      </c>
      <c r="M31">
        <v>26.42498711</v>
      </c>
      <c r="N31" s="1">
        <v>-8.93E-05</v>
      </c>
      <c r="O31">
        <v>-0.01207965</v>
      </c>
    </row>
    <row r="32" spans="1:15" ht="15">
      <c r="A32" s="3"/>
      <c r="B32">
        <v>5.612686588</v>
      </c>
      <c r="C32">
        <v>0.038558041</v>
      </c>
      <c r="D32">
        <v>2.9142176</v>
      </c>
      <c r="E32">
        <v>4.168778822</v>
      </c>
      <c r="F32">
        <v>1.989616771</v>
      </c>
      <c r="G32">
        <v>0.005508824</v>
      </c>
      <c r="H32">
        <v>1.037936627</v>
      </c>
      <c r="I32">
        <v>0.042276906</v>
      </c>
      <c r="J32">
        <v>0.377947703</v>
      </c>
      <c r="K32">
        <v>0.171309248</v>
      </c>
      <c r="L32">
        <v>0.020176796</v>
      </c>
      <c r="M32">
        <v>25.46963231</v>
      </c>
      <c r="N32">
        <v>-0.00012386</v>
      </c>
      <c r="O32">
        <v>-0.012033216</v>
      </c>
    </row>
    <row r="33" spans="1:15" ht="15">
      <c r="A33" s="3"/>
      <c r="B33">
        <v>5.652952931</v>
      </c>
      <c r="C33">
        <v>0.038765791</v>
      </c>
      <c r="D33">
        <v>3.00861981</v>
      </c>
      <c r="E33">
        <v>4.182798557</v>
      </c>
      <c r="F33">
        <v>1.993654298</v>
      </c>
      <c r="G33">
        <v>0.005523327</v>
      </c>
      <c r="H33">
        <v>1.082510517</v>
      </c>
      <c r="I33">
        <v>0.043252725</v>
      </c>
      <c r="J33">
        <v>0.380904114</v>
      </c>
      <c r="K33">
        <v>0.176123891</v>
      </c>
      <c r="L33">
        <v>0.020353211</v>
      </c>
      <c r="M33">
        <v>25.58683858</v>
      </c>
      <c r="N33">
        <v>-0.000127622</v>
      </c>
      <c r="O33">
        <v>-0.012059152</v>
      </c>
    </row>
    <row r="34" ht="15">
      <c r="A34" s="3"/>
    </row>
    <row r="35" spans="1:15" ht="15">
      <c r="A35" s="4" t="s">
        <v>69</v>
      </c>
      <c r="B35" s="5">
        <f>AVERAGE(B28:B33)</f>
        <v>5.747462121666666</v>
      </c>
      <c r="C35" s="5">
        <f aca="true" t="shared" si="6" ref="C35:O35">AVERAGE(C28:C33)</f>
        <v>0.03967233866666667</v>
      </c>
      <c r="D35" s="5">
        <f t="shared" si="6"/>
        <v>3.066911811</v>
      </c>
      <c r="E35" s="5">
        <f t="shared" si="6"/>
        <v>4.308800028166666</v>
      </c>
      <c r="F35" s="5">
        <f t="shared" si="6"/>
        <v>2.047830762166667</v>
      </c>
      <c r="G35" s="5">
        <f t="shared" si="6"/>
        <v>0.0055151095</v>
      </c>
      <c r="H35" s="5">
        <f t="shared" si="6"/>
        <v>1.1130345339999999</v>
      </c>
      <c r="I35" s="5">
        <f t="shared" si="6"/>
        <v>0.04399728816666667</v>
      </c>
      <c r="J35" s="5">
        <f t="shared" si="6"/>
        <v>0.3863515786666667</v>
      </c>
      <c r="K35" s="5">
        <f t="shared" si="6"/>
        <v>0.16598850333333334</v>
      </c>
      <c r="L35" s="5">
        <f t="shared" si="6"/>
        <v>0.026674550666666668</v>
      </c>
      <c r="M35" s="5">
        <f t="shared" si="6"/>
        <v>26.136908371666667</v>
      </c>
      <c r="N35" s="5">
        <f t="shared" si="6"/>
        <v>-0.00011396016666666666</v>
      </c>
      <c r="O35" s="5">
        <f t="shared" si="6"/>
        <v>-0.0120414185</v>
      </c>
    </row>
    <row r="36" spans="1:15" ht="15.75" thickBot="1">
      <c r="A36" s="3" t="s">
        <v>70</v>
      </c>
      <c r="B36">
        <f>STDEV(B28:B33)</f>
        <v>0.11235706496009228</v>
      </c>
      <c r="C36">
        <f aca="true" t="shared" si="7" ref="C36:O36">STDEV(C28:C33)</f>
        <v>0.0008435296616296708</v>
      </c>
      <c r="D36">
        <f t="shared" si="7"/>
        <v>0.09055449851502043</v>
      </c>
      <c r="E36">
        <f t="shared" si="7"/>
        <v>0.11805503522356633</v>
      </c>
      <c r="F36">
        <f t="shared" si="7"/>
        <v>0.044716125638100186</v>
      </c>
      <c r="G36">
        <f t="shared" si="7"/>
        <v>9.377991741305793E-06</v>
      </c>
      <c r="H36">
        <f t="shared" si="7"/>
        <v>0.04715263903887804</v>
      </c>
      <c r="I36">
        <f t="shared" si="7"/>
        <v>0.001396623428901207</v>
      </c>
      <c r="J36">
        <f t="shared" si="7"/>
        <v>0.006950770693477161</v>
      </c>
      <c r="K36">
        <f t="shared" si="7"/>
        <v>0.006459621829989946</v>
      </c>
      <c r="L36">
        <f t="shared" si="7"/>
        <v>0.009056724469250594</v>
      </c>
      <c r="M36">
        <f t="shared" si="7"/>
        <v>0.6196156527299227</v>
      </c>
      <c r="N36">
        <f t="shared" si="7"/>
        <v>1.8165751824977318E-05</v>
      </c>
      <c r="O36">
        <f t="shared" si="7"/>
        <v>3.2792105707014526E-05</v>
      </c>
    </row>
    <row r="37" spans="1:15" ht="15">
      <c r="A37" s="13" t="s">
        <v>72</v>
      </c>
      <c r="B37" s="14">
        <v>6</v>
      </c>
      <c r="C37" s="14">
        <v>0.04</v>
      </c>
      <c r="D37" s="14">
        <v>3</v>
      </c>
      <c r="E37" s="14">
        <v>4</v>
      </c>
      <c r="F37" s="14">
        <v>2</v>
      </c>
      <c r="G37" s="14"/>
      <c r="H37" s="14">
        <v>1.2</v>
      </c>
      <c r="I37" s="14">
        <v>0.06</v>
      </c>
      <c r="J37" s="14">
        <v>0.5</v>
      </c>
      <c r="K37" s="14">
        <v>0.1</v>
      </c>
      <c r="L37" s="14"/>
      <c r="M37" s="14">
        <v>30</v>
      </c>
      <c r="N37" s="14"/>
      <c r="O37" s="15"/>
    </row>
    <row r="38" spans="1:15" ht="15">
      <c r="A38" t="s">
        <v>94</v>
      </c>
      <c r="B38" s="11">
        <f>(B35-B37)/B37</f>
        <v>-0.04208964638888905</v>
      </c>
      <c r="C38" s="11">
        <f>(C35-C37)/C37</f>
        <v>-0.008191533333333327</v>
      </c>
      <c r="D38" s="11">
        <f>(D35-D37)/D37</f>
        <v>0.02230393700000007</v>
      </c>
      <c r="E38" s="11">
        <f>(E35-E37)/E37</f>
        <v>0.07720000704166652</v>
      </c>
      <c r="F38" s="11">
        <f>(F35-F37)/F37</f>
        <v>0.023915381083333465</v>
      </c>
      <c r="G38" s="11"/>
      <c r="H38" s="11">
        <f>(H35-H37)/H37</f>
        <v>-0.07247122166666675</v>
      </c>
      <c r="I38" s="11">
        <f>(I35-I37)/I37</f>
        <v>-0.26671186388888884</v>
      </c>
      <c r="J38" s="11">
        <f>(J35-J37)/J37</f>
        <v>-0.2272968426666666</v>
      </c>
      <c r="K38" s="11">
        <f>(K35-K37)/K37</f>
        <v>0.6598850333333334</v>
      </c>
      <c r="L38" s="11"/>
      <c r="M38" s="11">
        <f>(M35-M37)/M37</f>
        <v>-0.12876972094444442</v>
      </c>
      <c r="N38" s="11"/>
      <c r="O38" s="11"/>
    </row>
    <row r="39" ht="15">
      <c r="A39" s="3"/>
    </row>
    <row r="40" ht="15">
      <c r="A40" s="3"/>
    </row>
    <row r="41" ht="15">
      <c r="A41" s="3"/>
    </row>
    <row r="42" spans="1:15" ht="15">
      <c r="A42" s="3" t="s">
        <v>32</v>
      </c>
      <c r="B42">
        <v>0.638402603</v>
      </c>
      <c r="C42">
        <v>0.083118114</v>
      </c>
      <c r="D42">
        <v>10.26016414</v>
      </c>
      <c r="E42">
        <v>0.998845354</v>
      </c>
      <c r="F42">
        <v>9.317868841</v>
      </c>
      <c r="G42">
        <v>0.051873389</v>
      </c>
      <c r="H42">
        <v>5.325087352</v>
      </c>
      <c r="I42">
        <v>0.52495484</v>
      </c>
      <c r="J42">
        <v>0.229089085</v>
      </c>
      <c r="K42">
        <v>0.506798699</v>
      </c>
      <c r="L42">
        <v>0.235273411</v>
      </c>
      <c r="M42">
        <v>0.333170271</v>
      </c>
      <c r="N42">
        <v>0.060657767</v>
      </c>
      <c r="O42">
        <v>0.521743195</v>
      </c>
    </row>
    <row r="43" spans="1:15" ht="15">
      <c r="A43" s="3"/>
      <c r="B43">
        <v>0.644933867</v>
      </c>
      <c r="C43">
        <v>0.086600114</v>
      </c>
      <c r="D43">
        <v>10.61257938</v>
      </c>
      <c r="E43">
        <v>1.018173131</v>
      </c>
      <c r="F43">
        <v>9.60324612</v>
      </c>
      <c r="G43">
        <v>0.052259646</v>
      </c>
      <c r="H43">
        <v>5.427470456</v>
      </c>
      <c r="I43">
        <v>0.520244905</v>
      </c>
      <c r="J43">
        <v>0.232390949</v>
      </c>
      <c r="K43">
        <v>0.508835647</v>
      </c>
      <c r="L43">
        <v>0.231180055</v>
      </c>
      <c r="M43">
        <v>0.33405426</v>
      </c>
      <c r="N43">
        <v>0.060858368</v>
      </c>
      <c r="O43">
        <v>0.522156878</v>
      </c>
    </row>
    <row r="44" spans="1:15" ht="15">
      <c r="A44" s="3"/>
      <c r="B44">
        <v>0.622458195</v>
      </c>
      <c r="C44">
        <v>0.083679819</v>
      </c>
      <c r="D44">
        <v>10.25135777</v>
      </c>
      <c r="E44">
        <v>0.986084232</v>
      </c>
      <c r="F44">
        <v>9.286805209</v>
      </c>
      <c r="G44">
        <v>0.050619455</v>
      </c>
      <c r="H44">
        <v>5.216764495</v>
      </c>
      <c r="I44">
        <v>0.501184376</v>
      </c>
      <c r="J44">
        <v>0.225011157</v>
      </c>
      <c r="K44">
        <v>0.495009255</v>
      </c>
      <c r="L44">
        <v>0.219390971</v>
      </c>
      <c r="M44">
        <v>0.321263274</v>
      </c>
      <c r="N44">
        <v>0.058894281</v>
      </c>
      <c r="O44">
        <v>0.5051755</v>
      </c>
    </row>
    <row r="45" spans="1:15" ht="15">
      <c r="A45" s="3"/>
      <c r="B45">
        <v>0.607591075</v>
      </c>
      <c r="C45">
        <v>0.079577449</v>
      </c>
      <c r="D45">
        <v>9.759058758</v>
      </c>
      <c r="E45">
        <v>0.970491717</v>
      </c>
      <c r="F45">
        <v>8.841846768</v>
      </c>
      <c r="G45">
        <v>0.049447322</v>
      </c>
      <c r="H45">
        <v>4.973463019</v>
      </c>
      <c r="I45">
        <v>0.492150847</v>
      </c>
      <c r="J45">
        <v>0.219150827</v>
      </c>
      <c r="K45">
        <v>0.494044579</v>
      </c>
      <c r="L45">
        <v>0.21246816</v>
      </c>
      <c r="M45">
        <v>0.310400869</v>
      </c>
      <c r="N45">
        <v>0.057868235</v>
      </c>
      <c r="O45">
        <v>0.495846715</v>
      </c>
    </row>
    <row r="46" spans="1:15" ht="15">
      <c r="A46" s="3"/>
      <c r="B46">
        <v>0.594048309</v>
      </c>
      <c r="C46">
        <v>0.08047794</v>
      </c>
      <c r="D46">
        <v>9.776086964</v>
      </c>
      <c r="E46">
        <v>0.967971417</v>
      </c>
      <c r="F46">
        <v>8.84542364</v>
      </c>
      <c r="G46">
        <v>0.048578654</v>
      </c>
      <c r="H46">
        <v>4.962173311</v>
      </c>
      <c r="I46">
        <v>0.482339182</v>
      </c>
      <c r="J46">
        <v>0.214957106</v>
      </c>
      <c r="K46">
        <v>0.48289487</v>
      </c>
      <c r="L46">
        <v>0.20724538</v>
      </c>
      <c r="M46">
        <v>0.303414924</v>
      </c>
      <c r="N46">
        <v>0.056733339</v>
      </c>
      <c r="O46">
        <v>0.486792501</v>
      </c>
    </row>
    <row r="47" spans="1:15" ht="15">
      <c r="A47" s="3"/>
      <c r="B47">
        <v>0.598676931</v>
      </c>
      <c r="C47">
        <v>0.081752354</v>
      </c>
      <c r="D47">
        <v>9.97334446</v>
      </c>
      <c r="E47">
        <v>0.959195328</v>
      </c>
      <c r="F47">
        <v>9.017107103</v>
      </c>
      <c r="G47">
        <v>0.049012245</v>
      </c>
      <c r="H47">
        <v>5.03544882</v>
      </c>
      <c r="I47">
        <v>0.484974011</v>
      </c>
      <c r="J47">
        <v>0.217882009</v>
      </c>
      <c r="K47">
        <v>0.501403803</v>
      </c>
      <c r="L47">
        <v>0.205924851</v>
      </c>
      <c r="M47">
        <v>0.302839505</v>
      </c>
      <c r="N47">
        <v>0.057195953</v>
      </c>
      <c r="O47">
        <v>0.491821796</v>
      </c>
    </row>
    <row r="48" ht="15">
      <c r="A48" s="3"/>
    </row>
    <row r="49" spans="1:15" ht="15">
      <c r="A49" s="4" t="s">
        <v>69</v>
      </c>
      <c r="B49" s="5">
        <f>AVERAGE(B42:B47)</f>
        <v>0.6176851633333335</v>
      </c>
      <c r="C49" s="5">
        <f aca="true" t="shared" si="8" ref="C49:O49">AVERAGE(C42:C47)</f>
        <v>0.08253429833333333</v>
      </c>
      <c r="D49" s="5">
        <f t="shared" si="8"/>
        <v>10.105431912</v>
      </c>
      <c r="E49" s="5">
        <f t="shared" si="8"/>
        <v>0.9834601964999999</v>
      </c>
      <c r="F49" s="5">
        <f t="shared" si="8"/>
        <v>9.152049613500001</v>
      </c>
      <c r="G49" s="5">
        <f t="shared" si="8"/>
        <v>0.050298451833333334</v>
      </c>
      <c r="H49" s="5">
        <f t="shared" si="8"/>
        <v>5.1567345755</v>
      </c>
      <c r="I49" s="5">
        <f t="shared" si="8"/>
        <v>0.5009746935</v>
      </c>
      <c r="J49" s="5">
        <f t="shared" si="8"/>
        <v>0.22308018883333333</v>
      </c>
      <c r="K49" s="5">
        <f t="shared" si="8"/>
        <v>0.49816447550000004</v>
      </c>
      <c r="L49" s="5">
        <f t="shared" si="8"/>
        <v>0.21858047133333333</v>
      </c>
      <c r="M49" s="5">
        <f t="shared" si="8"/>
        <v>0.3175238505</v>
      </c>
      <c r="N49" s="5">
        <f t="shared" si="8"/>
        <v>0.05870132383333334</v>
      </c>
      <c r="O49" s="5">
        <f t="shared" si="8"/>
        <v>0.5039227641666667</v>
      </c>
    </row>
    <row r="50" spans="1:15" ht="15.75" thickBot="1">
      <c r="A50" s="3" t="s">
        <v>70</v>
      </c>
      <c r="B50">
        <f>STDEV(B42:B47)</f>
        <v>0.0210541700745535</v>
      </c>
      <c r="C50">
        <f aca="true" t="shared" si="9" ref="C50:O50">STDEV(C42:C47)</f>
        <v>0.0025205919892459165</v>
      </c>
      <c r="D50">
        <f t="shared" si="9"/>
        <v>0.3311569187785676</v>
      </c>
      <c r="E50">
        <f t="shared" si="9"/>
        <v>0.022115352357447014</v>
      </c>
      <c r="F50">
        <f t="shared" si="9"/>
        <v>0.30255186276941765</v>
      </c>
      <c r="G50">
        <f t="shared" si="9"/>
        <v>0.00153402785308265</v>
      </c>
      <c r="H50">
        <f t="shared" si="9"/>
        <v>0.19565119428898095</v>
      </c>
      <c r="I50">
        <f t="shared" si="9"/>
        <v>0.01804215530669772</v>
      </c>
      <c r="J50">
        <f t="shared" si="9"/>
        <v>0.006855233895320758</v>
      </c>
      <c r="K50">
        <f t="shared" si="9"/>
        <v>0.009581302364319609</v>
      </c>
      <c r="L50">
        <f t="shared" si="9"/>
        <v>0.012361796183322688</v>
      </c>
      <c r="M50">
        <f t="shared" si="9"/>
        <v>0.014124283174787864</v>
      </c>
      <c r="N50">
        <f t="shared" si="9"/>
        <v>0.0017521920285071982</v>
      </c>
      <c r="O50">
        <f t="shared" si="9"/>
        <v>0.01521000937746619</v>
      </c>
    </row>
    <row r="51" spans="1:15" ht="15">
      <c r="A51" s="13" t="s">
        <v>72</v>
      </c>
      <c r="B51" s="14">
        <v>0.6354116794891064</v>
      </c>
      <c r="C51" s="14">
        <v>0.08183505327593223</v>
      </c>
      <c r="D51" s="16">
        <v>10.12298129595537</v>
      </c>
      <c r="E51" s="16">
        <v>0.9971523280954528</v>
      </c>
      <c r="F51" s="16">
        <v>9.221410705354403</v>
      </c>
      <c r="G51" s="16">
        <v>0.06082692265126993</v>
      </c>
      <c r="H51" s="16">
        <v>5.102448777897697</v>
      </c>
      <c r="I51" s="16">
        <v>0.505572707436849</v>
      </c>
      <c r="J51" s="16">
        <v>0.2690029561125418</v>
      </c>
      <c r="K51" s="16">
        <v>0.5098489191072807</v>
      </c>
      <c r="L51" s="16">
        <v>0.270566458867894</v>
      </c>
      <c r="M51" s="16">
        <v>0.31247411247786216</v>
      </c>
      <c r="N51" s="16">
        <v>0.05967503130556544</v>
      </c>
      <c r="O51" s="17">
        <v>0.5058068363878446</v>
      </c>
    </row>
    <row r="52" spans="1:15" ht="15">
      <c r="A52" t="s">
        <v>94</v>
      </c>
      <c r="B52" s="11">
        <f>(B49-B51)/B51</f>
        <v>-0.027897687008249</v>
      </c>
      <c r="C52" s="11">
        <f>(C49-C51)/C51</f>
        <v>0.008544566532429295</v>
      </c>
      <c r="D52" s="11">
        <f aca="true" t="shared" si="10" ref="D52:O52">(D49-D51)/D51</f>
        <v>-0.0017336181350430214</v>
      </c>
      <c r="E52" s="11">
        <f t="shared" si="10"/>
        <v>-0.013731233643714886</v>
      </c>
      <c r="F52" s="11">
        <f t="shared" si="10"/>
        <v>-0.0075217441312019255</v>
      </c>
      <c r="G52" s="11">
        <f t="shared" si="10"/>
        <v>-0.17308899347576623</v>
      </c>
      <c r="H52" s="11">
        <f t="shared" si="10"/>
        <v>0.010639165617389952</v>
      </c>
      <c r="I52" s="11">
        <f t="shared" si="10"/>
        <v>-0.009094664069506434</v>
      </c>
      <c r="J52" s="11">
        <f t="shared" si="10"/>
        <v>-0.1707147309563243</v>
      </c>
      <c r="K52" s="11">
        <f t="shared" si="10"/>
        <v>-0.022917462741196982</v>
      </c>
      <c r="L52" s="11">
        <f t="shared" si="10"/>
        <v>-0.1921375907127616</v>
      </c>
      <c r="M52" s="11">
        <f t="shared" si="10"/>
        <v>0.016160500407839628</v>
      </c>
      <c r="N52" s="11">
        <f t="shared" si="10"/>
        <v>-0.016316832198147294</v>
      </c>
      <c r="O52" s="11">
        <f t="shared" si="10"/>
        <v>-0.003724884848597118</v>
      </c>
    </row>
    <row r="53" ht="15">
      <c r="A53" s="3"/>
    </row>
    <row r="54" ht="15">
      <c r="A54" s="3"/>
    </row>
    <row r="55" spans="1:17" ht="15">
      <c r="A55" s="3" t="s">
        <v>53</v>
      </c>
      <c r="K55">
        <v>0.863621187</v>
      </c>
      <c r="P55">
        <v>1</v>
      </c>
      <c r="Q55" s="2">
        <f>K55/P55</f>
        <v>0.863621187</v>
      </c>
    </row>
    <row r="56" spans="1:17" ht="15">
      <c r="A56" s="3" t="s">
        <v>54</v>
      </c>
      <c r="K56">
        <v>4.345989488</v>
      </c>
      <c r="P56">
        <v>5</v>
      </c>
      <c r="Q56" s="2">
        <f>K56/P56</f>
        <v>0.8691978976</v>
      </c>
    </row>
    <row r="57" spans="1:17" ht="15">
      <c r="A57" s="3" t="s">
        <v>68</v>
      </c>
      <c r="K57">
        <v>8.629739902</v>
      </c>
      <c r="P57">
        <v>10</v>
      </c>
      <c r="Q57" s="2">
        <f>K57/P57</f>
        <v>0.8629739902000001</v>
      </c>
    </row>
    <row r="58" ht="15">
      <c r="A58" s="3"/>
    </row>
    <row r="59" spans="1:15" ht="15">
      <c r="A59" s="3" t="s">
        <v>66</v>
      </c>
      <c r="B59">
        <v>57.01964549</v>
      </c>
      <c r="C59">
        <v>0.369257222</v>
      </c>
      <c r="D59">
        <v>28.55680573</v>
      </c>
      <c r="E59">
        <v>38.92216905</v>
      </c>
      <c r="F59">
        <v>18.56282805</v>
      </c>
      <c r="G59">
        <v>0.005576106</v>
      </c>
      <c r="H59">
        <v>11.52355753</v>
      </c>
      <c r="I59">
        <v>0.536654397</v>
      </c>
      <c r="J59">
        <v>4.531926948</v>
      </c>
      <c r="K59">
        <v>1.348638616</v>
      </c>
      <c r="L59">
        <v>0.019065657</v>
      </c>
      <c r="M59">
        <v>200.8561678</v>
      </c>
      <c r="N59" s="1">
        <v>6.26E-05</v>
      </c>
      <c r="O59">
        <v>-0.011738113</v>
      </c>
    </row>
    <row r="60" spans="1:11" ht="15">
      <c r="A60" s="3" t="s">
        <v>72</v>
      </c>
      <c r="B60" s="3">
        <v>60</v>
      </c>
      <c r="C60" s="3">
        <v>0.4</v>
      </c>
      <c r="D60" s="3">
        <v>30</v>
      </c>
      <c r="E60" s="3">
        <v>40</v>
      </c>
      <c r="F60" s="3">
        <v>20</v>
      </c>
      <c r="G60" s="3"/>
      <c r="H60" s="3">
        <v>12</v>
      </c>
      <c r="I60" s="3">
        <v>0.6</v>
      </c>
      <c r="J60" s="3">
        <v>5</v>
      </c>
      <c r="K60" s="3">
        <v>1</v>
      </c>
    </row>
    <row r="61" spans="1:15" ht="15">
      <c r="A61" t="s">
        <v>94</v>
      </c>
      <c r="B61" s="11">
        <f>(B59-B60)/B60</f>
        <v>-0.049672575166666635</v>
      </c>
      <c r="C61" s="11">
        <f aca="true" t="shared" si="11" ref="C61:K61">(C59-C60)/C60</f>
        <v>-0.07685694500000007</v>
      </c>
      <c r="D61" s="11">
        <f t="shared" si="11"/>
        <v>-0.04810647566666664</v>
      </c>
      <c r="E61" s="11">
        <f t="shared" si="11"/>
        <v>-0.026945773749999978</v>
      </c>
      <c r="F61" s="11">
        <f t="shared" si="11"/>
        <v>-0.07185859749999998</v>
      </c>
      <c r="G61" s="11"/>
      <c r="H61" s="11">
        <f t="shared" si="11"/>
        <v>-0.03970353916666669</v>
      </c>
      <c r="I61" s="11">
        <f t="shared" si="11"/>
        <v>-0.10557600500000006</v>
      </c>
      <c r="J61" s="11">
        <f t="shared" si="11"/>
        <v>-0.09361461040000005</v>
      </c>
      <c r="K61" s="11">
        <f t="shared" si="11"/>
        <v>0.3486386159999999</v>
      </c>
      <c r="L61" s="11"/>
      <c r="M61" s="11"/>
      <c r="N61" s="11"/>
      <c r="O61" s="11"/>
    </row>
    <row r="62" ht="15">
      <c r="A62" s="3"/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1"/>
  <sheetViews>
    <sheetView workbookViewId="0" topLeftCell="A307">
      <selection activeCell="E1" sqref="E1:E65536"/>
    </sheetView>
  </sheetViews>
  <sheetFormatPr defaultColWidth="11.00390625" defaultRowHeight="15.75"/>
  <cols>
    <col min="1" max="1" width="18.00390625" style="0" customWidth="1"/>
    <col min="2" max="2" width="13.875" style="0" customWidth="1"/>
    <col min="3" max="3" width="12.375" style="0" customWidth="1"/>
    <col min="4" max="4" width="11.625" style="0" customWidth="1"/>
    <col min="5" max="5" width="12.375" style="0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 t="s">
        <v>33</v>
      </c>
      <c r="B2" t="s">
        <v>7</v>
      </c>
      <c r="C2">
        <v>337753.1502</v>
      </c>
      <c r="D2">
        <v>2.557388788</v>
      </c>
      <c r="E2">
        <v>3.679598719</v>
      </c>
      <c r="F2">
        <v>2.558554543</v>
      </c>
    </row>
    <row r="3" spans="1:6" ht="15">
      <c r="A3" t="s">
        <v>33</v>
      </c>
      <c r="B3" t="s">
        <v>9</v>
      </c>
      <c r="C3">
        <v>5464.325686</v>
      </c>
      <c r="D3">
        <v>1.904788189</v>
      </c>
      <c r="E3">
        <v>0.023187023</v>
      </c>
      <c r="F3">
        <v>1.922087835</v>
      </c>
    </row>
    <row r="4" spans="1:6" ht="15">
      <c r="A4" t="s">
        <v>33</v>
      </c>
      <c r="B4" t="s">
        <v>10</v>
      </c>
      <c r="C4">
        <v>1644.669081</v>
      </c>
      <c r="D4">
        <v>4.203778472</v>
      </c>
      <c r="E4">
        <v>0.092939361</v>
      </c>
      <c r="F4">
        <v>7.159311843</v>
      </c>
    </row>
    <row r="5" spans="1:6" ht="15">
      <c r="A5" t="s">
        <v>33</v>
      </c>
      <c r="B5" t="s">
        <v>11</v>
      </c>
      <c r="C5">
        <v>6551.965284</v>
      </c>
      <c r="D5">
        <v>1.54130813</v>
      </c>
      <c r="E5">
        <v>4.781078075</v>
      </c>
      <c r="F5">
        <v>1.544418909</v>
      </c>
    </row>
    <row r="6" spans="1:6" ht="15">
      <c r="A6" t="s">
        <v>33</v>
      </c>
      <c r="B6" t="s">
        <v>12</v>
      </c>
      <c r="C6">
        <v>320.1884041</v>
      </c>
      <c r="D6">
        <v>17.93386025</v>
      </c>
      <c r="E6">
        <v>0.120753868</v>
      </c>
      <c r="F6">
        <v>18.32296006</v>
      </c>
    </row>
    <row r="7" spans="1:6" ht="15">
      <c r="A7" t="s">
        <v>33</v>
      </c>
      <c r="B7" t="s">
        <v>13</v>
      </c>
      <c r="C7">
        <v>1165.458299</v>
      </c>
      <c r="D7">
        <v>42.61239705</v>
      </c>
      <c r="E7">
        <v>0.005654111</v>
      </c>
      <c r="F7">
        <v>0.804448521</v>
      </c>
    </row>
    <row r="8" spans="1:6" ht="15">
      <c r="A8" t="s">
        <v>33</v>
      </c>
      <c r="B8" t="s">
        <v>14</v>
      </c>
      <c r="C8">
        <v>5072.302095</v>
      </c>
      <c r="D8">
        <v>1.718614019</v>
      </c>
      <c r="E8">
        <v>-0.138489709</v>
      </c>
      <c r="F8">
        <v>0.688947617</v>
      </c>
    </row>
    <row r="9" spans="1:6" ht="15">
      <c r="A9" t="s">
        <v>33</v>
      </c>
      <c r="B9" t="s">
        <v>15</v>
      </c>
      <c r="C9">
        <v>7263.145404</v>
      </c>
      <c r="D9">
        <v>1.43174738</v>
      </c>
      <c r="E9">
        <v>0.016193465</v>
      </c>
      <c r="F9">
        <v>3.060937963</v>
      </c>
    </row>
    <row r="10" spans="1:6" ht="15">
      <c r="A10" t="s">
        <v>33</v>
      </c>
      <c r="B10" t="s">
        <v>16</v>
      </c>
      <c r="C10">
        <v>24148.73634</v>
      </c>
      <c r="D10">
        <v>2.702680925</v>
      </c>
      <c r="E10">
        <v>0.075604374</v>
      </c>
      <c r="F10">
        <v>1.706297553</v>
      </c>
    </row>
    <row r="11" spans="1:6" ht="15">
      <c r="A11" t="s">
        <v>33</v>
      </c>
      <c r="B11" t="s">
        <v>17</v>
      </c>
      <c r="C11">
        <v>329.688216</v>
      </c>
      <c r="D11">
        <v>4.749365521</v>
      </c>
      <c r="E11">
        <v>0.213313678</v>
      </c>
      <c r="F11">
        <v>4.878053692</v>
      </c>
    </row>
    <row r="12" spans="1:6" ht="15">
      <c r="A12" t="s">
        <v>33</v>
      </c>
      <c r="B12" t="s">
        <v>18</v>
      </c>
      <c r="C12">
        <v>-1640.480614</v>
      </c>
      <c r="D12">
        <v>23.73199539</v>
      </c>
      <c r="E12">
        <v>0.041535871</v>
      </c>
      <c r="F12">
        <v>6.922380151</v>
      </c>
    </row>
    <row r="13" spans="1:6" ht="15">
      <c r="A13" t="s">
        <v>33</v>
      </c>
      <c r="B13" t="s">
        <v>19</v>
      </c>
      <c r="C13">
        <v>21980.2531</v>
      </c>
      <c r="D13">
        <v>1.848203516</v>
      </c>
      <c r="E13">
        <v>1.08671887</v>
      </c>
      <c r="F13">
        <v>1.870456357</v>
      </c>
    </row>
    <row r="14" spans="1:6" ht="15">
      <c r="A14" t="s">
        <v>33</v>
      </c>
      <c r="B14" t="s">
        <v>20</v>
      </c>
      <c r="C14">
        <v>20828.41129</v>
      </c>
      <c r="D14">
        <v>5.338450182</v>
      </c>
      <c r="E14">
        <v>0.001116753</v>
      </c>
      <c r="F14">
        <v>6.09946182</v>
      </c>
    </row>
    <row r="15" spans="1:6" ht="15">
      <c r="A15" t="s">
        <v>33</v>
      </c>
      <c r="B15" t="s">
        <v>21</v>
      </c>
      <c r="C15">
        <v>20671.44158</v>
      </c>
      <c r="D15">
        <v>1.926889186</v>
      </c>
      <c r="E15">
        <v>0.053266741</v>
      </c>
      <c r="F15">
        <v>2.365078458</v>
      </c>
    </row>
    <row r="16" spans="1:6" ht="15">
      <c r="A16" t="s">
        <v>34</v>
      </c>
      <c r="B16" t="s">
        <v>7</v>
      </c>
      <c r="C16">
        <v>2158752.247</v>
      </c>
      <c r="D16">
        <v>1.278645403</v>
      </c>
      <c r="E16">
        <v>23.52723094</v>
      </c>
      <c r="F16">
        <v>1.27873656</v>
      </c>
    </row>
    <row r="17" spans="1:6" ht="15">
      <c r="A17" t="s">
        <v>34</v>
      </c>
      <c r="B17" t="s">
        <v>9</v>
      </c>
      <c r="C17">
        <v>5474.74059</v>
      </c>
      <c r="D17">
        <v>2.844504365</v>
      </c>
      <c r="E17">
        <v>0.023231618</v>
      </c>
      <c r="F17">
        <v>2.8702891</v>
      </c>
    </row>
    <row r="18" spans="1:6" ht="15">
      <c r="A18" t="s">
        <v>34</v>
      </c>
      <c r="B18" t="s">
        <v>10</v>
      </c>
      <c r="C18">
        <v>58.47833589</v>
      </c>
      <c r="D18">
        <v>214.0497655</v>
      </c>
      <c r="E18">
        <v>-0.059714581</v>
      </c>
      <c r="F18">
        <v>20.173534</v>
      </c>
    </row>
    <row r="19" spans="1:6" ht="15">
      <c r="A19" t="s">
        <v>34</v>
      </c>
      <c r="B19" t="s">
        <v>11</v>
      </c>
      <c r="C19">
        <v>35838.23585</v>
      </c>
      <c r="D19">
        <v>2.555477968</v>
      </c>
      <c r="E19">
        <v>26.1948888</v>
      </c>
      <c r="F19">
        <v>2.556419339</v>
      </c>
    </row>
    <row r="20" spans="1:6" ht="15">
      <c r="A20" t="s">
        <v>34</v>
      </c>
      <c r="B20" t="s">
        <v>12</v>
      </c>
      <c r="C20">
        <v>351.0215759</v>
      </c>
      <c r="D20">
        <v>10.72399892</v>
      </c>
      <c r="E20">
        <v>0.13263439</v>
      </c>
      <c r="F20">
        <v>10.93582962</v>
      </c>
    </row>
    <row r="21" spans="1:6" ht="15">
      <c r="A21" t="s">
        <v>34</v>
      </c>
      <c r="B21" t="s">
        <v>13</v>
      </c>
      <c r="C21">
        <v>4798.24379</v>
      </c>
      <c r="D21">
        <v>3.292188914</v>
      </c>
      <c r="E21">
        <v>0.005986824</v>
      </c>
      <c r="F21">
        <v>0.2416576</v>
      </c>
    </row>
    <row r="22" spans="1:6" ht="15">
      <c r="A22" t="s">
        <v>34</v>
      </c>
      <c r="B22" t="s">
        <v>14</v>
      </c>
      <c r="C22">
        <v>5553.369982</v>
      </c>
      <c r="D22">
        <v>2.612895394</v>
      </c>
      <c r="E22">
        <v>-0.133224367</v>
      </c>
      <c r="F22">
        <v>1.192106925</v>
      </c>
    </row>
    <row r="23" spans="1:6" ht="15">
      <c r="A23" t="s">
        <v>34</v>
      </c>
      <c r="B23" t="s">
        <v>15</v>
      </c>
      <c r="C23">
        <v>36044.00584</v>
      </c>
      <c r="D23">
        <v>1.825486482</v>
      </c>
      <c r="E23">
        <v>0.153378567</v>
      </c>
      <c r="F23">
        <v>2.044796881</v>
      </c>
    </row>
    <row r="24" spans="1:6" ht="15">
      <c r="A24" t="s">
        <v>34</v>
      </c>
      <c r="B24" t="s">
        <v>16</v>
      </c>
      <c r="C24">
        <v>24116.44739</v>
      </c>
      <c r="D24">
        <v>3.638869781</v>
      </c>
      <c r="E24">
        <v>0.075540553</v>
      </c>
      <c r="F24">
        <v>2.296213112</v>
      </c>
    </row>
    <row r="25" spans="1:6" ht="15">
      <c r="A25" t="s">
        <v>34</v>
      </c>
      <c r="B25" t="s">
        <v>17</v>
      </c>
      <c r="C25">
        <v>251.9799664</v>
      </c>
      <c r="D25">
        <v>2.144303801</v>
      </c>
      <c r="E25">
        <v>0.161672828</v>
      </c>
      <c r="F25">
        <v>2.22096419</v>
      </c>
    </row>
    <row r="26" spans="1:6" ht="15">
      <c r="A26" t="s">
        <v>34</v>
      </c>
      <c r="B26" t="s">
        <v>18</v>
      </c>
      <c r="C26">
        <v>-2018.611676</v>
      </c>
      <c r="D26">
        <v>22.33880957</v>
      </c>
      <c r="E26">
        <v>0.038743226</v>
      </c>
      <c r="F26">
        <v>8.595881874</v>
      </c>
    </row>
    <row r="27" spans="1:6" ht="15">
      <c r="A27" t="s">
        <v>34</v>
      </c>
      <c r="B27" t="s">
        <v>19</v>
      </c>
      <c r="C27">
        <v>35283.28734</v>
      </c>
      <c r="D27">
        <v>0.910509436</v>
      </c>
      <c r="E27">
        <v>1.752349066</v>
      </c>
      <c r="F27">
        <v>0.917307992</v>
      </c>
    </row>
    <row r="28" spans="1:6" ht="15">
      <c r="A28" t="s">
        <v>34</v>
      </c>
      <c r="B28" t="s">
        <v>20</v>
      </c>
      <c r="C28">
        <v>15294.12603</v>
      </c>
      <c r="D28">
        <v>3.000063268</v>
      </c>
      <c r="E28">
        <v>0.000777722</v>
      </c>
      <c r="F28">
        <v>3.614163152</v>
      </c>
    </row>
    <row r="29" spans="1:6" ht="15">
      <c r="A29" t="s">
        <v>34</v>
      </c>
      <c r="B29" t="s">
        <v>21</v>
      </c>
      <c r="C29">
        <v>48405.63025</v>
      </c>
      <c r="D29">
        <v>2.346769012</v>
      </c>
      <c r="E29">
        <v>0.140984928</v>
      </c>
      <c r="F29">
        <v>2.548400702</v>
      </c>
    </row>
    <row r="30" spans="1:6" ht="15">
      <c r="A30" t="s">
        <v>35</v>
      </c>
      <c r="B30" t="s">
        <v>7</v>
      </c>
      <c r="C30">
        <v>5596240.853</v>
      </c>
      <c r="D30">
        <v>3.239592982</v>
      </c>
      <c r="E30">
        <v>60.99348216</v>
      </c>
      <c r="F30">
        <v>3.239682069</v>
      </c>
    </row>
    <row r="31" spans="1:6" ht="15">
      <c r="A31" t="s">
        <v>35</v>
      </c>
      <c r="B31" t="s">
        <v>9</v>
      </c>
      <c r="C31">
        <v>6659.775601</v>
      </c>
      <c r="D31">
        <v>0.534647105</v>
      </c>
      <c r="E31">
        <v>0.028305801</v>
      </c>
      <c r="F31">
        <v>0.538624761</v>
      </c>
    </row>
    <row r="32" spans="1:6" ht="15">
      <c r="A32" t="s">
        <v>35</v>
      </c>
      <c r="B32" t="s">
        <v>10</v>
      </c>
      <c r="C32">
        <v>632.2354283</v>
      </c>
      <c r="D32">
        <v>8.891018876</v>
      </c>
      <c r="E32">
        <v>-0.00449658</v>
      </c>
      <c r="F32">
        <v>120.3096968</v>
      </c>
    </row>
    <row r="33" spans="1:6" ht="15">
      <c r="A33" t="s">
        <v>35</v>
      </c>
      <c r="B33" t="s">
        <v>11</v>
      </c>
      <c r="C33">
        <v>36219.30091</v>
      </c>
      <c r="D33">
        <v>0.561575165</v>
      </c>
      <c r="E33">
        <v>26.47351953</v>
      </c>
      <c r="F33">
        <v>0.561779857</v>
      </c>
    </row>
    <row r="34" spans="1:6" ht="15">
      <c r="A34" t="s">
        <v>35</v>
      </c>
      <c r="B34" t="s">
        <v>12</v>
      </c>
      <c r="C34">
        <v>151.8569943</v>
      </c>
      <c r="D34">
        <v>85.23012165</v>
      </c>
      <c r="E34">
        <v>0.055893043</v>
      </c>
      <c r="F34">
        <v>89.22518462</v>
      </c>
    </row>
    <row r="35" spans="1:6" ht="15">
      <c r="A35" t="s">
        <v>35</v>
      </c>
      <c r="B35" t="s">
        <v>13</v>
      </c>
      <c r="C35">
        <v>13885.11948</v>
      </c>
      <c r="D35">
        <v>3.822931161</v>
      </c>
      <c r="E35">
        <v>0.006819056</v>
      </c>
      <c r="F35">
        <v>0.712937937</v>
      </c>
    </row>
    <row r="36" spans="1:6" ht="15">
      <c r="A36" t="s">
        <v>35</v>
      </c>
      <c r="B36" t="s">
        <v>14</v>
      </c>
      <c r="C36">
        <v>10030.84669</v>
      </c>
      <c r="D36">
        <v>1.069118464</v>
      </c>
      <c r="E36">
        <v>-0.084217879</v>
      </c>
      <c r="F36">
        <v>1.393732308</v>
      </c>
    </row>
    <row r="37" spans="1:6" ht="15">
      <c r="A37" t="s">
        <v>35</v>
      </c>
      <c r="B37" t="s">
        <v>15</v>
      </c>
      <c r="C37">
        <v>115610.3837</v>
      </c>
      <c r="D37">
        <v>3.177094043</v>
      </c>
      <c r="E37">
        <v>0.532634835</v>
      </c>
      <c r="F37">
        <v>3.287006214</v>
      </c>
    </row>
    <row r="38" spans="1:6" ht="15">
      <c r="A38" t="s">
        <v>35</v>
      </c>
      <c r="B38" t="s">
        <v>16</v>
      </c>
      <c r="C38">
        <v>13545.68098</v>
      </c>
      <c r="D38">
        <v>5.908922412</v>
      </c>
      <c r="E38">
        <v>0.054646678</v>
      </c>
      <c r="F38">
        <v>2.895061984</v>
      </c>
    </row>
    <row r="39" spans="1:6" ht="15">
      <c r="A39" t="s">
        <v>35</v>
      </c>
      <c r="B39" t="s">
        <v>17</v>
      </c>
      <c r="C39">
        <v>417.8075532</v>
      </c>
      <c r="D39">
        <v>5.81858466</v>
      </c>
      <c r="E39">
        <v>0.271873195</v>
      </c>
      <c r="F39">
        <v>5.942285515</v>
      </c>
    </row>
    <row r="40" spans="1:6" ht="15">
      <c r="A40" t="s">
        <v>35</v>
      </c>
      <c r="B40" t="s">
        <v>18</v>
      </c>
      <c r="C40">
        <v>-2145.157324</v>
      </c>
      <c r="D40">
        <v>17.22040295</v>
      </c>
      <c r="E40">
        <v>0.037808637</v>
      </c>
      <c r="F40">
        <v>7.215805984</v>
      </c>
    </row>
    <row r="41" spans="1:6" ht="15">
      <c r="A41" t="s">
        <v>35</v>
      </c>
      <c r="B41" t="s">
        <v>19</v>
      </c>
      <c r="C41">
        <v>76238.98244</v>
      </c>
      <c r="D41">
        <v>3.644163489</v>
      </c>
      <c r="E41">
        <v>3.801606917</v>
      </c>
      <c r="F41">
        <v>3.656705972</v>
      </c>
    </row>
    <row r="42" spans="1:6" ht="15">
      <c r="A42" t="s">
        <v>35</v>
      </c>
      <c r="B42" t="s">
        <v>20</v>
      </c>
      <c r="C42">
        <v>29580.87788</v>
      </c>
      <c r="D42">
        <v>3.333301818</v>
      </c>
      <c r="E42">
        <v>0.00165293</v>
      </c>
      <c r="F42">
        <v>3.654337676</v>
      </c>
    </row>
    <row r="43" spans="1:6" ht="15">
      <c r="A43" t="s">
        <v>35</v>
      </c>
      <c r="B43" t="s">
        <v>21</v>
      </c>
      <c r="C43">
        <v>65202.1349</v>
      </c>
      <c r="D43">
        <v>3.667808009</v>
      </c>
      <c r="E43">
        <v>0.194109212</v>
      </c>
      <c r="F43">
        <v>3.896695247</v>
      </c>
    </row>
    <row r="44" spans="1:6" ht="15">
      <c r="A44" t="s">
        <v>36</v>
      </c>
      <c r="B44" t="s">
        <v>7</v>
      </c>
      <c r="C44">
        <v>5413166.393</v>
      </c>
      <c r="D44">
        <v>1.050771024</v>
      </c>
      <c r="E44">
        <v>58.99809701</v>
      </c>
      <c r="F44">
        <v>1.050800897</v>
      </c>
    </row>
    <row r="45" spans="1:6" ht="15">
      <c r="A45" t="s">
        <v>36</v>
      </c>
      <c r="B45" t="s">
        <v>9</v>
      </c>
      <c r="C45">
        <v>4917.53472</v>
      </c>
      <c r="D45">
        <v>2.83005554</v>
      </c>
      <c r="E45">
        <v>0.020845727</v>
      </c>
      <c r="F45">
        <v>2.858645494</v>
      </c>
    </row>
    <row r="46" spans="1:6" ht="15">
      <c r="A46" t="s">
        <v>36</v>
      </c>
      <c r="B46" t="s">
        <v>10</v>
      </c>
      <c r="C46">
        <v>775.8931598</v>
      </c>
      <c r="D46">
        <v>12.80556142</v>
      </c>
      <c r="E46">
        <v>0.009328944</v>
      </c>
      <c r="F46">
        <v>102.4992428</v>
      </c>
    </row>
    <row r="47" spans="1:6" ht="15">
      <c r="A47" t="s">
        <v>36</v>
      </c>
      <c r="B47" t="s">
        <v>11</v>
      </c>
      <c r="C47">
        <v>29141.2511</v>
      </c>
      <c r="D47">
        <v>3.190849508</v>
      </c>
      <c r="E47">
        <v>21.29812451</v>
      </c>
      <c r="F47">
        <v>3.192295183</v>
      </c>
    </row>
    <row r="48" spans="1:6" ht="15">
      <c r="A48" t="s">
        <v>36</v>
      </c>
      <c r="B48" t="s">
        <v>12</v>
      </c>
      <c r="C48">
        <v>185.5128435</v>
      </c>
      <c r="D48">
        <v>66.81240612</v>
      </c>
      <c r="E48">
        <v>0.068861189</v>
      </c>
      <c r="F48">
        <v>69.35437879</v>
      </c>
    </row>
    <row r="49" spans="1:6" ht="15">
      <c r="A49" t="s">
        <v>36</v>
      </c>
      <c r="B49" t="s">
        <v>13</v>
      </c>
      <c r="C49">
        <v>22986.67255</v>
      </c>
      <c r="D49">
        <v>3.022059745</v>
      </c>
      <c r="E49">
        <v>0.007652632</v>
      </c>
      <c r="F49">
        <v>0.83137735</v>
      </c>
    </row>
    <row r="50" spans="1:6" ht="15">
      <c r="A50" t="s">
        <v>36</v>
      </c>
      <c r="B50" t="s">
        <v>14</v>
      </c>
      <c r="C50">
        <v>20382.62417</v>
      </c>
      <c r="D50">
        <v>3.197611863</v>
      </c>
      <c r="E50">
        <v>0.029083494</v>
      </c>
      <c r="F50">
        <v>24.52785158</v>
      </c>
    </row>
    <row r="51" spans="1:6" ht="15">
      <c r="A51" t="s">
        <v>36</v>
      </c>
      <c r="B51" t="s">
        <v>15</v>
      </c>
      <c r="C51">
        <v>85413.80423</v>
      </c>
      <c r="D51">
        <v>2.115273622</v>
      </c>
      <c r="E51">
        <v>0.388701652</v>
      </c>
      <c r="F51">
        <v>2.215549263</v>
      </c>
    </row>
    <row r="52" spans="1:6" ht="15">
      <c r="A52" t="s">
        <v>36</v>
      </c>
      <c r="B52" t="s">
        <v>16</v>
      </c>
      <c r="C52">
        <v>13663.90572</v>
      </c>
      <c r="D52">
        <v>4.196502748</v>
      </c>
      <c r="E52">
        <v>0.054880358</v>
      </c>
      <c r="F52">
        <v>2.06518013</v>
      </c>
    </row>
    <row r="53" spans="1:6" ht="15">
      <c r="A53" t="s">
        <v>36</v>
      </c>
      <c r="B53" t="s">
        <v>17</v>
      </c>
      <c r="C53">
        <v>582.4372737</v>
      </c>
      <c r="D53">
        <v>2.489771551</v>
      </c>
      <c r="E53">
        <v>0.381277523</v>
      </c>
      <c r="F53">
        <v>2.527514865</v>
      </c>
    </row>
    <row r="54" spans="1:6" ht="15">
      <c r="A54" t="s">
        <v>36</v>
      </c>
      <c r="B54" t="s">
        <v>18</v>
      </c>
      <c r="C54">
        <v>-2122.826789</v>
      </c>
      <c r="D54">
        <v>9.555162741</v>
      </c>
      <c r="E54">
        <v>0.037973556</v>
      </c>
      <c r="F54">
        <v>3.944979788</v>
      </c>
    </row>
    <row r="55" spans="1:6" ht="15">
      <c r="A55" t="s">
        <v>36</v>
      </c>
      <c r="B55" t="s">
        <v>19</v>
      </c>
      <c r="C55">
        <v>71517.84792</v>
      </c>
      <c r="D55">
        <v>3.011358145</v>
      </c>
      <c r="E55">
        <v>3.565380381</v>
      </c>
      <c r="F55">
        <v>3.022409344</v>
      </c>
    </row>
    <row r="56" spans="1:6" ht="15">
      <c r="A56" t="s">
        <v>36</v>
      </c>
      <c r="B56" t="s">
        <v>20</v>
      </c>
      <c r="C56">
        <v>45584.04249</v>
      </c>
      <c r="D56">
        <v>2.639942899</v>
      </c>
      <c r="E56">
        <v>0.002633284</v>
      </c>
      <c r="F56">
        <v>2.799541858</v>
      </c>
    </row>
    <row r="57" spans="1:6" ht="15">
      <c r="A57" t="s">
        <v>36</v>
      </c>
      <c r="B57" t="s">
        <v>21</v>
      </c>
      <c r="C57">
        <v>82949.36312</v>
      </c>
      <c r="D57">
        <v>2.705497707</v>
      </c>
      <c r="E57">
        <v>0.250240462</v>
      </c>
      <c r="F57">
        <v>2.836461357</v>
      </c>
    </row>
    <row r="58" spans="1:6" ht="15">
      <c r="A58" t="s">
        <v>37</v>
      </c>
      <c r="B58" t="s">
        <v>7</v>
      </c>
      <c r="C58">
        <v>247669.604</v>
      </c>
      <c r="D58">
        <v>2.433299771</v>
      </c>
      <c r="E58">
        <v>2.697750294</v>
      </c>
      <c r="F58">
        <v>2.434812653</v>
      </c>
    </row>
    <row r="59" spans="1:6" ht="15">
      <c r="A59" t="s">
        <v>37</v>
      </c>
      <c r="B59" t="s">
        <v>9</v>
      </c>
      <c r="C59">
        <v>17295.25957</v>
      </c>
      <c r="D59">
        <v>1.661668505</v>
      </c>
      <c r="E59">
        <v>0.073845715</v>
      </c>
      <c r="F59">
        <v>1.666407155</v>
      </c>
    </row>
    <row r="60" spans="1:6" ht="15">
      <c r="A60" t="s">
        <v>37</v>
      </c>
      <c r="B60" t="s">
        <v>10</v>
      </c>
      <c r="C60">
        <v>14547.0352</v>
      </c>
      <c r="D60">
        <v>1.86795127</v>
      </c>
      <c r="E60">
        <v>1.334654491</v>
      </c>
      <c r="F60">
        <v>1.959403103</v>
      </c>
    </row>
    <row r="61" spans="1:6" ht="15">
      <c r="A61" t="s">
        <v>37</v>
      </c>
      <c r="B61" t="s">
        <v>11</v>
      </c>
      <c r="C61">
        <v>5324.622911</v>
      </c>
      <c r="D61">
        <v>2.015063115</v>
      </c>
      <c r="E61">
        <v>3.883658337</v>
      </c>
      <c r="F61">
        <v>2.020069833</v>
      </c>
    </row>
    <row r="62" spans="1:6" ht="15">
      <c r="A62" t="s">
        <v>37</v>
      </c>
      <c r="B62" t="s">
        <v>12</v>
      </c>
      <c r="C62">
        <v>1372.557502</v>
      </c>
      <c r="D62">
        <v>3.656149319</v>
      </c>
      <c r="E62">
        <v>0.526248765</v>
      </c>
      <c r="F62">
        <v>3.674351403</v>
      </c>
    </row>
    <row r="63" spans="1:6" ht="15">
      <c r="A63" t="s">
        <v>37</v>
      </c>
      <c r="B63" t="s">
        <v>13</v>
      </c>
      <c r="C63">
        <v>570.627831</v>
      </c>
      <c r="D63">
        <v>29.23434837</v>
      </c>
      <c r="E63">
        <v>0.005599633</v>
      </c>
      <c r="F63">
        <v>0.272845444</v>
      </c>
    </row>
    <row r="64" spans="1:6" ht="15">
      <c r="A64" t="s">
        <v>37</v>
      </c>
      <c r="B64" t="s">
        <v>14</v>
      </c>
      <c r="C64">
        <v>15466.61778</v>
      </c>
      <c r="D64">
        <v>1.582223711</v>
      </c>
      <c r="E64">
        <v>-0.024722751</v>
      </c>
      <c r="F64">
        <v>10.83394663</v>
      </c>
    </row>
    <row r="65" spans="1:6" ht="15">
      <c r="A65" t="s">
        <v>37</v>
      </c>
      <c r="B65" t="s">
        <v>15</v>
      </c>
      <c r="C65">
        <v>62529.74738</v>
      </c>
      <c r="D65">
        <v>1.633705586</v>
      </c>
      <c r="E65">
        <v>0.279623896</v>
      </c>
      <c r="F65">
        <v>1.74136321</v>
      </c>
    </row>
    <row r="66" spans="1:6" ht="15">
      <c r="A66" t="s">
        <v>37</v>
      </c>
      <c r="B66" t="s">
        <v>16</v>
      </c>
      <c r="C66">
        <v>14652.60957</v>
      </c>
      <c r="D66">
        <v>3.099393215</v>
      </c>
      <c r="E66">
        <v>0.056834602</v>
      </c>
      <c r="F66">
        <v>1.579397111</v>
      </c>
    </row>
    <row r="67" spans="1:6" ht="15">
      <c r="A67" t="s">
        <v>37</v>
      </c>
      <c r="B67" t="s">
        <v>17</v>
      </c>
      <c r="C67">
        <v>1146.08099</v>
      </c>
      <c r="D67">
        <v>1.725168634</v>
      </c>
      <c r="E67">
        <v>0.755845746</v>
      </c>
      <c r="F67">
        <v>1.738360921</v>
      </c>
    </row>
    <row r="68" spans="1:6" ht="15">
      <c r="A68" t="s">
        <v>37</v>
      </c>
      <c r="B68" t="s">
        <v>18</v>
      </c>
      <c r="C68">
        <v>-2138.431073</v>
      </c>
      <c r="D68">
        <v>15.75904728</v>
      </c>
      <c r="E68">
        <v>0.037858313</v>
      </c>
      <c r="F68">
        <v>6.574116081</v>
      </c>
    </row>
    <row r="69" spans="1:6" ht="15">
      <c r="A69" t="s">
        <v>37</v>
      </c>
      <c r="B69" t="s">
        <v>19</v>
      </c>
      <c r="C69">
        <v>20439.70175</v>
      </c>
      <c r="D69">
        <v>1.038990787</v>
      </c>
      <c r="E69">
        <v>1.009635892</v>
      </c>
      <c r="F69">
        <v>1.052455584</v>
      </c>
    </row>
    <row r="70" spans="1:6" ht="15">
      <c r="A70" t="s">
        <v>37</v>
      </c>
      <c r="B70" t="s">
        <v>20</v>
      </c>
      <c r="C70">
        <v>127907.7263</v>
      </c>
      <c r="D70">
        <v>1.76417998</v>
      </c>
      <c r="E70">
        <v>0.007676437</v>
      </c>
      <c r="F70">
        <v>1.800766108</v>
      </c>
    </row>
    <row r="71" spans="1:6" ht="15">
      <c r="A71" t="s">
        <v>37</v>
      </c>
      <c r="B71" t="s">
        <v>21</v>
      </c>
      <c r="C71">
        <v>2769.473907</v>
      </c>
      <c r="D71">
        <v>2.407477014</v>
      </c>
      <c r="E71">
        <v>-0.003353921</v>
      </c>
      <c r="F71">
        <v>6.287540037</v>
      </c>
    </row>
    <row r="72" spans="1:6" ht="15">
      <c r="A72" t="s">
        <v>38</v>
      </c>
      <c r="B72" t="s">
        <v>7</v>
      </c>
      <c r="C72">
        <v>2672633.876</v>
      </c>
      <c r="D72">
        <v>1.312425521</v>
      </c>
      <c r="E72">
        <v>29.12818571</v>
      </c>
      <c r="F72">
        <v>1.312501095</v>
      </c>
    </row>
    <row r="73" spans="1:6" ht="15">
      <c r="A73" t="s">
        <v>38</v>
      </c>
      <c r="B73" t="s">
        <v>9</v>
      </c>
      <c r="C73">
        <v>4452.108642</v>
      </c>
      <c r="D73">
        <v>2.290312333</v>
      </c>
      <c r="E73">
        <v>0.018852826</v>
      </c>
      <c r="F73">
        <v>2.315895469</v>
      </c>
    </row>
    <row r="74" spans="1:6" ht="15">
      <c r="A74" t="s">
        <v>38</v>
      </c>
      <c r="B74" t="s">
        <v>10</v>
      </c>
      <c r="C74">
        <v>2444.264958</v>
      </c>
      <c r="D74">
        <v>4.494701409</v>
      </c>
      <c r="E74">
        <v>0.169891936</v>
      </c>
      <c r="F74">
        <v>6.22341803</v>
      </c>
    </row>
    <row r="75" spans="1:6" ht="15">
      <c r="A75" t="s">
        <v>38</v>
      </c>
      <c r="B75" t="s">
        <v>11</v>
      </c>
      <c r="C75">
        <v>57942.35641</v>
      </c>
      <c r="D75">
        <v>1.499780654</v>
      </c>
      <c r="E75">
        <v>42.35718754</v>
      </c>
      <c r="F75">
        <v>1.500122323</v>
      </c>
    </row>
    <row r="76" spans="1:6" ht="15">
      <c r="A76" t="s">
        <v>38</v>
      </c>
      <c r="B76" t="s">
        <v>12</v>
      </c>
      <c r="C76">
        <v>294.5951374</v>
      </c>
      <c r="D76">
        <v>40.64709476</v>
      </c>
      <c r="E76">
        <v>0.110892367</v>
      </c>
      <c r="F76">
        <v>41.60741512</v>
      </c>
    </row>
    <row r="77" spans="1:6" ht="15">
      <c r="A77" t="s">
        <v>38</v>
      </c>
      <c r="B77" t="s">
        <v>13</v>
      </c>
      <c r="C77">
        <v>26851.91247</v>
      </c>
      <c r="D77">
        <v>2.377608896</v>
      </c>
      <c r="E77">
        <v>0.008006635</v>
      </c>
      <c r="F77">
        <v>0.730290245</v>
      </c>
    </row>
    <row r="78" spans="1:6" ht="15">
      <c r="A78" t="s">
        <v>38</v>
      </c>
      <c r="B78" t="s">
        <v>14</v>
      </c>
      <c r="C78">
        <v>30690.98682</v>
      </c>
      <c r="D78">
        <v>1.521755689</v>
      </c>
      <c r="E78">
        <v>0.141909686</v>
      </c>
      <c r="F78">
        <v>3.602168219</v>
      </c>
    </row>
    <row r="79" spans="1:6" ht="15">
      <c r="A79" t="s">
        <v>38</v>
      </c>
      <c r="B79" t="s">
        <v>15</v>
      </c>
      <c r="C79">
        <v>68394.52721</v>
      </c>
      <c r="D79">
        <v>2.516290603</v>
      </c>
      <c r="E79">
        <v>0.307578599</v>
      </c>
      <c r="F79">
        <v>2.667038048</v>
      </c>
    </row>
    <row r="80" spans="1:6" ht="15">
      <c r="A80" t="s">
        <v>38</v>
      </c>
      <c r="B80" t="s">
        <v>16</v>
      </c>
      <c r="C80">
        <v>20659.22367</v>
      </c>
      <c r="D80">
        <v>2.579619834</v>
      </c>
      <c r="E80">
        <v>0.068707103</v>
      </c>
      <c r="F80">
        <v>1.533135609</v>
      </c>
    </row>
    <row r="81" spans="1:6" ht="15">
      <c r="A81" t="s">
        <v>38</v>
      </c>
      <c r="B81" t="s">
        <v>17</v>
      </c>
      <c r="C81">
        <v>652.8919304</v>
      </c>
      <c r="D81">
        <v>2.021840781</v>
      </c>
      <c r="E81">
        <v>0.428098014</v>
      </c>
      <c r="F81">
        <v>2.049138444</v>
      </c>
    </row>
    <row r="82" spans="1:6" ht="15">
      <c r="A82" t="s">
        <v>38</v>
      </c>
      <c r="B82" t="s">
        <v>18</v>
      </c>
      <c r="C82">
        <v>-1709.513978</v>
      </c>
      <c r="D82">
        <v>37.93969431</v>
      </c>
      <c r="E82">
        <v>0.041026032</v>
      </c>
      <c r="F82">
        <v>11.67563127</v>
      </c>
    </row>
    <row r="83" spans="1:6" ht="15">
      <c r="A83" t="s">
        <v>38</v>
      </c>
      <c r="B83" t="s">
        <v>19</v>
      </c>
      <c r="C83">
        <v>38585.34123</v>
      </c>
      <c r="D83">
        <v>2.535060702</v>
      </c>
      <c r="E83">
        <v>1.917570529</v>
      </c>
      <c r="F83">
        <v>2.552358463</v>
      </c>
    </row>
    <row r="84" spans="1:6" ht="15">
      <c r="A84" t="s">
        <v>38</v>
      </c>
      <c r="B84" t="s">
        <v>20</v>
      </c>
      <c r="C84">
        <v>27715.38752</v>
      </c>
      <c r="D84">
        <v>2.297169181</v>
      </c>
      <c r="E84">
        <v>0.001538649</v>
      </c>
      <c r="F84">
        <v>2.534845834</v>
      </c>
    </row>
    <row r="85" spans="1:6" ht="15">
      <c r="A85" t="s">
        <v>38</v>
      </c>
      <c r="B85" t="s">
        <v>21</v>
      </c>
      <c r="C85">
        <v>137618.6325</v>
      </c>
      <c r="D85">
        <v>2.803104002</v>
      </c>
      <c r="E85">
        <v>0.423149402</v>
      </c>
      <c r="F85">
        <v>2.883346901</v>
      </c>
    </row>
    <row r="86" spans="1:6" ht="15">
      <c r="A86" t="s">
        <v>39</v>
      </c>
      <c r="B86" t="s">
        <v>7</v>
      </c>
      <c r="C86">
        <v>4572433.151</v>
      </c>
      <c r="D86">
        <v>1.780604714</v>
      </c>
      <c r="E86">
        <v>49.83468545</v>
      </c>
      <c r="F86">
        <v>1.780664644</v>
      </c>
    </row>
    <row r="87" spans="1:6" ht="15">
      <c r="A87" t="s">
        <v>39</v>
      </c>
      <c r="B87" t="s">
        <v>9</v>
      </c>
      <c r="C87">
        <v>6985.822633</v>
      </c>
      <c r="D87">
        <v>3.222112237</v>
      </c>
      <c r="E87">
        <v>0.029701897</v>
      </c>
      <c r="F87">
        <v>3.244957281</v>
      </c>
    </row>
    <row r="88" spans="1:6" ht="15">
      <c r="A88" t="s">
        <v>39</v>
      </c>
      <c r="B88" t="s">
        <v>10</v>
      </c>
      <c r="C88">
        <v>4849.666765</v>
      </c>
      <c r="D88">
        <v>1.596794616</v>
      </c>
      <c r="E88">
        <v>0.401386205</v>
      </c>
      <c r="F88">
        <v>1.856740141</v>
      </c>
    </row>
    <row r="89" spans="1:6" ht="15">
      <c r="A89" t="s">
        <v>39</v>
      </c>
      <c r="B89" t="s">
        <v>11</v>
      </c>
      <c r="C89">
        <v>50766.89126</v>
      </c>
      <c r="D89">
        <v>2.863450442</v>
      </c>
      <c r="E89">
        <v>37.11056345</v>
      </c>
      <c r="F89">
        <v>2.864194998</v>
      </c>
    </row>
    <row r="90" spans="1:6" ht="15">
      <c r="A90" t="s">
        <v>39</v>
      </c>
      <c r="B90" t="s">
        <v>12</v>
      </c>
      <c r="C90">
        <v>333.3669989</v>
      </c>
      <c r="D90">
        <v>20.92017467</v>
      </c>
      <c r="E90">
        <v>0.125831795</v>
      </c>
      <c r="F90">
        <v>21.35574992</v>
      </c>
    </row>
    <row r="91" spans="1:6" ht="15">
      <c r="A91" t="s">
        <v>39</v>
      </c>
      <c r="B91" t="s">
        <v>13</v>
      </c>
      <c r="C91">
        <v>65879.77188</v>
      </c>
      <c r="D91">
        <v>2.609791777</v>
      </c>
      <c r="E91">
        <v>0.011581047</v>
      </c>
      <c r="F91">
        <v>1.359690324</v>
      </c>
    </row>
    <row r="92" spans="1:6" ht="15">
      <c r="A92" t="s">
        <v>39</v>
      </c>
      <c r="B92" t="s">
        <v>14</v>
      </c>
      <c r="C92">
        <v>51939.05022</v>
      </c>
      <c r="D92">
        <v>2.783584836</v>
      </c>
      <c r="E92">
        <v>0.374472138</v>
      </c>
      <c r="F92">
        <v>4.22570523</v>
      </c>
    </row>
    <row r="93" spans="1:6" ht="15">
      <c r="A93" t="s">
        <v>39</v>
      </c>
      <c r="B93" t="s">
        <v>15</v>
      </c>
      <c r="C93">
        <v>169492.9056</v>
      </c>
      <c r="D93">
        <v>1.829598889</v>
      </c>
      <c r="E93">
        <v>0.789467993</v>
      </c>
      <c r="F93">
        <v>1.872302701</v>
      </c>
    </row>
    <row r="94" spans="1:6" ht="15">
      <c r="A94" t="s">
        <v>39</v>
      </c>
      <c r="B94" t="s">
        <v>16</v>
      </c>
      <c r="C94">
        <v>15307.7584</v>
      </c>
      <c r="D94">
        <v>4.590827223</v>
      </c>
      <c r="E94">
        <v>0.05812955</v>
      </c>
      <c r="F94">
        <v>2.389560827</v>
      </c>
    </row>
    <row r="95" spans="1:6" ht="15">
      <c r="A95" t="s">
        <v>39</v>
      </c>
      <c r="B95" t="s">
        <v>17</v>
      </c>
      <c r="C95">
        <v>842.1208272</v>
      </c>
      <c r="D95">
        <v>0.883327185</v>
      </c>
      <c r="E95">
        <v>0.553849672</v>
      </c>
      <c r="F95">
        <v>0.892545497</v>
      </c>
    </row>
    <row r="96" spans="1:6" ht="15">
      <c r="A96" t="s">
        <v>39</v>
      </c>
      <c r="B96" t="s">
        <v>18</v>
      </c>
      <c r="C96">
        <v>-2064.352951</v>
      </c>
      <c r="D96">
        <v>18.14689725</v>
      </c>
      <c r="E96">
        <v>0.038405408</v>
      </c>
      <c r="F96">
        <v>7.203894622</v>
      </c>
    </row>
    <row r="97" spans="1:6" ht="15">
      <c r="A97" t="s">
        <v>39</v>
      </c>
      <c r="B97" t="s">
        <v>19</v>
      </c>
      <c r="C97">
        <v>58315.27083</v>
      </c>
      <c r="D97">
        <v>1.79274087</v>
      </c>
      <c r="E97">
        <v>2.904776655</v>
      </c>
      <c r="F97">
        <v>1.800816151</v>
      </c>
    </row>
    <row r="98" spans="1:6" ht="15">
      <c r="A98" t="s">
        <v>39</v>
      </c>
      <c r="B98" t="s">
        <v>20</v>
      </c>
      <c r="C98">
        <v>34742.49637</v>
      </c>
      <c r="D98">
        <v>2.900717437</v>
      </c>
      <c r="E98">
        <v>0.00196913</v>
      </c>
      <c r="F98">
        <v>3.135228948</v>
      </c>
    </row>
    <row r="99" spans="1:6" ht="15">
      <c r="A99" t="s">
        <v>39</v>
      </c>
      <c r="B99" t="s">
        <v>21</v>
      </c>
      <c r="C99">
        <v>182179.3841</v>
      </c>
      <c r="D99">
        <v>2.217771619</v>
      </c>
      <c r="E99">
        <v>0.564086942</v>
      </c>
      <c r="F99">
        <v>2.26539628</v>
      </c>
    </row>
    <row r="100" spans="1:6" ht="15">
      <c r="A100" t="s">
        <v>40</v>
      </c>
      <c r="B100" t="s">
        <v>7</v>
      </c>
      <c r="C100">
        <v>5059475.814</v>
      </c>
      <c r="D100">
        <v>1.10758481</v>
      </c>
      <c r="E100">
        <v>55.14311403</v>
      </c>
      <c r="F100">
        <v>1.1076185</v>
      </c>
    </row>
    <row r="101" spans="1:6" ht="15">
      <c r="A101" t="s">
        <v>40</v>
      </c>
      <c r="B101" t="s">
        <v>9</v>
      </c>
      <c r="C101">
        <v>17750.94355</v>
      </c>
      <c r="D101">
        <v>2.886201876</v>
      </c>
      <c r="E101">
        <v>0.075796901</v>
      </c>
      <c r="F101">
        <v>2.894220702</v>
      </c>
    </row>
    <row r="102" spans="1:6" ht="15">
      <c r="A102" t="s">
        <v>40</v>
      </c>
      <c r="B102" t="s">
        <v>10</v>
      </c>
      <c r="C102">
        <v>10245.42354</v>
      </c>
      <c r="D102">
        <v>2.298491827</v>
      </c>
      <c r="E102">
        <v>0.920670247</v>
      </c>
      <c r="F102">
        <v>2.461622107</v>
      </c>
    </row>
    <row r="103" spans="1:6" ht="15">
      <c r="A103" t="s">
        <v>40</v>
      </c>
      <c r="B103" t="s">
        <v>11</v>
      </c>
      <c r="C103">
        <v>83389.89199</v>
      </c>
      <c r="D103">
        <v>2.528318094</v>
      </c>
      <c r="E103">
        <v>60.96415591</v>
      </c>
      <c r="F103">
        <v>2.52871828</v>
      </c>
    </row>
    <row r="104" spans="1:6" ht="15">
      <c r="A104" t="s">
        <v>40</v>
      </c>
      <c r="B104" t="s">
        <v>12</v>
      </c>
      <c r="C104">
        <v>818.7693384</v>
      </c>
      <c r="D104">
        <v>6.338824144</v>
      </c>
      <c r="E104">
        <v>0.312865196</v>
      </c>
      <c r="F104">
        <v>6.391905222</v>
      </c>
    </row>
    <row r="105" spans="1:6" ht="15">
      <c r="A105" t="s">
        <v>40</v>
      </c>
      <c r="B105" t="s">
        <v>13</v>
      </c>
      <c r="C105">
        <v>288861.558</v>
      </c>
      <c r="D105">
        <v>1.704428085</v>
      </c>
      <c r="E105">
        <v>0.032003094</v>
      </c>
      <c r="F105">
        <v>1.408984927</v>
      </c>
    </row>
    <row r="106" spans="1:6" ht="15">
      <c r="A106" t="s">
        <v>40</v>
      </c>
      <c r="B106" t="s">
        <v>14</v>
      </c>
      <c r="C106">
        <v>112166.2535</v>
      </c>
      <c r="D106">
        <v>2.380767686</v>
      </c>
      <c r="E106">
        <v>1.033665674</v>
      </c>
      <c r="F106">
        <v>2.827609176</v>
      </c>
    </row>
    <row r="107" spans="1:6" ht="15">
      <c r="A107" t="s">
        <v>40</v>
      </c>
      <c r="B107" t="s">
        <v>15</v>
      </c>
      <c r="C107">
        <v>366570.8779</v>
      </c>
      <c r="D107">
        <v>1.164471961</v>
      </c>
      <c r="E107">
        <v>1.728847894</v>
      </c>
      <c r="F107">
        <v>1.176883268</v>
      </c>
    </row>
    <row r="108" spans="1:6" ht="15">
      <c r="A108" t="s">
        <v>40</v>
      </c>
      <c r="B108" t="s">
        <v>16</v>
      </c>
      <c r="C108">
        <v>16603.52847</v>
      </c>
      <c r="D108">
        <v>2.37587551</v>
      </c>
      <c r="E108">
        <v>0.060690732</v>
      </c>
      <c r="F108">
        <v>1.284736905</v>
      </c>
    </row>
    <row r="109" spans="1:6" ht="15">
      <c r="A109" t="s">
        <v>40</v>
      </c>
      <c r="B109" t="s">
        <v>17</v>
      </c>
      <c r="C109">
        <v>1527.165161</v>
      </c>
      <c r="D109">
        <v>1.545540006</v>
      </c>
      <c r="E109">
        <v>1.009094415</v>
      </c>
      <c r="F109">
        <v>1.554392593</v>
      </c>
    </row>
    <row r="110" spans="1:6" ht="15">
      <c r="A110" t="s">
        <v>40</v>
      </c>
      <c r="B110" t="s">
        <v>18</v>
      </c>
      <c r="C110">
        <v>-616.1842347</v>
      </c>
      <c r="D110">
        <v>41.53509501</v>
      </c>
      <c r="E110">
        <v>0.049100698</v>
      </c>
      <c r="F110">
        <v>3.849563847</v>
      </c>
    </row>
    <row r="111" spans="1:6" ht="15">
      <c r="A111" t="s">
        <v>40</v>
      </c>
      <c r="B111" t="s">
        <v>19</v>
      </c>
      <c r="C111">
        <v>61307.37841</v>
      </c>
      <c r="D111">
        <v>1.950237859</v>
      </c>
      <c r="E111">
        <v>3.054489655</v>
      </c>
      <c r="F111">
        <v>1.958592</v>
      </c>
    </row>
    <row r="112" spans="1:6" ht="15">
      <c r="A112" t="s">
        <v>40</v>
      </c>
      <c r="B112" t="s">
        <v>20</v>
      </c>
      <c r="C112">
        <v>79436.85212</v>
      </c>
      <c r="D112">
        <v>1.443686615</v>
      </c>
      <c r="E112">
        <v>0.004707109</v>
      </c>
      <c r="F112">
        <v>1.492512704</v>
      </c>
    </row>
    <row r="113" spans="1:6" ht="15">
      <c r="A113" t="s">
        <v>40</v>
      </c>
      <c r="B113" t="s">
        <v>21</v>
      </c>
      <c r="C113">
        <v>643878.3346</v>
      </c>
      <c r="D113">
        <v>1.381888997</v>
      </c>
      <c r="E113">
        <v>2.024356614</v>
      </c>
      <c r="F113">
        <v>1.390157888</v>
      </c>
    </row>
    <row r="114" spans="1:6" ht="15">
      <c r="A114" t="s">
        <v>41</v>
      </c>
      <c r="B114" t="s">
        <v>7</v>
      </c>
      <c r="C114">
        <v>3624821.478</v>
      </c>
      <c r="D114">
        <v>1.425785823</v>
      </c>
      <c r="E114">
        <v>39.50637281</v>
      </c>
      <c r="F114">
        <v>1.425846357</v>
      </c>
    </row>
    <row r="115" spans="1:6" ht="15">
      <c r="A115" t="s">
        <v>41</v>
      </c>
      <c r="B115" t="s">
        <v>9</v>
      </c>
      <c r="C115">
        <v>12986.43415</v>
      </c>
      <c r="D115">
        <v>1.347702339</v>
      </c>
      <c r="E115">
        <v>0.055395822</v>
      </c>
      <c r="F115">
        <v>1.352825671</v>
      </c>
    </row>
    <row r="116" spans="1:6" ht="15">
      <c r="A116" t="s">
        <v>41</v>
      </c>
      <c r="B116" t="s">
        <v>10</v>
      </c>
      <c r="C116">
        <v>11146.11861</v>
      </c>
      <c r="D116">
        <v>1.672846225</v>
      </c>
      <c r="E116">
        <v>1.007352541</v>
      </c>
      <c r="F116">
        <v>1.781356349</v>
      </c>
    </row>
    <row r="117" spans="1:6" ht="15">
      <c r="A117" t="s">
        <v>41</v>
      </c>
      <c r="B117" t="s">
        <v>11</v>
      </c>
      <c r="C117">
        <v>61459.84578</v>
      </c>
      <c r="D117">
        <v>1.203911478</v>
      </c>
      <c r="E117">
        <v>44.92913849</v>
      </c>
      <c r="F117">
        <v>1.204170044</v>
      </c>
    </row>
    <row r="118" spans="1:6" ht="15">
      <c r="A118" t="s">
        <v>41</v>
      </c>
      <c r="B118" t="s">
        <v>12</v>
      </c>
      <c r="C118">
        <v>815.4079705</v>
      </c>
      <c r="D118">
        <v>10.25107908</v>
      </c>
      <c r="E118">
        <v>0.311570006</v>
      </c>
      <c r="F118">
        <v>10.33727808</v>
      </c>
    </row>
    <row r="119" spans="1:6" ht="15">
      <c r="A119" t="s">
        <v>41</v>
      </c>
      <c r="B119" t="s">
        <v>13</v>
      </c>
      <c r="C119">
        <v>257960.0762</v>
      </c>
      <c r="D119">
        <v>2.662293095</v>
      </c>
      <c r="E119">
        <v>0.029172946</v>
      </c>
      <c r="F119">
        <v>2.156045697</v>
      </c>
    </row>
    <row r="120" spans="1:6" ht="15">
      <c r="A120" t="s">
        <v>41</v>
      </c>
      <c r="B120" t="s">
        <v>14</v>
      </c>
      <c r="C120">
        <v>88388.40605</v>
      </c>
      <c r="D120">
        <v>1.36326755</v>
      </c>
      <c r="E120">
        <v>0.77341445</v>
      </c>
      <c r="F120">
        <v>1.705235481</v>
      </c>
    </row>
    <row r="121" spans="1:6" ht="15">
      <c r="A121" t="s">
        <v>41</v>
      </c>
      <c r="B121" t="s">
        <v>15</v>
      </c>
      <c r="C121">
        <v>198603.0169</v>
      </c>
      <c r="D121">
        <v>1.533412049</v>
      </c>
      <c r="E121">
        <v>0.928222483</v>
      </c>
      <c r="F121">
        <v>1.563852569</v>
      </c>
    </row>
    <row r="122" spans="1:6" ht="15">
      <c r="A122" t="s">
        <v>41</v>
      </c>
      <c r="B122" t="s">
        <v>16</v>
      </c>
      <c r="C122">
        <v>17434.94002</v>
      </c>
      <c r="D122">
        <v>3.035386643</v>
      </c>
      <c r="E122">
        <v>0.062334076</v>
      </c>
      <c r="F122">
        <v>1.678113965</v>
      </c>
    </row>
    <row r="123" spans="1:6" ht="15">
      <c r="A123" t="s">
        <v>41</v>
      </c>
      <c r="B123" t="s">
        <v>17</v>
      </c>
      <c r="C123">
        <v>1366.868088</v>
      </c>
      <c r="D123">
        <v>0.256020031</v>
      </c>
      <c r="E123">
        <v>0.902569339</v>
      </c>
      <c r="F123">
        <v>0.257659545</v>
      </c>
    </row>
    <row r="124" spans="1:6" ht="15">
      <c r="A124" t="s">
        <v>41</v>
      </c>
      <c r="B124" t="s">
        <v>18</v>
      </c>
      <c r="C124">
        <v>-1241.281371</v>
      </c>
      <c r="D124">
        <v>28.87431172</v>
      </c>
      <c r="E124">
        <v>0.044484113</v>
      </c>
      <c r="F124">
        <v>5.950457439</v>
      </c>
    </row>
    <row r="125" spans="1:6" ht="15">
      <c r="A125" t="s">
        <v>41</v>
      </c>
      <c r="B125" t="s">
        <v>19</v>
      </c>
      <c r="C125">
        <v>57094.91239</v>
      </c>
      <c r="D125">
        <v>1.917491806</v>
      </c>
      <c r="E125">
        <v>2.843714839</v>
      </c>
      <c r="F125">
        <v>1.926314483</v>
      </c>
    </row>
    <row r="126" spans="1:6" ht="15">
      <c r="A126" t="s">
        <v>41</v>
      </c>
      <c r="B126" t="s">
        <v>20</v>
      </c>
      <c r="C126">
        <v>74046.39679</v>
      </c>
      <c r="D126">
        <v>2.027085612</v>
      </c>
      <c r="E126">
        <v>0.004376889</v>
      </c>
      <c r="F126">
        <v>2.100814856</v>
      </c>
    </row>
    <row r="127" spans="1:6" ht="15">
      <c r="A127" t="s">
        <v>41</v>
      </c>
      <c r="B127" t="s">
        <v>21</v>
      </c>
      <c r="C127">
        <v>497182.9649</v>
      </c>
      <c r="D127">
        <v>1.945232336</v>
      </c>
      <c r="E127">
        <v>1.560385883</v>
      </c>
      <c r="F127">
        <v>1.960333159</v>
      </c>
    </row>
    <row r="128" spans="1:6" ht="15">
      <c r="A128" t="s">
        <v>42</v>
      </c>
      <c r="B128" t="s">
        <v>7</v>
      </c>
      <c r="C128">
        <v>354823.0496</v>
      </c>
      <c r="D128">
        <v>1.484252482</v>
      </c>
      <c r="E128">
        <v>3.865648831</v>
      </c>
      <c r="F128">
        <v>1.484896497</v>
      </c>
    </row>
    <row r="129" spans="1:6" ht="15">
      <c r="A129" t="s">
        <v>42</v>
      </c>
      <c r="B129" t="s">
        <v>9</v>
      </c>
      <c r="C129">
        <v>13320.26801</v>
      </c>
      <c r="D129">
        <v>2.668288538</v>
      </c>
      <c r="E129">
        <v>0.05682526</v>
      </c>
      <c r="F129">
        <v>2.678176958</v>
      </c>
    </row>
    <row r="130" spans="1:6" ht="15">
      <c r="A130" t="s">
        <v>42</v>
      </c>
      <c r="B130" t="s">
        <v>10</v>
      </c>
      <c r="C130">
        <v>25691.21366</v>
      </c>
      <c r="D130">
        <v>1.892627085</v>
      </c>
      <c r="E130">
        <v>2.40716281</v>
      </c>
      <c r="F130">
        <v>1.944002496</v>
      </c>
    </row>
    <row r="131" spans="1:6" ht="15">
      <c r="A131" t="s">
        <v>42</v>
      </c>
      <c r="B131" t="s">
        <v>11</v>
      </c>
      <c r="C131">
        <v>12204.13368</v>
      </c>
      <c r="D131">
        <v>2.293140208</v>
      </c>
      <c r="E131">
        <v>8.913883719</v>
      </c>
      <c r="F131">
        <v>2.295622593</v>
      </c>
    </row>
    <row r="132" spans="1:6" ht="15">
      <c r="A132" t="s">
        <v>42</v>
      </c>
      <c r="B132" t="s">
        <v>12</v>
      </c>
      <c r="C132">
        <v>725.7189997</v>
      </c>
      <c r="D132">
        <v>17.20128955</v>
      </c>
      <c r="E132">
        <v>0.27701139</v>
      </c>
      <c r="F132">
        <v>17.3639761</v>
      </c>
    </row>
    <row r="133" spans="1:6" ht="15">
      <c r="A133" t="s">
        <v>42</v>
      </c>
      <c r="B133" t="s">
        <v>13</v>
      </c>
      <c r="C133">
        <v>5842.395613</v>
      </c>
      <c r="D133">
        <v>4.120501061</v>
      </c>
      <c r="E133">
        <v>0.006082454</v>
      </c>
      <c r="F133">
        <v>0.362486686</v>
      </c>
    </row>
    <row r="134" spans="1:6" ht="15">
      <c r="A134" t="s">
        <v>42</v>
      </c>
      <c r="B134" t="s">
        <v>14</v>
      </c>
      <c r="C134">
        <v>13340.71409</v>
      </c>
      <c r="D134">
        <v>2.143417583</v>
      </c>
      <c r="E134">
        <v>-0.047991007</v>
      </c>
      <c r="F134">
        <v>6.521481246</v>
      </c>
    </row>
    <row r="135" spans="1:6" ht="15">
      <c r="A135" t="s">
        <v>42</v>
      </c>
      <c r="B135" t="s">
        <v>15</v>
      </c>
      <c r="C135">
        <v>143012.7059</v>
      </c>
      <c r="D135">
        <v>0.929604067</v>
      </c>
      <c r="E135">
        <v>0.663249081</v>
      </c>
      <c r="F135">
        <v>0.955430632</v>
      </c>
    </row>
    <row r="136" spans="1:6" ht="15">
      <c r="A136" t="s">
        <v>42</v>
      </c>
      <c r="B136" t="s">
        <v>16</v>
      </c>
      <c r="C136">
        <v>19520.42781</v>
      </c>
      <c r="D136">
        <v>2.34140033</v>
      </c>
      <c r="E136">
        <v>0.066456192</v>
      </c>
      <c r="F136">
        <v>1.359383703</v>
      </c>
    </row>
    <row r="137" spans="1:6" ht="15">
      <c r="A137" t="s">
        <v>42</v>
      </c>
      <c r="B137" t="s">
        <v>17</v>
      </c>
      <c r="C137">
        <v>1089.476233</v>
      </c>
      <c r="D137">
        <v>1.23801136</v>
      </c>
      <c r="E137">
        <v>0.718229177</v>
      </c>
      <c r="F137">
        <v>1.247974204</v>
      </c>
    </row>
    <row r="138" spans="1:6" ht="15">
      <c r="A138" t="s">
        <v>42</v>
      </c>
      <c r="B138" t="s">
        <v>18</v>
      </c>
      <c r="C138">
        <v>-2370.288144</v>
      </c>
      <c r="D138">
        <v>11.47985404</v>
      </c>
      <c r="E138">
        <v>0.036145958</v>
      </c>
      <c r="F138">
        <v>5.559697717</v>
      </c>
    </row>
    <row r="139" spans="1:6" ht="15">
      <c r="A139" t="s">
        <v>42</v>
      </c>
      <c r="B139" t="s">
        <v>19</v>
      </c>
      <c r="C139">
        <v>18142.9634</v>
      </c>
      <c r="D139">
        <v>0.987250956</v>
      </c>
      <c r="E139">
        <v>0.894716365</v>
      </c>
      <c r="F139">
        <v>1.001688558</v>
      </c>
    </row>
    <row r="140" spans="1:6" ht="15">
      <c r="A140" t="s">
        <v>42</v>
      </c>
      <c r="B140" t="s">
        <v>20</v>
      </c>
      <c r="C140">
        <v>165258.6192</v>
      </c>
      <c r="D140">
        <v>1.236125786</v>
      </c>
      <c r="E140">
        <v>0.009964554</v>
      </c>
      <c r="F140">
        <v>1.255874464</v>
      </c>
    </row>
    <row r="141" spans="1:6" ht="15">
      <c r="A141" t="s">
        <v>42</v>
      </c>
      <c r="B141" t="s">
        <v>21</v>
      </c>
      <c r="C141">
        <v>34457.66844</v>
      </c>
      <c r="D141">
        <v>1.302860879</v>
      </c>
      <c r="E141">
        <v>0.096870066</v>
      </c>
      <c r="F141">
        <v>1.46577907</v>
      </c>
    </row>
    <row r="142" spans="1:6" ht="15">
      <c r="A142" t="s">
        <v>43</v>
      </c>
      <c r="B142" t="s">
        <v>7</v>
      </c>
      <c r="C142">
        <v>3387151.377</v>
      </c>
      <c r="D142">
        <v>2.477776767</v>
      </c>
      <c r="E142">
        <v>36.91593289</v>
      </c>
      <c r="F142">
        <v>2.477889347</v>
      </c>
    </row>
    <row r="143" spans="1:6" ht="15">
      <c r="A143" t="s">
        <v>43</v>
      </c>
      <c r="B143" t="s">
        <v>9</v>
      </c>
      <c r="C143">
        <v>55590.04955</v>
      </c>
      <c r="D143">
        <v>1.382658082</v>
      </c>
      <c r="E143">
        <v>0.237819583</v>
      </c>
      <c r="F143">
        <v>1.383882424</v>
      </c>
    </row>
    <row r="144" spans="1:6" ht="15">
      <c r="A144" t="s">
        <v>43</v>
      </c>
      <c r="B144" t="s">
        <v>10</v>
      </c>
      <c r="C144">
        <v>16257.4133</v>
      </c>
      <c r="D144">
        <v>1.237719861</v>
      </c>
      <c r="E144">
        <v>1.499260141</v>
      </c>
      <c r="F144">
        <v>1.291663605</v>
      </c>
    </row>
    <row r="145" spans="1:6" ht="15">
      <c r="A145" t="s">
        <v>43</v>
      </c>
      <c r="B145" t="s">
        <v>11</v>
      </c>
      <c r="C145">
        <v>64481.19388</v>
      </c>
      <c r="D145">
        <v>0.9276706</v>
      </c>
      <c r="E145">
        <v>47.13831621</v>
      </c>
      <c r="F145">
        <v>0.9278605</v>
      </c>
    </row>
    <row r="146" spans="1:6" ht="15">
      <c r="A146" t="s">
        <v>43</v>
      </c>
      <c r="B146" t="s">
        <v>12</v>
      </c>
      <c r="C146">
        <v>3084.712085</v>
      </c>
      <c r="D146">
        <v>4.306614421</v>
      </c>
      <c r="E146">
        <v>1.185969719</v>
      </c>
      <c r="F146">
        <v>4.316128147</v>
      </c>
    </row>
    <row r="147" spans="1:6" ht="15">
      <c r="A147" t="s">
        <v>43</v>
      </c>
      <c r="B147" t="s">
        <v>13</v>
      </c>
      <c r="C147">
        <v>12206.51518</v>
      </c>
      <c r="D147">
        <v>3.231407311</v>
      </c>
      <c r="E147">
        <v>0.006665319</v>
      </c>
      <c r="F147">
        <v>0.541991328</v>
      </c>
    </row>
    <row r="148" spans="1:6" ht="15">
      <c r="A148" t="s">
        <v>43</v>
      </c>
      <c r="B148" t="s">
        <v>14</v>
      </c>
      <c r="C148">
        <v>48289.67784</v>
      </c>
      <c r="D148">
        <v>1.208358308</v>
      </c>
      <c r="E148">
        <v>0.334529345</v>
      </c>
      <c r="F148">
        <v>1.909132466</v>
      </c>
    </row>
    <row r="149" spans="1:6" ht="15">
      <c r="A149" t="s">
        <v>43</v>
      </c>
      <c r="B149" t="s">
        <v>15</v>
      </c>
      <c r="C149">
        <v>67598.70449</v>
      </c>
      <c r="D149">
        <v>0.972961758</v>
      </c>
      <c r="E149">
        <v>0.303785279</v>
      </c>
      <c r="F149">
        <v>1.031978377</v>
      </c>
    </row>
    <row r="150" spans="1:6" ht="15">
      <c r="A150" t="s">
        <v>43</v>
      </c>
      <c r="B150" t="s">
        <v>16</v>
      </c>
      <c r="C150">
        <v>269819.418</v>
      </c>
      <c r="D150">
        <v>1.943370238</v>
      </c>
      <c r="E150">
        <v>0.561190013</v>
      </c>
      <c r="F150">
        <v>1.846848701</v>
      </c>
    </row>
    <row r="151" spans="1:6" ht="15">
      <c r="A151" t="s">
        <v>43</v>
      </c>
      <c r="B151" t="s">
        <v>17</v>
      </c>
      <c r="C151">
        <v>3113.286721</v>
      </c>
      <c r="D151">
        <v>1.090265657</v>
      </c>
      <c r="E151">
        <v>2.063148098</v>
      </c>
      <c r="F151">
        <v>1.093320041</v>
      </c>
    </row>
    <row r="152" spans="1:6" ht="15">
      <c r="A152" t="s">
        <v>43</v>
      </c>
      <c r="B152" t="s">
        <v>18</v>
      </c>
      <c r="C152">
        <v>-2293.589313</v>
      </c>
      <c r="D152">
        <v>18.42389121</v>
      </c>
      <c r="E152">
        <v>0.036712409</v>
      </c>
      <c r="F152">
        <v>8.500755894</v>
      </c>
    </row>
    <row r="153" spans="1:6" ht="15">
      <c r="A153" t="s">
        <v>43</v>
      </c>
      <c r="B153" t="s">
        <v>19</v>
      </c>
      <c r="C153">
        <v>210991.6376</v>
      </c>
      <c r="D153">
        <v>1.589567742</v>
      </c>
      <c r="E153">
        <v>10.54408646</v>
      </c>
      <c r="F153">
        <v>1.591540269</v>
      </c>
    </row>
    <row r="154" spans="1:6" ht="15">
      <c r="A154" t="s">
        <v>43</v>
      </c>
      <c r="B154" t="s">
        <v>20</v>
      </c>
      <c r="C154">
        <v>190802.3436</v>
      </c>
      <c r="D154">
        <v>1.330299486</v>
      </c>
      <c r="E154">
        <v>0.011529364</v>
      </c>
      <c r="F154">
        <v>1.348668139</v>
      </c>
    </row>
    <row r="155" spans="1:6" ht="15">
      <c r="A155" t="s">
        <v>43</v>
      </c>
      <c r="B155" t="s">
        <v>21</v>
      </c>
      <c r="C155">
        <v>192820.4103</v>
      </c>
      <c r="D155">
        <v>1.29280094</v>
      </c>
      <c r="E155">
        <v>0.597742569</v>
      </c>
      <c r="F155">
        <v>1.318999571</v>
      </c>
    </row>
    <row r="156" spans="1:6" ht="15">
      <c r="A156" t="s">
        <v>44</v>
      </c>
      <c r="B156" t="s">
        <v>7</v>
      </c>
      <c r="C156" t="s">
        <v>8</v>
      </c>
      <c r="D156" t="s">
        <v>8</v>
      </c>
      <c r="E156" t="s">
        <v>8</v>
      </c>
      <c r="F156" t="s">
        <v>8</v>
      </c>
    </row>
    <row r="157" spans="1:6" ht="15">
      <c r="A157" t="s">
        <v>44</v>
      </c>
      <c r="B157" t="s">
        <v>9</v>
      </c>
      <c r="C157">
        <v>53121.17537</v>
      </c>
      <c r="D157">
        <v>1.064979473</v>
      </c>
      <c r="E157">
        <v>0.227248149</v>
      </c>
      <c r="F157">
        <v>1.06596638</v>
      </c>
    </row>
    <row r="158" spans="1:6" ht="15">
      <c r="A158" t="s">
        <v>44</v>
      </c>
      <c r="B158" t="s">
        <v>10</v>
      </c>
      <c r="C158">
        <v>448.0726542</v>
      </c>
      <c r="D158">
        <v>17.81604777</v>
      </c>
      <c r="E158">
        <v>-0.022220283</v>
      </c>
      <c r="F158">
        <v>34.57505137</v>
      </c>
    </row>
    <row r="159" spans="1:6" ht="15">
      <c r="A159" t="s">
        <v>44</v>
      </c>
      <c r="B159" t="s">
        <v>11</v>
      </c>
      <c r="C159">
        <v>335434.9875</v>
      </c>
      <c r="D159">
        <v>1.074326895</v>
      </c>
      <c r="E159">
        <v>245.256859</v>
      </c>
      <c r="F159">
        <v>1.074369164</v>
      </c>
    </row>
    <row r="160" spans="1:6" ht="15">
      <c r="A160" t="s">
        <v>44</v>
      </c>
      <c r="B160" t="s">
        <v>12</v>
      </c>
      <c r="C160">
        <v>3282.538471</v>
      </c>
      <c r="D160">
        <v>1.771419354</v>
      </c>
      <c r="E160">
        <v>1.262195437</v>
      </c>
      <c r="F160">
        <v>1.775096265</v>
      </c>
    </row>
    <row r="161" spans="1:6" ht="15">
      <c r="A161" t="s">
        <v>44</v>
      </c>
      <c r="B161" t="s">
        <v>13</v>
      </c>
      <c r="C161">
        <v>59876.69333</v>
      </c>
      <c r="D161">
        <v>1.935201094</v>
      </c>
      <c r="E161">
        <v>0.011031248</v>
      </c>
      <c r="F161">
        <v>0.962031175</v>
      </c>
    </row>
    <row r="162" spans="1:6" ht="15">
      <c r="A162" t="s">
        <v>44</v>
      </c>
      <c r="B162" t="s">
        <v>14</v>
      </c>
      <c r="C162">
        <v>51534.34151</v>
      </c>
      <c r="D162">
        <v>0.967782998</v>
      </c>
      <c r="E162">
        <v>0.370042555</v>
      </c>
      <c r="F162">
        <v>1.475174143</v>
      </c>
    </row>
    <row r="163" spans="1:6" ht="15">
      <c r="A163" t="s">
        <v>44</v>
      </c>
      <c r="B163" t="s">
        <v>15</v>
      </c>
      <c r="C163">
        <v>323790.1821</v>
      </c>
      <c r="D163">
        <v>1.170293368</v>
      </c>
      <c r="E163">
        <v>1.524932026</v>
      </c>
      <c r="F163">
        <v>1.184434674</v>
      </c>
    </row>
    <row r="164" spans="1:6" ht="15">
      <c r="A164" t="s">
        <v>44</v>
      </c>
      <c r="B164" t="s">
        <v>16</v>
      </c>
      <c r="C164">
        <v>310101.1983</v>
      </c>
      <c r="D164">
        <v>2.003526592</v>
      </c>
      <c r="E164">
        <v>0.640809827</v>
      </c>
      <c r="F164">
        <v>1.916381173</v>
      </c>
    </row>
    <row r="165" spans="1:6" ht="15">
      <c r="A165" t="s">
        <v>44</v>
      </c>
      <c r="B165" t="s">
        <v>17</v>
      </c>
      <c r="C165">
        <v>2250.931021</v>
      </c>
      <c r="D165">
        <v>0.988498665</v>
      </c>
      <c r="E165">
        <v>1.490071466</v>
      </c>
      <c r="F165">
        <v>0.992333006</v>
      </c>
    </row>
    <row r="166" spans="1:6" ht="15">
      <c r="A166" t="s">
        <v>44</v>
      </c>
      <c r="B166" t="s">
        <v>18</v>
      </c>
      <c r="C166">
        <v>-455.7310994</v>
      </c>
      <c r="D166">
        <v>45.86002292</v>
      </c>
      <c r="E166">
        <v>0.050285707</v>
      </c>
      <c r="F166">
        <v>3.06952925</v>
      </c>
    </row>
    <row r="167" spans="1:6" ht="15">
      <c r="A167" t="s">
        <v>44</v>
      </c>
      <c r="B167" t="s">
        <v>19</v>
      </c>
      <c r="C167">
        <v>351217.5579</v>
      </c>
      <c r="D167">
        <v>6.194859148</v>
      </c>
      <c r="E167">
        <v>17.56042613</v>
      </c>
      <c r="F167">
        <v>6.199474972</v>
      </c>
    </row>
    <row r="168" spans="1:6" ht="15">
      <c r="A168" t="s">
        <v>44</v>
      </c>
      <c r="B168" t="s">
        <v>20</v>
      </c>
      <c r="C168">
        <v>137730.9194</v>
      </c>
      <c r="D168">
        <v>1.389573279</v>
      </c>
      <c r="E168">
        <v>0.008278206</v>
      </c>
      <c r="F168">
        <v>1.416295864</v>
      </c>
    </row>
    <row r="169" spans="1:6" ht="15">
      <c r="A169" t="s">
        <v>44</v>
      </c>
      <c r="B169" t="s">
        <v>21</v>
      </c>
      <c r="C169">
        <v>453852.2136</v>
      </c>
      <c r="D169">
        <v>1.524397506</v>
      </c>
      <c r="E169">
        <v>1.42333861</v>
      </c>
      <c r="F169">
        <v>1.537370826</v>
      </c>
    </row>
    <row r="170" spans="1:6" ht="15">
      <c r="A170" t="s">
        <v>45</v>
      </c>
      <c r="B170" t="s">
        <v>7</v>
      </c>
      <c r="C170" t="s">
        <v>8</v>
      </c>
      <c r="D170" t="s">
        <v>8</v>
      </c>
      <c r="E170" t="s">
        <v>8</v>
      </c>
      <c r="F170" t="s">
        <v>8</v>
      </c>
    </row>
    <row r="171" spans="1:6" ht="15">
      <c r="A171" t="s">
        <v>45</v>
      </c>
      <c r="B171" t="s">
        <v>9</v>
      </c>
      <c r="C171">
        <v>62480.5237</v>
      </c>
      <c r="D171">
        <v>1.030129878</v>
      </c>
      <c r="E171">
        <v>0.267323798</v>
      </c>
      <c r="F171">
        <v>1.03094138</v>
      </c>
    </row>
    <row r="172" spans="1:6" ht="15">
      <c r="A172" t="s">
        <v>45</v>
      </c>
      <c r="B172" t="s">
        <v>10</v>
      </c>
      <c r="C172">
        <v>5407.963039</v>
      </c>
      <c r="D172">
        <v>2.077071825</v>
      </c>
      <c r="E172">
        <v>0.455116267</v>
      </c>
      <c r="F172">
        <v>2.375283665</v>
      </c>
    </row>
    <row r="173" spans="1:6" ht="15">
      <c r="A173" t="s">
        <v>45</v>
      </c>
      <c r="B173" t="s">
        <v>11</v>
      </c>
      <c r="C173">
        <v>326473.939</v>
      </c>
      <c r="D173">
        <v>1.030807214</v>
      </c>
      <c r="E173">
        <v>238.7046353</v>
      </c>
      <c r="F173">
        <v>1.030848884</v>
      </c>
    </row>
    <row r="174" spans="1:6" ht="15">
      <c r="A174" t="s">
        <v>45</v>
      </c>
      <c r="B174" t="s">
        <v>12</v>
      </c>
      <c r="C174">
        <v>1625.58588</v>
      </c>
      <c r="D174">
        <v>4.399251206</v>
      </c>
      <c r="E174">
        <v>0.623744706</v>
      </c>
      <c r="F174">
        <v>4.417729428</v>
      </c>
    </row>
    <row r="175" spans="1:6" ht="15">
      <c r="A175" t="s">
        <v>45</v>
      </c>
      <c r="B175" t="s">
        <v>13</v>
      </c>
      <c r="C175">
        <v>173500.0265</v>
      </c>
      <c r="D175">
        <v>1.195601285</v>
      </c>
      <c r="E175">
        <v>0.021437574</v>
      </c>
      <c r="F175">
        <v>0.8862172</v>
      </c>
    </row>
    <row r="176" spans="1:6" ht="15">
      <c r="A176" t="s">
        <v>45</v>
      </c>
      <c r="B176" t="s">
        <v>14</v>
      </c>
      <c r="C176">
        <v>89571.33507</v>
      </c>
      <c r="D176">
        <v>0.93831661</v>
      </c>
      <c r="E176">
        <v>0.786361742</v>
      </c>
      <c r="F176">
        <v>1.169812665</v>
      </c>
    </row>
    <row r="177" spans="1:6" ht="15">
      <c r="A177" t="s">
        <v>45</v>
      </c>
      <c r="B177" t="s">
        <v>15</v>
      </c>
      <c r="C177">
        <v>1035150.808</v>
      </c>
      <c r="D177">
        <v>0.685038781</v>
      </c>
      <c r="E177">
        <v>4.915660409</v>
      </c>
      <c r="F177">
        <v>0.687606683</v>
      </c>
    </row>
    <row r="178" spans="1:6" ht="15">
      <c r="A178" t="s">
        <v>45</v>
      </c>
      <c r="B178" t="s">
        <v>16</v>
      </c>
      <c r="C178">
        <v>189091.3193</v>
      </c>
      <c r="D178">
        <v>1.473515166</v>
      </c>
      <c r="E178">
        <v>0.401625163</v>
      </c>
      <c r="F178">
        <v>1.37125363</v>
      </c>
    </row>
    <row r="179" spans="1:6" ht="15">
      <c r="A179" t="s">
        <v>45</v>
      </c>
      <c r="B179" t="s">
        <v>17</v>
      </c>
      <c r="C179">
        <v>3810.549564</v>
      </c>
      <c r="D179">
        <v>2.975379034</v>
      </c>
      <c r="E179">
        <v>2.526512625</v>
      </c>
      <c r="F179">
        <v>2.982185828</v>
      </c>
    </row>
    <row r="180" spans="1:6" ht="15">
      <c r="A180" t="s">
        <v>45</v>
      </c>
      <c r="B180" t="s">
        <v>18</v>
      </c>
      <c r="C180">
        <v>-1974.350016</v>
      </c>
      <c r="D180">
        <v>22.75691731</v>
      </c>
      <c r="E180">
        <v>0.039070115</v>
      </c>
      <c r="F180">
        <v>8.493101115</v>
      </c>
    </row>
    <row r="181" spans="1:6" ht="15">
      <c r="A181" t="s">
        <v>45</v>
      </c>
      <c r="B181" t="s">
        <v>19</v>
      </c>
      <c r="C181">
        <v>677303.8897</v>
      </c>
      <c r="D181">
        <v>0.753928018</v>
      </c>
      <c r="E181">
        <v>33.87647141</v>
      </c>
      <c r="F181">
        <v>0.754219214</v>
      </c>
    </row>
    <row r="182" spans="1:6" ht="15">
      <c r="A182" t="s">
        <v>45</v>
      </c>
      <c r="B182" t="s">
        <v>20</v>
      </c>
      <c r="C182">
        <v>260799.2989</v>
      </c>
      <c r="D182">
        <v>0.969529774</v>
      </c>
      <c r="E182">
        <v>0.01581738</v>
      </c>
      <c r="F182">
        <v>0.979287752</v>
      </c>
    </row>
    <row r="183" spans="1:6" ht="15">
      <c r="A183" t="s">
        <v>45</v>
      </c>
      <c r="B183" t="s">
        <v>21</v>
      </c>
      <c r="C183">
        <v>606230.5714</v>
      </c>
      <c r="D183">
        <v>0.883314517</v>
      </c>
      <c r="E183">
        <v>1.905283597</v>
      </c>
      <c r="F183">
        <v>0.888930384</v>
      </c>
    </row>
    <row r="184" spans="1:6" ht="15">
      <c r="A184" t="s">
        <v>46</v>
      </c>
      <c r="B184" t="s">
        <v>7</v>
      </c>
      <c r="C184" t="s">
        <v>8</v>
      </c>
      <c r="D184" t="s">
        <v>8</v>
      </c>
      <c r="E184" t="s">
        <v>8</v>
      </c>
      <c r="F184" t="s">
        <v>8</v>
      </c>
    </row>
    <row r="185" spans="1:6" ht="15">
      <c r="A185" t="s">
        <v>46</v>
      </c>
      <c r="B185" t="s">
        <v>9</v>
      </c>
      <c r="C185">
        <v>48051.15805</v>
      </c>
      <c r="D185">
        <v>1.734728128</v>
      </c>
      <c r="E185">
        <v>0.20553892</v>
      </c>
      <c r="F185">
        <v>1.736505478</v>
      </c>
    </row>
    <row r="186" spans="1:6" ht="15">
      <c r="A186" t="s">
        <v>46</v>
      </c>
      <c r="B186" t="s">
        <v>10</v>
      </c>
      <c r="C186">
        <v>7364.322834</v>
      </c>
      <c r="D186">
        <v>2.15614206</v>
      </c>
      <c r="E186">
        <v>0.643395032</v>
      </c>
      <c r="F186">
        <v>2.375117494</v>
      </c>
    </row>
    <row r="187" spans="1:6" ht="15">
      <c r="A187" t="s">
        <v>46</v>
      </c>
      <c r="B187" t="s">
        <v>11</v>
      </c>
      <c r="C187">
        <v>268439.8413</v>
      </c>
      <c r="D187">
        <v>1.539066453</v>
      </c>
      <c r="E187">
        <v>196.270718</v>
      </c>
      <c r="F187">
        <v>1.53914212</v>
      </c>
    </row>
    <row r="188" spans="1:6" ht="15">
      <c r="A188" t="s">
        <v>46</v>
      </c>
      <c r="B188" t="s">
        <v>12</v>
      </c>
      <c r="C188">
        <v>1802.739461</v>
      </c>
      <c r="D188">
        <v>7.837750058</v>
      </c>
      <c r="E188">
        <v>0.692004857</v>
      </c>
      <c r="F188">
        <v>7.867423679</v>
      </c>
    </row>
    <row r="189" spans="1:6" ht="15">
      <c r="A189" t="s">
        <v>46</v>
      </c>
      <c r="B189" t="s">
        <v>13</v>
      </c>
      <c r="C189">
        <v>280721.5308</v>
      </c>
      <c r="D189">
        <v>2.147754859</v>
      </c>
      <c r="E189">
        <v>0.031257581</v>
      </c>
      <c r="F189">
        <v>1.76658673</v>
      </c>
    </row>
    <row r="190" spans="1:6" ht="15">
      <c r="A190" t="s">
        <v>46</v>
      </c>
      <c r="B190" t="s">
        <v>14</v>
      </c>
      <c r="C190">
        <v>187419.5121</v>
      </c>
      <c r="D190">
        <v>1.478201956</v>
      </c>
      <c r="E190">
        <v>1.857321081</v>
      </c>
      <c r="F190">
        <v>1.632607664</v>
      </c>
    </row>
    <row r="191" spans="1:6" ht="15">
      <c r="A191" t="s">
        <v>46</v>
      </c>
      <c r="B191" t="s">
        <v>15</v>
      </c>
      <c r="C191">
        <v>755411.1521</v>
      </c>
      <c r="D191">
        <v>1.187079484</v>
      </c>
      <c r="E191">
        <v>3.582270343</v>
      </c>
      <c r="F191">
        <v>1.193185624</v>
      </c>
    </row>
    <row r="192" spans="1:6" ht="15">
      <c r="A192" t="s">
        <v>46</v>
      </c>
      <c r="B192" t="s">
        <v>16</v>
      </c>
      <c r="C192">
        <v>183958.3144</v>
      </c>
      <c r="D192">
        <v>2.126146246</v>
      </c>
      <c r="E192">
        <v>0.391479413</v>
      </c>
      <c r="F192">
        <v>1.974768225</v>
      </c>
    </row>
    <row r="193" spans="1:6" ht="15">
      <c r="A193" t="s">
        <v>46</v>
      </c>
      <c r="B193" t="s">
        <v>17</v>
      </c>
      <c r="C193">
        <v>4971.426513</v>
      </c>
      <c r="D193">
        <v>2.312484198</v>
      </c>
      <c r="E193">
        <v>3.297970913</v>
      </c>
      <c r="F193">
        <v>2.316536984</v>
      </c>
    </row>
    <row r="194" spans="1:6" ht="15">
      <c r="A194" t="s">
        <v>46</v>
      </c>
      <c r="B194" t="s">
        <v>18</v>
      </c>
      <c r="C194">
        <v>435.2922734</v>
      </c>
      <c r="D194">
        <v>80.53452765</v>
      </c>
      <c r="E194">
        <v>0.056866262</v>
      </c>
      <c r="F194">
        <v>4.552833818</v>
      </c>
    </row>
    <row r="195" spans="1:6" ht="15">
      <c r="A195" t="s">
        <v>46</v>
      </c>
      <c r="B195" t="s">
        <v>19</v>
      </c>
      <c r="C195">
        <v>626769.855</v>
      </c>
      <c r="D195">
        <v>1.359301013</v>
      </c>
      <c r="E195">
        <v>31.34795206</v>
      </c>
      <c r="F195">
        <v>1.359868374</v>
      </c>
    </row>
    <row r="196" spans="1:6" ht="15">
      <c r="A196" t="s">
        <v>46</v>
      </c>
      <c r="B196" t="s">
        <v>20</v>
      </c>
      <c r="C196">
        <v>398518.5028</v>
      </c>
      <c r="D196">
        <v>1.503376813</v>
      </c>
      <c r="E196">
        <v>0.024254064999999998</v>
      </c>
      <c r="F196">
        <v>1.513244527</v>
      </c>
    </row>
    <row r="197" spans="1:6" ht="15">
      <c r="A197" t="s">
        <v>46</v>
      </c>
      <c r="B197" t="s">
        <v>21</v>
      </c>
      <c r="C197">
        <v>764263.4079</v>
      </c>
      <c r="D197">
        <v>1.439641563</v>
      </c>
      <c r="E197">
        <v>2.40511267</v>
      </c>
      <c r="F197">
        <v>1.446892265</v>
      </c>
    </row>
    <row r="198" spans="1:6" ht="15">
      <c r="A198" t="s">
        <v>47</v>
      </c>
      <c r="B198" t="s">
        <v>7</v>
      </c>
      <c r="C198">
        <v>2447311.551</v>
      </c>
      <c r="D198">
        <v>0.509489035</v>
      </c>
      <c r="E198">
        <v>26.67232802</v>
      </c>
      <c r="F198">
        <v>0.509521075</v>
      </c>
    </row>
    <row r="199" spans="1:6" ht="15">
      <c r="A199" t="s">
        <v>47</v>
      </c>
      <c r="B199" t="s">
        <v>9</v>
      </c>
      <c r="C199">
        <v>163675.3316</v>
      </c>
      <c r="D199">
        <v>1.623236077</v>
      </c>
      <c r="E199">
        <v>0.700628278</v>
      </c>
      <c r="F199">
        <v>1.623723975</v>
      </c>
    </row>
    <row r="200" spans="1:6" ht="15">
      <c r="A200" t="s">
        <v>47</v>
      </c>
      <c r="B200" t="s">
        <v>10</v>
      </c>
      <c r="C200">
        <v>135897.5973</v>
      </c>
      <c r="D200">
        <v>1.633906462</v>
      </c>
      <c r="E200">
        <v>13.01335184</v>
      </c>
      <c r="F200">
        <v>1.642110615</v>
      </c>
    </row>
    <row r="201" spans="1:6" ht="15">
      <c r="A201" t="s">
        <v>47</v>
      </c>
      <c r="B201" t="s">
        <v>11</v>
      </c>
      <c r="C201">
        <v>49386.13475</v>
      </c>
      <c r="D201">
        <v>1.325093355</v>
      </c>
      <c r="E201">
        <v>36.10096892</v>
      </c>
      <c r="F201">
        <v>1.325447542</v>
      </c>
    </row>
    <row r="202" spans="1:6" ht="15">
      <c r="A202" t="s">
        <v>47</v>
      </c>
      <c r="B202" t="s">
        <v>12</v>
      </c>
      <c r="C202">
        <v>13045.72591</v>
      </c>
      <c r="D202">
        <v>1.818244851</v>
      </c>
      <c r="E202">
        <v>5.024110041</v>
      </c>
      <c r="F202">
        <v>1.819193011</v>
      </c>
    </row>
    <row r="203" spans="1:6" ht="15">
      <c r="A203" t="s">
        <v>47</v>
      </c>
      <c r="B203" t="s">
        <v>13</v>
      </c>
      <c r="C203">
        <v>8003.973196</v>
      </c>
      <c r="D203">
        <v>3.634506473</v>
      </c>
      <c r="E203">
        <v>0.006280424</v>
      </c>
      <c r="F203">
        <v>0.424220807</v>
      </c>
    </row>
    <row r="204" spans="1:6" ht="15">
      <c r="A204" t="s">
        <v>47</v>
      </c>
      <c r="B204" t="s">
        <v>14</v>
      </c>
      <c r="C204">
        <v>142632.1063</v>
      </c>
      <c r="D204">
        <v>1.341245643</v>
      </c>
      <c r="E204">
        <v>1.367117871</v>
      </c>
      <c r="F204">
        <v>1.531580763</v>
      </c>
    </row>
    <row r="205" spans="1:6" ht="15">
      <c r="A205" t="s">
        <v>47</v>
      </c>
      <c r="B205" t="s">
        <v>15</v>
      </c>
      <c r="C205">
        <v>582748.1777</v>
      </c>
      <c r="D205">
        <v>0.330515587</v>
      </c>
      <c r="E205">
        <v>2.75926549</v>
      </c>
      <c r="F205">
        <v>0.332722798</v>
      </c>
    </row>
    <row r="206" spans="1:6" ht="15">
      <c r="A206" t="s">
        <v>47</v>
      </c>
      <c r="B206" t="s">
        <v>16</v>
      </c>
      <c r="C206">
        <v>170049.9336</v>
      </c>
      <c r="D206">
        <v>0.860353395</v>
      </c>
      <c r="E206">
        <v>0.363988505</v>
      </c>
      <c r="F206">
        <v>0.794471236</v>
      </c>
    </row>
    <row r="207" spans="1:6" ht="15">
      <c r="A207" t="s">
        <v>47</v>
      </c>
      <c r="B207" t="s">
        <v>17</v>
      </c>
      <c r="C207">
        <v>10339.59557</v>
      </c>
      <c r="D207">
        <v>1.13048679</v>
      </c>
      <c r="E207">
        <v>6.865376151</v>
      </c>
      <c r="F207">
        <v>1.13143854</v>
      </c>
    </row>
    <row r="208" spans="1:6" ht="15">
      <c r="A208" t="s">
        <v>47</v>
      </c>
      <c r="B208" t="s">
        <v>18</v>
      </c>
      <c r="C208">
        <v>-593.2871059</v>
      </c>
      <c r="D208">
        <v>64.15430168</v>
      </c>
      <c r="E208">
        <v>0.049269803</v>
      </c>
      <c r="F208">
        <v>5.70536292</v>
      </c>
    </row>
    <row r="209" spans="1:6" ht="15">
      <c r="A209" t="s">
        <v>47</v>
      </c>
      <c r="B209" t="s">
        <v>19</v>
      </c>
      <c r="C209">
        <v>195022.704</v>
      </c>
      <c r="D209">
        <v>0.318359331</v>
      </c>
      <c r="E209">
        <v>9.745065411</v>
      </c>
      <c r="F209">
        <v>0.318786782</v>
      </c>
    </row>
    <row r="210" spans="1:6" ht="15">
      <c r="A210" t="s">
        <v>47</v>
      </c>
      <c r="B210" t="s">
        <v>20</v>
      </c>
      <c r="C210">
        <v>1208457.295</v>
      </c>
      <c r="D210">
        <v>0.39442667</v>
      </c>
      <c r="E210">
        <v>0.073870952</v>
      </c>
      <c r="F210">
        <v>0.395276683</v>
      </c>
    </row>
    <row r="211" spans="1:6" ht="15">
      <c r="A211" t="s">
        <v>47</v>
      </c>
      <c r="B211" t="s">
        <v>21</v>
      </c>
      <c r="C211">
        <v>25836.84256</v>
      </c>
      <c r="D211">
        <v>0.655067525</v>
      </c>
      <c r="E211">
        <v>0.069603964</v>
      </c>
      <c r="F211">
        <v>0.769069723</v>
      </c>
    </row>
    <row r="212" spans="1:6" ht="15">
      <c r="A212" t="s">
        <v>48</v>
      </c>
      <c r="B212" t="s">
        <v>7</v>
      </c>
      <c r="C212" t="s">
        <v>8</v>
      </c>
      <c r="D212" t="s">
        <v>8</v>
      </c>
      <c r="E212" t="s">
        <v>8</v>
      </c>
      <c r="F212" t="s">
        <v>8</v>
      </c>
    </row>
    <row r="213" spans="1:6" ht="15">
      <c r="A213" t="s">
        <v>48</v>
      </c>
      <c r="B213" t="s">
        <v>9</v>
      </c>
      <c r="C213">
        <v>43127.66582</v>
      </c>
      <c r="D213">
        <v>0.648804508</v>
      </c>
      <c r="E213">
        <v>0.184457095</v>
      </c>
      <c r="F213">
        <v>0.649545228</v>
      </c>
    </row>
    <row r="214" spans="1:6" ht="15">
      <c r="A214" t="s">
        <v>48</v>
      </c>
      <c r="B214" t="s">
        <v>10</v>
      </c>
      <c r="C214">
        <v>23870.93169</v>
      </c>
      <c r="D214">
        <v>1.227543464</v>
      </c>
      <c r="E214">
        <v>2.231980085</v>
      </c>
      <c r="F214">
        <v>1.263480503</v>
      </c>
    </row>
    <row r="215" spans="1:6" ht="15">
      <c r="A215" t="s">
        <v>48</v>
      </c>
      <c r="B215" t="s">
        <v>11</v>
      </c>
      <c r="C215">
        <v>537724.2949</v>
      </c>
      <c r="D215">
        <v>1.182225742</v>
      </c>
      <c r="E215">
        <v>393.1686572</v>
      </c>
      <c r="F215">
        <v>1.182254757</v>
      </c>
    </row>
    <row r="216" spans="1:6" ht="15">
      <c r="A216" t="s">
        <v>48</v>
      </c>
      <c r="B216" t="s">
        <v>12</v>
      </c>
      <c r="C216">
        <v>3191.587767</v>
      </c>
      <c r="D216">
        <v>3.17707672</v>
      </c>
      <c r="E216">
        <v>1.227150654</v>
      </c>
      <c r="F216">
        <v>3.183859662</v>
      </c>
    </row>
    <row r="217" spans="1:6" ht="15">
      <c r="A217" t="s">
        <v>48</v>
      </c>
      <c r="B217" t="s">
        <v>13</v>
      </c>
      <c r="C217">
        <v>335923.5194</v>
      </c>
      <c r="D217">
        <v>2.625820281</v>
      </c>
      <c r="E217">
        <v>0.036313319</v>
      </c>
      <c r="F217">
        <v>2.224689232</v>
      </c>
    </row>
    <row r="218" spans="1:6" ht="15">
      <c r="A218" t="s">
        <v>48</v>
      </c>
      <c r="B218" t="s">
        <v>14</v>
      </c>
      <c r="C218">
        <v>285125.9061</v>
      </c>
      <c r="D218">
        <v>0.690028444</v>
      </c>
      <c r="E218">
        <v>2.926728589</v>
      </c>
      <c r="F218">
        <v>0.735768966</v>
      </c>
    </row>
    <row r="219" spans="1:6" ht="15">
      <c r="A219" t="s">
        <v>48</v>
      </c>
      <c r="B219" t="s">
        <v>15</v>
      </c>
      <c r="C219">
        <v>630500.0526</v>
      </c>
      <c r="D219">
        <v>1.335780761</v>
      </c>
      <c r="E219">
        <v>2.986876678</v>
      </c>
      <c r="F219">
        <v>1.344021443</v>
      </c>
    </row>
    <row r="220" spans="1:6" ht="15">
      <c r="A220" t="s">
        <v>48</v>
      </c>
      <c r="B220" t="s">
        <v>16</v>
      </c>
      <c r="C220">
        <v>280636.7172</v>
      </c>
      <c r="D220">
        <v>3.042753974</v>
      </c>
      <c r="E220">
        <v>0.582571177</v>
      </c>
      <c r="F220">
        <v>2.897175735</v>
      </c>
    </row>
    <row r="221" spans="1:6" ht="15">
      <c r="A221" t="s">
        <v>48</v>
      </c>
      <c r="B221" t="s">
        <v>17</v>
      </c>
      <c r="C221">
        <v>5713.242037</v>
      </c>
      <c r="D221">
        <v>1.914480155</v>
      </c>
      <c r="E221">
        <v>3.79094283</v>
      </c>
      <c r="F221">
        <v>1.917399096</v>
      </c>
    </row>
    <row r="222" spans="1:6" ht="15">
      <c r="A222" t="s">
        <v>48</v>
      </c>
      <c r="B222" t="s">
        <v>18</v>
      </c>
      <c r="C222">
        <v>384.9453587</v>
      </c>
      <c r="D222">
        <v>135.0812203</v>
      </c>
      <c r="E222">
        <v>0.05649443</v>
      </c>
      <c r="F222">
        <v>6.7976975</v>
      </c>
    </row>
    <row r="223" spans="1:6" ht="15">
      <c r="A223" t="s">
        <v>48</v>
      </c>
      <c r="B223" t="s">
        <v>19</v>
      </c>
      <c r="C223">
        <v>364324.0743</v>
      </c>
      <c r="D223">
        <v>1.644662995</v>
      </c>
      <c r="E223">
        <v>18.21622336</v>
      </c>
      <c r="F223">
        <v>1.645844326</v>
      </c>
    </row>
    <row r="224" spans="1:6" ht="15">
      <c r="A224" t="s">
        <v>48</v>
      </c>
      <c r="B224" t="s">
        <v>20</v>
      </c>
      <c r="C224">
        <v>257687.6013</v>
      </c>
      <c r="D224">
        <v>1.931543895</v>
      </c>
      <c r="E224">
        <v>0.015626758</v>
      </c>
      <c r="F224">
        <v>1.95122135</v>
      </c>
    </row>
    <row r="225" spans="1:6" ht="15">
      <c r="A225" t="s">
        <v>48</v>
      </c>
      <c r="B225" t="s">
        <v>21</v>
      </c>
      <c r="C225">
        <v>1303073.196</v>
      </c>
      <c r="D225">
        <v>1.705891775</v>
      </c>
      <c r="E225">
        <v>4.109269872</v>
      </c>
      <c r="F225">
        <v>1.710920385</v>
      </c>
    </row>
    <row r="226" spans="1:6" ht="15">
      <c r="A226" t="s">
        <v>49</v>
      </c>
      <c r="B226" t="s">
        <v>7</v>
      </c>
      <c r="C226" t="s">
        <v>8</v>
      </c>
      <c r="D226" t="s">
        <v>8</v>
      </c>
      <c r="E226" t="s">
        <v>8</v>
      </c>
      <c r="F226" t="s">
        <v>8</v>
      </c>
    </row>
    <row r="227" spans="1:6" ht="15">
      <c r="A227" t="s">
        <v>49</v>
      </c>
      <c r="B227" t="s">
        <v>9</v>
      </c>
      <c r="C227">
        <v>65915.14299</v>
      </c>
      <c r="D227">
        <v>1.558641741</v>
      </c>
      <c r="E227">
        <v>0.282030441</v>
      </c>
      <c r="F227">
        <v>1.559805562</v>
      </c>
    </row>
    <row r="228" spans="1:6" ht="15">
      <c r="A228" t="s">
        <v>49</v>
      </c>
      <c r="B228" t="s">
        <v>10</v>
      </c>
      <c r="C228">
        <v>46047.48146</v>
      </c>
      <c r="D228">
        <v>1.71728691</v>
      </c>
      <c r="E228">
        <v>4.366236478</v>
      </c>
      <c r="F228">
        <v>1.742986804</v>
      </c>
    </row>
    <row r="229" spans="1:6" ht="15">
      <c r="A229" t="s">
        <v>49</v>
      </c>
      <c r="B229" t="s">
        <v>11</v>
      </c>
      <c r="C229">
        <v>458399.1656</v>
      </c>
      <c r="D229">
        <v>1.187007683</v>
      </c>
      <c r="E229">
        <v>335.1669632</v>
      </c>
      <c r="F229">
        <v>1.187041857</v>
      </c>
    </row>
    <row r="230" spans="1:6" ht="15">
      <c r="A230" t="s">
        <v>49</v>
      </c>
      <c r="B230" t="s">
        <v>12</v>
      </c>
      <c r="C230">
        <v>2749.810013</v>
      </c>
      <c r="D230">
        <v>4.22059967</v>
      </c>
      <c r="E230">
        <v>1.056926514</v>
      </c>
      <c r="F230">
        <v>4.231061741</v>
      </c>
    </row>
    <row r="231" spans="1:6" ht="15">
      <c r="A231" t="s">
        <v>49</v>
      </c>
      <c r="B231" t="s">
        <v>13</v>
      </c>
      <c r="C231">
        <v>813192.8632</v>
      </c>
      <c r="D231">
        <v>1.771731516</v>
      </c>
      <c r="E231">
        <v>0.080024589</v>
      </c>
      <c r="F231">
        <v>1.648913611</v>
      </c>
    </row>
    <row r="232" spans="1:6" ht="15">
      <c r="A232" t="s">
        <v>49</v>
      </c>
      <c r="B232" t="s">
        <v>14</v>
      </c>
      <c r="C232">
        <v>471745.5351</v>
      </c>
      <c r="D232">
        <v>1.180459296</v>
      </c>
      <c r="E232">
        <v>4.969301487</v>
      </c>
      <c r="F232">
        <v>1.226545638</v>
      </c>
    </row>
    <row r="233" spans="1:6" ht="15">
      <c r="A233" t="s">
        <v>49</v>
      </c>
      <c r="B233" t="s">
        <v>15</v>
      </c>
      <c r="C233">
        <v>1508049.464</v>
      </c>
      <c r="D233">
        <v>0.927529729</v>
      </c>
      <c r="E233">
        <v>7.169750436</v>
      </c>
      <c r="F233">
        <v>0.929913525</v>
      </c>
    </row>
    <row r="234" spans="1:6" ht="15">
      <c r="A234" t="s">
        <v>49</v>
      </c>
      <c r="B234" t="s">
        <v>16</v>
      </c>
      <c r="C234">
        <v>208998.4255</v>
      </c>
      <c r="D234">
        <v>2.019038684</v>
      </c>
      <c r="E234">
        <v>0.44097298</v>
      </c>
      <c r="F234">
        <v>1.891420877</v>
      </c>
    </row>
    <row r="235" spans="1:6" ht="15">
      <c r="A235" t="s">
        <v>49</v>
      </c>
      <c r="B235" t="s">
        <v>17</v>
      </c>
      <c r="C235">
        <v>7229.187139</v>
      </c>
      <c r="D235">
        <v>1.319442236</v>
      </c>
      <c r="E235">
        <v>4.798360898</v>
      </c>
      <c r="F235">
        <v>1.321031585</v>
      </c>
    </row>
    <row r="236" spans="1:6" ht="15">
      <c r="A236" t="s">
        <v>49</v>
      </c>
      <c r="B236" t="s">
        <v>18</v>
      </c>
      <c r="C236">
        <v>1850.813529</v>
      </c>
      <c r="D236">
        <v>22.98115917</v>
      </c>
      <c r="E236">
        <v>0.067320438</v>
      </c>
      <c r="F236">
        <v>4.666175511</v>
      </c>
    </row>
    <row r="237" spans="1:6" ht="15">
      <c r="A237" t="s">
        <v>49</v>
      </c>
      <c r="B237" t="s">
        <v>19</v>
      </c>
      <c r="C237">
        <v>520443.3799</v>
      </c>
      <c r="D237">
        <v>1.164781784</v>
      </c>
      <c r="E237">
        <v>26.02780395</v>
      </c>
      <c r="F237">
        <v>1.165367329</v>
      </c>
    </row>
    <row r="238" spans="1:6" ht="15">
      <c r="A238" t="s">
        <v>49</v>
      </c>
      <c r="B238" t="s">
        <v>20</v>
      </c>
      <c r="C238">
        <v>310678.757</v>
      </c>
      <c r="D238">
        <v>1.153279555</v>
      </c>
      <c r="E238">
        <v>0.018872998</v>
      </c>
      <c r="F238">
        <v>1.16300763</v>
      </c>
    </row>
    <row r="239" spans="1:6" ht="15">
      <c r="A239" t="s">
        <v>49</v>
      </c>
      <c r="B239" t="s">
        <v>21</v>
      </c>
      <c r="C239">
        <v>1677553.948</v>
      </c>
      <c r="D239">
        <v>1.152932246</v>
      </c>
      <c r="E239">
        <v>5.293684272</v>
      </c>
      <c r="F239">
        <v>1.155570441</v>
      </c>
    </row>
    <row r="240" spans="1:6" ht="15">
      <c r="A240" t="s">
        <v>50</v>
      </c>
      <c r="B240" t="s">
        <v>7</v>
      </c>
      <c r="C240" t="s">
        <v>8</v>
      </c>
      <c r="D240" t="s">
        <v>8</v>
      </c>
      <c r="E240" t="s">
        <v>8</v>
      </c>
      <c r="F240" t="s">
        <v>8</v>
      </c>
    </row>
    <row r="241" spans="1:6" ht="15">
      <c r="A241" t="s">
        <v>50</v>
      </c>
      <c r="B241" t="s">
        <v>9</v>
      </c>
      <c r="C241">
        <v>170096.6864</v>
      </c>
      <c r="D241">
        <v>2.715086439</v>
      </c>
      <c r="E241">
        <v>0.728123777</v>
      </c>
      <c r="F241">
        <v>2.7158717</v>
      </c>
    </row>
    <row r="242" spans="1:6" ht="15">
      <c r="A242" t="s">
        <v>50</v>
      </c>
      <c r="B242" t="s">
        <v>10</v>
      </c>
      <c r="C242">
        <v>98347.36544</v>
      </c>
      <c r="D242">
        <v>1.842856155</v>
      </c>
      <c r="E242">
        <v>9.399542512</v>
      </c>
      <c r="F242">
        <v>1.855667079</v>
      </c>
    </row>
    <row r="243" spans="1:6" ht="15">
      <c r="A243" t="s">
        <v>50</v>
      </c>
      <c r="B243" t="s">
        <v>11</v>
      </c>
      <c r="C243">
        <v>748492.536</v>
      </c>
      <c r="D243">
        <v>2.112265003</v>
      </c>
      <c r="E243">
        <v>547.2801618</v>
      </c>
      <c r="F243">
        <v>2.112302246</v>
      </c>
    </row>
    <row r="244" spans="1:6" ht="15">
      <c r="A244" t="s">
        <v>50</v>
      </c>
      <c r="B244" t="s">
        <v>12</v>
      </c>
      <c r="C244">
        <v>7402.118746</v>
      </c>
      <c r="D244">
        <v>1.789081065</v>
      </c>
      <c r="E244">
        <v>2.849536589</v>
      </c>
      <c r="F244">
        <v>1.790725982</v>
      </c>
    </row>
    <row r="245" spans="1:6" ht="15">
      <c r="A245" t="s">
        <v>50</v>
      </c>
      <c r="B245" t="s">
        <v>13</v>
      </c>
      <c r="C245">
        <v>3529071.217</v>
      </c>
      <c r="D245">
        <v>1.500634437</v>
      </c>
      <c r="E245">
        <v>0.328761481</v>
      </c>
      <c r="F245">
        <v>1.475313416</v>
      </c>
    </row>
    <row r="246" spans="1:6" ht="15">
      <c r="A246" t="s">
        <v>50</v>
      </c>
      <c r="B246" t="s">
        <v>14</v>
      </c>
      <c r="C246">
        <v>1021861.716</v>
      </c>
      <c r="D246">
        <v>2.046513744</v>
      </c>
      <c r="E246">
        <v>10.99038516</v>
      </c>
      <c r="F246">
        <v>2.082639614</v>
      </c>
    </row>
    <row r="247" spans="1:6" ht="15">
      <c r="A247" t="s">
        <v>50</v>
      </c>
      <c r="B247" t="s">
        <v>15</v>
      </c>
      <c r="C247">
        <v>3165323.59</v>
      </c>
      <c r="D247">
        <v>0.760792896</v>
      </c>
      <c r="E247">
        <v>15.0692127</v>
      </c>
      <c r="F247">
        <v>0.761723192</v>
      </c>
    </row>
    <row r="248" spans="1:6" ht="15">
      <c r="A248" t="s">
        <v>50</v>
      </c>
      <c r="B248" t="s">
        <v>16</v>
      </c>
      <c r="C248">
        <v>221302.9642</v>
      </c>
      <c r="D248">
        <v>1.844021593</v>
      </c>
      <c r="E248">
        <v>0.465293779</v>
      </c>
      <c r="F248">
        <v>1.733558456</v>
      </c>
    </row>
    <row r="249" spans="1:6" ht="15">
      <c r="A249" t="s">
        <v>50</v>
      </c>
      <c r="B249" t="s">
        <v>17</v>
      </c>
      <c r="C249">
        <v>13302.35189</v>
      </c>
      <c r="D249">
        <v>1.099568452</v>
      </c>
      <c r="E249">
        <v>8.834269517</v>
      </c>
      <c r="F249">
        <v>1.100287857</v>
      </c>
    </row>
    <row r="250" spans="1:6" ht="15">
      <c r="A250" t="s">
        <v>50</v>
      </c>
      <c r="B250" t="s">
        <v>18</v>
      </c>
      <c r="C250">
        <v>17205.32931</v>
      </c>
      <c r="D250">
        <v>2.863529113</v>
      </c>
      <c r="E250">
        <v>0.180719518</v>
      </c>
      <c r="F250">
        <v>2.013413327</v>
      </c>
    </row>
    <row r="251" spans="1:6" ht="15">
      <c r="A251" t="s">
        <v>50</v>
      </c>
      <c r="B251" t="s">
        <v>19</v>
      </c>
      <c r="C251">
        <v>538056.3135</v>
      </c>
      <c r="D251">
        <v>0.939354369</v>
      </c>
      <c r="E251">
        <v>26.90908414</v>
      </c>
      <c r="F251">
        <v>0.939811124</v>
      </c>
    </row>
    <row r="252" spans="1:6" ht="15">
      <c r="A252" t="s">
        <v>50</v>
      </c>
      <c r="B252" t="s">
        <v>20</v>
      </c>
      <c r="C252">
        <v>703479.9356</v>
      </c>
      <c r="D252">
        <v>1.098706523</v>
      </c>
      <c r="E252">
        <v>0.042936016</v>
      </c>
      <c r="F252">
        <v>1.102780262</v>
      </c>
    </row>
    <row r="253" spans="1:6" ht="15">
      <c r="A253" t="s">
        <v>50</v>
      </c>
      <c r="B253" t="s">
        <v>21</v>
      </c>
      <c r="C253">
        <v>5877741.269</v>
      </c>
      <c r="D253">
        <v>1.039904875</v>
      </c>
      <c r="E253">
        <v>18.57811162</v>
      </c>
      <c r="F253">
        <v>1.040582912</v>
      </c>
    </row>
    <row r="254" spans="1:6" ht="15">
      <c r="A254" t="s">
        <v>51</v>
      </c>
      <c r="B254" t="s">
        <v>7</v>
      </c>
      <c r="C254" t="s">
        <v>8</v>
      </c>
      <c r="D254" t="s">
        <v>8</v>
      </c>
      <c r="E254" t="s">
        <v>8</v>
      </c>
      <c r="F254" t="s">
        <v>8</v>
      </c>
    </row>
    <row r="255" spans="1:6" ht="15">
      <c r="A255" t="s">
        <v>51</v>
      </c>
      <c r="B255" t="s">
        <v>9</v>
      </c>
      <c r="C255">
        <v>127652.3482</v>
      </c>
      <c r="D255">
        <v>3.353867471</v>
      </c>
      <c r="E255">
        <v>0.546382023</v>
      </c>
      <c r="F255">
        <v>3.355160133</v>
      </c>
    </row>
    <row r="256" spans="1:6" ht="15">
      <c r="A256" t="s">
        <v>51</v>
      </c>
      <c r="B256" t="s">
        <v>10</v>
      </c>
      <c r="C256">
        <v>109572.1563</v>
      </c>
      <c r="D256">
        <v>3.318365067</v>
      </c>
      <c r="E256">
        <v>10.47980892</v>
      </c>
      <c r="F256">
        <v>3.339055355</v>
      </c>
    </row>
    <row r="257" spans="1:6" ht="15">
      <c r="A257" t="s">
        <v>51</v>
      </c>
      <c r="B257" t="s">
        <v>11</v>
      </c>
      <c r="C257">
        <v>572493.8381</v>
      </c>
      <c r="D257">
        <v>2.919768234</v>
      </c>
      <c r="E257">
        <v>418.5917787</v>
      </c>
      <c r="F257">
        <v>2.919835542</v>
      </c>
    </row>
    <row r="258" spans="1:6" ht="15">
      <c r="A258" t="s">
        <v>51</v>
      </c>
      <c r="B258" t="s">
        <v>12</v>
      </c>
      <c r="C258">
        <v>8004.075598</v>
      </c>
      <c r="D258">
        <v>3.00868359</v>
      </c>
      <c r="E258">
        <v>3.081480336</v>
      </c>
      <c r="F258">
        <v>3.011241618</v>
      </c>
    </row>
    <row r="259" spans="1:6" ht="15">
      <c r="A259" t="s">
        <v>51</v>
      </c>
      <c r="B259" t="s">
        <v>13</v>
      </c>
      <c r="C259">
        <v>3068618.989</v>
      </c>
      <c r="D259">
        <v>0.884543542</v>
      </c>
      <c r="E259">
        <v>0.286590426</v>
      </c>
      <c r="F259">
        <v>0.867421925</v>
      </c>
    </row>
    <row r="260" spans="1:6" ht="15">
      <c r="A260" t="s">
        <v>51</v>
      </c>
      <c r="B260" t="s">
        <v>14</v>
      </c>
      <c r="C260">
        <v>829323.5641</v>
      </c>
      <c r="D260">
        <v>2.821659991</v>
      </c>
      <c r="E260">
        <v>8.883033364</v>
      </c>
      <c r="F260">
        <v>2.88328542</v>
      </c>
    </row>
    <row r="261" spans="1:6" ht="15">
      <c r="A261" t="s">
        <v>51</v>
      </c>
      <c r="B261" t="s">
        <v>15</v>
      </c>
      <c r="C261">
        <v>1739131.366</v>
      </c>
      <c r="D261">
        <v>0.670333687</v>
      </c>
      <c r="E261">
        <v>8.271211405</v>
      </c>
      <c r="F261">
        <v>0.671827056</v>
      </c>
    </row>
    <row r="262" spans="1:6" ht="15">
      <c r="A262" t="s">
        <v>51</v>
      </c>
      <c r="B262" t="s">
        <v>16</v>
      </c>
      <c r="C262">
        <v>225019.5118</v>
      </c>
      <c r="D262">
        <v>0.867405043</v>
      </c>
      <c r="E262">
        <v>0.4726398</v>
      </c>
      <c r="F262">
        <v>0.816252142</v>
      </c>
    </row>
    <row r="263" spans="1:6" ht="15">
      <c r="A263" t="s">
        <v>51</v>
      </c>
      <c r="B263" t="s">
        <v>17</v>
      </c>
      <c r="C263">
        <v>12212.03343</v>
      </c>
      <c r="D263">
        <v>1.213980028</v>
      </c>
      <c r="E263">
        <v>8.109700721</v>
      </c>
      <c r="F263">
        <v>1.214845251</v>
      </c>
    </row>
    <row r="264" spans="1:6" ht="15">
      <c r="A264" t="s">
        <v>51</v>
      </c>
      <c r="B264" t="s">
        <v>18</v>
      </c>
      <c r="C264">
        <v>13552.68782</v>
      </c>
      <c r="D264">
        <v>3.049480059</v>
      </c>
      <c r="E264">
        <v>0.153743338</v>
      </c>
      <c r="F264">
        <v>1.985310015</v>
      </c>
    </row>
    <row r="265" spans="1:6" ht="15">
      <c r="A265" t="s">
        <v>51</v>
      </c>
      <c r="B265" t="s">
        <v>19</v>
      </c>
      <c r="C265">
        <v>517245.1031</v>
      </c>
      <c r="D265">
        <v>0.703172806</v>
      </c>
      <c r="E265">
        <v>25.86777508</v>
      </c>
      <c r="F265">
        <v>0.703528484</v>
      </c>
    </row>
    <row r="266" spans="1:6" ht="15">
      <c r="A266" t="s">
        <v>51</v>
      </c>
      <c r="B266" t="s">
        <v>20</v>
      </c>
      <c r="C266">
        <v>650689.6789</v>
      </c>
      <c r="D266">
        <v>0.735558517</v>
      </c>
      <c r="E266">
        <v>0.039702083</v>
      </c>
      <c r="F266">
        <v>0.73850794</v>
      </c>
    </row>
    <row r="267" spans="1:6" ht="15">
      <c r="A267" t="s">
        <v>51</v>
      </c>
      <c r="B267" t="s">
        <v>21</v>
      </c>
      <c r="C267">
        <v>4479958.491</v>
      </c>
      <c r="D267">
        <v>0.71021642</v>
      </c>
      <c r="E267">
        <v>14.15717932</v>
      </c>
      <c r="F267">
        <v>0.710824101</v>
      </c>
    </row>
    <row r="268" spans="1:6" ht="15">
      <c r="A268" t="s">
        <v>52</v>
      </c>
      <c r="B268" t="s">
        <v>7</v>
      </c>
      <c r="C268">
        <v>3464327.999</v>
      </c>
      <c r="D268">
        <v>0.82454952</v>
      </c>
      <c r="E268">
        <v>37.75710476</v>
      </c>
      <c r="F268">
        <v>0.824586149</v>
      </c>
    </row>
    <row r="269" spans="1:6" ht="15">
      <c r="A269" t="s">
        <v>52</v>
      </c>
      <c r="B269" t="s">
        <v>9</v>
      </c>
      <c r="C269">
        <v>129016.4462</v>
      </c>
      <c r="D269">
        <v>1.960329163</v>
      </c>
      <c r="E269">
        <v>0.552222933</v>
      </c>
      <c r="F269">
        <v>1.96107673</v>
      </c>
    </row>
    <row r="270" spans="1:6" ht="15">
      <c r="A270" t="s">
        <v>52</v>
      </c>
      <c r="B270" t="s">
        <v>10</v>
      </c>
      <c r="C270">
        <v>244866.5802</v>
      </c>
      <c r="D270">
        <v>2.512813006</v>
      </c>
      <c r="E270">
        <v>23.50045425</v>
      </c>
      <c r="F270">
        <v>2.519799827</v>
      </c>
    </row>
    <row r="271" spans="1:6" ht="15">
      <c r="A271" t="s">
        <v>52</v>
      </c>
      <c r="B271" t="s">
        <v>11</v>
      </c>
      <c r="C271">
        <v>115212.116</v>
      </c>
      <c r="D271">
        <v>1.7158471</v>
      </c>
      <c r="E271">
        <v>84.23222889</v>
      </c>
      <c r="F271">
        <v>1.716043664</v>
      </c>
    </row>
    <row r="272" spans="1:6" ht="15">
      <c r="A272" t="s">
        <v>52</v>
      </c>
      <c r="B272" t="s">
        <v>12</v>
      </c>
      <c r="C272">
        <v>6638.928842</v>
      </c>
      <c r="D272">
        <v>3.78105087</v>
      </c>
      <c r="E272">
        <v>2.55546713</v>
      </c>
      <c r="F272">
        <v>3.784927288</v>
      </c>
    </row>
    <row r="273" spans="1:6" ht="15">
      <c r="A273" t="s">
        <v>52</v>
      </c>
      <c r="B273" t="s">
        <v>13</v>
      </c>
      <c r="C273">
        <v>66536.90278</v>
      </c>
      <c r="D273">
        <v>1.134974124</v>
      </c>
      <c r="E273">
        <v>0.011641231</v>
      </c>
      <c r="F273">
        <v>0.594127311</v>
      </c>
    </row>
    <row r="274" spans="1:6" ht="15">
      <c r="A274" t="s">
        <v>52</v>
      </c>
      <c r="B274" t="s">
        <v>14</v>
      </c>
      <c r="C274">
        <v>125781.9281</v>
      </c>
      <c r="D274">
        <v>1.697257085</v>
      </c>
      <c r="E274">
        <v>1.182690769</v>
      </c>
      <c r="F274">
        <v>1.975672316</v>
      </c>
    </row>
    <row r="275" spans="1:6" ht="15">
      <c r="A275" t="s">
        <v>52</v>
      </c>
      <c r="B275" t="s">
        <v>15</v>
      </c>
      <c r="C275">
        <v>1306244.295</v>
      </c>
      <c r="D275">
        <v>0.518095779</v>
      </c>
      <c r="E275">
        <v>6.207838169</v>
      </c>
      <c r="F275">
        <v>0.519633632</v>
      </c>
    </row>
    <row r="276" spans="1:6" ht="15">
      <c r="A276" t="s">
        <v>52</v>
      </c>
      <c r="B276" t="s">
        <v>16</v>
      </c>
      <c r="C276">
        <v>225642.4786</v>
      </c>
      <c r="D276">
        <v>0.946268007</v>
      </c>
      <c r="E276">
        <v>0.473871139</v>
      </c>
      <c r="F276">
        <v>0.890609377</v>
      </c>
    </row>
    <row r="277" spans="1:6" ht="15">
      <c r="A277" t="s">
        <v>52</v>
      </c>
      <c r="B277" t="s">
        <v>17</v>
      </c>
      <c r="C277">
        <v>10016.74685</v>
      </c>
      <c r="D277">
        <v>1.631577786</v>
      </c>
      <c r="E277">
        <v>6.650827725</v>
      </c>
      <c r="F277">
        <v>1.632995713</v>
      </c>
    </row>
    <row r="278" spans="1:6" ht="15">
      <c r="A278" t="s">
        <v>52</v>
      </c>
      <c r="B278" t="s">
        <v>18</v>
      </c>
      <c r="C278">
        <v>667.4177747</v>
      </c>
      <c r="D278">
        <v>45.43014469</v>
      </c>
      <c r="E278">
        <v>0.058580599</v>
      </c>
      <c r="F278">
        <v>3.822623141</v>
      </c>
    </row>
    <row r="279" spans="1:6" ht="15">
      <c r="A279" t="s">
        <v>52</v>
      </c>
      <c r="B279" t="s">
        <v>19</v>
      </c>
      <c r="C279">
        <v>174309.8216</v>
      </c>
      <c r="D279">
        <v>0.661475916</v>
      </c>
      <c r="E279">
        <v>8.70867629</v>
      </c>
      <c r="F279">
        <v>0.662469753</v>
      </c>
    </row>
    <row r="280" spans="1:6" ht="15">
      <c r="A280" t="s">
        <v>52</v>
      </c>
      <c r="B280" t="s">
        <v>20</v>
      </c>
      <c r="C280">
        <v>1532986.475</v>
      </c>
      <c r="D280">
        <v>0.565495659</v>
      </c>
      <c r="E280">
        <v>0.093751624</v>
      </c>
      <c r="F280">
        <v>0.566455908</v>
      </c>
    </row>
    <row r="281" spans="1:6" ht="15">
      <c r="A281" t="s">
        <v>52</v>
      </c>
      <c r="B281" t="s">
        <v>21</v>
      </c>
      <c r="C281">
        <v>324805.8507</v>
      </c>
      <c r="D281">
        <v>0.606545743</v>
      </c>
      <c r="E281">
        <v>1.015188473</v>
      </c>
      <c r="F281">
        <v>0.613783067</v>
      </c>
    </row>
    <row r="282" spans="1:6" ht="15">
      <c r="A282" t="s">
        <v>56</v>
      </c>
      <c r="B282" t="s">
        <v>7</v>
      </c>
      <c r="C282">
        <v>24382.99095</v>
      </c>
      <c r="D282">
        <v>1.046231237</v>
      </c>
      <c r="E282">
        <v>0.264080457</v>
      </c>
      <c r="F282">
        <v>1.052876349</v>
      </c>
    </row>
    <row r="283" spans="1:6" ht="15">
      <c r="A283" t="s">
        <v>56</v>
      </c>
      <c r="B283" t="s">
        <v>9</v>
      </c>
      <c r="C283">
        <v>31276.54822</v>
      </c>
      <c r="D283">
        <v>1.293486706</v>
      </c>
      <c r="E283">
        <v>0.133711978</v>
      </c>
      <c r="F283">
        <v>1.295523876</v>
      </c>
    </row>
    <row r="284" spans="1:6" ht="15">
      <c r="A284" t="s">
        <v>56</v>
      </c>
      <c r="B284" t="s">
        <v>10</v>
      </c>
      <c r="C284">
        <v>11131.58885</v>
      </c>
      <c r="D284">
        <v>1.102313422</v>
      </c>
      <c r="E284">
        <v>1.005954206</v>
      </c>
      <c r="F284">
        <v>1.173915003</v>
      </c>
    </row>
    <row r="285" spans="1:6" ht="15">
      <c r="A285" t="s">
        <v>56</v>
      </c>
      <c r="B285" t="s">
        <v>11</v>
      </c>
      <c r="C285">
        <v>744.6639504</v>
      </c>
      <c r="D285">
        <v>1.473829498</v>
      </c>
      <c r="E285">
        <v>0.534840874</v>
      </c>
      <c r="F285">
        <v>1.500420102</v>
      </c>
    </row>
    <row r="286" spans="1:6" ht="15">
      <c r="A286" t="s">
        <v>56</v>
      </c>
      <c r="B286" t="s">
        <v>12</v>
      </c>
      <c r="C286">
        <v>8241.464377</v>
      </c>
      <c r="D286">
        <v>2.115603335</v>
      </c>
      <c r="E286">
        <v>3.172950086</v>
      </c>
      <c r="F286">
        <v>2.1173502</v>
      </c>
    </row>
    <row r="287" spans="1:6" ht="15">
      <c r="A287" t="s">
        <v>56</v>
      </c>
      <c r="B287" t="s">
        <v>13</v>
      </c>
      <c r="C287">
        <v>789.3234415</v>
      </c>
      <c r="D287">
        <v>24.21059779</v>
      </c>
      <c r="E287">
        <v>0.005619662</v>
      </c>
      <c r="F287">
        <v>0.311444154</v>
      </c>
    </row>
    <row r="288" spans="1:6" ht="15">
      <c r="A288" t="s">
        <v>56</v>
      </c>
      <c r="B288" t="s">
        <v>14</v>
      </c>
      <c r="C288">
        <v>54381.72132</v>
      </c>
      <c r="D288">
        <v>1.207167586</v>
      </c>
      <c r="E288">
        <v>0.401207449</v>
      </c>
      <c r="F288">
        <v>1.790901795</v>
      </c>
    </row>
    <row r="289" spans="1:6" ht="15">
      <c r="A289" t="s">
        <v>56</v>
      </c>
      <c r="B289" t="s">
        <v>15</v>
      </c>
      <c r="C289">
        <v>18760.41875</v>
      </c>
      <c r="D289">
        <v>0.483896029</v>
      </c>
      <c r="E289">
        <v>0.07099567</v>
      </c>
      <c r="F289">
        <v>0.609489041</v>
      </c>
    </row>
    <row r="290" spans="1:6" ht="15">
      <c r="A290" t="s">
        <v>56</v>
      </c>
      <c r="B290" t="s">
        <v>16</v>
      </c>
      <c r="C290">
        <v>119653.2051</v>
      </c>
      <c r="D290">
        <v>1.283723855</v>
      </c>
      <c r="E290">
        <v>0.264375774</v>
      </c>
      <c r="F290">
        <v>1.148383107</v>
      </c>
    </row>
    <row r="291" spans="1:6" ht="15">
      <c r="A291" t="s">
        <v>56</v>
      </c>
      <c r="B291" t="s">
        <v>17</v>
      </c>
      <c r="C291">
        <v>748.5109231</v>
      </c>
      <c r="D291">
        <v>3.743764241</v>
      </c>
      <c r="E291">
        <v>0.491641411</v>
      </c>
      <c r="F291">
        <v>3.787777322</v>
      </c>
    </row>
    <row r="292" spans="1:6" ht="15">
      <c r="A292" t="s">
        <v>56</v>
      </c>
      <c r="B292" t="s">
        <v>18</v>
      </c>
      <c r="C292">
        <v>-3379.248739</v>
      </c>
      <c r="D292">
        <v>5.192247251</v>
      </c>
      <c r="E292">
        <v>0.028694391</v>
      </c>
      <c r="F292">
        <v>4.515979096</v>
      </c>
    </row>
    <row r="293" spans="1:6" ht="15">
      <c r="A293" t="s">
        <v>56</v>
      </c>
      <c r="B293" t="s">
        <v>19</v>
      </c>
      <c r="C293">
        <v>76402.82125</v>
      </c>
      <c r="D293">
        <v>0.712067429</v>
      </c>
      <c r="E293">
        <v>3.80980475</v>
      </c>
      <c r="F293">
        <v>0.71451295</v>
      </c>
    </row>
    <row r="294" spans="1:6" ht="15">
      <c r="A294" t="s">
        <v>56</v>
      </c>
      <c r="B294" t="s">
        <v>20</v>
      </c>
      <c r="C294">
        <v>171788.4516</v>
      </c>
      <c r="D294">
        <v>0.925101604</v>
      </c>
      <c r="E294">
        <v>0.010364572</v>
      </c>
      <c r="F294">
        <v>0.939310859</v>
      </c>
    </row>
    <row r="295" spans="1:6" ht="15">
      <c r="A295" t="s">
        <v>56</v>
      </c>
      <c r="B295" t="s">
        <v>21</v>
      </c>
      <c r="C295">
        <v>8291.971073</v>
      </c>
      <c r="D295">
        <v>1.462386876</v>
      </c>
      <c r="E295">
        <v>0.014112731</v>
      </c>
      <c r="F295">
        <v>2.717585155</v>
      </c>
    </row>
    <row r="296" spans="1:6" ht="15">
      <c r="A296" t="s">
        <v>57</v>
      </c>
      <c r="B296" t="s">
        <v>7</v>
      </c>
      <c r="C296">
        <v>44338.69062</v>
      </c>
      <c r="D296">
        <v>2.714037662</v>
      </c>
      <c r="E296">
        <v>0.481583798</v>
      </c>
      <c r="F296">
        <v>2.723490341</v>
      </c>
    </row>
    <row r="297" spans="1:6" ht="15">
      <c r="A297" t="s">
        <v>57</v>
      </c>
      <c r="B297" t="s">
        <v>9</v>
      </c>
      <c r="C297">
        <v>18252.85503</v>
      </c>
      <c r="D297">
        <v>1.537192544</v>
      </c>
      <c r="E297">
        <v>0.077946028</v>
      </c>
      <c r="F297">
        <v>1.541345619</v>
      </c>
    </row>
    <row r="298" spans="1:6" ht="15">
      <c r="A298" t="s">
        <v>57</v>
      </c>
      <c r="B298" t="s">
        <v>10</v>
      </c>
      <c r="C298">
        <v>2734.150248</v>
      </c>
      <c r="D298">
        <v>2.928499484</v>
      </c>
      <c r="E298">
        <v>0.197790304</v>
      </c>
      <c r="F298">
        <v>3.895965864</v>
      </c>
    </row>
    <row r="299" spans="1:6" ht="15">
      <c r="A299" t="s">
        <v>57</v>
      </c>
      <c r="B299" t="s">
        <v>11</v>
      </c>
      <c r="C299">
        <v>349.3063858</v>
      </c>
      <c r="D299">
        <v>1.76460987</v>
      </c>
      <c r="E299">
        <v>0.245759612</v>
      </c>
      <c r="F299">
        <v>1.83389559</v>
      </c>
    </row>
    <row r="300" spans="1:6" ht="15">
      <c r="A300" t="s">
        <v>57</v>
      </c>
      <c r="B300" t="s">
        <v>12</v>
      </c>
      <c r="C300">
        <v>3026.92865</v>
      </c>
      <c r="D300">
        <v>3.075989038</v>
      </c>
      <c r="E300">
        <v>1.163704823</v>
      </c>
      <c r="F300">
        <v>3.082914204</v>
      </c>
    </row>
    <row r="301" spans="1:6" ht="15">
      <c r="A301" t="s">
        <v>57</v>
      </c>
      <c r="B301" t="s">
        <v>13</v>
      </c>
      <c r="C301">
        <v>-67.25067185</v>
      </c>
      <c r="D301">
        <v>418.6930338</v>
      </c>
      <c r="E301">
        <v>0.005541212</v>
      </c>
      <c r="F301">
        <v>0.465390472</v>
      </c>
    </row>
    <row r="302" spans="1:6" ht="15">
      <c r="A302" t="s">
        <v>57</v>
      </c>
      <c r="B302" t="s">
        <v>14</v>
      </c>
      <c r="C302">
        <v>17547.27202</v>
      </c>
      <c r="D302">
        <v>1.385288917</v>
      </c>
      <c r="E302">
        <v>-0.001949755</v>
      </c>
      <c r="F302">
        <v>136.4551917</v>
      </c>
    </row>
    <row r="303" spans="1:6" ht="15">
      <c r="A303" t="s">
        <v>57</v>
      </c>
      <c r="B303" t="s">
        <v>15</v>
      </c>
      <c r="C303">
        <v>6516.009229</v>
      </c>
      <c r="D303">
        <v>0.658756216</v>
      </c>
      <c r="E303">
        <v>0.012632211</v>
      </c>
      <c r="F303">
        <v>1.619683742</v>
      </c>
    </row>
    <row r="304" spans="1:6" ht="15">
      <c r="A304" t="s">
        <v>57</v>
      </c>
      <c r="B304" t="s">
        <v>16</v>
      </c>
      <c r="C304">
        <v>59285.30997</v>
      </c>
      <c r="D304">
        <v>2.55935716</v>
      </c>
      <c r="E304">
        <v>0.14505432</v>
      </c>
      <c r="F304">
        <v>2.067568121</v>
      </c>
    </row>
    <row r="305" spans="1:6" ht="15">
      <c r="A305" t="s">
        <v>57</v>
      </c>
      <c r="B305" t="s">
        <v>17</v>
      </c>
      <c r="C305">
        <v>176.9121466</v>
      </c>
      <c r="D305">
        <v>8.139400033</v>
      </c>
      <c r="E305">
        <v>0.111786669</v>
      </c>
      <c r="F305">
        <v>8.560246917</v>
      </c>
    </row>
    <row r="306" spans="1:6" ht="15">
      <c r="A306" t="s">
        <v>57</v>
      </c>
      <c r="B306" t="s">
        <v>18</v>
      </c>
      <c r="C306">
        <v>-3807.164319</v>
      </c>
      <c r="D306">
        <v>9.065244181</v>
      </c>
      <c r="E306">
        <v>0.025534068</v>
      </c>
      <c r="F306">
        <v>9.982389964</v>
      </c>
    </row>
    <row r="307" spans="1:6" ht="15">
      <c r="A307" t="s">
        <v>57</v>
      </c>
      <c r="B307" t="s">
        <v>19</v>
      </c>
      <c r="C307">
        <v>4883.404821</v>
      </c>
      <c r="D307">
        <v>3.898524125</v>
      </c>
      <c r="E307">
        <v>0.231261516</v>
      </c>
      <c r="F307">
        <v>4.119095798</v>
      </c>
    </row>
    <row r="308" spans="1:6" ht="15">
      <c r="A308" t="s">
        <v>57</v>
      </c>
      <c r="B308" t="s">
        <v>20</v>
      </c>
      <c r="C308">
        <v>51608.45877</v>
      </c>
      <c r="D308">
        <v>2.134554917</v>
      </c>
      <c r="E308">
        <v>0.00300234</v>
      </c>
      <c r="F308">
        <v>2.247737782</v>
      </c>
    </row>
    <row r="309" spans="1:6" ht="15">
      <c r="A309" t="s">
        <v>57</v>
      </c>
      <c r="B309" t="s">
        <v>21</v>
      </c>
      <c r="C309">
        <v>3314.012611</v>
      </c>
      <c r="D309">
        <v>2.197179216</v>
      </c>
      <c r="E309">
        <v>-0.001631644</v>
      </c>
      <c r="F309">
        <v>14.11459134</v>
      </c>
    </row>
    <row r="310" spans="1:6" ht="15">
      <c r="A310" t="s">
        <v>58</v>
      </c>
      <c r="B310" t="s">
        <v>7</v>
      </c>
      <c r="C310">
        <v>14421.8449</v>
      </c>
      <c r="D310">
        <v>2.534424432</v>
      </c>
      <c r="E310">
        <v>0.155510846</v>
      </c>
      <c r="F310">
        <v>2.561760093</v>
      </c>
    </row>
    <row r="311" spans="1:6" ht="15">
      <c r="A311" t="s">
        <v>58</v>
      </c>
      <c r="B311" t="s">
        <v>9</v>
      </c>
      <c r="C311">
        <v>21868.07528</v>
      </c>
      <c r="D311">
        <v>1.946452151</v>
      </c>
      <c r="E311">
        <v>0.093425984</v>
      </c>
      <c r="F311">
        <v>1.950839594</v>
      </c>
    </row>
    <row r="312" spans="1:6" ht="15">
      <c r="A312" t="s">
        <v>58</v>
      </c>
      <c r="B312" t="s">
        <v>10</v>
      </c>
      <c r="C312">
        <v>4067.115904</v>
      </c>
      <c r="D312">
        <v>1.33829557</v>
      </c>
      <c r="E312">
        <v>0.326074031</v>
      </c>
      <c r="F312">
        <v>1.606478762</v>
      </c>
    </row>
    <row r="313" spans="1:6" ht="15">
      <c r="A313" t="s">
        <v>58</v>
      </c>
      <c r="B313" t="s">
        <v>11</v>
      </c>
      <c r="C313">
        <v>59.17759933</v>
      </c>
      <c r="D313">
        <v>9.672491302</v>
      </c>
      <c r="E313">
        <v>0.033620517</v>
      </c>
      <c r="F313">
        <v>12.44861939</v>
      </c>
    </row>
    <row r="314" spans="1:6" ht="15">
      <c r="A314" t="s">
        <v>58</v>
      </c>
      <c r="B314" t="s">
        <v>12</v>
      </c>
      <c r="C314">
        <v>1631.911696</v>
      </c>
      <c r="D314">
        <v>6.965317643</v>
      </c>
      <c r="E314">
        <v>0.626182146</v>
      </c>
      <c r="F314">
        <v>6.994460258</v>
      </c>
    </row>
    <row r="315" spans="1:6" ht="15">
      <c r="A315" t="s">
        <v>58</v>
      </c>
      <c r="B315" t="s">
        <v>13</v>
      </c>
      <c r="C315">
        <v>-68.33008944</v>
      </c>
      <c r="D315">
        <v>409.0312106</v>
      </c>
      <c r="E315">
        <v>0.005541113</v>
      </c>
      <c r="F315">
        <v>0.461956742</v>
      </c>
    </row>
    <row r="316" spans="1:6" ht="15">
      <c r="A316" t="s">
        <v>58</v>
      </c>
      <c r="B316" t="s">
        <v>14</v>
      </c>
      <c r="C316">
        <v>11417.28019</v>
      </c>
      <c r="D316">
        <v>1.410371906</v>
      </c>
      <c r="E316">
        <v>-0.069043208</v>
      </c>
      <c r="F316">
        <v>2.552675386</v>
      </c>
    </row>
    <row r="317" spans="1:6" ht="15">
      <c r="A317" t="s">
        <v>58</v>
      </c>
      <c r="B317" t="s">
        <v>15</v>
      </c>
      <c r="C317">
        <v>3864.740791</v>
      </c>
      <c r="D317">
        <v>0.613301976</v>
      </c>
      <c r="E317" s="1">
        <v>-5.16E-06</v>
      </c>
      <c r="F317">
        <v>2187.747456</v>
      </c>
    </row>
    <row r="318" spans="1:6" ht="15">
      <c r="A318" t="s">
        <v>58</v>
      </c>
      <c r="B318" t="s">
        <v>16</v>
      </c>
      <c r="C318">
        <v>80616.53691</v>
      </c>
      <c r="D318">
        <v>2.555377578</v>
      </c>
      <c r="E318">
        <v>0.187217013</v>
      </c>
      <c r="F318">
        <v>2.17493564</v>
      </c>
    </row>
    <row r="319" spans="1:6" ht="15">
      <c r="A319" t="s">
        <v>58</v>
      </c>
      <c r="B319" t="s">
        <v>17</v>
      </c>
      <c r="C319">
        <v>95.55545067</v>
      </c>
      <c r="D319">
        <v>11.82203883</v>
      </c>
      <c r="E319">
        <v>0.057721251</v>
      </c>
      <c r="F319">
        <v>13.00583896</v>
      </c>
    </row>
    <row r="320" spans="1:6" ht="15">
      <c r="A320" t="s">
        <v>58</v>
      </c>
      <c r="B320" t="s">
        <v>18</v>
      </c>
      <c r="C320">
        <v>-3022.189039</v>
      </c>
      <c r="D320">
        <v>12.46825412</v>
      </c>
      <c r="E320">
        <v>0.031331416</v>
      </c>
      <c r="F320">
        <v>8.882202251</v>
      </c>
    </row>
    <row r="321" spans="1:6" ht="15">
      <c r="A321" t="s">
        <v>58</v>
      </c>
      <c r="B321" t="s">
        <v>19</v>
      </c>
      <c r="C321">
        <v>2495.857165</v>
      </c>
      <c r="D321">
        <v>8.872289083</v>
      </c>
      <c r="E321">
        <v>0.111798257</v>
      </c>
      <c r="F321">
        <v>9.910662424</v>
      </c>
    </row>
    <row r="322" spans="1:6" ht="15">
      <c r="A322" t="s">
        <v>58</v>
      </c>
      <c r="B322" t="s">
        <v>20</v>
      </c>
      <c r="C322">
        <v>53053.93283</v>
      </c>
      <c r="D322">
        <v>1.576207515</v>
      </c>
      <c r="E322">
        <v>0.00309089</v>
      </c>
      <c r="F322">
        <v>1.657390141</v>
      </c>
    </row>
    <row r="323" spans="1:6" ht="15">
      <c r="A323" t="s">
        <v>58</v>
      </c>
      <c r="B323" t="s">
        <v>21</v>
      </c>
      <c r="C323">
        <v>567.2636225</v>
      </c>
      <c r="D323">
        <v>6.709658861</v>
      </c>
      <c r="E323">
        <v>-0.010319111</v>
      </c>
      <c r="F323">
        <v>1.166587359</v>
      </c>
    </row>
    <row r="324" spans="1:6" ht="15">
      <c r="A324" t="s">
        <v>59</v>
      </c>
      <c r="B324" t="s">
        <v>7</v>
      </c>
      <c r="C324">
        <v>8018.723705</v>
      </c>
      <c r="D324">
        <v>2.887314508</v>
      </c>
      <c r="E324">
        <v>0.085721248</v>
      </c>
      <c r="F324">
        <v>2.943810356</v>
      </c>
    </row>
    <row r="325" spans="1:6" ht="15">
      <c r="A325" t="s">
        <v>59</v>
      </c>
      <c r="B325" t="s">
        <v>9</v>
      </c>
      <c r="C325">
        <v>17285.44422</v>
      </c>
      <c r="D325">
        <v>1.235132745</v>
      </c>
      <c r="E325">
        <v>0.073803687</v>
      </c>
      <c r="F325">
        <v>1.238657031</v>
      </c>
    </row>
    <row r="326" spans="1:6" ht="15">
      <c r="A326" t="s">
        <v>59</v>
      </c>
      <c r="B326" t="s">
        <v>10</v>
      </c>
      <c r="C326">
        <v>3496.78576</v>
      </c>
      <c r="D326">
        <v>0.985957849</v>
      </c>
      <c r="E326">
        <v>0.271185838</v>
      </c>
      <c r="F326">
        <v>1.223525372</v>
      </c>
    </row>
    <row r="327" spans="1:6" ht="15">
      <c r="A327" t="s">
        <v>59</v>
      </c>
      <c r="B327" t="s">
        <v>11</v>
      </c>
      <c r="C327">
        <v>23.79930713</v>
      </c>
      <c r="D327">
        <v>8.974221983</v>
      </c>
      <c r="E327">
        <v>0.007752285</v>
      </c>
      <c r="F327">
        <v>20.14472237</v>
      </c>
    </row>
    <row r="328" spans="1:6" ht="15">
      <c r="A328" t="s">
        <v>59</v>
      </c>
      <c r="B328" t="s">
        <v>12</v>
      </c>
      <c r="C328">
        <v>1510.477712</v>
      </c>
      <c r="D328">
        <v>7.174409899</v>
      </c>
      <c r="E328">
        <v>0.579391661</v>
      </c>
      <c r="F328">
        <v>7.206851496</v>
      </c>
    </row>
    <row r="329" spans="1:6" ht="15">
      <c r="A329" t="s">
        <v>59</v>
      </c>
      <c r="B329" t="s">
        <v>13</v>
      </c>
      <c r="C329">
        <v>-84.61272836</v>
      </c>
      <c r="D329">
        <v>260.9560479</v>
      </c>
      <c r="E329">
        <v>0.005539622</v>
      </c>
      <c r="F329">
        <v>0.365050405</v>
      </c>
    </row>
    <row r="330" spans="1:6" ht="15">
      <c r="A330" t="s">
        <v>59</v>
      </c>
      <c r="B330" t="s">
        <v>14</v>
      </c>
      <c r="C330">
        <v>6222.766613</v>
      </c>
      <c r="D330">
        <v>0.43498434</v>
      </c>
      <c r="E330">
        <v>-0.125897745</v>
      </c>
      <c r="F330">
        <v>0.235320318</v>
      </c>
    </row>
    <row r="331" spans="1:6" ht="15">
      <c r="A331" t="s">
        <v>59</v>
      </c>
      <c r="B331" t="s">
        <v>15</v>
      </c>
      <c r="C331">
        <v>2548.209996</v>
      </c>
      <c r="D331">
        <v>0.855707882</v>
      </c>
      <c r="E331">
        <v>-0.00628046</v>
      </c>
      <c r="F331">
        <v>1.654902741</v>
      </c>
    </row>
    <row r="332" spans="1:6" ht="15">
      <c r="A332" t="s">
        <v>59</v>
      </c>
      <c r="B332" t="s">
        <v>16</v>
      </c>
      <c r="C332">
        <v>40838.38203</v>
      </c>
      <c r="D332">
        <v>3.222709279</v>
      </c>
      <c r="E332">
        <v>0.10859265</v>
      </c>
      <c r="F332">
        <v>2.395530633</v>
      </c>
    </row>
    <row r="333" spans="1:6" ht="15">
      <c r="A333" t="s">
        <v>59</v>
      </c>
      <c r="B333" t="s">
        <v>17</v>
      </c>
      <c r="C333">
        <v>88.81975955</v>
      </c>
      <c r="D333">
        <v>9.857038633</v>
      </c>
      <c r="E333">
        <v>0.053245062</v>
      </c>
      <c r="F333">
        <v>10.92705115</v>
      </c>
    </row>
    <row r="334" spans="1:6" ht="15">
      <c r="A334" t="s">
        <v>59</v>
      </c>
      <c r="B334" t="s">
        <v>18</v>
      </c>
      <c r="C334">
        <v>-2694.362221</v>
      </c>
      <c r="D334">
        <v>16.29247015</v>
      </c>
      <c r="E334">
        <v>0.033752545</v>
      </c>
      <c r="F334">
        <v>9.605274968</v>
      </c>
    </row>
    <row r="335" spans="1:6" ht="15">
      <c r="A335" t="s">
        <v>59</v>
      </c>
      <c r="B335" t="s">
        <v>19</v>
      </c>
      <c r="C335">
        <v>1576.351588</v>
      </c>
      <c r="D335">
        <v>4.701813216</v>
      </c>
      <c r="E335">
        <v>0.065789906</v>
      </c>
      <c r="F335">
        <v>5.636915221</v>
      </c>
    </row>
    <row r="336" spans="1:6" ht="15">
      <c r="A336" t="s">
        <v>59</v>
      </c>
      <c r="B336" t="s">
        <v>20</v>
      </c>
      <c r="C336">
        <v>44551.95549</v>
      </c>
      <c r="D336">
        <v>2.790864847</v>
      </c>
      <c r="E336">
        <v>0.002570058</v>
      </c>
      <c r="F336">
        <v>2.963738596</v>
      </c>
    </row>
    <row r="337" spans="1:6" ht="15">
      <c r="A337" t="s">
        <v>59</v>
      </c>
      <c r="B337" t="s">
        <v>21</v>
      </c>
      <c r="C337">
        <v>410.128359</v>
      </c>
      <c r="D337">
        <v>10.13955401</v>
      </c>
      <c r="E337">
        <v>-0.010816101</v>
      </c>
      <c r="F337">
        <v>1.216023833</v>
      </c>
    </row>
    <row r="338" spans="1:6" ht="15">
      <c r="A338" t="s">
        <v>60</v>
      </c>
      <c r="B338" t="s">
        <v>7</v>
      </c>
      <c r="C338">
        <v>29019.02242</v>
      </c>
      <c r="D338">
        <v>1.846306329</v>
      </c>
      <c r="E338">
        <v>0.314609998</v>
      </c>
      <c r="F338">
        <v>1.856149661</v>
      </c>
    </row>
    <row r="339" spans="1:6" ht="15">
      <c r="A339" t="s">
        <v>60</v>
      </c>
      <c r="B339" t="s">
        <v>9</v>
      </c>
      <c r="C339">
        <v>107268.6634</v>
      </c>
      <c r="D339">
        <v>0.514015192</v>
      </c>
      <c r="E339">
        <v>0.459101439</v>
      </c>
      <c r="F339">
        <v>0.514250969</v>
      </c>
    </row>
    <row r="340" spans="1:6" ht="15">
      <c r="A340" t="s">
        <v>60</v>
      </c>
      <c r="B340" t="s">
        <v>10</v>
      </c>
      <c r="C340">
        <v>169206.932</v>
      </c>
      <c r="D340">
        <v>0.496479614</v>
      </c>
      <c r="E340">
        <v>16.21902004</v>
      </c>
      <c r="F340">
        <v>0.49847981</v>
      </c>
    </row>
    <row r="341" spans="1:6" ht="15">
      <c r="A341" t="s">
        <v>60</v>
      </c>
      <c r="B341" t="s">
        <v>11</v>
      </c>
      <c r="C341">
        <v>3830.079961</v>
      </c>
      <c r="D341">
        <v>1.293372237</v>
      </c>
      <c r="E341">
        <v>2.790864367</v>
      </c>
      <c r="F341">
        <v>1.29784412</v>
      </c>
    </row>
    <row r="342" spans="1:6" ht="15">
      <c r="A342" t="s">
        <v>60</v>
      </c>
      <c r="B342" t="s">
        <v>12</v>
      </c>
      <c r="C342">
        <v>54278.73918</v>
      </c>
      <c r="D342">
        <v>0.471258494</v>
      </c>
      <c r="E342">
        <v>20.91185939</v>
      </c>
      <c r="F342">
        <v>0.471317535</v>
      </c>
    </row>
    <row r="343" spans="1:6" ht="15">
      <c r="A343" t="s">
        <v>60</v>
      </c>
      <c r="B343" t="s">
        <v>13</v>
      </c>
      <c r="C343">
        <v>10032.04333</v>
      </c>
      <c r="D343">
        <v>4.239764057</v>
      </c>
      <c r="E343">
        <v>0.006466168</v>
      </c>
      <c r="F343">
        <v>0.602440304</v>
      </c>
    </row>
    <row r="344" spans="1:6" ht="15">
      <c r="A344" t="s">
        <v>60</v>
      </c>
      <c r="B344" t="s">
        <v>14</v>
      </c>
      <c r="C344">
        <v>421903.9847</v>
      </c>
      <c r="D344">
        <v>0.453998986</v>
      </c>
      <c r="E344">
        <v>4.423780093</v>
      </c>
      <c r="F344">
        <v>0.473909291</v>
      </c>
    </row>
    <row r="345" spans="1:6" ht="15">
      <c r="A345" t="s">
        <v>60</v>
      </c>
      <c r="B345" t="s">
        <v>15</v>
      </c>
      <c r="C345">
        <v>948130.6312</v>
      </c>
      <c r="D345">
        <v>0.491090415</v>
      </c>
      <c r="E345">
        <v>4.500875315</v>
      </c>
      <c r="F345">
        <v>0.493100941</v>
      </c>
    </row>
    <row r="346" spans="1:6" ht="15">
      <c r="A346" t="s">
        <v>60</v>
      </c>
      <c r="B346" t="s">
        <v>16</v>
      </c>
      <c r="C346">
        <v>609380.3011</v>
      </c>
      <c r="D346">
        <v>0.63443214</v>
      </c>
      <c r="E346">
        <v>1.232356337</v>
      </c>
      <c r="F346">
        <v>0.620082946</v>
      </c>
    </row>
    <row r="347" spans="1:6" ht="15">
      <c r="A347" t="s">
        <v>60</v>
      </c>
      <c r="B347" t="s">
        <v>17</v>
      </c>
      <c r="C347">
        <v>12902.52336</v>
      </c>
      <c r="D347">
        <v>1.637242917</v>
      </c>
      <c r="E347">
        <v>8.568564324</v>
      </c>
      <c r="F347">
        <v>1.638347318</v>
      </c>
    </row>
    <row r="348" spans="1:6" ht="15">
      <c r="A348" t="s">
        <v>60</v>
      </c>
      <c r="B348" t="s">
        <v>18</v>
      </c>
      <c r="C348">
        <v>13109.36772</v>
      </c>
      <c r="D348">
        <v>2.297913407</v>
      </c>
      <c r="E348">
        <v>0.150469246</v>
      </c>
      <c r="F348">
        <v>1.478567194</v>
      </c>
    </row>
    <row r="349" spans="1:6" ht="15">
      <c r="A349" t="s">
        <v>60</v>
      </c>
      <c r="B349" t="s">
        <v>19</v>
      </c>
      <c r="C349">
        <v>205562.0048</v>
      </c>
      <c r="D349">
        <v>0.921300609</v>
      </c>
      <c r="E349">
        <v>10.27240953</v>
      </c>
      <c r="F349">
        <v>0.922474105</v>
      </c>
    </row>
    <row r="350" spans="1:6" ht="15">
      <c r="A350" t="s">
        <v>60</v>
      </c>
      <c r="B350" t="s">
        <v>20</v>
      </c>
      <c r="C350">
        <v>1571046.084</v>
      </c>
      <c r="D350">
        <v>0.55751196</v>
      </c>
      <c r="E350">
        <v>0.096083157</v>
      </c>
      <c r="F350">
        <v>0.55843568</v>
      </c>
    </row>
    <row r="351" spans="1:6" ht="15">
      <c r="A351" t="s">
        <v>60</v>
      </c>
      <c r="B351" t="s">
        <v>21</v>
      </c>
      <c r="C351">
        <v>1307.028931</v>
      </c>
      <c r="D351">
        <v>3.9164997</v>
      </c>
      <c r="E351">
        <v>-0.007979368</v>
      </c>
      <c r="F351">
        <v>2.029032364</v>
      </c>
    </row>
    <row r="352" spans="1:6" ht="15">
      <c r="A352" t="s">
        <v>61</v>
      </c>
      <c r="B352" t="s">
        <v>7</v>
      </c>
      <c r="C352">
        <v>38955.14214</v>
      </c>
      <c r="D352">
        <v>2.347793736</v>
      </c>
      <c r="E352">
        <v>0.422906839</v>
      </c>
      <c r="F352">
        <v>2.357105375</v>
      </c>
    </row>
    <row r="353" spans="1:6" ht="15">
      <c r="A353" t="s">
        <v>61</v>
      </c>
      <c r="B353" t="s">
        <v>9</v>
      </c>
      <c r="C353">
        <v>18211.19194</v>
      </c>
      <c r="D353">
        <v>1.858355566</v>
      </c>
      <c r="E353">
        <v>0.077767632</v>
      </c>
      <c r="F353">
        <v>1.863387854</v>
      </c>
    </row>
    <row r="354" spans="1:6" ht="15">
      <c r="A354" t="s">
        <v>61</v>
      </c>
      <c r="B354" t="s">
        <v>10</v>
      </c>
      <c r="C354">
        <v>15335.61997</v>
      </c>
      <c r="D354">
        <v>1.338804533</v>
      </c>
      <c r="E354">
        <v>1.410547364</v>
      </c>
      <c r="F354">
        <v>1.4008236</v>
      </c>
    </row>
    <row r="355" spans="1:6" ht="15">
      <c r="A355" t="s">
        <v>61</v>
      </c>
      <c r="B355" t="s">
        <v>11</v>
      </c>
      <c r="C355">
        <v>413.4054501</v>
      </c>
      <c r="D355">
        <v>2.225644564</v>
      </c>
      <c r="E355">
        <v>0.292628168</v>
      </c>
      <c r="F355">
        <v>2.299035973</v>
      </c>
    </row>
    <row r="356" spans="1:6" ht="15">
      <c r="A356" t="s">
        <v>61</v>
      </c>
      <c r="B356" t="s">
        <v>12</v>
      </c>
      <c r="C356">
        <v>6222.931605</v>
      </c>
      <c r="D356">
        <v>2.215285146</v>
      </c>
      <c r="E356">
        <v>2.395176642</v>
      </c>
      <c r="F356">
        <v>2.217708296</v>
      </c>
    </row>
    <row r="357" spans="1:6" ht="15">
      <c r="A357" t="s">
        <v>61</v>
      </c>
      <c r="B357" t="s">
        <v>13</v>
      </c>
      <c r="C357">
        <v>319.3293341</v>
      </c>
      <c r="D357">
        <v>50.42957241</v>
      </c>
      <c r="E357">
        <v>0.005576617</v>
      </c>
      <c r="F357">
        <v>0.264474098</v>
      </c>
    </row>
    <row r="358" spans="1:6" ht="15">
      <c r="A358" t="s">
        <v>61</v>
      </c>
      <c r="B358" t="s">
        <v>14</v>
      </c>
      <c r="C358">
        <v>48671.61631</v>
      </c>
      <c r="D358">
        <v>1.500054985</v>
      </c>
      <c r="E358">
        <v>0.338709705</v>
      </c>
      <c r="F358">
        <v>2.359258619</v>
      </c>
    </row>
    <row r="359" spans="1:6" ht="15">
      <c r="A359" t="s">
        <v>61</v>
      </c>
      <c r="B359" t="s">
        <v>15</v>
      </c>
      <c r="C359">
        <v>70281.02095</v>
      </c>
      <c r="D359">
        <v>1.543158764</v>
      </c>
      <c r="E359">
        <v>0.316570646</v>
      </c>
      <c r="F359">
        <v>1.632981287</v>
      </c>
    </row>
    <row r="360" spans="1:6" ht="15">
      <c r="A360" t="s">
        <v>61</v>
      </c>
      <c r="B360" t="s">
        <v>16</v>
      </c>
      <c r="C360">
        <v>75460.16035</v>
      </c>
      <c r="D360">
        <v>2.672800855</v>
      </c>
      <c r="E360">
        <v>0.177025066</v>
      </c>
      <c r="F360">
        <v>2.251967212</v>
      </c>
    </row>
    <row r="361" spans="1:6" ht="15">
      <c r="A361" t="s">
        <v>61</v>
      </c>
      <c r="B361" t="s">
        <v>17</v>
      </c>
      <c r="C361">
        <v>153.5858199</v>
      </c>
      <c r="D361">
        <v>12.12919597</v>
      </c>
      <c r="E361">
        <v>0.096285209</v>
      </c>
      <c r="F361">
        <v>12.85730125</v>
      </c>
    </row>
    <row r="362" spans="1:6" ht="15">
      <c r="A362" t="s">
        <v>61</v>
      </c>
      <c r="B362" t="s">
        <v>18</v>
      </c>
      <c r="C362">
        <v>-3835.708985</v>
      </c>
      <c r="D362">
        <v>8.018940769</v>
      </c>
      <c r="E362">
        <v>0.025323254</v>
      </c>
      <c r="F362">
        <v>8.970497909</v>
      </c>
    </row>
    <row r="363" spans="1:6" ht="15">
      <c r="A363" t="s">
        <v>61</v>
      </c>
      <c r="B363" t="s">
        <v>19</v>
      </c>
      <c r="C363">
        <v>14760.05024</v>
      </c>
      <c r="D363">
        <v>3.39978111</v>
      </c>
      <c r="E363">
        <v>0.72544903</v>
      </c>
      <c r="F363">
        <v>3.461100374</v>
      </c>
    </row>
    <row r="364" spans="1:6" ht="15">
      <c r="A364" t="s">
        <v>61</v>
      </c>
      <c r="B364" t="s">
        <v>20</v>
      </c>
      <c r="C364">
        <v>174920.6781</v>
      </c>
      <c r="D364">
        <v>1.925930875</v>
      </c>
      <c r="E364">
        <v>0.010556452</v>
      </c>
      <c r="F364">
        <v>1.954974843</v>
      </c>
    </row>
    <row r="365" spans="1:6" ht="15">
      <c r="A365" t="s">
        <v>61</v>
      </c>
      <c r="B365" t="s">
        <v>21</v>
      </c>
      <c r="C365">
        <v>2057.014461</v>
      </c>
      <c r="D365">
        <v>1.808169789</v>
      </c>
      <c r="E365">
        <v>-0.005607301</v>
      </c>
      <c r="F365">
        <v>2.097958525</v>
      </c>
    </row>
    <row r="366" spans="1:6" ht="15">
      <c r="A366" t="s">
        <v>62</v>
      </c>
      <c r="B366" t="s">
        <v>7</v>
      </c>
      <c r="C366">
        <v>19009.75981</v>
      </c>
      <c r="D366">
        <v>2.251242409</v>
      </c>
      <c r="E366">
        <v>0.20551595</v>
      </c>
      <c r="F366">
        <v>2.269615729</v>
      </c>
    </row>
    <row r="367" spans="1:6" ht="15">
      <c r="A367" t="s">
        <v>62</v>
      </c>
      <c r="B367" t="s">
        <v>9</v>
      </c>
      <c r="C367">
        <v>23097.93762</v>
      </c>
      <c r="D367">
        <v>0.635278066</v>
      </c>
      <c r="E367">
        <v>0.098692112</v>
      </c>
      <c r="F367">
        <v>0.636633621</v>
      </c>
    </row>
    <row r="368" spans="1:6" ht="15">
      <c r="A368" t="s">
        <v>62</v>
      </c>
      <c r="B368" t="s">
        <v>10</v>
      </c>
      <c r="C368">
        <v>6993.47643</v>
      </c>
      <c r="D368">
        <v>0.948870942</v>
      </c>
      <c r="E368">
        <v>0.607705021</v>
      </c>
      <c r="F368">
        <v>1.050896751</v>
      </c>
    </row>
    <row r="369" spans="1:6" ht="15">
      <c r="A369" t="s">
        <v>62</v>
      </c>
      <c r="B369" t="s">
        <v>11</v>
      </c>
      <c r="C369">
        <v>86.57267763</v>
      </c>
      <c r="D369">
        <v>8.311115305</v>
      </c>
      <c r="E369">
        <v>0.053651508</v>
      </c>
      <c r="F369">
        <v>9.805914711</v>
      </c>
    </row>
    <row r="370" spans="1:6" ht="15">
      <c r="A370" t="s">
        <v>62</v>
      </c>
      <c r="B370" t="s">
        <v>12</v>
      </c>
      <c r="C370">
        <v>2661.794181</v>
      </c>
      <c r="D370">
        <v>2.946832113</v>
      </c>
      <c r="E370">
        <v>1.023012585</v>
      </c>
      <c r="F370">
        <v>2.95437891</v>
      </c>
    </row>
    <row r="371" spans="1:6" ht="15">
      <c r="A371" t="s">
        <v>62</v>
      </c>
      <c r="B371" t="s">
        <v>13</v>
      </c>
      <c r="C371">
        <v>315.6825163</v>
      </c>
      <c r="D371">
        <v>65.93252611</v>
      </c>
      <c r="E371">
        <v>0.005576283</v>
      </c>
      <c r="F371">
        <v>0.341849776</v>
      </c>
    </row>
    <row r="372" spans="1:6" ht="15">
      <c r="A372" t="s">
        <v>62</v>
      </c>
      <c r="B372" t="s">
        <v>14</v>
      </c>
      <c r="C372">
        <v>15083.2591</v>
      </c>
      <c r="D372">
        <v>0.700655437</v>
      </c>
      <c r="E372">
        <v>-0.028918655</v>
      </c>
      <c r="F372">
        <v>3.999832859</v>
      </c>
    </row>
    <row r="373" spans="1:6" ht="15">
      <c r="A373" t="s">
        <v>62</v>
      </c>
      <c r="B373" t="s">
        <v>15</v>
      </c>
      <c r="C373">
        <v>15005.70854</v>
      </c>
      <c r="D373">
        <v>0.25024196</v>
      </c>
      <c r="E373">
        <v>0.053098696</v>
      </c>
      <c r="F373">
        <v>0.337082308</v>
      </c>
    </row>
    <row r="374" spans="1:6" ht="15">
      <c r="A374" t="s">
        <v>62</v>
      </c>
      <c r="B374" t="s">
        <v>16</v>
      </c>
      <c r="C374">
        <v>60669.07971</v>
      </c>
      <c r="D374">
        <v>1.991637771</v>
      </c>
      <c r="E374">
        <v>0.14778944</v>
      </c>
      <c r="F374">
        <v>1.616020487</v>
      </c>
    </row>
    <row r="375" spans="1:6" ht="15">
      <c r="A375" t="s">
        <v>62</v>
      </c>
      <c r="B375" t="s">
        <v>17</v>
      </c>
      <c r="C375">
        <v>99.07510335</v>
      </c>
      <c r="D375">
        <v>12.58006653</v>
      </c>
      <c r="E375">
        <v>0.060060229</v>
      </c>
      <c r="F375">
        <v>13.79071399</v>
      </c>
    </row>
    <row r="376" spans="1:6" ht="15">
      <c r="A376" t="s">
        <v>62</v>
      </c>
      <c r="B376" t="s">
        <v>18</v>
      </c>
      <c r="C376">
        <v>-2701.901537</v>
      </c>
      <c r="D376">
        <v>17.9943864</v>
      </c>
      <c r="E376">
        <v>0.033696864</v>
      </c>
      <c r="F376">
        <v>10.65590856</v>
      </c>
    </row>
    <row r="377" spans="1:6" ht="15">
      <c r="A377" t="s">
        <v>62</v>
      </c>
      <c r="B377" t="s">
        <v>19</v>
      </c>
      <c r="C377">
        <v>2359.490149</v>
      </c>
      <c r="D377">
        <v>1.970913952</v>
      </c>
      <c r="E377">
        <v>0.104975002</v>
      </c>
      <c r="F377">
        <v>2.216574068</v>
      </c>
    </row>
    <row r="378" spans="1:6" ht="15">
      <c r="A378" t="s">
        <v>62</v>
      </c>
      <c r="B378" t="s">
        <v>20</v>
      </c>
      <c r="C378">
        <v>96650.11107</v>
      </c>
      <c r="D378">
        <v>1.504999052</v>
      </c>
      <c r="E378">
        <v>0.005761594</v>
      </c>
      <c r="F378">
        <v>1.546583106</v>
      </c>
    </row>
    <row r="379" spans="1:6" ht="15">
      <c r="A379" t="s">
        <v>62</v>
      </c>
      <c r="B379" t="s">
        <v>21</v>
      </c>
      <c r="C379">
        <v>871.0238347</v>
      </c>
      <c r="D379">
        <v>5.689057564</v>
      </c>
      <c r="E379">
        <v>-0.009358373</v>
      </c>
      <c r="F379">
        <v>1.674727695</v>
      </c>
    </row>
    <row r="380" spans="1:6" ht="15">
      <c r="A380" t="s">
        <v>63</v>
      </c>
      <c r="B380" t="s">
        <v>7</v>
      </c>
      <c r="C380">
        <v>4901.763665</v>
      </c>
      <c r="D380">
        <v>3.842532733</v>
      </c>
      <c r="E380">
        <v>0.051748537</v>
      </c>
      <c r="F380">
        <v>3.967078915</v>
      </c>
    </row>
    <row r="381" spans="1:6" ht="15">
      <c r="A381" t="s">
        <v>63</v>
      </c>
      <c r="B381" t="s">
        <v>9</v>
      </c>
      <c r="C381">
        <v>54962.97868</v>
      </c>
      <c r="D381">
        <v>0.522514118</v>
      </c>
      <c r="E381">
        <v>0.235134538</v>
      </c>
      <c r="F381">
        <v>0.522982087</v>
      </c>
    </row>
    <row r="382" spans="1:6" ht="15">
      <c r="A382" t="s">
        <v>63</v>
      </c>
      <c r="B382" t="s">
        <v>10</v>
      </c>
      <c r="C382">
        <v>13010.69262</v>
      </c>
      <c r="D382">
        <v>1.088496224</v>
      </c>
      <c r="E382">
        <v>1.186797903</v>
      </c>
      <c r="F382">
        <v>1.148426446</v>
      </c>
    </row>
    <row r="383" spans="1:6" ht="15">
      <c r="A383" t="s">
        <v>63</v>
      </c>
      <c r="B383" t="s">
        <v>11</v>
      </c>
      <c r="C383">
        <v>33.08427065</v>
      </c>
      <c r="D383">
        <v>20.17565501</v>
      </c>
      <c r="E383">
        <v>0.014541352</v>
      </c>
      <c r="F383">
        <v>33.56404656</v>
      </c>
    </row>
    <row r="384" spans="1:6" ht="15">
      <c r="A384" t="s">
        <v>63</v>
      </c>
      <c r="B384" t="s">
        <v>12</v>
      </c>
      <c r="C384">
        <v>2309.654712</v>
      </c>
      <c r="D384">
        <v>5.607061966</v>
      </c>
      <c r="E384">
        <v>0.887327532</v>
      </c>
      <c r="F384">
        <v>5.623617366</v>
      </c>
    </row>
    <row r="385" spans="1:6" ht="15">
      <c r="A385" t="s">
        <v>63</v>
      </c>
      <c r="B385" t="s">
        <v>13</v>
      </c>
      <c r="C385">
        <v>421.5399419</v>
      </c>
      <c r="D385">
        <v>84.73749355</v>
      </c>
      <c r="E385">
        <v>0.005585978</v>
      </c>
      <c r="F385">
        <v>0.585659213</v>
      </c>
    </row>
    <row r="386" spans="1:6" ht="15">
      <c r="A386" t="s">
        <v>63</v>
      </c>
      <c r="B386" t="s">
        <v>14</v>
      </c>
      <c r="C386">
        <v>8311.985628</v>
      </c>
      <c r="D386">
        <v>0.761395517</v>
      </c>
      <c r="E386">
        <v>-0.103031007</v>
      </c>
      <c r="F386">
        <v>0.672306635</v>
      </c>
    </row>
    <row r="387" spans="1:6" ht="15">
      <c r="A387" t="s">
        <v>63</v>
      </c>
      <c r="B387" t="s">
        <v>15</v>
      </c>
      <c r="C387">
        <v>7888.140435</v>
      </c>
      <c r="D387">
        <v>1.007301885</v>
      </c>
      <c r="E387">
        <v>0.019172528</v>
      </c>
      <c r="F387">
        <v>1.975413739</v>
      </c>
    </row>
    <row r="388" spans="1:6" ht="15">
      <c r="A388" t="s">
        <v>63</v>
      </c>
      <c r="B388" t="s">
        <v>16</v>
      </c>
      <c r="C388">
        <v>56859.8</v>
      </c>
      <c r="D388">
        <v>3.605025564</v>
      </c>
      <c r="E388">
        <v>0.140260126</v>
      </c>
      <c r="F388">
        <v>2.888630245</v>
      </c>
    </row>
    <row r="389" spans="1:6" ht="15">
      <c r="A389" t="s">
        <v>63</v>
      </c>
      <c r="B389" t="s">
        <v>17</v>
      </c>
      <c r="C389">
        <v>77.72237378</v>
      </c>
      <c r="D389">
        <v>16.55623958</v>
      </c>
      <c r="E389">
        <v>0.045870318</v>
      </c>
      <c r="F389">
        <v>18.64241915</v>
      </c>
    </row>
    <row r="390" spans="1:6" ht="15">
      <c r="A390" t="s">
        <v>63</v>
      </c>
      <c r="B390" t="s">
        <v>18</v>
      </c>
      <c r="C390">
        <v>68.80064236</v>
      </c>
      <c r="D390">
        <v>198.2947846</v>
      </c>
      <c r="E390">
        <v>0.054159579</v>
      </c>
      <c r="F390">
        <v>1.860381083</v>
      </c>
    </row>
    <row r="391" spans="1:6" ht="15">
      <c r="A391" t="s">
        <v>63</v>
      </c>
      <c r="B391" t="s">
        <v>19</v>
      </c>
      <c r="C391">
        <v>1700.754861</v>
      </c>
      <c r="D391">
        <v>9.615718755</v>
      </c>
      <c r="E391">
        <v>0.072014544</v>
      </c>
      <c r="F391">
        <v>11.36280529</v>
      </c>
    </row>
    <row r="392" spans="1:6" ht="15">
      <c r="A392" t="s">
        <v>63</v>
      </c>
      <c r="B392" t="s">
        <v>20</v>
      </c>
      <c r="C392">
        <v>139047.282</v>
      </c>
      <c r="D392">
        <v>2.815289794</v>
      </c>
      <c r="E392">
        <v>0.008358846</v>
      </c>
      <c r="F392">
        <v>2.868907718</v>
      </c>
    </row>
    <row r="393" spans="1:6" ht="15">
      <c r="A393" t="s">
        <v>63</v>
      </c>
      <c r="B393" t="s">
        <v>21</v>
      </c>
      <c r="C393">
        <v>306.1453321</v>
      </c>
      <c r="D393">
        <v>8.557072297</v>
      </c>
      <c r="E393">
        <v>-0.011144981</v>
      </c>
      <c r="F393">
        <v>0.743443046</v>
      </c>
    </row>
    <row r="394" spans="1:6" ht="15">
      <c r="A394" t="s">
        <v>64</v>
      </c>
      <c r="B394" t="s">
        <v>7</v>
      </c>
      <c r="C394">
        <v>7830.486549</v>
      </c>
      <c r="D394">
        <v>1.789822405</v>
      </c>
      <c r="E394">
        <v>0.083669593</v>
      </c>
      <c r="F394">
        <v>1.825702468</v>
      </c>
    </row>
    <row r="395" spans="1:6" ht="15">
      <c r="A395" t="s">
        <v>64</v>
      </c>
      <c r="B395" t="s">
        <v>9</v>
      </c>
      <c r="C395">
        <v>34665.19804</v>
      </c>
      <c r="D395">
        <v>1.026570656</v>
      </c>
      <c r="E395">
        <v>0.148221786</v>
      </c>
      <c r="F395">
        <v>1.028029176</v>
      </c>
    </row>
    <row r="396" spans="1:6" ht="15">
      <c r="A396" t="s">
        <v>64</v>
      </c>
      <c r="B396" t="s">
        <v>10</v>
      </c>
      <c r="C396">
        <v>5777.44201</v>
      </c>
      <c r="D396">
        <v>2.094712616</v>
      </c>
      <c r="E396">
        <v>0.490674678</v>
      </c>
      <c r="F396">
        <v>2.373662721</v>
      </c>
    </row>
    <row r="397" spans="1:6" ht="15">
      <c r="A397" t="s">
        <v>64</v>
      </c>
      <c r="B397" t="s">
        <v>11</v>
      </c>
      <c r="C397">
        <v>56.20710607</v>
      </c>
      <c r="D397">
        <v>5.389259479</v>
      </c>
      <c r="E397">
        <v>0.031448524</v>
      </c>
      <c r="F397">
        <v>7.042874354</v>
      </c>
    </row>
    <row r="398" spans="1:6" ht="15">
      <c r="A398" t="s">
        <v>64</v>
      </c>
      <c r="B398" t="s">
        <v>12</v>
      </c>
      <c r="C398">
        <v>2409.336001</v>
      </c>
      <c r="D398">
        <v>2.53758864</v>
      </c>
      <c r="E398">
        <v>0.92573635</v>
      </c>
      <c r="F398">
        <v>2.544770256</v>
      </c>
    </row>
    <row r="399" spans="1:6" ht="15">
      <c r="A399" t="s">
        <v>64</v>
      </c>
      <c r="B399" t="s">
        <v>13</v>
      </c>
      <c r="C399">
        <v>103.9958345</v>
      </c>
      <c r="D399">
        <v>221.3222015</v>
      </c>
      <c r="E399">
        <v>0.005556896</v>
      </c>
      <c r="F399">
        <v>0.379348667</v>
      </c>
    </row>
    <row r="400" spans="1:6" ht="15">
      <c r="A400" t="s">
        <v>64</v>
      </c>
      <c r="B400" t="s">
        <v>14</v>
      </c>
      <c r="C400">
        <v>3397.838476</v>
      </c>
      <c r="D400">
        <v>1.066064894</v>
      </c>
      <c r="E400">
        <v>-0.156816902</v>
      </c>
      <c r="F400">
        <v>0.252821349</v>
      </c>
    </row>
    <row r="401" spans="1:6" ht="15">
      <c r="A401" t="s">
        <v>64</v>
      </c>
      <c r="B401" t="s">
        <v>15</v>
      </c>
      <c r="C401">
        <v>1831.03554</v>
      </c>
      <c r="D401">
        <v>2.172396927</v>
      </c>
      <c r="E401">
        <v>-0.0096989</v>
      </c>
      <c r="F401">
        <v>1.95486442</v>
      </c>
    </row>
    <row r="402" spans="1:6" ht="15">
      <c r="A402" t="s">
        <v>64</v>
      </c>
      <c r="B402" t="s">
        <v>16</v>
      </c>
      <c r="C402">
        <v>41294.12939</v>
      </c>
      <c r="D402">
        <v>2.650456545</v>
      </c>
      <c r="E402">
        <v>0.109493467</v>
      </c>
      <c r="F402">
        <v>1.975755946</v>
      </c>
    </row>
    <row r="403" spans="1:6" ht="15">
      <c r="A403" t="s">
        <v>64</v>
      </c>
      <c r="B403" t="s">
        <v>17</v>
      </c>
      <c r="C403">
        <v>81.81148198</v>
      </c>
      <c r="D403">
        <v>26.39794934</v>
      </c>
      <c r="E403">
        <v>0.048587726</v>
      </c>
      <c r="F403">
        <v>29.53820751</v>
      </c>
    </row>
    <row r="404" spans="1:6" ht="15">
      <c r="A404" t="s">
        <v>64</v>
      </c>
      <c r="B404" t="s">
        <v>18</v>
      </c>
      <c r="C404">
        <v>-1646.844049</v>
      </c>
      <c r="D404">
        <v>23.02574273</v>
      </c>
      <c r="E404">
        <v>0.041488874</v>
      </c>
      <c r="F404">
        <v>6.750063802</v>
      </c>
    </row>
    <row r="405" spans="1:6" ht="15">
      <c r="A405" t="s">
        <v>64</v>
      </c>
      <c r="B405" t="s">
        <v>19</v>
      </c>
      <c r="C405">
        <v>1415.828852</v>
      </c>
      <c r="D405">
        <v>3.641706182</v>
      </c>
      <c r="E405">
        <v>0.057757995</v>
      </c>
      <c r="F405">
        <v>4.466690461</v>
      </c>
    </row>
    <row r="406" spans="1:6" ht="15">
      <c r="A406" t="s">
        <v>64</v>
      </c>
      <c r="B406" t="s">
        <v>20</v>
      </c>
      <c r="C406">
        <v>82513.13114</v>
      </c>
      <c r="D406">
        <v>2.278887708</v>
      </c>
      <c r="E406">
        <v>0.004895562</v>
      </c>
      <c r="F406">
        <v>2.352993753</v>
      </c>
    </row>
    <row r="407" spans="1:6" ht="15">
      <c r="A407" t="s">
        <v>64</v>
      </c>
      <c r="B407" t="s">
        <v>21</v>
      </c>
      <c r="C407">
        <v>473.433371</v>
      </c>
      <c r="D407">
        <v>5.656011357</v>
      </c>
      <c r="E407">
        <v>-0.010615879</v>
      </c>
      <c r="F407">
        <v>0.797787737</v>
      </c>
    </row>
    <row r="408" spans="1:6" ht="15">
      <c r="A408" t="s">
        <v>65</v>
      </c>
      <c r="B408" t="s">
        <v>7</v>
      </c>
      <c r="C408">
        <v>28496.22153</v>
      </c>
      <c r="D408">
        <v>3.196901696</v>
      </c>
      <c r="E408">
        <v>0.308911829</v>
      </c>
      <c r="F408">
        <v>3.214259935</v>
      </c>
    </row>
    <row r="409" spans="1:6" ht="15">
      <c r="A409" t="s">
        <v>65</v>
      </c>
      <c r="B409" t="s">
        <v>9</v>
      </c>
      <c r="C409">
        <v>86358.4872</v>
      </c>
      <c r="D409">
        <v>3.809782255</v>
      </c>
      <c r="E409">
        <v>0.36956648</v>
      </c>
      <c r="F409">
        <v>3.811953171</v>
      </c>
    </row>
    <row r="410" spans="1:6" ht="15">
      <c r="A410" t="s">
        <v>65</v>
      </c>
      <c r="B410" t="s">
        <v>10</v>
      </c>
      <c r="C410">
        <v>350806.8804</v>
      </c>
      <c r="D410">
        <v>3.662683538</v>
      </c>
      <c r="E410">
        <v>33.69607824</v>
      </c>
      <c r="F410">
        <v>3.669786112</v>
      </c>
    </row>
    <row r="411" spans="1:6" ht="15">
      <c r="A411" t="s">
        <v>65</v>
      </c>
      <c r="B411" t="s">
        <v>11</v>
      </c>
      <c r="C411">
        <v>6760.336073</v>
      </c>
      <c r="D411">
        <v>2.396473869</v>
      </c>
      <c r="E411">
        <v>4.933436588</v>
      </c>
      <c r="F411">
        <v>2.401161234</v>
      </c>
    </row>
    <row r="412" spans="1:6" ht="15">
      <c r="A412" t="s">
        <v>65</v>
      </c>
      <c r="B412" t="s">
        <v>12</v>
      </c>
      <c r="C412">
        <v>40558.59513</v>
      </c>
      <c r="D412">
        <v>2.50984743</v>
      </c>
      <c r="E412">
        <v>15.62526517</v>
      </c>
      <c r="F412">
        <v>2.510268261</v>
      </c>
    </row>
    <row r="413" spans="1:6" ht="15">
      <c r="A413" t="s">
        <v>65</v>
      </c>
      <c r="B413" t="s">
        <v>13</v>
      </c>
      <c r="C413">
        <v>15534.96988</v>
      </c>
      <c r="D413">
        <v>2.313531736</v>
      </c>
      <c r="E413">
        <v>0.00697016</v>
      </c>
      <c r="F413">
        <v>0.472251173</v>
      </c>
    </row>
    <row r="414" spans="1:6" ht="15">
      <c r="A414" t="s">
        <v>65</v>
      </c>
      <c r="B414" t="s">
        <v>14</v>
      </c>
      <c r="C414">
        <v>350478.7164</v>
      </c>
      <c r="D414">
        <v>3.077933599</v>
      </c>
      <c r="E414">
        <v>3.642022471</v>
      </c>
      <c r="F414">
        <v>3.241891818</v>
      </c>
    </row>
    <row r="415" spans="1:6" ht="15">
      <c r="A415" t="s">
        <v>65</v>
      </c>
      <c r="B415" t="s">
        <v>15</v>
      </c>
      <c r="C415">
        <v>1875821.292</v>
      </c>
      <c r="D415">
        <v>1.39074151</v>
      </c>
      <c r="E415">
        <v>8.92274931</v>
      </c>
      <c r="F415">
        <v>1.393613566</v>
      </c>
    </row>
    <row r="416" spans="1:6" ht="15">
      <c r="A416" t="s">
        <v>65</v>
      </c>
      <c r="B416" t="s">
        <v>16</v>
      </c>
      <c r="C416">
        <v>237794.3988</v>
      </c>
      <c r="D416">
        <v>2.946931898</v>
      </c>
      <c r="E416">
        <v>0.497890276</v>
      </c>
      <c r="F416">
        <v>2.781958063</v>
      </c>
    </row>
    <row r="417" spans="1:6" ht="15">
      <c r="A417" t="s">
        <v>65</v>
      </c>
      <c r="B417" t="s">
        <v>17</v>
      </c>
      <c r="C417">
        <v>4359.347731</v>
      </c>
      <c r="D417">
        <v>1.332383499</v>
      </c>
      <c r="E417">
        <v>2.891215271</v>
      </c>
      <c r="F417">
        <v>1.335047109</v>
      </c>
    </row>
    <row r="418" spans="1:6" ht="15">
      <c r="A418" t="s">
        <v>65</v>
      </c>
      <c r="B418" t="s">
        <v>18</v>
      </c>
      <c r="C418">
        <v>3650.218374</v>
      </c>
      <c r="D418">
        <v>11.96998786</v>
      </c>
      <c r="E418">
        <v>0.080609744</v>
      </c>
      <c r="F418">
        <v>4.003118287</v>
      </c>
    </row>
    <row r="419" spans="1:6" ht="15">
      <c r="A419" t="s">
        <v>65</v>
      </c>
      <c r="B419" t="s">
        <v>19</v>
      </c>
      <c r="C419">
        <v>188677.4806</v>
      </c>
      <c r="D419">
        <v>2.866300505</v>
      </c>
      <c r="E419">
        <v>9.427576017</v>
      </c>
      <c r="F419">
        <v>2.870278595</v>
      </c>
    </row>
    <row r="420" spans="1:6" ht="15">
      <c r="A420" t="s">
        <v>65</v>
      </c>
      <c r="B420" t="s">
        <v>20</v>
      </c>
      <c r="C420">
        <v>2386036.596</v>
      </c>
      <c r="D420">
        <v>1.930093497</v>
      </c>
      <c r="E420">
        <v>0.146009513</v>
      </c>
      <c r="F420">
        <v>1.932197908</v>
      </c>
    </row>
    <row r="421" spans="1:6" ht="15">
      <c r="A421" t="s">
        <v>65</v>
      </c>
      <c r="B421" t="s">
        <v>21</v>
      </c>
      <c r="C421">
        <v>4352.156796</v>
      </c>
      <c r="D421">
        <v>2.017895849</v>
      </c>
      <c r="E421">
        <v>0.001651817</v>
      </c>
      <c r="F421">
        <v>16.81572678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21"/>
  <sheetViews>
    <sheetView workbookViewId="0" topLeftCell="A1">
      <selection activeCell="H13" sqref="H13"/>
    </sheetView>
  </sheetViews>
  <sheetFormatPr defaultColWidth="11.00390625" defaultRowHeight="15.75"/>
  <cols>
    <col min="2" max="2" width="15.375" style="0" customWidth="1"/>
    <col min="5" max="5" width="12.625" style="0" customWidth="1"/>
  </cols>
  <sheetData>
    <row r="1" spans="1:19" ht="15">
      <c r="A1" t="s">
        <v>0</v>
      </c>
      <c r="B1" t="s">
        <v>1</v>
      </c>
      <c r="C1" t="s">
        <v>4</v>
      </c>
      <c r="F1" t="s">
        <v>7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</row>
    <row r="2" spans="1:19" ht="15">
      <c r="A2" t="s">
        <v>33</v>
      </c>
      <c r="B2" t="s">
        <v>7</v>
      </c>
      <c r="C2">
        <v>3.679598719</v>
      </c>
      <c r="E2" t="s">
        <v>73</v>
      </c>
      <c r="F2">
        <v>3.679598719</v>
      </c>
      <c r="G2">
        <v>0.023187023</v>
      </c>
      <c r="H2">
        <v>0.092939361</v>
      </c>
      <c r="I2">
        <v>4.781078075</v>
      </c>
      <c r="J2">
        <v>0.120753868</v>
      </c>
      <c r="K2">
        <v>0.005654111</v>
      </c>
      <c r="L2">
        <v>-0.138489709</v>
      </c>
      <c r="M2">
        <v>0.016193465</v>
      </c>
      <c r="N2">
        <v>0.075604374</v>
      </c>
      <c r="O2">
        <v>0.213313678</v>
      </c>
      <c r="P2">
        <v>0.041535871</v>
      </c>
      <c r="Q2">
        <v>1.08671887</v>
      </c>
      <c r="R2">
        <v>0.001116753</v>
      </c>
      <c r="S2">
        <v>0.053266741</v>
      </c>
    </row>
    <row r="3" spans="1:19" ht="15">
      <c r="A3" t="s">
        <v>33</v>
      </c>
      <c r="B3" t="s">
        <v>9</v>
      </c>
      <c r="C3">
        <v>0.023187023</v>
      </c>
      <c r="E3" t="s">
        <v>74</v>
      </c>
      <c r="F3">
        <v>23.52723094</v>
      </c>
      <c r="G3">
        <v>0.023231618</v>
      </c>
      <c r="H3">
        <v>-0.059714581</v>
      </c>
      <c r="I3">
        <v>26.1948888</v>
      </c>
      <c r="J3">
        <v>0.13263439</v>
      </c>
      <c r="K3">
        <v>0.005986824</v>
      </c>
      <c r="L3">
        <v>-0.133224367</v>
      </c>
      <c r="M3">
        <v>0.153378567</v>
      </c>
      <c r="N3">
        <v>0.075540553</v>
      </c>
      <c r="O3">
        <v>0.161672828</v>
      </c>
      <c r="P3">
        <v>0.038743226</v>
      </c>
      <c r="Q3">
        <v>1.752349066</v>
      </c>
      <c r="R3">
        <v>0.000777722</v>
      </c>
      <c r="S3">
        <v>0.140984928</v>
      </c>
    </row>
    <row r="4" spans="1:19" ht="15">
      <c r="A4" t="s">
        <v>33</v>
      </c>
      <c r="B4" t="s">
        <v>10</v>
      </c>
      <c r="C4">
        <v>0.092939361</v>
      </c>
      <c r="E4" t="s">
        <v>75</v>
      </c>
      <c r="F4">
        <v>60.99348216</v>
      </c>
      <c r="G4">
        <v>0.028305801</v>
      </c>
      <c r="H4">
        <v>-0.00449658</v>
      </c>
      <c r="I4">
        <v>26.47351953</v>
      </c>
      <c r="J4">
        <v>0.055893043</v>
      </c>
      <c r="K4">
        <v>0.006819056</v>
      </c>
      <c r="L4">
        <v>-0.084217879</v>
      </c>
      <c r="M4">
        <v>0.532634835</v>
      </c>
      <c r="N4">
        <v>0.054646678</v>
      </c>
      <c r="O4">
        <v>0.271873195</v>
      </c>
      <c r="P4">
        <v>0.037808637</v>
      </c>
      <c r="Q4">
        <v>3.801606917</v>
      </c>
      <c r="R4">
        <v>0.00165293</v>
      </c>
      <c r="S4">
        <v>0.194109212</v>
      </c>
    </row>
    <row r="5" spans="1:19" ht="15">
      <c r="A5" t="s">
        <v>33</v>
      </c>
      <c r="B5" t="s">
        <v>11</v>
      </c>
      <c r="C5">
        <v>4.781078075</v>
      </c>
      <c r="E5" t="s">
        <v>76</v>
      </c>
      <c r="F5">
        <v>58.99809701</v>
      </c>
      <c r="G5">
        <v>0.020845727</v>
      </c>
      <c r="H5">
        <v>0.009328944</v>
      </c>
      <c r="I5">
        <v>21.29812451</v>
      </c>
      <c r="J5">
        <v>0.068861189</v>
      </c>
      <c r="K5">
        <v>0.007652632</v>
      </c>
      <c r="L5">
        <v>0.029083494</v>
      </c>
      <c r="M5">
        <v>0.388701652</v>
      </c>
      <c r="N5">
        <v>0.054880358</v>
      </c>
      <c r="O5">
        <v>0.381277523</v>
      </c>
      <c r="P5">
        <v>0.037973556</v>
      </c>
      <c r="Q5">
        <v>3.565380381</v>
      </c>
      <c r="R5">
        <v>0.002633284</v>
      </c>
      <c r="S5">
        <v>0.250240462</v>
      </c>
    </row>
    <row r="6" spans="1:19" ht="15">
      <c r="A6" t="s">
        <v>33</v>
      </c>
      <c r="B6" t="s">
        <v>12</v>
      </c>
      <c r="C6">
        <v>0.120753868</v>
      </c>
      <c r="E6" t="s">
        <v>77</v>
      </c>
      <c r="F6">
        <v>2.697750294</v>
      </c>
      <c r="G6">
        <v>0.073845715</v>
      </c>
      <c r="H6">
        <v>1.334654491</v>
      </c>
      <c r="I6">
        <v>3.883658337</v>
      </c>
      <c r="J6">
        <v>0.526248765</v>
      </c>
      <c r="K6">
        <v>0.005599633</v>
      </c>
      <c r="L6">
        <v>-0.024722751</v>
      </c>
      <c r="M6">
        <v>0.279623896</v>
      </c>
      <c r="N6">
        <v>0.056834602</v>
      </c>
      <c r="O6">
        <v>0.755845746</v>
      </c>
      <c r="P6">
        <v>0.037858313</v>
      </c>
      <c r="Q6">
        <v>1.009635892</v>
      </c>
      <c r="R6">
        <v>0.007676437</v>
      </c>
      <c r="S6">
        <v>-0.003353921</v>
      </c>
    </row>
    <row r="7" spans="1:19" ht="15">
      <c r="A7" t="s">
        <v>33</v>
      </c>
      <c r="B7" t="s">
        <v>13</v>
      </c>
      <c r="C7">
        <v>0.005654111</v>
      </c>
      <c r="E7" t="s">
        <v>78</v>
      </c>
      <c r="F7">
        <v>29.12818571</v>
      </c>
      <c r="G7">
        <v>0.018852826</v>
      </c>
      <c r="H7">
        <v>0.169891936</v>
      </c>
      <c r="I7">
        <v>42.35718754</v>
      </c>
      <c r="J7">
        <v>0.110892367</v>
      </c>
      <c r="K7">
        <v>0.008006635</v>
      </c>
      <c r="L7">
        <v>0.141909686</v>
      </c>
      <c r="M7">
        <v>0.307578599</v>
      </c>
      <c r="N7">
        <v>0.068707103</v>
      </c>
      <c r="O7">
        <v>0.428098014</v>
      </c>
      <c r="P7">
        <v>0.041026032</v>
      </c>
      <c r="Q7">
        <v>1.917570529</v>
      </c>
      <c r="R7">
        <v>0.001538649</v>
      </c>
      <c r="S7">
        <v>0.423149402</v>
      </c>
    </row>
    <row r="8" spans="1:19" ht="15">
      <c r="A8" t="s">
        <v>33</v>
      </c>
      <c r="B8" t="s">
        <v>14</v>
      </c>
      <c r="C8">
        <v>-0.138489709</v>
      </c>
      <c r="E8" t="s">
        <v>79</v>
      </c>
      <c r="F8">
        <v>49.83468545</v>
      </c>
      <c r="G8">
        <v>0.029701897</v>
      </c>
      <c r="H8">
        <v>0.401386205</v>
      </c>
      <c r="I8">
        <v>37.11056345</v>
      </c>
      <c r="J8">
        <v>0.125831795</v>
      </c>
      <c r="K8">
        <v>0.011581047</v>
      </c>
      <c r="L8">
        <v>0.374472138</v>
      </c>
      <c r="M8">
        <v>0.789467993</v>
      </c>
      <c r="N8">
        <v>0.05812955</v>
      </c>
      <c r="O8">
        <v>0.553849672</v>
      </c>
      <c r="P8">
        <v>0.038405408</v>
      </c>
      <c r="Q8">
        <v>2.904776655</v>
      </c>
      <c r="R8">
        <v>0.00196913</v>
      </c>
      <c r="S8">
        <v>0.564086942</v>
      </c>
    </row>
    <row r="9" spans="1:19" ht="15">
      <c r="A9" t="s">
        <v>33</v>
      </c>
      <c r="B9" t="s">
        <v>15</v>
      </c>
      <c r="C9">
        <v>0.016193465</v>
      </c>
      <c r="E9" t="s">
        <v>80</v>
      </c>
      <c r="F9">
        <v>55.14311403</v>
      </c>
      <c r="G9">
        <v>0.075796901</v>
      </c>
      <c r="H9">
        <v>0.920670247</v>
      </c>
      <c r="I9">
        <v>60.96415591</v>
      </c>
      <c r="J9">
        <v>0.312865196</v>
      </c>
      <c r="K9">
        <v>0.032003094</v>
      </c>
      <c r="L9">
        <v>1.033665674</v>
      </c>
      <c r="M9">
        <v>1.728847894</v>
      </c>
      <c r="N9">
        <v>0.060690732</v>
      </c>
      <c r="O9">
        <v>1.009094415</v>
      </c>
      <c r="P9">
        <v>0.049100698</v>
      </c>
      <c r="Q9">
        <v>3.054489655</v>
      </c>
      <c r="R9">
        <v>0.004707109</v>
      </c>
      <c r="S9">
        <v>2.024356614</v>
      </c>
    </row>
    <row r="10" spans="1:19" ht="15">
      <c r="A10" t="s">
        <v>33</v>
      </c>
      <c r="B10" t="s">
        <v>16</v>
      </c>
      <c r="C10">
        <v>0.075604374</v>
      </c>
      <c r="E10" t="s">
        <v>81</v>
      </c>
      <c r="F10">
        <v>39.50637281</v>
      </c>
      <c r="G10">
        <v>0.055395822</v>
      </c>
      <c r="H10">
        <v>1.007352541</v>
      </c>
      <c r="I10">
        <v>44.92913849</v>
      </c>
      <c r="J10">
        <v>0.311570006</v>
      </c>
      <c r="K10">
        <v>0.029172946</v>
      </c>
      <c r="L10">
        <v>0.77341445</v>
      </c>
      <c r="M10">
        <v>0.928222483</v>
      </c>
      <c r="N10">
        <v>0.062334076</v>
      </c>
      <c r="O10">
        <v>0.902569339</v>
      </c>
      <c r="P10">
        <v>0.044484113</v>
      </c>
      <c r="Q10">
        <v>2.843714839</v>
      </c>
      <c r="R10">
        <v>0.004376889</v>
      </c>
      <c r="S10">
        <v>1.560385883</v>
      </c>
    </row>
    <row r="11" spans="1:19" ht="15">
      <c r="A11" t="s">
        <v>33</v>
      </c>
      <c r="B11" t="s">
        <v>17</v>
      </c>
      <c r="C11">
        <v>0.213313678</v>
      </c>
      <c r="E11" t="s">
        <v>82</v>
      </c>
      <c r="F11">
        <v>3.865648831</v>
      </c>
      <c r="G11">
        <v>0.05682526</v>
      </c>
      <c r="H11">
        <v>2.40716281</v>
      </c>
      <c r="I11">
        <v>8.913883719</v>
      </c>
      <c r="J11">
        <v>0.27701139</v>
      </c>
      <c r="K11">
        <v>0.006082454</v>
      </c>
      <c r="L11">
        <v>-0.047991007</v>
      </c>
      <c r="M11">
        <v>0.663249081</v>
      </c>
      <c r="N11">
        <v>0.066456192</v>
      </c>
      <c r="O11">
        <v>0.718229177</v>
      </c>
      <c r="P11">
        <v>0.036145958</v>
      </c>
      <c r="Q11">
        <v>0.894716365</v>
      </c>
      <c r="R11">
        <v>0.009964554</v>
      </c>
      <c r="S11">
        <v>0.096870066</v>
      </c>
    </row>
    <row r="12" spans="1:19" ht="15">
      <c r="A12" t="s">
        <v>33</v>
      </c>
      <c r="B12" t="s">
        <v>18</v>
      </c>
      <c r="C12">
        <v>0.041535871</v>
      </c>
      <c r="E12" t="s">
        <v>83</v>
      </c>
      <c r="F12">
        <v>36.91593289</v>
      </c>
      <c r="G12">
        <v>0.237819583</v>
      </c>
      <c r="H12">
        <v>1.499260141</v>
      </c>
      <c r="I12">
        <v>47.13831621</v>
      </c>
      <c r="J12">
        <v>1.185969719</v>
      </c>
      <c r="K12">
        <v>0.006665319</v>
      </c>
      <c r="L12">
        <v>0.334529345</v>
      </c>
      <c r="M12">
        <v>0.303785279</v>
      </c>
      <c r="N12">
        <v>0.561190013</v>
      </c>
      <c r="O12">
        <v>2.063148098</v>
      </c>
      <c r="P12">
        <v>0.036712409</v>
      </c>
      <c r="Q12">
        <v>10.54408646</v>
      </c>
      <c r="R12">
        <v>0.011529364</v>
      </c>
      <c r="S12">
        <v>0.597742569</v>
      </c>
    </row>
    <row r="13" spans="1:19" ht="15">
      <c r="A13" t="s">
        <v>33</v>
      </c>
      <c r="B13" t="s">
        <v>19</v>
      </c>
      <c r="C13">
        <v>1.08671887</v>
      </c>
      <c r="E13" t="s">
        <v>84</v>
      </c>
      <c r="F13" t="s">
        <v>8</v>
      </c>
      <c r="G13">
        <v>0.227248149</v>
      </c>
      <c r="H13">
        <v>-0.022220283</v>
      </c>
      <c r="I13">
        <v>245.256859</v>
      </c>
      <c r="J13">
        <v>1.262195437</v>
      </c>
      <c r="K13">
        <v>0.011031248</v>
      </c>
      <c r="L13">
        <v>0.370042555</v>
      </c>
      <c r="M13">
        <v>1.524932026</v>
      </c>
      <c r="N13">
        <v>0.640809827</v>
      </c>
      <c r="O13">
        <v>1.490071466</v>
      </c>
      <c r="P13">
        <v>0.050285707</v>
      </c>
      <c r="Q13">
        <v>17.56042613</v>
      </c>
      <c r="R13">
        <v>0.008278206</v>
      </c>
      <c r="S13">
        <v>1.42333861</v>
      </c>
    </row>
    <row r="14" spans="1:19" ht="15">
      <c r="A14" t="s">
        <v>33</v>
      </c>
      <c r="B14" t="s">
        <v>20</v>
      </c>
      <c r="C14">
        <v>0.001116753</v>
      </c>
      <c r="E14" t="s">
        <v>85</v>
      </c>
      <c r="F14" t="s">
        <v>8</v>
      </c>
      <c r="G14">
        <v>0.267323798</v>
      </c>
      <c r="H14">
        <v>0.455116267</v>
      </c>
      <c r="I14">
        <v>238.7046353</v>
      </c>
      <c r="J14">
        <v>0.623744706</v>
      </c>
      <c r="K14">
        <v>0.021437574</v>
      </c>
      <c r="L14">
        <v>0.786361742</v>
      </c>
      <c r="M14">
        <v>4.915660409</v>
      </c>
      <c r="N14">
        <v>0.401625163</v>
      </c>
      <c r="O14">
        <v>2.526512625</v>
      </c>
      <c r="P14">
        <v>0.039070115</v>
      </c>
      <c r="Q14">
        <v>33.87647141</v>
      </c>
      <c r="R14">
        <v>0.01581738</v>
      </c>
      <c r="S14">
        <v>1.905283597</v>
      </c>
    </row>
    <row r="15" spans="1:19" ht="15">
      <c r="A15" t="s">
        <v>33</v>
      </c>
      <c r="B15" t="s">
        <v>21</v>
      </c>
      <c r="C15">
        <v>0.053266741</v>
      </c>
      <c r="E15" t="s">
        <v>86</v>
      </c>
      <c r="F15" t="s">
        <v>8</v>
      </c>
      <c r="G15">
        <v>0.20553892</v>
      </c>
      <c r="H15">
        <v>0.643395032</v>
      </c>
      <c r="I15">
        <v>196.270718</v>
      </c>
      <c r="J15">
        <v>0.692004857</v>
      </c>
      <c r="K15">
        <v>0.031257581</v>
      </c>
      <c r="L15">
        <v>1.857321081</v>
      </c>
      <c r="M15">
        <v>3.582270343</v>
      </c>
      <c r="N15">
        <v>0.391479413</v>
      </c>
      <c r="O15">
        <v>3.297970913</v>
      </c>
      <c r="P15">
        <v>0.056866262</v>
      </c>
      <c r="Q15">
        <v>31.34795206</v>
      </c>
      <c r="R15">
        <v>0.024254064999999998</v>
      </c>
      <c r="S15">
        <v>2.40511267</v>
      </c>
    </row>
    <row r="16" spans="1:19" ht="15">
      <c r="A16" t="s">
        <v>34</v>
      </c>
      <c r="B16" t="s">
        <v>7</v>
      </c>
      <c r="C16">
        <v>23.52723094</v>
      </c>
      <c r="E16" t="s">
        <v>87</v>
      </c>
      <c r="F16">
        <v>26.67232802</v>
      </c>
      <c r="G16">
        <v>0.700628278</v>
      </c>
      <c r="H16">
        <v>13.01335184</v>
      </c>
      <c r="I16">
        <v>36.10096892</v>
      </c>
      <c r="J16">
        <v>5.024110041</v>
      </c>
      <c r="K16">
        <v>0.006280424</v>
      </c>
      <c r="L16">
        <v>1.367117871</v>
      </c>
      <c r="M16">
        <v>2.75926549</v>
      </c>
      <c r="N16">
        <v>0.363988505</v>
      </c>
      <c r="O16">
        <v>6.865376151</v>
      </c>
      <c r="P16">
        <v>0.049269803</v>
      </c>
      <c r="Q16">
        <v>9.745065411</v>
      </c>
      <c r="R16">
        <v>0.073870952</v>
      </c>
      <c r="S16">
        <v>0.069603964</v>
      </c>
    </row>
    <row r="17" spans="1:19" ht="15">
      <c r="A17" t="s">
        <v>34</v>
      </c>
      <c r="B17" t="s">
        <v>9</v>
      </c>
      <c r="C17">
        <v>0.023231618</v>
      </c>
      <c r="E17" t="s">
        <v>88</v>
      </c>
      <c r="F17" t="s">
        <v>8</v>
      </c>
      <c r="G17">
        <v>0.184457095</v>
      </c>
      <c r="H17">
        <v>2.231980085</v>
      </c>
      <c r="I17">
        <v>393.1686572</v>
      </c>
      <c r="J17">
        <v>1.227150654</v>
      </c>
      <c r="K17">
        <v>0.036313319</v>
      </c>
      <c r="L17">
        <v>2.926728589</v>
      </c>
      <c r="M17">
        <v>2.986876678</v>
      </c>
      <c r="N17">
        <v>0.582571177</v>
      </c>
      <c r="O17">
        <v>3.79094283</v>
      </c>
      <c r="P17">
        <v>0.05649443</v>
      </c>
      <c r="Q17">
        <v>18.21622336</v>
      </c>
      <c r="R17">
        <v>0.015626758</v>
      </c>
      <c r="S17">
        <v>4.109269872</v>
      </c>
    </row>
    <row r="18" spans="1:19" ht="15">
      <c r="A18" t="s">
        <v>34</v>
      </c>
      <c r="B18" t="s">
        <v>10</v>
      </c>
      <c r="C18">
        <v>-0.059714581</v>
      </c>
      <c r="E18" t="s">
        <v>89</v>
      </c>
      <c r="F18" t="s">
        <v>8</v>
      </c>
      <c r="G18">
        <v>0.282030441</v>
      </c>
      <c r="H18">
        <v>4.366236478</v>
      </c>
      <c r="I18">
        <v>335.1669632</v>
      </c>
      <c r="J18">
        <v>1.056926514</v>
      </c>
      <c r="K18">
        <v>0.080024589</v>
      </c>
      <c r="L18">
        <v>4.969301487</v>
      </c>
      <c r="M18">
        <v>7.169750436</v>
      </c>
      <c r="N18">
        <v>0.44097298</v>
      </c>
      <c r="O18">
        <v>4.798360898</v>
      </c>
      <c r="P18">
        <v>0.067320438</v>
      </c>
      <c r="Q18">
        <v>26.02780395</v>
      </c>
      <c r="R18">
        <v>0.018872998</v>
      </c>
      <c r="S18">
        <v>5.293684272</v>
      </c>
    </row>
    <row r="19" spans="1:19" ht="15">
      <c r="A19" t="s">
        <v>34</v>
      </c>
      <c r="B19" t="s">
        <v>11</v>
      </c>
      <c r="C19">
        <v>26.1948888</v>
      </c>
      <c r="E19" t="s">
        <v>90</v>
      </c>
      <c r="F19" t="s">
        <v>8</v>
      </c>
      <c r="G19">
        <v>0.728123777</v>
      </c>
      <c r="H19">
        <v>9.399542512</v>
      </c>
      <c r="I19">
        <v>547.2801618</v>
      </c>
      <c r="J19">
        <v>2.849536589</v>
      </c>
      <c r="K19">
        <v>0.328761481</v>
      </c>
      <c r="L19">
        <v>10.99038516</v>
      </c>
      <c r="M19">
        <v>15.0692127</v>
      </c>
      <c r="N19">
        <v>0.465293779</v>
      </c>
      <c r="O19">
        <v>8.834269517</v>
      </c>
      <c r="P19">
        <v>0.180719518</v>
      </c>
      <c r="Q19">
        <v>26.90908414</v>
      </c>
      <c r="R19">
        <v>0.042936016</v>
      </c>
      <c r="S19">
        <v>18.57811162</v>
      </c>
    </row>
    <row r="20" spans="1:19" ht="15">
      <c r="A20" t="s">
        <v>34</v>
      </c>
      <c r="B20" t="s">
        <v>12</v>
      </c>
      <c r="C20">
        <v>0.13263439</v>
      </c>
      <c r="E20" t="s">
        <v>91</v>
      </c>
      <c r="F20" t="s">
        <v>8</v>
      </c>
      <c r="G20">
        <v>0.546382023</v>
      </c>
      <c r="H20">
        <v>10.47980892</v>
      </c>
      <c r="I20">
        <v>418.5917787</v>
      </c>
      <c r="J20">
        <v>3.081480336</v>
      </c>
      <c r="K20">
        <v>0.286590426</v>
      </c>
      <c r="L20">
        <v>8.883033364</v>
      </c>
      <c r="M20">
        <v>8.271211405</v>
      </c>
      <c r="N20">
        <v>0.4726398</v>
      </c>
      <c r="O20">
        <v>8.109700721</v>
      </c>
      <c r="P20">
        <v>0.153743338</v>
      </c>
      <c r="Q20">
        <v>25.86777508</v>
      </c>
      <c r="R20">
        <v>0.039702083</v>
      </c>
      <c r="S20">
        <v>14.15717932</v>
      </c>
    </row>
    <row r="21" spans="1:19" ht="15">
      <c r="A21" t="s">
        <v>34</v>
      </c>
      <c r="B21" t="s">
        <v>13</v>
      </c>
      <c r="C21">
        <v>0.005986824</v>
      </c>
      <c r="E21" t="s">
        <v>92</v>
      </c>
      <c r="F21">
        <v>37.75710476</v>
      </c>
      <c r="G21">
        <v>0.552222933</v>
      </c>
      <c r="H21">
        <v>23.50045425</v>
      </c>
      <c r="I21">
        <v>84.23222889</v>
      </c>
      <c r="J21">
        <v>2.55546713</v>
      </c>
      <c r="K21">
        <v>0.011641231</v>
      </c>
      <c r="L21">
        <v>1.182690769</v>
      </c>
      <c r="M21">
        <v>6.207838169</v>
      </c>
      <c r="N21">
        <v>0.473871139</v>
      </c>
      <c r="O21">
        <v>6.650827725</v>
      </c>
      <c r="P21">
        <v>0.058580599</v>
      </c>
      <c r="Q21">
        <v>8.70867629</v>
      </c>
      <c r="R21">
        <v>0.093751624</v>
      </c>
      <c r="S21">
        <v>1.015188473</v>
      </c>
    </row>
    <row r="22" spans="1:19" ht="15">
      <c r="A22" t="s">
        <v>34</v>
      </c>
      <c r="B22" t="s">
        <v>14</v>
      </c>
      <c r="C22">
        <v>-0.133224367</v>
      </c>
      <c r="E22" t="s">
        <v>56</v>
      </c>
      <c r="F22">
        <v>0.264080457</v>
      </c>
      <c r="G22">
        <v>0.133711978</v>
      </c>
      <c r="H22">
        <v>1.005954206</v>
      </c>
      <c r="I22">
        <v>0.534840874</v>
      </c>
      <c r="J22">
        <v>3.172950086</v>
      </c>
      <c r="K22">
        <v>0.005619662</v>
      </c>
      <c r="L22">
        <v>0.401207449</v>
      </c>
      <c r="M22">
        <v>0.07099567</v>
      </c>
      <c r="N22">
        <v>0.264375774</v>
      </c>
      <c r="O22">
        <v>0.491641411</v>
      </c>
      <c r="P22">
        <v>0.028694391</v>
      </c>
      <c r="Q22">
        <v>3.80980475</v>
      </c>
      <c r="R22">
        <v>0.010364572</v>
      </c>
      <c r="S22">
        <v>0.014112731</v>
      </c>
    </row>
    <row r="23" spans="1:19" ht="15">
      <c r="A23" t="s">
        <v>34</v>
      </c>
      <c r="B23" t="s">
        <v>15</v>
      </c>
      <c r="C23">
        <v>0.153378567</v>
      </c>
      <c r="E23" t="s">
        <v>57</v>
      </c>
      <c r="F23">
        <v>0.481583798</v>
      </c>
      <c r="G23">
        <v>0.077946028</v>
      </c>
      <c r="H23">
        <v>0.197790304</v>
      </c>
      <c r="I23">
        <v>0.245759612</v>
      </c>
      <c r="J23">
        <v>1.163704823</v>
      </c>
      <c r="K23">
        <v>0.005541212</v>
      </c>
      <c r="L23">
        <v>-0.001949755</v>
      </c>
      <c r="M23">
        <v>0.012632211</v>
      </c>
      <c r="N23">
        <v>0.14505432</v>
      </c>
      <c r="O23">
        <v>0.111786669</v>
      </c>
      <c r="P23">
        <v>0.025534068</v>
      </c>
      <c r="Q23">
        <v>0.231261516</v>
      </c>
      <c r="R23">
        <v>0.00300234</v>
      </c>
      <c r="S23">
        <v>-0.001631644</v>
      </c>
    </row>
    <row r="24" spans="1:19" ht="15">
      <c r="A24" t="s">
        <v>34</v>
      </c>
      <c r="B24" t="s">
        <v>16</v>
      </c>
      <c r="C24">
        <v>0.075540553</v>
      </c>
      <c r="E24" t="s">
        <v>58</v>
      </c>
      <c r="F24">
        <v>0.155510846</v>
      </c>
      <c r="G24">
        <v>0.093425984</v>
      </c>
      <c r="H24">
        <v>0.326074031</v>
      </c>
      <c r="I24">
        <v>0.033620517</v>
      </c>
      <c r="J24">
        <v>0.626182146</v>
      </c>
      <c r="K24">
        <v>0.005541113</v>
      </c>
      <c r="L24">
        <v>-0.069043208</v>
      </c>
      <c r="M24" s="1">
        <v>-5.16E-06</v>
      </c>
      <c r="N24">
        <v>0.187217013</v>
      </c>
      <c r="O24">
        <v>0.057721251</v>
      </c>
      <c r="P24">
        <v>0.031331416</v>
      </c>
      <c r="Q24">
        <v>0.111798257</v>
      </c>
      <c r="R24">
        <v>0.00309089</v>
      </c>
      <c r="S24">
        <v>-0.010319111</v>
      </c>
    </row>
    <row r="25" spans="1:19" ht="15">
      <c r="A25" t="s">
        <v>34</v>
      </c>
      <c r="B25" t="s">
        <v>17</v>
      </c>
      <c r="C25">
        <v>0.161672828</v>
      </c>
      <c r="E25" t="s">
        <v>59</v>
      </c>
      <c r="F25">
        <v>0.085721248</v>
      </c>
      <c r="G25">
        <v>0.073803687</v>
      </c>
      <c r="H25">
        <v>0.271185838</v>
      </c>
      <c r="I25">
        <v>0.007752285</v>
      </c>
      <c r="J25">
        <v>0.579391661</v>
      </c>
      <c r="K25">
        <v>0.005539622</v>
      </c>
      <c r="L25">
        <v>-0.125897745</v>
      </c>
      <c r="M25">
        <v>-0.00628046</v>
      </c>
      <c r="N25">
        <v>0.10859265</v>
      </c>
      <c r="O25">
        <v>0.053245062</v>
      </c>
      <c r="P25">
        <v>0.033752545</v>
      </c>
      <c r="Q25">
        <v>0.065789906</v>
      </c>
      <c r="R25">
        <v>0.002570058</v>
      </c>
      <c r="S25">
        <v>-0.010816101</v>
      </c>
    </row>
    <row r="26" spans="1:19" ht="15">
      <c r="A26" t="s">
        <v>34</v>
      </c>
      <c r="B26" t="s">
        <v>18</v>
      </c>
      <c r="C26">
        <v>0.038743226</v>
      </c>
      <c r="E26" t="s">
        <v>60</v>
      </c>
      <c r="F26">
        <v>0.314609998</v>
      </c>
      <c r="G26">
        <v>0.459101439</v>
      </c>
      <c r="H26">
        <v>16.21902004</v>
      </c>
      <c r="I26">
        <v>2.790864367</v>
      </c>
      <c r="J26">
        <v>20.91185939</v>
      </c>
      <c r="K26">
        <v>0.006466168</v>
      </c>
      <c r="L26">
        <v>4.423780093</v>
      </c>
      <c r="M26">
        <v>4.500875315</v>
      </c>
      <c r="N26">
        <v>1.232356337</v>
      </c>
      <c r="O26">
        <v>8.568564324</v>
      </c>
      <c r="P26">
        <v>0.150469246</v>
      </c>
      <c r="Q26">
        <v>10.27240953</v>
      </c>
      <c r="R26">
        <v>0.096083157</v>
      </c>
      <c r="S26">
        <v>-0.007979368</v>
      </c>
    </row>
    <row r="27" spans="1:19" ht="15">
      <c r="A27" t="s">
        <v>34</v>
      </c>
      <c r="B27" t="s">
        <v>19</v>
      </c>
      <c r="C27">
        <v>1.752349066</v>
      </c>
      <c r="E27" t="s">
        <v>61</v>
      </c>
      <c r="F27">
        <v>0.422906839</v>
      </c>
      <c r="G27">
        <v>0.077767632</v>
      </c>
      <c r="H27">
        <v>1.410547364</v>
      </c>
      <c r="I27">
        <v>0.292628168</v>
      </c>
      <c r="J27">
        <v>2.395176642</v>
      </c>
      <c r="K27">
        <v>0.005576617</v>
      </c>
      <c r="L27">
        <v>0.338709705</v>
      </c>
      <c r="M27">
        <v>0.316570646</v>
      </c>
      <c r="N27">
        <v>0.177025066</v>
      </c>
      <c r="O27">
        <v>0.096285209</v>
      </c>
      <c r="P27">
        <v>0.025323254</v>
      </c>
      <c r="Q27">
        <v>0.72544903</v>
      </c>
      <c r="R27">
        <v>0.010556452</v>
      </c>
      <c r="S27">
        <v>-0.005607301</v>
      </c>
    </row>
    <row r="28" spans="1:19" ht="15">
      <c r="A28" t="s">
        <v>34</v>
      </c>
      <c r="B28" t="s">
        <v>20</v>
      </c>
      <c r="C28">
        <v>0.000777722</v>
      </c>
      <c r="E28" t="s">
        <v>62</v>
      </c>
      <c r="F28">
        <v>0.20551595</v>
      </c>
      <c r="G28">
        <v>0.098692112</v>
      </c>
      <c r="H28">
        <v>0.607705021</v>
      </c>
      <c r="I28">
        <v>0.053651508</v>
      </c>
      <c r="J28">
        <v>1.023012585</v>
      </c>
      <c r="K28">
        <v>0.005576283</v>
      </c>
      <c r="L28">
        <v>-0.028918655</v>
      </c>
      <c r="M28">
        <v>0.053098696</v>
      </c>
      <c r="N28">
        <v>0.14778944</v>
      </c>
      <c r="O28">
        <v>0.060060229</v>
      </c>
      <c r="P28">
        <v>0.033696864</v>
      </c>
      <c r="Q28">
        <v>0.104975002</v>
      </c>
      <c r="R28">
        <v>0.005761594</v>
      </c>
      <c r="S28">
        <v>-0.009358373</v>
      </c>
    </row>
    <row r="29" spans="1:19" ht="15">
      <c r="A29" t="s">
        <v>34</v>
      </c>
      <c r="B29" t="s">
        <v>21</v>
      </c>
      <c r="C29">
        <v>0.140984928</v>
      </c>
      <c r="E29" t="s">
        <v>63</v>
      </c>
      <c r="F29">
        <v>0.051748537</v>
      </c>
      <c r="G29">
        <v>0.235134538</v>
      </c>
      <c r="H29">
        <v>1.186797903</v>
      </c>
      <c r="I29">
        <v>0.014541352</v>
      </c>
      <c r="J29">
        <v>0.887327532</v>
      </c>
      <c r="K29">
        <v>0.005585978</v>
      </c>
      <c r="L29">
        <v>-0.103031007</v>
      </c>
      <c r="M29">
        <v>0.019172528</v>
      </c>
      <c r="N29">
        <v>0.140260126</v>
      </c>
      <c r="O29">
        <v>0.045870318</v>
      </c>
      <c r="P29">
        <v>0.054159579</v>
      </c>
      <c r="Q29">
        <v>0.072014544</v>
      </c>
      <c r="R29">
        <v>0.008358846</v>
      </c>
      <c r="S29">
        <v>-0.011144981</v>
      </c>
    </row>
    <row r="30" spans="1:19" ht="15">
      <c r="A30" t="s">
        <v>35</v>
      </c>
      <c r="B30" t="s">
        <v>7</v>
      </c>
      <c r="C30">
        <v>60.99348216</v>
      </c>
      <c r="E30" t="s">
        <v>64</v>
      </c>
      <c r="F30">
        <v>0.083669593</v>
      </c>
      <c r="G30">
        <v>0.148221786</v>
      </c>
      <c r="H30">
        <v>0.490674678</v>
      </c>
      <c r="I30">
        <v>0.031448524</v>
      </c>
      <c r="J30">
        <v>0.92573635</v>
      </c>
      <c r="K30">
        <v>0.005556896</v>
      </c>
      <c r="L30">
        <v>-0.156816902</v>
      </c>
      <c r="M30">
        <v>-0.0096989</v>
      </c>
      <c r="N30">
        <v>0.109493467</v>
      </c>
      <c r="O30">
        <v>0.048587726</v>
      </c>
      <c r="P30">
        <v>0.041488874</v>
      </c>
      <c r="Q30">
        <v>0.057757995</v>
      </c>
      <c r="R30">
        <v>0.004895562</v>
      </c>
      <c r="S30">
        <v>-0.010615879</v>
      </c>
    </row>
    <row r="31" spans="1:19" ht="15">
      <c r="A31" t="s">
        <v>35</v>
      </c>
      <c r="B31" t="s">
        <v>9</v>
      </c>
      <c r="C31">
        <v>0.028305801</v>
      </c>
      <c r="E31" t="s">
        <v>65</v>
      </c>
      <c r="F31">
        <v>0.308911829</v>
      </c>
      <c r="G31">
        <v>0.36956648</v>
      </c>
      <c r="H31">
        <v>33.69607824</v>
      </c>
      <c r="I31">
        <v>4.933436588</v>
      </c>
      <c r="J31">
        <v>15.62526517</v>
      </c>
      <c r="K31">
        <v>0.00697016</v>
      </c>
      <c r="L31">
        <v>3.642022471</v>
      </c>
      <c r="M31">
        <v>8.92274931</v>
      </c>
      <c r="N31">
        <v>0.497890276</v>
      </c>
      <c r="O31">
        <v>2.891215271</v>
      </c>
      <c r="P31">
        <v>0.080609744</v>
      </c>
      <c r="Q31">
        <v>9.427576017</v>
      </c>
      <c r="R31">
        <v>0.146009513</v>
      </c>
      <c r="S31">
        <v>0.001651817</v>
      </c>
    </row>
    <row r="32" spans="1:3" ht="15">
      <c r="A32" t="s">
        <v>35</v>
      </c>
      <c r="B32" t="s">
        <v>10</v>
      </c>
      <c r="C32">
        <v>-0.00449658</v>
      </c>
    </row>
    <row r="33" spans="1:3" ht="15">
      <c r="A33" t="s">
        <v>35</v>
      </c>
      <c r="B33" t="s">
        <v>11</v>
      </c>
      <c r="C33">
        <v>26.47351953</v>
      </c>
    </row>
    <row r="34" spans="1:3" ht="15">
      <c r="A34" t="s">
        <v>35</v>
      </c>
      <c r="B34" t="s">
        <v>12</v>
      </c>
      <c r="C34">
        <v>0.055893043</v>
      </c>
    </row>
    <row r="35" spans="1:3" ht="15">
      <c r="A35" t="s">
        <v>35</v>
      </c>
      <c r="B35" t="s">
        <v>13</v>
      </c>
      <c r="C35">
        <v>0.006819056</v>
      </c>
    </row>
    <row r="36" spans="1:3" ht="15">
      <c r="A36" t="s">
        <v>35</v>
      </c>
      <c r="B36" t="s">
        <v>14</v>
      </c>
      <c r="C36">
        <v>-0.084217879</v>
      </c>
    </row>
    <row r="37" spans="1:3" ht="15">
      <c r="A37" t="s">
        <v>35</v>
      </c>
      <c r="B37" t="s">
        <v>15</v>
      </c>
      <c r="C37">
        <v>0.532634835</v>
      </c>
    </row>
    <row r="38" spans="1:3" ht="15">
      <c r="A38" t="s">
        <v>35</v>
      </c>
      <c r="B38" t="s">
        <v>16</v>
      </c>
      <c r="C38">
        <v>0.054646678</v>
      </c>
    </row>
    <row r="39" spans="1:3" ht="15">
      <c r="A39" t="s">
        <v>35</v>
      </c>
      <c r="B39" t="s">
        <v>17</v>
      </c>
      <c r="C39">
        <v>0.271873195</v>
      </c>
    </row>
    <row r="40" spans="1:3" ht="15">
      <c r="A40" t="s">
        <v>35</v>
      </c>
      <c r="B40" t="s">
        <v>18</v>
      </c>
      <c r="C40">
        <v>0.037808637</v>
      </c>
    </row>
    <row r="41" spans="1:3" ht="15">
      <c r="A41" t="s">
        <v>35</v>
      </c>
      <c r="B41" t="s">
        <v>19</v>
      </c>
      <c r="C41">
        <v>3.801606917</v>
      </c>
    </row>
    <row r="42" spans="1:3" ht="15">
      <c r="A42" t="s">
        <v>35</v>
      </c>
      <c r="B42" t="s">
        <v>20</v>
      </c>
      <c r="C42">
        <v>0.00165293</v>
      </c>
    </row>
    <row r="43" spans="1:3" ht="15">
      <c r="A43" t="s">
        <v>35</v>
      </c>
      <c r="B43" t="s">
        <v>21</v>
      </c>
      <c r="C43">
        <v>0.194109212</v>
      </c>
    </row>
    <row r="44" spans="1:3" ht="15">
      <c r="A44" t="s">
        <v>36</v>
      </c>
      <c r="B44" t="s">
        <v>7</v>
      </c>
      <c r="C44">
        <v>58.99809701</v>
      </c>
    </row>
    <row r="45" spans="1:3" ht="15">
      <c r="A45" t="s">
        <v>36</v>
      </c>
      <c r="B45" t="s">
        <v>9</v>
      </c>
      <c r="C45">
        <v>0.020845727</v>
      </c>
    </row>
    <row r="46" spans="1:3" ht="15">
      <c r="A46" t="s">
        <v>36</v>
      </c>
      <c r="B46" t="s">
        <v>10</v>
      </c>
      <c r="C46">
        <v>0.009328944</v>
      </c>
    </row>
    <row r="47" spans="1:3" ht="15">
      <c r="A47" t="s">
        <v>36</v>
      </c>
      <c r="B47" t="s">
        <v>11</v>
      </c>
      <c r="C47">
        <v>21.29812451</v>
      </c>
    </row>
    <row r="48" spans="1:3" ht="15">
      <c r="A48" t="s">
        <v>36</v>
      </c>
      <c r="B48" t="s">
        <v>12</v>
      </c>
      <c r="C48">
        <v>0.068861189</v>
      </c>
    </row>
    <row r="49" spans="1:3" ht="15">
      <c r="A49" t="s">
        <v>36</v>
      </c>
      <c r="B49" t="s">
        <v>13</v>
      </c>
      <c r="C49">
        <v>0.007652632</v>
      </c>
    </row>
    <row r="50" spans="1:3" ht="15">
      <c r="A50" t="s">
        <v>36</v>
      </c>
      <c r="B50" t="s">
        <v>14</v>
      </c>
      <c r="C50">
        <v>0.029083494</v>
      </c>
    </row>
    <row r="51" spans="1:3" ht="15">
      <c r="A51" t="s">
        <v>36</v>
      </c>
      <c r="B51" t="s">
        <v>15</v>
      </c>
      <c r="C51">
        <v>0.388701652</v>
      </c>
    </row>
    <row r="52" spans="1:3" ht="15">
      <c r="A52" t="s">
        <v>36</v>
      </c>
      <c r="B52" t="s">
        <v>16</v>
      </c>
      <c r="C52">
        <v>0.054880358</v>
      </c>
    </row>
    <row r="53" spans="1:3" ht="15">
      <c r="A53" t="s">
        <v>36</v>
      </c>
      <c r="B53" t="s">
        <v>17</v>
      </c>
      <c r="C53">
        <v>0.381277523</v>
      </c>
    </row>
    <row r="54" spans="1:3" ht="15">
      <c r="A54" t="s">
        <v>36</v>
      </c>
      <c r="B54" t="s">
        <v>18</v>
      </c>
      <c r="C54">
        <v>0.037973556</v>
      </c>
    </row>
    <row r="55" spans="1:3" ht="15">
      <c r="A55" t="s">
        <v>36</v>
      </c>
      <c r="B55" t="s">
        <v>19</v>
      </c>
      <c r="C55">
        <v>3.565380381</v>
      </c>
    </row>
    <row r="56" spans="1:3" ht="15">
      <c r="A56" t="s">
        <v>36</v>
      </c>
      <c r="B56" t="s">
        <v>20</v>
      </c>
      <c r="C56">
        <v>0.002633284</v>
      </c>
    </row>
    <row r="57" spans="1:3" ht="15">
      <c r="A57" t="s">
        <v>36</v>
      </c>
      <c r="B57" t="s">
        <v>21</v>
      </c>
      <c r="C57">
        <v>0.250240462</v>
      </c>
    </row>
    <row r="58" spans="1:3" ht="15">
      <c r="A58" t="s">
        <v>37</v>
      </c>
      <c r="B58" t="s">
        <v>7</v>
      </c>
      <c r="C58">
        <v>2.697750294</v>
      </c>
    </row>
    <row r="59" spans="1:3" ht="15">
      <c r="A59" t="s">
        <v>37</v>
      </c>
      <c r="B59" t="s">
        <v>9</v>
      </c>
      <c r="C59">
        <v>0.073845715</v>
      </c>
    </row>
    <row r="60" spans="1:3" ht="15">
      <c r="A60" t="s">
        <v>37</v>
      </c>
      <c r="B60" t="s">
        <v>10</v>
      </c>
      <c r="C60">
        <v>1.334654491</v>
      </c>
    </row>
    <row r="61" spans="1:3" ht="15">
      <c r="A61" t="s">
        <v>37</v>
      </c>
      <c r="B61" t="s">
        <v>11</v>
      </c>
      <c r="C61">
        <v>3.883658337</v>
      </c>
    </row>
    <row r="62" spans="1:3" ht="15">
      <c r="A62" t="s">
        <v>37</v>
      </c>
      <c r="B62" t="s">
        <v>12</v>
      </c>
      <c r="C62">
        <v>0.526248765</v>
      </c>
    </row>
    <row r="63" spans="1:3" ht="15">
      <c r="A63" t="s">
        <v>37</v>
      </c>
      <c r="B63" t="s">
        <v>13</v>
      </c>
      <c r="C63">
        <v>0.005599633</v>
      </c>
    </row>
    <row r="64" spans="1:3" ht="15">
      <c r="A64" t="s">
        <v>37</v>
      </c>
      <c r="B64" t="s">
        <v>14</v>
      </c>
      <c r="C64">
        <v>-0.024722751</v>
      </c>
    </row>
    <row r="65" spans="1:3" ht="15">
      <c r="A65" t="s">
        <v>37</v>
      </c>
      <c r="B65" t="s">
        <v>15</v>
      </c>
      <c r="C65">
        <v>0.279623896</v>
      </c>
    </row>
    <row r="66" spans="1:3" ht="15">
      <c r="A66" t="s">
        <v>37</v>
      </c>
      <c r="B66" t="s">
        <v>16</v>
      </c>
      <c r="C66">
        <v>0.056834602</v>
      </c>
    </row>
    <row r="67" spans="1:3" ht="15">
      <c r="A67" t="s">
        <v>37</v>
      </c>
      <c r="B67" t="s">
        <v>17</v>
      </c>
      <c r="C67">
        <v>0.755845746</v>
      </c>
    </row>
    <row r="68" spans="1:3" ht="15">
      <c r="A68" t="s">
        <v>37</v>
      </c>
      <c r="B68" t="s">
        <v>18</v>
      </c>
      <c r="C68">
        <v>0.037858313</v>
      </c>
    </row>
    <row r="69" spans="1:3" ht="15">
      <c r="A69" t="s">
        <v>37</v>
      </c>
      <c r="B69" t="s">
        <v>19</v>
      </c>
      <c r="C69">
        <v>1.009635892</v>
      </c>
    </row>
    <row r="70" spans="1:3" ht="15">
      <c r="A70" t="s">
        <v>37</v>
      </c>
      <c r="B70" t="s">
        <v>20</v>
      </c>
      <c r="C70">
        <v>0.007676437</v>
      </c>
    </row>
    <row r="71" spans="1:3" ht="15">
      <c r="A71" t="s">
        <v>37</v>
      </c>
      <c r="B71" t="s">
        <v>21</v>
      </c>
      <c r="C71">
        <v>-0.003353921</v>
      </c>
    </row>
    <row r="72" spans="1:3" ht="15">
      <c r="A72" t="s">
        <v>38</v>
      </c>
      <c r="B72" t="s">
        <v>7</v>
      </c>
      <c r="C72">
        <v>29.12818571</v>
      </c>
    </row>
    <row r="73" spans="1:3" ht="15">
      <c r="A73" t="s">
        <v>38</v>
      </c>
      <c r="B73" t="s">
        <v>9</v>
      </c>
      <c r="C73">
        <v>0.018852826</v>
      </c>
    </row>
    <row r="74" spans="1:3" ht="15">
      <c r="A74" t="s">
        <v>38</v>
      </c>
      <c r="B74" t="s">
        <v>10</v>
      </c>
      <c r="C74">
        <v>0.169891936</v>
      </c>
    </row>
    <row r="75" spans="1:3" ht="15">
      <c r="A75" t="s">
        <v>38</v>
      </c>
      <c r="B75" t="s">
        <v>11</v>
      </c>
      <c r="C75">
        <v>42.35718754</v>
      </c>
    </row>
    <row r="76" spans="1:3" ht="15">
      <c r="A76" t="s">
        <v>38</v>
      </c>
      <c r="B76" t="s">
        <v>12</v>
      </c>
      <c r="C76">
        <v>0.110892367</v>
      </c>
    </row>
    <row r="77" spans="1:3" ht="15">
      <c r="A77" t="s">
        <v>38</v>
      </c>
      <c r="B77" t="s">
        <v>13</v>
      </c>
      <c r="C77">
        <v>0.008006635</v>
      </c>
    </row>
    <row r="78" spans="1:3" ht="15">
      <c r="A78" t="s">
        <v>38</v>
      </c>
      <c r="B78" t="s">
        <v>14</v>
      </c>
      <c r="C78">
        <v>0.141909686</v>
      </c>
    </row>
    <row r="79" spans="1:3" ht="15">
      <c r="A79" t="s">
        <v>38</v>
      </c>
      <c r="B79" t="s">
        <v>15</v>
      </c>
      <c r="C79">
        <v>0.307578599</v>
      </c>
    </row>
    <row r="80" spans="1:3" ht="15">
      <c r="A80" t="s">
        <v>38</v>
      </c>
      <c r="B80" t="s">
        <v>16</v>
      </c>
      <c r="C80">
        <v>0.068707103</v>
      </c>
    </row>
    <row r="81" spans="1:3" ht="15">
      <c r="A81" t="s">
        <v>38</v>
      </c>
      <c r="B81" t="s">
        <v>17</v>
      </c>
      <c r="C81">
        <v>0.428098014</v>
      </c>
    </row>
    <row r="82" spans="1:3" ht="15">
      <c r="A82" t="s">
        <v>38</v>
      </c>
      <c r="B82" t="s">
        <v>18</v>
      </c>
      <c r="C82">
        <v>0.041026032</v>
      </c>
    </row>
    <row r="83" spans="1:3" ht="15">
      <c r="A83" t="s">
        <v>38</v>
      </c>
      <c r="B83" t="s">
        <v>19</v>
      </c>
      <c r="C83">
        <v>1.917570529</v>
      </c>
    </row>
    <row r="84" spans="1:3" ht="15">
      <c r="A84" t="s">
        <v>38</v>
      </c>
      <c r="B84" t="s">
        <v>20</v>
      </c>
      <c r="C84">
        <v>0.001538649</v>
      </c>
    </row>
    <row r="85" spans="1:3" ht="15">
      <c r="A85" t="s">
        <v>38</v>
      </c>
      <c r="B85" t="s">
        <v>21</v>
      </c>
      <c r="C85">
        <v>0.423149402</v>
      </c>
    </row>
    <row r="86" spans="1:3" ht="15">
      <c r="A86" t="s">
        <v>39</v>
      </c>
      <c r="B86" t="s">
        <v>7</v>
      </c>
      <c r="C86">
        <v>49.83468545</v>
      </c>
    </row>
    <row r="87" spans="1:3" ht="15">
      <c r="A87" t="s">
        <v>39</v>
      </c>
      <c r="B87" t="s">
        <v>9</v>
      </c>
      <c r="C87">
        <v>0.029701897</v>
      </c>
    </row>
    <row r="88" spans="1:3" ht="15">
      <c r="A88" t="s">
        <v>39</v>
      </c>
      <c r="B88" t="s">
        <v>10</v>
      </c>
      <c r="C88">
        <v>0.401386205</v>
      </c>
    </row>
    <row r="89" spans="1:3" ht="15">
      <c r="A89" t="s">
        <v>39</v>
      </c>
      <c r="B89" t="s">
        <v>11</v>
      </c>
      <c r="C89">
        <v>37.11056345</v>
      </c>
    </row>
    <row r="90" spans="1:3" ht="15">
      <c r="A90" t="s">
        <v>39</v>
      </c>
      <c r="B90" t="s">
        <v>12</v>
      </c>
      <c r="C90">
        <v>0.125831795</v>
      </c>
    </row>
    <row r="91" spans="1:3" ht="15">
      <c r="A91" t="s">
        <v>39</v>
      </c>
      <c r="B91" t="s">
        <v>13</v>
      </c>
      <c r="C91">
        <v>0.011581047</v>
      </c>
    </row>
    <row r="92" spans="1:3" ht="15">
      <c r="A92" t="s">
        <v>39</v>
      </c>
      <c r="B92" t="s">
        <v>14</v>
      </c>
      <c r="C92">
        <v>0.374472138</v>
      </c>
    </row>
    <row r="93" spans="1:3" ht="15">
      <c r="A93" t="s">
        <v>39</v>
      </c>
      <c r="B93" t="s">
        <v>15</v>
      </c>
      <c r="C93">
        <v>0.789467993</v>
      </c>
    </row>
    <row r="94" spans="1:3" ht="15">
      <c r="A94" t="s">
        <v>39</v>
      </c>
      <c r="B94" t="s">
        <v>16</v>
      </c>
      <c r="C94">
        <v>0.05812955</v>
      </c>
    </row>
    <row r="95" spans="1:3" ht="15">
      <c r="A95" t="s">
        <v>39</v>
      </c>
      <c r="B95" t="s">
        <v>17</v>
      </c>
      <c r="C95">
        <v>0.553849672</v>
      </c>
    </row>
    <row r="96" spans="1:3" ht="15">
      <c r="A96" t="s">
        <v>39</v>
      </c>
      <c r="B96" t="s">
        <v>18</v>
      </c>
      <c r="C96">
        <v>0.038405408</v>
      </c>
    </row>
    <row r="97" spans="1:3" ht="15">
      <c r="A97" t="s">
        <v>39</v>
      </c>
      <c r="B97" t="s">
        <v>19</v>
      </c>
      <c r="C97">
        <v>2.904776655</v>
      </c>
    </row>
    <row r="98" spans="1:3" ht="15">
      <c r="A98" t="s">
        <v>39</v>
      </c>
      <c r="B98" t="s">
        <v>20</v>
      </c>
      <c r="C98">
        <v>0.00196913</v>
      </c>
    </row>
    <row r="99" spans="1:3" ht="15">
      <c r="A99" t="s">
        <v>39</v>
      </c>
      <c r="B99" t="s">
        <v>21</v>
      </c>
      <c r="C99">
        <v>0.564086942</v>
      </c>
    </row>
    <row r="100" spans="1:3" ht="15">
      <c r="A100" t="s">
        <v>40</v>
      </c>
      <c r="B100" t="s">
        <v>7</v>
      </c>
      <c r="C100">
        <v>55.14311403</v>
      </c>
    </row>
    <row r="101" spans="1:3" ht="15">
      <c r="A101" t="s">
        <v>40</v>
      </c>
      <c r="B101" t="s">
        <v>9</v>
      </c>
      <c r="C101">
        <v>0.075796901</v>
      </c>
    </row>
    <row r="102" spans="1:3" ht="15">
      <c r="A102" t="s">
        <v>40</v>
      </c>
      <c r="B102" t="s">
        <v>10</v>
      </c>
      <c r="C102">
        <v>0.920670247</v>
      </c>
    </row>
    <row r="103" spans="1:3" ht="15">
      <c r="A103" t="s">
        <v>40</v>
      </c>
      <c r="B103" t="s">
        <v>11</v>
      </c>
      <c r="C103">
        <v>60.96415591</v>
      </c>
    </row>
    <row r="104" spans="1:3" ht="15">
      <c r="A104" t="s">
        <v>40</v>
      </c>
      <c r="B104" t="s">
        <v>12</v>
      </c>
      <c r="C104">
        <v>0.312865196</v>
      </c>
    </row>
    <row r="105" spans="1:3" ht="15">
      <c r="A105" t="s">
        <v>40</v>
      </c>
      <c r="B105" t="s">
        <v>13</v>
      </c>
      <c r="C105">
        <v>0.032003094</v>
      </c>
    </row>
    <row r="106" spans="1:3" ht="15">
      <c r="A106" t="s">
        <v>40</v>
      </c>
      <c r="B106" t="s">
        <v>14</v>
      </c>
      <c r="C106">
        <v>1.033665674</v>
      </c>
    </row>
    <row r="107" spans="1:3" ht="15">
      <c r="A107" t="s">
        <v>40</v>
      </c>
      <c r="B107" t="s">
        <v>15</v>
      </c>
      <c r="C107">
        <v>1.728847894</v>
      </c>
    </row>
    <row r="108" spans="1:3" ht="15">
      <c r="A108" t="s">
        <v>40</v>
      </c>
      <c r="B108" t="s">
        <v>16</v>
      </c>
      <c r="C108">
        <v>0.060690732</v>
      </c>
    </row>
    <row r="109" spans="1:3" ht="15">
      <c r="A109" t="s">
        <v>40</v>
      </c>
      <c r="B109" t="s">
        <v>17</v>
      </c>
      <c r="C109">
        <v>1.009094415</v>
      </c>
    </row>
    <row r="110" spans="1:3" ht="15">
      <c r="A110" t="s">
        <v>40</v>
      </c>
      <c r="B110" t="s">
        <v>18</v>
      </c>
      <c r="C110">
        <v>0.049100698</v>
      </c>
    </row>
    <row r="111" spans="1:3" ht="15">
      <c r="A111" t="s">
        <v>40</v>
      </c>
      <c r="B111" t="s">
        <v>19</v>
      </c>
      <c r="C111">
        <v>3.054489655</v>
      </c>
    </row>
    <row r="112" spans="1:3" ht="15">
      <c r="A112" t="s">
        <v>40</v>
      </c>
      <c r="B112" t="s">
        <v>20</v>
      </c>
      <c r="C112">
        <v>0.004707109</v>
      </c>
    </row>
    <row r="113" spans="1:3" ht="15">
      <c r="A113" t="s">
        <v>40</v>
      </c>
      <c r="B113" t="s">
        <v>21</v>
      </c>
      <c r="C113">
        <v>2.024356614</v>
      </c>
    </row>
    <row r="114" spans="1:3" ht="15">
      <c r="A114" t="s">
        <v>41</v>
      </c>
      <c r="B114" t="s">
        <v>7</v>
      </c>
      <c r="C114">
        <v>39.50637281</v>
      </c>
    </row>
    <row r="115" spans="1:3" ht="15">
      <c r="A115" t="s">
        <v>41</v>
      </c>
      <c r="B115" t="s">
        <v>9</v>
      </c>
      <c r="C115">
        <v>0.055395822</v>
      </c>
    </row>
    <row r="116" spans="1:3" ht="15">
      <c r="A116" t="s">
        <v>41</v>
      </c>
      <c r="B116" t="s">
        <v>10</v>
      </c>
      <c r="C116">
        <v>1.007352541</v>
      </c>
    </row>
    <row r="117" spans="1:3" ht="15">
      <c r="A117" t="s">
        <v>41</v>
      </c>
      <c r="B117" t="s">
        <v>11</v>
      </c>
      <c r="C117">
        <v>44.92913849</v>
      </c>
    </row>
    <row r="118" spans="1:3" ht="15">
      <c r="A118" t="s">
        <v>41</v>
      </c>
      <c r="B118" t="s">
        <v>12</v>
      </c>
      <c r="C118">
        <v>0.311570006</v>
      </c>
    </row>
    <row r="119" spans="1:3" ht="15">
      <c r="A119" t="s">
        <v>41</v>
      </c>
      <c r="B119" t="s">
        <v>13</v>
      </c>
      <c r="C119">
        <v>0.029172946</v>
      </c>
    </row>
    <row r="120" spans="1:3" ht="15">
      <c r="A120" t="s">
        <v>41</v>
      </c>
      <c r="B120" t="s">
        <v>14</v>
      </c>
      <c r="C120">
        <v>0.77341445</v>
      </c>
    </row>
    <row r="121" spans="1:3" ht="15">
      <c r="A121" t="s">
        <v>41</v>
      </c>
      <c r="B121" t="s">
        <v>15</v>
      </c>
      <c r="C121">
        <v>0.928222483</v>
      </c>
    </row>
    <row r="122" spans="1:3" ht="15">
      <c r="A122" t="s">
        <v>41</v>
      </c>
      <c r="B122" t="s">
        <v>16</v>
      </c>
      <c r="C122">
        <v>0.062334076</v>
      </c>
    </row>
    <row r="123" spans="1:3" ht="15">
      <c r="A123" t="s">
        <v>41</v>
      </c>
      <c r="B123" t="s">
        <v>17</v>
      </c>
      <c r="C123">
        <v>0.902569339</v>
      </c>
    </row>
    <row r="124" spans="1:3" ht="15">
      <c r="A124" t="s">
        <v>41</v>
      </c>
      <c r="B124" t="s">
        <v>18</v>
      </c>
      <c r="C124">
        <v>0.044484113</v>
      </c>
    </row>
    <row r="125" spans="1:3" ht="15">
      <c r="A125" t="s">
        <v>41</v>
      </c>
      <c r="B125" t="s">
        <v>19</v>
      </c>
      <c r="C125">
        <v>2.843714839</v>
      </c>
    </row>
    <row r="126" spans="1:3" ht="15">
      <c r="A126" t="s">
        <v>41</v>
      </c>
      <c r="B126" t="s">
        <v>20</v>
      </c>
      <c r="C126">
        <v>0.004376889</v>
      </c>
    </row>
    <row r="127" spans="1:3" ht="15">
      <c r="A127" t="s">
        <v>41</v>
      </c>
      <c r="B127" t="s">
        <v>21</v>
      </c>
      <c r="C127">
        <v>1.560385883</v>
      </c>
    </row>
    <row r="128" spans="1:3" ht="15">
      <c r="A128" t="s">
        <v>42</v>
      </c>
      <c r="B128" t="s">
        <v>7</v>
      </c>
      <c r="C128">
        <v>3.865648831</v>
      </c>
    </row>
    <row r="129" spans="1:3" ht="15">
      <c r="A129" t="s">
        <v>42</v>
      </c>
      <c r="B129" t="s">
        <v>9</v>
      </c>
      <c r="C129">
        <v>0.05682526</v>
      </c>
    </row>
    <row r="130" spans="1:3" ht="15">
      <c r="A130" t="s">
        <v>42</v>
      </c>
      <c r="B130" t="s">
        <v>10</v>
      </c>
      <c r="C130">
        <v>2.40716281</v>
      </c>
    </row>
    <row r="131" spans="1:3" ht="15">
      <c r="A131" t="s">
        <v>42</v>
      </c>
      <c r="B131" t="s">
        <v>11</v>
      </c>
      <c r="C131">
        <v>8.913883719</v>
      </c>
    </row>
    <row r="132" spans="1:3" ht="15">
      <c r="A132" t="s">
        <v>42</v>
      </c>
      <c r="B132" t="s">
        <v>12</v>
      </c>
      <c r="C132">
        <v>0.27701139</v>
      </c>
    </row>
    <row r="133" spans="1:3" ht="15">
      <c r="A133" t="s">
        <v>42</v>
      </c>
      <c r="B133" t="s">
        <v>13</v>
      </c>
      <c r="C133">
        <v>0.006082454</v>
      </c>
    </row>
    <row r="134" spans="1:3" ht="15">
      <c r="A134" t="s">
        <v>42</v>
      </c>
      <c r="B134" t="s">
        <v>14</v>
      </c>
      <c r="C134">
        <v>-0.047991007</v>
      </c>
    </row>
    <row r="135" spans="1:3" ht="15">
      <c r="A135" t="s">
        <v>42</v>
      </c>
      <c r="B135" t="s">
        <v>15</v>
      </c>
      <c r="C135">
        <v>0.663249081</v>
      </c>
    </row>
    <row r="136" spans="1:3" ht="15">
      <c r="A136" t="s">
        <v>42</v>
      </c>
      <c r="B136" t="s">
        <v>16</v>
      </c>
      <c r="C136">
        <v>0.066456192</v>
      </c>
    </row>
    <row r="137" spans="1:3" ht="15">
      <c r="A137" t="s">
        <v>42</v>
      </c>
      <c r="B137" t="s">
        <v>17</v>
      </c>
      <c r="C137">
        <v>0.718229177</v>
      </c>
    </row>
    <row r="138" spans="1:3" ht="15">
      <c r="A138" t="s">
        <v>42</v>
      </c>
      <c r="B138" t="s">
        <v>18</v>
      </c>
      <c r="C138">
        <v>0.036145958</v>
      </c>
    </row>
    <row r="139" spans="1:3" ht="15">
      <c r="A139" t="s">
        <v>42</v>
      </c>
      <c r="B139" t="s">
        <v>19</v>
      </c>
      <c r="C139">
        <v>0.894716365</v>
      </c>
    </row>
    <row r="140" spans="1:3" ht="15">
      <c r="A140" t="s">
        <v>42</v>
      </c>
      <c r="B140" t="s">
        <v>20</v>
      </c>
      <c r="C140">
        <v>0.009964554</v>
      </c>
    </row>
    <row r="141" spans="1:3" ht="15">
      <c r="A141" t="s">
        <v>42</v>
      </c>
      <c r="B141" t="s">
        <v>21</v>
      </c>
      <c r="C141">
        <v>0.096870066</v>
      </c>
    </row>
    <row r="142" spans="1:3" ht="15">
      <c r="A142" t="s">
        <v>43</v>
      </c>
      <c r="B142" t="s">
        <v>7</v>
      </c>
      <c r="C142">
        <v>36.91593289</v>
      </c>
    </row>
    <row r="143" spans="1:3" ht="15">
      <c r="A143" t="s">
        <v>43</v>
      </c>
      <c r="B143" t="s">
        <v>9</v>
      </c>
      <c r="C143">
        <v>0.237819583</v>
      </c>
    </row>
    <row r="144" spans="1:3" ht="15">
      <c r="A144" t="s">
        <v>43</v>
      </c>
      <c r="B144" t="s">
        <v>10</v>
      </c>
      <c r="C144">
        <v>1.499260141</v>
      </c>
    </row>
    <row r="145" spans="1:3" ht="15">
      <c r="A145" t="s">
        <v>43</v>
      </c>
      <c r="B145" t="s">
        <v>11</v>
      </c>
      <c r="C145">
        <v>47.13831621</v>
      </c>
    </row>
    <row r="146" spans="1:3" ht="15">
      <c r="A146" t="s">
        <v>43</v>
      </c>
      <c r="B146" t="s">
        <v>12</v>
      </c>
      <c r="C146">
        <v>1.185969719</v>
      </c>
    </row>
    <row r="147" spans="1:3" ht="15">
      <c r="A147" t="s">
        <v>43</v>
      </c>
      <c r="B147" t="s">
        <v>13</v>
      </c>
      <c r="C147">
        <v>0.006665319</v>
      </c>
    </row>
    <row r="148" spans="1:3" ht="15">
      <c r="A148" t="s">
        <v>43</v>
      </c>
      <c r="B148" t="s">
        <v>14</v>
      </c>
      <c r="C148">
        <v>0.334529345</v>
      </c>
    </row>
    <row r="149" spans="1:3" ht="15">
      <c r="A149" t="s">
        <v>43</v>
      </c>
      <c r="B149" t="s">
        <v>15</v>
      </c>
      <c r="C149">
        <v>0.303785279</v>
      </c>
    </row>
    <row r="150" spans="1:3" ht="15">
      <c r="A150" t="s">
        <v>43</v>
      </c>
      <c r="B150" t="s">
        <v>16</v>
      </c>
      <c r="C150">
        <v>0.561190013</v>
      </c>
    </row>
    <row r="151" spans="1:3" ht="15">
      <c r="A151" t="s">
        <v>43</v>
      </c>
      <c r="B151" t="s">
        <v>17</v>
      </c>
      <c r="C151">
        <v>2.063148098</v>
      </c>
    </row>
    <row r="152" spans="1:3" ht="15">
      <c r="A152" t="s">
        <v>43</v>
      </c>
      <c r="B152" t="s">
        <v>18</v>
      </c>
      <c r="C152">
        <v>0.036712409</v>
      </c>
    </row>
    <row r="153" spans="1:3" ht="15">
      <c r="A153" t="s">
        <v>43</v>
      </c>
      <c r="B153" t="s">
        <v>19</v>
      </c>
      <c r="C153">
        <v>10.54408646</v>
      </c>
    </row>
    <row r="154" spans="1:3" ht="15">
      <c r="A154" t="s">
        <v>43</v>
      </c>
      <c r="B154" t="s">
        <v>20</v>
      </c>
      <c r="C154">
        <v>0.011529364</v>
      </c>
    </row>
    <row r="155" spans="1:3" ht="15">
      <c r="A155" t="s">
        <v>43</v>
      </c>
      <c r="B155" t="s">
        <v>21</v>
      </c>
      <c r="C155">
        <v>0.597742569</v>
      </c>
    </row>
    <row r="156" spans="1:3" ht="15">
      <c r="A156" t="s">
        <v>44</v>
      </c>
      <c r="B156" t="s">
        <v>7</v>
      </c>
      <c r="C156" t="s">
        <v>8</v>
      </c>
    </row>
    <row r="157" spans="1:3" ht="15">
      <c r="A157" t="s">
        <v>44</v>
      </c>
      <c r="B157" t="s">
        <v>9</v>
      </c>
      <c r="C157">
        <v>0.227248149</v>
      </c>
    </row>
    <row r="158" spans="1:3" ht="15">
      <c r="A158" t="s">
        <v>44</v>
      </c>
      <c r="B158" t="s">
        <v>10</v>
      </c>
      <c r="C158">
        <v>-0.022220283</v>
      </c>
    </row>
    <row r="159" spans="1:3" ht="15">
      <c r="A159" t="s">
        <v>44</v>
      </c>
      <c r="B159" t="s">
        <v>11</v>
      </c>
      <c r="C159">
        <v>245.256859</v>
      </c>
    </row>
    <row r="160" spans="1:3" ht="15">
      <c r="A160" t="s">
        <v>44</v>
      </c>
      <c r="B160" t="s">
        <v>12</v>
      </c>
      <c r="C160">
        <v>1.262195437</v>
      </c>
    </row>
    <row r="161" spans="1:3" ht="15">
      <c r="A161" t="s">
        <v>44</v>
      </c>
      <c r="B161" t="s">
        <v>13</v>
      </c>
      <c r="C161">
        <v>0.011031248</v>
      </c>
    </row>
    <row r="162" spans="1:3" ht="15">
      <c r="A162" t="s">
        <v>44</v>
      </c>
      <c r="B162" t="s">
        <v>14</v>
      </c>
      <c r="C162">
        <v>0.370042555</v>
      </c>
    </row>
    <row r="163" spans="1:3" ht="15">
      <c r="A163" t="s">
        <v>44</v>
      </c>
      <c r="B163" t="s">
        <v>15</v>
      </c>
      <c r="C163">
        <v>1.524932026</v>
      </c>
    </row>
    <row r="164" spans="1:3" ht="15">
      <c r="A164" t="s">
        <v>44</v>
      </c>
      <c r="B164" t="s">
        <v>16</v>
      </c>
      <c r="C164">
        <v>0.640809827</v>
      </c>
    </row>
    <row r="165" spans="1:3" ht="15">
      <c r="A165" t="s">
        <v>44</v>
      </c>
      <c r="B165" t="s">
        <v>17</v>
      </c>
      <c r="C165">
        <v>1.490071466</v>
      </c>
    </row>
    <row r="166" spans="1:3" ht="15">
      <c r="A166" t="s">
        <v>44</v>
      </c>
      <c r="B166" t="s">
        <v>18</v>
      </c>
      <c r="C166">
        <v>0.050285707</v>
      </c>
    </row>
    <row r="167" spans="1:3" ht="15">
      <c r="A167" t="s">
        <v>44</v>
      </c>
      <c r="B167" t="s">
        <v>19</v>
      </c>
      <c r="C167">
        <v>17.56042613</v>
      </c>
    </row>
    <row r="168" spans="1:3" ht="15">
      <c r="A168" t="s">
        <v>44</v>
      </c>
      <c r="B168" t="s">
        <v>20</v>
      </c>
      <c r="C168">
        <v>0.008278206</v>
      </c>
    </row>
    <row r="169" spans="1:3" ht="15">
      <c r="A169" t="s">
        <v>44</v>
      </c>
      <c r="B169" t="s">
        <v>21</v>
      </c>
      <c r="C169">
        <v>1.42333861</v>
      </c>
    </row>
    <row r="170" spans="1:3" ht="15">
      <c r="A170" t="s">
        <v>45</v>
      </c>
      <c r="B170" t="s">
        <v>7</v>
      </c>
      <c r="C170" t="s">
        <v>8</v>
      </c>
    </row>
    <row r="171" spans="1:3" ht="15">
      <c r="A171" t="s">
        <v>45</v>
      </c>
      <c r="B171" t="s">
        <v>9</v>
      </c>
      <c r="C171">
        <v>0.267323798</v>
      </c>
    </row>
    <row r="172" spans="1:3" ht="15">
      <c r="A172" t="s">
        <v>45</v>
      </c>
      <c r="B172" t="s">
        <v>10</v>
      </c>
      <c r="C172">
        <v>0.455116267</v>
      </c>
    </row>
    <row r="173" spans="1:3" ht="15">
      <c r="A173" t="s">
        <v>45</v>
      </c>
      <c r="B173" t="s">
        <v>11</v>
      </c>
      <c r="C173">
        <v>238.7046353</v>
      </c>
    </row>
    <row r="174" spans="1:3" ht="15">
      <c r="A174" t="s">
        <v>45</v>
      </c>
      <c r="B174" t="s">
        <v>12</v>
      </c>
      <c r="C174">
        <v>0.623744706</v>
      </c>
    </row>
    <row r="175" spans="1:3" ht="15">
      <c r="A175" t="s">
        <v>45</v>
      </c>
      <c r="B175" t="s">
        <v>13</v>
      </c>
      <c r="C175">
        <v>0.021437574</v>
      </c>
    </row>
    <row r="176" spans="1:3" ht="15">
      <c r="A176" t="s">
        <v>45</v>
      </c>
      <c r="B176" t="s">
        <v>14</v>
      </c>
      <c r="C176">
        <v>0.786361742</v>
      </c>
    </row>
    <row r="177" spans="1:3" ht="15">
      <c r="A177" t="s">
        <v>45</v>
      </c>
      <c r="B177" t="s">
        <v>15</v>
      </c>
      <c r="C177">
        <v>4.915660409</v>
      </c>
    </row>
    <row r="178" spans="1:3" ht="15">
      <c r="A178" t="s">
        <v>45</v>
      </c>
      <c r="B178" t="s">
        <v>16</v>
      </c>
      <c r="C178">
        <v>0.401625163</v>
      </c>
    </row>
    <row r="179" spans="1:3" ht="15">
      <c r="A179" t="s">
        <v>45</v>
      </c>
      <c r="B179" t="s">
        <v>17</v>
      </c>
      <c r="C179">
        <v>2.526512625</v>
      </c>
    </row>
    <row r="180" spans="1:3" ht="15">
      <c r="A180" t="s">
        <v>45</v>
      </c>
      <c r="B180" t="s">
        <v>18</v>
      </c>
      <c r="C180">
        <v>0.039070115</v>
      </c>
    </row>
    <row r="181" spans="1:3" ht="15">
      <c r="A181" t="s">
        <v>45</v>
      </c>
      <c r="B181" t="s">
        <v>19</v>
      </c>
      <c r="C181">
        <v>33.87647141</v>
      </c>
    </row>
    <row r="182" spans="1:3" ht="15">
      <c r="A182" t="s">
        <v>45</v>
      </c>
      <c r="B182" t="s">
        <v>20</v>
      </c>
      <c r="C182">
        <v>0.01581738</v>
      </c>
    </row>
    <row r="183" spans="1:3" ht="15">
      <c r="A183" t="s">
        <v>45</v>
      </c>
      <c r="B183" t="s">
        <v>21</v>
      </c>
      <c r="C183">
        <v>1.905283597</v>
      </c>
    </row>
    <row r="184" spans="1:3" ht="15">
      <c r="A184" t="s">
        <v>46</v>
      </c>
      <c r="B184" t="s">
        <v>7</v>
      </c>
      <c r="C184" t="s">
        <v>8</v>
      </c>
    </row>
    <row r="185" spans="1:3" ht="15">
      <c r="A185" t="s">
        <v>46</v>
      </c>
      <c r="B185" t="s">
        <v>9</v>
      </c>
      <c r="C185">
        <v>0.20553892</v>
      </c>
    </row>
    <row r="186" spans="1:3" ht="15">
      <c r="A186" t="s">
        <v>46</v>
      </c>
      <c r="B186" t="s">
        <v>10</v>
      </c>
      <c r="C186">
        <v>0.643395032</v>
      </c>
    </row>
    <row r="187" spans="1:3" ht="15">
      <c r="A187" t="s">
        <v>46</v>
      </c>
      <c r="B187" t="s">
        <v>11</v>
      </c>
      <c r="C187">
        <v>196.270718</v>
      </c>
    </row>
    <row r="188" spans="1:3" ht="15">
      <c r="A188" t="s">
        <v>46</v>
      </c>
      <c r="B188" t="s">
        <v>12</v>
      </c>
      <c r="C188">
        <v>0.692004857</v>
      </c>
    </row>
    <row r="189" spans="1:3" ht="15">
      <c r="A189" t="s">
        <v>46</v>
      </c>
      <c r="B189" t="s">
        <v>13</v>
      </c>
      <c r="C189">
        <v>0.031257581</v>
      </c>
    </row>
    <row r="190" spans="1:3" ht="15">
      <c r="A190" t="s">
        <v>46</v>
      </c>
      <c r="B190" t="s">
        <v>14</v>
      </c>
      <c r="C190">
        <v>1.857321081</v>
      </c>
    </row>
    <row r="191" spans="1:3" ht="15">
      <c r="A191" t="s">
        <v>46</v>
      </c>
      <c r="B191" t="s">
        <v>15</v>
      </c>
      <c r="C191">
        <v>3.582270343</v>
      </c>
    </row>
    <row r="192" spans="1:3" ht="15">
      <c r="A192" t="s">
        <v>46</v>
      </c>
      <c r="B192" t="s">
        <v>16</v>
      </c>
      <c r="C192">
        <v>0.391479413</v>
      </c>
    </row>
    <row r="193" spans="1:3" ht="15">
      <c r="A193" t="s">
        <v>46</v>
      </c>
      <c r="B193" t="s">
        <v>17</v>
      </c>
      <c r="C193">
        <v>3.297970913</v>
      </c>
    </row>
    <row r="194" spans="1:3" ht="15">
      <c r="A194" t="s">
        <v>46</v>
      </c>
      <c r="B194" t="s">
        <v>18</v>
      </c>
      <c r="C194">
        <v>0.056866262</v>
      </c>
    </row>
    <row r="195" spans="1:3" ht="15">
      <c r="A195" t="s">
        <v>46</v>
      </c>
      <c r="B195" t="s">
        <v>19</v>
      </c>
      <c r="C195">
        <v>31.34795206</v>
      </c>
    </row>
    <row r="196" spans="1:3" ht="15">
      <c r="A196" t="s">
        <v>46</v>
      </c>
      <c r="B196" t="s">
        <v>20</v>
      </c>
      <c r="C196">
        <v>0.024254064999999998</v>
      </c>
    </row>
    <row r="197" spans="1:3" ht="15">
      <c r="A197" t="s">
        <v>46</v>
      </c>
      <c r="B197" t="s">
        <v>21</v>
      </c>
      <c r="C197">
        <v>2.40511267</v>
      </c>
    </row>
    <row r="198" spans="1:3" ht="15">
      <c r="A198" t="s">
        <v>47</v>
      </c>
      <c r="B198" t="s">
        <v>7</v>
      </c>
      <c r="C198">
        <v>26.67232802</v>
      </c>
    </row>
    <row r="199" spans="1:3" ht="15">
      <c r="A199" t="s">
        <v>47</v>
      </c>
      <c r="B199" t="s">
        <v>9</v>
      </c>
      <c r="C199">
        <v>0.700628278</v>
      </c>
    </row>
    <row r="200" spans="1:3" ht="15">
      <c r="A200" t="s">
        <v>47</v>
      </c>
      <c r="B200" t="s">
        <v>10</v>
      </c>
      <c r="C200">
        <v>13.01335184</v>
      </c>
    </row>
    <row r="201" spans="1:3" ht="15">
      <c r="A201" t="s">
        <v>47</v>
      </c>
      <c r="B201" t="s">
        <v>11</v>
      </c>
      <c r="C201">
        <v>36.10096892</v>
      </c>
    </row>
    <row r="202" spans="1:3" ht="15">
      <c r="A202" t="s">
        <v>47</v>
      </c>
      <c r="B202" t="s">
        <v>12</v>
      </c>
      <c r="C202">
        <v>5.024110041</v>
      </c>
    </row>
    <row r="203" spans="1:3" ht="15">
      <c r="A203" t="s">
        <v>47</v>
      </c>
      <c r="B203" t="s">
        <v>13</v>
      </c>
      <c r="C203">
        <v>0.006280424</v>
      </c>
    </row>
    <row r="204" spans="1:3" ht="15">
      <c r="A204" t="s">
        <v>47</v>
      </c>
      <c r="B204" t="s">
        <v>14</v>
      </c>
      <c r="C204">
        <v>1.367117871</v>
      </c>
    </row>
    <row r="205" spans="1:3" ht="15">
      <c r="A205" t="s">
        <v>47</v>
      </c>
      <c r="B205" t="s">
        <v>15</v>
      </c>
      <c r="C205">
        <v>2.75926549</v>
      </c>
    </row>
    <row r="206" spans="1:3" ht="15">
      <c r="A206" t="s">
        <v>47</v>
      </c>
      <c r="B206" t="s">
        <v>16</v>
      </c>
      <c r="C206">
        <v>0.363988505</v>
      </c>
    </row>
    <row r="207" spans="1:3" ht="15">
      <c r="A207" t="s">
        <v>47</v>
      </c>
      <c r="B207" t="s">
        <v>17</v>
      </c>
      <c r="C207">
        <v>6.865376151</v>
      </c>
    </row>
    <row r="208" spans="1:3" ht="15">
      <c r="A208" t="s">
        <v>47</v>
      </c>
      <c r="B208" t="s">
        <v>18</v>
      </c>
      <c r="C208">
        <v>0.049269803</v>
      </c>
    </row>
    <row r="209" spans="1:3" ht="15">
      <c r="A209" t="s">
        <v>47</v>
      </c>
      <c r="B209" t="s">
        <v>19</v>
      </c>
      <c r="C209">
        <v>9.745065411</v>
      </c>
    </row>
    <row r="210" spans="1:3" ht="15">
      <c r="A210" t="s">
        <v>47</v>
      </c>
      <c r="B210" t="s">
        <v>20</v>
      </c>
      <c r="C210">
        <v>0.073870952</v>
      </c>
    </row>
    <row r="211" spans="1:3" ht="15">
      <c r="A211" t="s">
        <v>47</v>
      </c>
      <c r="B211" t="s">
        <v>21</v>
      </c>
      <c r="C211">
        <v>0.069603964</v>
      </c>
    </row>
    <row r="212" spans="1:3" ht="15">
      <c r="A212" t="s">
        <v>48</v>
      </c>
      <c r="B212" t="s">
        <v>7</v>
      </c>
      <c r="C212" t="s">
        <v>8</v>
      </c>
    </row>
    <row r="213" spans="1:3" ht="15">
      <c r="A213" t="s">
        <v>48</v>
      </c>
      <c r="B213" t="s">
        <v>9</v>
      </c>
      <c r="C213">
        <v>0.184457095</v>
      </c>
    </row>
    <row r="214" spans="1:3" ht="15">
      <c r="A214" t="s">
        <v>48</v>
      </c>
      <c r="B214" t="s">
        <v>10</v>
      </c>
      <c r="C214">
        <v>2.231980085</v>
      </c>
    </row>
    <row r="215" spans="1:3" ht="15">
      <c r="A215" t="s">
        <v>48</v>
      </c>
      <c r="B215" t="s">
        <v>11</v>
      </c>
      <c r="C215">
        <v>393.1686572</v>
      </c>
    </row>
    <row r="216" spans="1:3" ht="15">
      <c r="A216" t="s">
        <v>48</v>
      </c>
      <c r="B216" t="s">
        <v>12</v>
      </c>
      <c r="C216">
        <v>1.227150654</v>
      </c>
    </row>
    <row r="217" spans="1:3" ht="15">
      <c r="A217" t="s">
        <v>48</v>
      </c>
      <c r="B217" t="s">
        <v>13</v>
      </c>
      <c r="C217">
        <v>0.036313319</v>
      </c>
    </row>
    <row r="218" spans="1:3" ht="15">
      <c r="A218" t="s">
        <v>48</v>
      </c>
      <c r="B218" t="s">
        <v>14</v>
      </c>
      <c r="C218">
        <v>2.926728589</v>
      </c>
    </row>
    <row r="219" spans="1:3" ht="15">
      <c r="A219" t="s">
        <v>48</v>
      </c>
      <c r="B219" t="s">
        <v>15</v>
      </c>
      <c r="C219">
        <v>2.986876678</v>
      </c>
    </row>
    <row r="220" spans="1:3" ht="15">
      <c r="A220" t="s">
        <v>48</v>
      </c>
      <c r="B220" t="s">
        <v>16</v>
      </c>
      <c r="C220">
        <v>0.582571177</v>
      </c>
    </row>
    <row r="221" spans="1:3" ht="15">
      <c r="A221" t="s">
        <v>48</v>
      </c>
      <c r="B221" t="s">
        <v>17</v>
      </c>
      <c r="C221">
        <v>3.79094283</v>
      </c>
    </row>
    <row r="222" spans="1:3" ht="15">
      <c r="A222" t="s">
        <v>48</v>
      </c>
      <c r="B222" t="s">
        <v>18</v>
      </c>
      <c r="C222">
        <v>0.05649443</v>
      </c>
    </row>
    <row r="223" spans="1:3" ht="15">
      <c r="A223" t="s">
        <v>48</v>
      </c>
      <c r="B223" t="s">
        <v>19</v>
      </c>
      <c r="C223">
        <v>18.21622336</v>
      </c>
    </row>
    <row r="224" spans="1:3" ht="15">
      <c r="A224" t="s">
        <v>48</v>
      </c>
      <c r="B224" t="s">
        <v>20</v>
      </c>
      <c r="C224">
        <v>0.015626758</v>
      </c>
    </row>
    <row r="225" spans="1:3" ht="15">
      <c r="A225" t="s">
        <v>48</v>
      </c>
      <c r="B225" t="s">
        <v>21</v>
      </c>
      <c r="C225">
        <v>4.109269872</v>
      </c>
    </row>
    <row r="226" spans="1:3" ht="15">
      <c r="A226" t="s">
        <v>49</v>
      </c>
      <c r="B226" t="s">
        <v>7</v>
      </c>
      <c r="C226" t="s">
        <v>8</v>
      </c>
    </row>
    <row r="227" spans="1:3" ht="15">
      <c r="A227" t="s">
        <v>49</v>
      </c>
      <c r="B227" t="s">
        <v>9</v>
      </c>
      <c r="C227">
        <v>0.282030441</v>
      </c>
    </row>
    <row r="228" spans="1:3" ht="15">
      <c r="A228" t="s">
        <v>49</v>
      </c>
      <c r="B228" t="s">
        <v>10</v>
      </c>
      <c r="C228">
        <v>4.366236478</v>
      </c>
    </row>
    <row r="229" spans="1:3" ht="15">
      <c r="A229" t="s">
        <v>49</v>
      </c>
      <c r="B229" t="s">
        <v>11</v>
      </c>
      <c r="C229">
        <v>335.1669632</v>
      </c>
    </row>
    <row r="230" spans="1:3" ht="15">
      <c r="A230" t="s">
        <v>49</v>
      </c>
      <c r="B230" t="s">
        <v>12</v>
      </c>
      <c r="C230">
        <v>1.056926514</v>
      </c>
    </row>
    <row r="231" spans="1:3" ht="15">
      <c r="A231" t="s">
        <v>49</v>
      </c>
      <c r="B231" t="s">
        <v>13</v>
      </c>
      <c r="C231">
        <v>0.080024589</v>
      </c>
    </row>
    <row r="232" spans="1:3" ht="15">
      <c r="A232" t="s">
        <v>49</v>
      </c>
      <c r="B232" t="s">
        <v>14</v>
      </c>
      <c r="C232">
        <v>4.969301487</v>
      </c>
    </row>
    <row r="233" spans="1:3" ht="15">
      <c r="A233" t="s">
        <v>49</v>
      </c>
      <c r="B233" t="s">
        <v>15</v>
      </c>
      <c r="C233">
        <v>7.169750436</v>
      </c>
    </row>
    <row r="234" spans="1:3" ht="15">
      <c r="A234" t="s">
        <v>49</v>
      </c>
      <c r="B234" t="s">
        <v>16</v>
      </c>
      <c r="C234">
        <v>0.44097298</v>
      </c>
    </row>
    <row r="235" spans="1:3" ht="15">
      <c r="A235" t="s">
        <v>49</v>
      </c>
      <c r="B235" t="s">
        <v>17</v>
      </c>
      <c r="C235">
        <v>4.798360898</v>
      </c>
    </row>
    <row r="236" spans="1:3" ht="15">
      <c r="A236" t="s">
        <v>49</v>
      </c>
      <c r="B236" t="s">
        <v>18</v>
      </c>
      <c r="C236">
        <v>0.067320438</v>
      </c>
    </row>
    <row r="237" spans="1:3" ht="15">
      <c r="A237" t="s">
        <v>49</v>
      </c>
      <c r="B237" t="s">
        <v>19</v>
      </c>
      <c r="C237">
        <v>26.02780395</v>
      </c>
    </row>
    <row r="238" spans="1:3" ht="15">
      <c r="A238" t="s">
        <v>49</v>
      </c>
      <c r="B238" t="s">
        <v>20</v>
      </c>
      <c r="C238">
        <v>0.018872998</v>
      </c>
    </row>
    <row r="239" spans="1:3" ht="15">
      <c r="A239" t="s">
        <v>49</v>
      </c>
      <c r="B239" t="s">
        <v>21</v>
      </c>
      <c r="C239">
        <v>5.293684272</v>
      </c>
    </row>
    <row r="240" spans="1:3" ht="15">
      <c r="A240" t="s">
        <v>50</v>
      </c>
      <c r="B240" t="s">
        <v>7</v>
      </c>
      <c r="C240" t="s">
        <v>8</v>
      </c>
    </row>
    <row r="241" spans="1:3" ht="15">
      <c r="A241" t="s">
        <v>50</v>
      </c>
      <c r="B241" t="s">
        <v>9</v>
      </c>
      <c r="C241">
        <v>0.728123777</v>
      </c>
    </row>
    <row r="242" spans="1:3" ht="15">
      <c r="A242" t="s">
        <v>50</v>
      </c>
      <c r="B242" t="s">
        <v>10</v>
      </c>
      <c r="C242">
        <v>9.399542512</v>
      </c>
    </row>
    <row r="243" spans="1:3" ht="15">
      <c r="A243" t="s">
        <v>50</v>
      </c>
      <c r="B243" t="s">
        <v>11</v>
      </c>
      <c r="C243">
        <v>547.2801618</v>
      </c>
    </row>
    <row r="244" spans="1:3" ht="15">
      <c r="A244" t="s">
        <v>50</v>
      </c>
      <c r="B244" t="s">
        <v>12</v>
      </c>
      <c r="C244">
        <v>2.849536589</v>
      </c>
    </row>
    <row r="245" spans="1:3" ht="15">
      <c r="A245" t="s">
        <v>50</v>
      </c>
      <c r="B245" t="s">
        <v>13</v>
      </c>
      <c r="C245">
        <v>0.328761481</v>
      </c>
    </row>
    <row r="246" spans="1:3" ht="15">
      <c r="A246" t="s">
        <v>50</v>
      </c>
      <c r="B246" t="s">
        <v>14</v>
      </c>
      <c r="C246">
        <v>10.99038516</v>
      </c>
    </row>
    <row r="247" spans="1:3" ht="15">
      <c r="A247" t="s">
        <v>50</v>
      </c>
      <c r="B247" t="s">
        <v>15</v>
      </c>
      <c r="C247">
        <v>15.0692127</v>
      </c>
    </row>
    <row r="248" spans="1:3" ht="15">
      <c r="A248" t="s">
        <v>50</v>
      </c>
      <c r="B248" t="s">
        <v>16</v>
      </c>
      <c r="C248">
        <v>0.465293779</v>
      </c>
    </row>
    <row r="249" spans="1:3" ht="15">
      <c r="A249" t="s">
        <v>50</v>
      </c>
      <c r="B249" t="s">
        <v>17</v>
      </c>
      <c r="C249">
        <v>8.834269517</v>
      </c>
    </row>
    <row r="250" spans="1:3" ht="15">
      <c r="A250" t="s">
        <v>50</v>
      </c>
      <c r="B250" t="s">
        <v>18</v>
      </c>
      <c r="C250">
        <v>0.180719518</v>
      </c>
    </row>
    <row r="251" spans="1:3" ht="15">
      <c r="A251" t="s">
        <v>50</v>
      </c>
      <c r="B251" t="s">
        <v>19</v>
      </c>
      <c r="C251">
        <v>26.90908414</v>
      </c>
    </row>
    <row r="252" spans="1:3" ht="15">
      <c r="A252" t="s">
        <v>50</v>
      </c>
      <c r="B252" t="s">
        <v>20</v>
      </c>
      <c r="C252">
        <v>0.042936016</v>
      </c>
    </row>
    <row r="253" spans="1:3" ht="15">
      <c r="A253" t="s">
        <v>50</v>
      </c>
      <c r="B253" t="s">
        <v>21</v>
      </c>
      <c r="C253">
        <v>18.57811162</v>
      </c>
    </row>
    <row r="254" spans="1:3" ht="15">
      <c r="A254" t="s">
        <v>51</v>
      </c>
      <c r="B254" t="s">
        <v>7</v>
      </c>
      <c r="C254" t="s">
        <v>8</v>
      </c>
    </row>
    <row r="255" spans="1:3" ht="15">
      <c r="A255" t="s">
        <v>51</v>
      </c>
      <c r="B255" t="s">
        <v>9</v>
      </c>
      <c r="C255">
        <v>0.546382023</v>
      </c>
    </row>
    <row r="256" spans="1:3" ht="15">
      <c r="A256" t="s">
        <v>51</v>
      </c>
      <c r="B256" t="s">
        <v>10</v>
      </c>
      <c r="C256">
        <v>10.47980892</v>
      </c>
    </row>
    <row r="257" spans="1:3" ht="15">
      <c r="A257" t="s">
        <v>51</v>
      </c>
      <c r="B257" t="s">
        <v>11</v>
      </c>
      <c r="C257">
        <v>418.5917787</v>
      </c>
    </row>
    <row r="258" spans="1:3" ht="15">
      <c r="A258" t="s">
        <v>51</v>
      </c>
      <c r="B258" t="s">
        <v>12</v>
      </c>
      <c r="C258">
        <v>3.081480336</v>
      </c>
    </row>
    <row r="259" spans="1:3" ht="15">
      <c r="A259" t="s">
        <v>51</v>
      </c>
      <c r="B259" t="s">
        <v>13</v>
      </c>
      <c r="C259">
        <v>0.286590426</v>
      </c>
    </row>
    <row r="260" spans="1:3" ht="15">
      <c r="A260" t="s">
        <v>51</v>
      </c>
      <c r="B260" t="s">
        <v>14</v>
      </c>
      <c r="C260">
        <v>8.883033364</v>
      </c>
    </row>
    <row r="261" spans="1:3" ht="15">
      <c r="A261" t="s">
        <v>51</v>
      </c>
      <c r="B261" t="s">
        <v>15</v>
      </c>
      <c r="C261">
        <v>8.271211405</v>
      </c>
    </row>
    <row r="262" spans="1:3" ht="15">
      <c r="A262" t="s">
        <v>51</v>
      </c>
      <c r="B262" t="s">
        <v>16</v>
      </c>
      <c r="C262">
        <v>0.4726398</v>
      </c>
    </row>
    <row r="263" spans="1:3" ht="15">
      <c r="A263" t="s">
        <v>51</v>
      </c>
      <c r="B263" t="s">
        <v>17</v>
      </c>
      <c r="C263">
        <v>8.109700721</v>
      </c>
    </row>
    <row r="264" spans="1:3" ht="15">
      <c r="A264" t="s">
        <v>51</v>
      </c>
      <c r="B264" t="s">
        <v>18</v>
      </c>
      <c r="C264">
        <v>0.153743338</v>
      </c>
    </row>
    <row r="265" spans="1:3" ht="15">
      <c r="A265" t="s">
        <v>51</v>
      </c>
      <c r="B265" t="s">
        <v>19</v>
      </c>
      <c r="C265">
        <v>25.86777508</v>
      </c>
    </row>
    <row r="266" spans="1:3" ht="15">
      <c r="A266" t="s">
        <v>51</v>
      </c>
      <c r="B266" t="s">
        <v>20</v>
      </c>
      <c r="C266">
        <v>0.039702083</v>
      </c>
    </row>
    <row r="267" spans="1:3" ht="15">
      <c r="A267" t="s">
        <v>51</v>
      </c>
      <c r="B267" t="s">
        <v>21</v>
      </c>
      <c r="C267">
        <v>14.15717932</v>
      </c>
    </row>
    <row r="268" spans="1:3" ht="15">
      <c r="A268" t="s">
        <v>52</v>
      </c>
      <c r="B268" t="s">
        <v>7</v>
      </c>
      <c r="C268">
        <v>37.75710476</v>
      </c>
    </row>
    <row r="269" spans="1:3" ht="15">
      <c r="A269" t="s">
        <v>52</v>
      </c>
      <c r="B269" t="s">
        <v>9</v>
      </c>
      <c r="C269">
        <v>0.552222933</v>
      </c>
    </row>
    <row r="270" spans="1:3" ht="15">
      <c r="A270" t="s">
        <v>52</v>
      </c>
      <c r="B270" t="s">
        <v>10</v>
      </c>
      <c r="C270">
        <v>23.50045425</v>
      </c>
    </row>
    <row r="271" spans="1:3" ht="15">
      <c r="A271" t="s">
        <v>52</v>
      </c>
      <c r="B271" t="s">
        <v>11</v>
      </c>
      <c r="C271">
        <v>84.23222889</v>
      </c>
    </row>
    <row r="272" spans="1:3" ht="15">
      <c r="A272" t="s">
        <v>52</v>
      </c>
      <c r="B272" t="s">
        <v>12</v>
      </c>
      <c r="C272">
        <v>2.55546713</v>
      </c>
    </row>
    <row r="273" spans="1:3" ht="15">
      <c r="A273" t="s">
        <v>52</v>
      </c>
      <c r="B273" t="s">
        <v>13</v>
      </c>
      <c r="C273">
        <v>0.011641231</v>
      </c>
    </row>
    <row r="274" spans="1:3" ht="15">
      <c r="A274" t="s">
        <v>52</v>
      </c>
      <c r="B274" t="s">
        <v>14</v>
      </c>
      <c r="C274">
        <v>1.182690769</v>
      </c>
    </row>
    <row r="275" spans="1:3" ht="15">
      <c r="A275" t="s">
        <v>52</v>
      </c>
      <c r="B275" t="s">
        <v>15</v>
      </c>
      <c r="C275">
        <v>6.207838169</v>
      </c>
    </row>
    <row r="276" spans="1:3" ht="15">
      <c r="A276" t="s">
        <v>52</v>
      </c>
      <c r="B276" t="s">
        <v>16</v>
      </c>
      <c r="C276">
        <v>0.473871139</v>
      </c>
    </row>
    <row r="277" spans="1:3" ht="15">
      <c r="A277" t="s">
        <v>52</v>
      </c>
      <c r="B277" t="s">
        <v>17</v>
      </c>
      <c r="C277">
        <v>6.650827725</v>
      </c>
    </row>
    <row r="278" spans="1:3" ht="15">
      <c r="A278" t="s">
        <v>52</v>
      </c>
      <c r="B278" t="s">
        <v>18</v>
      </c>
      <c r="C278">
        <v>0.058580599</v>
      </c>
    </row>
    <row r="279" spans="1:3" ht="15">
      <c r="A279" t="s">
        <v>52</v>
      </c>
      <c r="B279" t="s">
        <v>19</v>
      </c>
      <c r="C279">
        <v>8.70867629</v>
      </c>
    </row>
    <row r="280" spans="1:3" ht="15">
      <c r="A280" t="s">
        <v>52</v>
      </c>
      <c r="B280" t="s">
        <v>20</v>
      </c>
      <c r="C280">
        <v>0.093751624</v>
      </c>
    </row>
    <row r="281" spans="1:3" ht="15">
      <c r="A281" t="s">
        <v>52</v>
      </c>
      <c r="B281" t="s">
        <v>21</v>
      </c>
      <c r="C281">
        <v>1.015188473</v>
      </c>
    </row>
    <row r="282" spans="1:3" ht="15">
      <c r="A282" t="s">
        <v>56</v>
      </c>
      <c r="B282" t="s">
        <v>7</v>
      </c>
      <c r="C282">
        <v>0.264080457</v>
      </c>
    </row>
    <row r="283" spans="1:3" ht="15">
      <c r="A283" t="s">
        <v>56</v>
      </c>
      <c r="B283" t="s">
        <v>9</v>
      </c>
      <c r="C283">
        <v>0.133711978</v>
      </c>
    </row>
    <row r="284" spans="1:3" ht="15">
      <c r="A284" t="s">
        <v>56</v>
      </c>
      <c r="B284" t="s">
        <v>10</v>
      </c>
      <c r="C284">
        <v>1.005954206</v>
      </c>
    </row>
    <row r="285" spans="1:3" ht="15">
      <c r="A285" t="s">
        <v>56</v>
      </c>
      <c r="B285" t="s">
        <v>11</v>
      </c>
      <c r="C285">
        <v>0.534840874</v>
      </c>
    </row>
    <row r="286" spans="1:3" ht="15">
      <c r="A286" t="s">
        <v>56</v>
      </c>
      <c r="B286" t="s">
        <v>12</v>
      </c>
      <c r="C286">
        <v>3.172950086</v>
      </c>
    </row>
    <row r="287" spans="1:3" ht="15">
      <c r="A287" t="s">
        <v>56</v>
      </c>
      <c r="B287" t="s">
        <v>13</v>
      </c>
      <c r="C287">
        <v>0.005619662</v>
      </c>
    </row>
    <row r="288" spans="1:3" ht="15">
      <c r="A288" t="s">
        <v>56</v>
      </c>
      <c r="B288" t="s">
        <v>14</v>
      </c>
      <c r="C288">
        <v>0.401207449</v>
      </c>
    </row>
    <row r="289" spans="1:3" ht="15">
      <c r="A289" t="s">
        <v>56</v>
      </c>
      <c r="B289" t="s">
        <v>15</v>
      </c>
      <c r="C289">
        <v>0.07099567</v>
      </c>
    </row>
    <row r="290" spans="1:3" ht="15">
      <c r="A290" t="s">
        <v>56</v>
      </c>
      <c r="B290" t="s">
        <v>16</v>
      </c>
      <c r="C290">
        <v>0.264375774</v>
      </c>
    </row>
    <row r="291" spans="1:3" ht="15">
      <c r="A291" t="s">
        <v>56</v>
      </c>
      <c r="B291" t="s">
        <v>17</v>
      </c>
      <c r="C291">
        <v>0.491641411</v>
      </c>
    </row>
    <row r="292" spans="1:3" ht="15">
      <c r="A292" t="s">
        <v>56</v>
      </c>
      <c r="B292" t="s">
        <v>18</v>
      </c>
      <c r="C292">
        <v>0.028694391</v>
      </c>
    </row>
    <row r="293" spans="1:3" ht="15">
      <c r="A293" t="s">
        <v>56</v>
      </c>
      <c r="B293" t="s">
        <v>19</v>
      </c>
      <c r="C293">
        <v>3.80980475</v>
      </c>
    </row>
    <row r="294" spans="1:3" ht="15">
      <c r="A294" t="s">
        <v>56</v>
      </c>
      <c r="B294" t="s">
        <v>20</v>
      </c>
      <c r="C294">
        <v>0.010364572</v>
      </c>
    </row>
    <row r="295" spans="1:3" ht="15">
      <c r="A295" t="s">
        <v>56</v>
      </c>
      <c r="B295" t="s">
        <v>21</v>
      </c>
      <c r="C295">
        <v>0.014112731</v>
      </c>
    </row>
    <row r="296" spans="1:3" ht="15">
      <c r="A296" t="s">
        <v>57</v>
      </c>
      <c r="B296" t="s">
        <v>7</v>
      </c>
      <c r="C296">
        <v>0.481583798</v>
      </c>
    </row>
    <row r="297" spans="1:3" ht="15">
      <c r="A297" t="s">
        <v>57</v>
      </c>
      <c r="B297" t="s">
        <v>9</v>
      </c>
      <c r="C297">
        <v>0.077946028</v>
      </c>
    </row>
    <row r="298" spans="1:3" ht="15">
      <c r="A298" t="s">
        <v>57</v>
      </c>
      <c r="B298" t="s">
        <v>10</v>
      </c>
      <c r="C298">
        <v>0.197790304</v>
      </c>
    </row>
    <row r="299" spans="1:3" ht="15">
      <c r="A299" t="s">
        <v>57</v>
      </c>
      <c r="B299" t="s">
        <v>11</v>
      </c>
      <c r="C299">
        <v>0.245759612</v>
      </c>
    </row>
    <row r="300" spans="1:3" ht="15">
      <c r="A300" t="s">
        <v>57</v>
      </c>
      <c r="B300" t="s">
        <v>12</v>
      </c>
      <c r="C300">
        <v>1.163704823</v>
      </c>
    </row>
    <row r="301" spans="1:3" ht="15">
      <c r="A301" t="s">
        <v>57</v>
      </c>
      <c r="B301" t="s">
        <v>13</v>
      </c>
      <c r="C301">
        <v>0.005541212</v>
      </c>
    </row>
    <row r="302" spans="1:3" ht="15">
      <c r="A302" t="s">
        <v>57</v>
      </c>
      <c r="B302" t="s">
        <v>14</v>
      </c>
      <c r="C302">
        <v>-0.001949755</v>
      </c>
    </row>
    <row r="303" spans="1:3" ht="15">
      <c r="A303" t="s">
        <v>57</v>
      </c>
      <c r="B303" t="s">
        <v>15</v>
      </c>
      <c r="C303">
        <v>0.012632211</v>
      </c>
    </row>
    <row r="304" spans="1:3" ht="15">
      <c r="A304" t="s">
        <v>57</v>
      </c>
      <c r="B304" t="s">
        <v>16</v>
      </c>
      <c r="C304">
        <v>0.14505432</v>
      </c>
    </row>
    <row r="305" spans="1:3" ht="15">
      <c r="A305" t="s">
        <v>57</v>
      </c>
      <c r="B305" t="s">
        <v>17</v>
      </c>
      <c r="C305">
        <v>0.111786669</v>
      </c>
    </row>
    <row r="306" spans="1:3" ht="15">
      <c r="A306" t="s">
        <v>57</v>
      </c>
      <c r="B306" t="s">
        <v>18</v>
      </c>
      <c r="C306">
        <v>0.025534068</v>
      </c>
    </row>
    <row r="307" spans="1:3" ht="15">
      <c r="A307" t="s">
        <v>57</v>
      </c>
      <c r="B307" t="s">
        <v>19</v>
      </c>
      <c r="C307">
        <v>0.231261516</v>
      </c>
    </row>
    <row r="308" spans="1:3" ht="15">
      <c r="A308" t="s">
        <v>57</v>
      </c>
      <c r="B308" t="s">
        <v>20</v>
      </c>
      <c r="C308">
        <v>0.00300234</v>
      </c>
    </row>
    <row r="309" spans="1:3" ht="15">
      <c r="A309" t="s">
        <v>57</v>
      </c>
      <c r="B309" t="s">
        <v>21</v>
      </c>
      <c r="C309">
        <v>-0.001631644</v>
      </c>
    </row>
    <row r="310" spans="1:3" ht="15">
      <c r="A310" t="s">
        <v>58</v>
      </c>
      <c r="B310" t="s">
        <v>7</v>
      </c>
      <c r="C310">
        <v>0.155510846</v>
      </c>
    </row>
    <row r="311" spans="1:3" ht="15">
      <c r="A311" t="s">
        <v>58</v>
      </c>
      <c r="B311" t="s">
        <v>9</v>
      </c>
      <c r="C311">
        <v>0.093425984</v>
      </c>
    </row>
    <row r="312" spans="1:3" ht="15">
      <c r="A312" t="s">
        <v>58</v>
      </c>
      <c r="B312" t="s">
        <v>10</v>
      </c>
      <c r="C312">
        <v>0.326074031</v>
      </c>
    </row>
    <row r="313" spans="1:3" ht="15">
      <c r="A313" t="s">
        <v>58</v>
      </c>
      <c r="B313" t="s">
        <v>11</v>
      </c>
      <c r="C313">
        <v>0.033620517</v>
      </c>
    </row>
    <row r="314" spans="1:3" ht="15">
      <c r="A314" t="s">
        <v>58</v>
      </c>
      <c r="B314" t="s">
        <v>12</v>
      </c>
      <c r="C314">
        <v>0.626182146</v>
      </c>
    </row>
    <row r="315" spans="1:3" ht="15">
      <c r="A315" t="s">
        <v>58</v>
      </c>
      <c r="B315" t="s">
        <v>13</v>
      </c>
      <c r="C315">
        <v>0.005541113</v>
      </c>
    </row>
    <row r="316" spans="1:3" ht="15">
      <c r="A316" t="s">
        <v>58</v>
      </c>
      <c r="B316" t="s">
        <v>14</v>
      </c>
      <c r="C316">
        <v>-0.069043208</v>
      </c>
    </row>
    <row r="317" spans="1:4" ht="15">
      <c r="A317" t="s">
        <v>58</v>
      </c>
      <c r="B317" t="s">
        <v>15</v>
      </c>
      <c r="C317" s="1">
        <v>-5.16E-06</v>
      </c>
      <c r="D317" s="1"/>
    </row>
    <row r="318" spans="1:3" ht="15">
      <c r="A318" t="s">
        <v>58</v>
      </c>
      <c r="B318" t="s">
        <v>16</v>
      </c>
      <c r="C318">
        <v>0.187217013</v>
      </c>
    </row>
    <row r="319" spans="1:3" ht="15">
      <c r="A319" t="s">
        <v>58</v>
      </c>
      <c r="B319" t="s">
        <v>17</v>
      </c>
      <c r="C319">
        <v>0.057721251</v>
      </c>
    </row>
    <row r="320" spans="1:3" ht="15">
      <c r="A320" t="s">
        <v>58</v>
      </c>
      <c r="B320" t="s">
        <v>18</v>
      </c>
      <c r="C320">
        <v>0.031331416</v>
      </c>
    </row>
    <row r="321" spans="1:3" ht="15">
      <c r="A321" t="s">
        <v>58</v>
      </c>
      <c r="B321" t="s">
        <v>19</v>
      </c>
      <c r="C321">
        <v>0.111798257</v>
      </c>
    </row>
    <row r="322" spans="1:3" ht="15">
      <c r="A322" t="s">
        <v>58</v>
      </c>
      <c r="B322" t="s">
        <v>20</v>
      </c>
      <c r="C322">
        <v>0.00309089</v>
      </c>
    </row>
    <row r="323" spans="1:3" ht="15">
      <c r="A323" t="s">
        <v>58</v>
      </c>
      <c r="B323" t="s">
        <v>21</v>
      </c>
      <c r="C323">
        <v>-0.010319111</v>
      </c>
    </row>
    <row r="324" spans="1:3" ht="15">
      <c r="A324" t="s">
        <v>59</v>
      </c>
      <c r="B324" t="s">
        <v>7</v>
      </c>
      <c r="C324">
        <v>0.085721248</v>
      </c>
    </row>
    <row r="325" spans="1:3" ht="15">
      <c r="A325" t="s">
        <v>59</v>
      </c>
      <c r="B325" t="s">
        <v>9</v>
      </c>
      <c r="C325">
        <v>0.073803687</v>
      </c>
    </row>
    <row r="326" spans="1:3" ht="15">
      <c r="A326" t="s">
        <v>59</v>
      </c>
      <c r="B326" t="s">
        <v>10</v>
      </c>
      <c r="C326">
        <v>0.271185838</v>
      </c>
    </row>
    <row r="327" spans="1:3" ht="15">
      <c r="A327" t="s">
        <v>59</v>
      </c>
      <c r="B327" t="s">
        <v>11</v>
      </c>
      <c r="C327">
        <v>0.007752285</v>
      </c>
    </row>
    <row r="328" spans="1:3" ht="15">
      <c r="A328" t="s">
        <v>59</v>
      </c>
      <c r="B328" t="s">
        <v>12</v>
      </c>
      <c r="C328">
        <v>0.579391661</v>
      </c>
    </row>
    <row r="329" spans="1:3" ht="15">
      <c r="A329" t="s">
        <v>59</v>
      </c>
      <c r="B329" t="s">
        <v>13</v>
      </c>
      <c r="C329">
        <v>0.005539622</v>
      </c>
    </row>
    <row r="330" spans="1:3" ht="15">
      <c r="A330" t="s">
        <v>59</v>
      </c>
      <c r="B330" t="s">
        <v>14</v>
      </c>
      <c r="C330">
        <v>-0.125897745</v>
      </c>
    </row>
    <row r="331" spans="1:3" ht="15">
      <c r="A331" t="s">
        <v>59</v>
      </c>
      <c r="B331" t="s">
        <v>15</v>
      </c>
      <c r="C331">
        <v>-0.00628046</v>
      </c>
    </row>
    <row r="332" spans="1:3" ht="15">
      <c r="A332" t="s">
        <v>59</v>
      </c>
      <c r="B332" t="s">
        <v>16</v>
      </c>
      <c r="C332">
        <v>0.10859265</v>
      </c>
    </row>
    <row r="333" spans="1:3" ht="15">
      <c r="A333" t="s">
        <v>59</v>
      </c>
      <c r="B333" t="s">
        <v>17</v>
      </c>
      <c r="C333">
        <v>0.053245062</v>
      </c>
    </row>
    <row r="334" spans="1:3" ht="15">
      <c r="A334" t="s">
        <v>59</v>
      </c>
      <c r="B334" t="s">
        <v>18</v>
      </c>
      <c r="C334">
        <v>0.033752545</v>
      </c>
    </row>
    <row r="335" spans="1:3" ht="15">
      <c r="A335" t="s">
        <v>59</v>
      </c>
      <c r="B335" t="s">
        <v>19</v>
      </c>
      <c r="C335">
        <v>0.065789906</v>
      </c>
    </row>
    <row r="336" spans="1:3" ht="15">
      <c r="A336" t="s">
        <v>59</v>
      </c>
      <c r="B336" t="s">
        <v>20</v>
      </c>
      <c r="C336">
        <v>0.002570058</v>
      </c>
    </row>
    <row r="337" spans="1:3" ht="15">
      <c r="A337" t="s">
        <v>59</v>
      </c>
      <c r="B337" t="s">
        <v>21</v>
      </c>
      <c r="C337">
        <v>-0.010816101</v>
      </c>
    </row>
    <row r="338" spans="1:3" ht="15">
      <c r="A338" t="s">
        <v>60</v>
      </c>
      <c r="B338" t="s">
        <v>7</v>
      </c>
      <c r="C338">
        <v>0.314609998</v>
      </c>
    </row>
    <row r="339" spans="1:3" ht="15">
      <c r="A339" t="s">
        <v>60</v>
      </c>
      <c r="B339" t="s">
        <v>9</v>
      </c>
      <c r="C339">
        <v>0.459101439</v>
      </c>
    </row>
    <row r="340" spans="1:3" ht="15">
      <c r="A340" t="s">
        <v>60</v>
      </c>
      <c r="B340" t="s">
        <v>10</v>
      </c>
      <c r="C340">
        <v>16.21902004</v>
      </c>
    </row>
    <row r="341" spans="1:3" ht="15">
      <c r="A341" t="s">
        <v>60</v>
      </c>
      <c r="B341" t="s">
        <v>11</v>
      </c>
      <c r="C341">
        <v>2.790864367</v>
      </c>
    </row>
    <row r="342" spans="1:3" ht="15">
      <c r="A342" t="s">
        <v>60</v>
      </c>
      <c r="B342" t="s">
        <v>12</v>
      </c>
      <c r="C342">
        <v>20.91185939</v>
      </c>
    </row>
    <row r="343" spans="1:3" ht="15">
      <c r="A343" t="s">
        <v>60</v>
      </c>
      <c r="B343" t="s">
        <v>13</v>
      </c>
      <c r="C343">
        <v>0.006466168</v>
      </c>
    </row>
    <row r="344" spans="1:3" ht="15">
      <c r="A344" t="s">
        <v>60</v>
      </c>
      <c r="B344" t="s">
        <v>14</v>
      </c>
      <c r="C344">
        <v>4.423780093</v>
      </c>
    </row>
    <row r="345" spans="1:3" ht="15">
      <c r="A345" t="s">
        <v>60</v>
      </c>
      <c r="B345" t="s">
        <v>15</v>
      </c>
      <c r="C345">
        <v>4.500875315</v>
      </c>
    </row>
    <row r="346" spans="1:3" ht="15">
      <c r="A346" t="s">
        <v>60</v>
      </c>
      <c r="B346" t="s">
        <v>16</v>
      </c>
      <c r="C346">
        <v>1.232356337</v>
      </c>
    </row>
    <row r="347" spans="1:3" ht="15">
      <c r="A347" t="s">
        <v>60</v>
      </c>
      <c r="B347" t="s">
        <v>17</v>
      </c>
      <c r="C347">
        <v>8.568564324</v>
      </c>
    </row>
    <row r="348" spans="1:3" ht="15">
      <c r="A348" t="s">
        <v>60</v>
      </c>
      <c r="B348" t="s">
        <v>18</v>
      </c>
      <c r="C348">
        <v>0.150469246</v>
      </c>
    </row>
    <row r="349" spans="1:3" ht="15">
      <c r="A349" t="s">
        <v>60</v>
      </c>
      <c r="B349" t="s">
        <v>19</v>
      </c>
      <c r="C349">
        <v>10.27240953</v>
      </c>
    </row>
    <row r="350" spans="1:3" ht="15">
      <c r="A350" t="s">
        <v>60</v>
      </c>
      <c r="B350" t="s">
        <v>20</v>
      </c>
      <c r="C350">
        <v>0.096083157</v>
      </c>
    </row>
    <row r="351" spans="1:3" ht="15">
      <c r="A351" t="s">
        <v>60</v>
      </c>
      <c r="B351" t="s">
        <v>21</v>
      </c>
      <c r="C351">
        <v>-0.007979368</v>
      </c>
    </row>
    <row r="352" spans="1:3" ht="15">
      <c r="A352" t="s">
        <v>61</v>
      </c>
      <c r="B352" t="s">
        <v>7</v>
      </c>
      <c r="C352">
        <v>0.422906839</v>
      </c>
    </row>
    <row r="353" spans="1:3" ht="15">
      <c r="A353" t="s">
        <v>61</v>
      </c>
      <c r="B353" t="s">
        <v>9</v>
      </c>
      <c r="C353">
        <v>0.077767632</v>
      </c>
    </row>
    <row r="354" spans="1:3" ht="15">
      <c r="A354" t="s">
        <v>61</v>
      </c>
      <c r="B354" t="s">
        <v>10</v>
      </c>
      <c r="C354">
        <v>1.410547364</v>
      </c>
    </row>
    <row r="355" spans="1:3" ht="15">
      <c r="A355" t="s">
        <v>61</v>
      </c>
      <c r="B355" t="s">
        <v>11</v>
      </c>
      <c r="C355">
        <v>0.292628168</v>
      </c>
    </row>
    <row r="356" spans="1:3" ht="15">
      <c r="A356" t="s">
        <v>61</v>
      </c>
      <c r="B356" t="s">
        <v>12</v>
      </c>
      <c r="C356">
        <v>2.395176642</v>
      </c>
    </row>
    <row r="357" spans="1:3" ht="15">
      <c r="A357" t="s">
        <v>61</v>
      </c>
      <c r="B357" t="s">
        <v>13</v>
      </c>
      <c r="C357">
        <v>0.005576617</v>
      </c>
    </row>
    <row r="358" spans="1:3" ht="15">
      <c r="A358" t="s">
        <v>61</v>
      </c>
      <c r="B358" t="s">
        <v>14</v>
      </c>
      <c r="C358">
        <v>0.338709705</v>
      </c>
    </row>
    <row r="359" spans="1:3" ht="15">
      <c r="A359" t="s">
        <v>61</v>
      </c>
      <c r="B359" t="s">
        <v>15</v>
      </c>
      <c r="C359">
        <v>0.316570646</v>
      </c>
    </row>
    <row r="360" spans="1:3" ht="15">
      <c r="A360" t="s">
        <v>61</v>
      </c>
      <c r="B360" t="s">
        <v>16</v>
      </c>
      <c r="C360">
        <v>0.177025066</v>
      </c>
    </row>
    <row r="361" spans="1:3" ht="15">
      <c r="A361" t="s">
        <v>61</v>
      </c>
      <c r="B361" t="s">
        <v>17</v>
      </c>
      <c r="C361">
        <v>0.096285209</v>
      </c>
    </row>
    <row r="362" spans="1:3" ht="15">
      <c r="A362" t="s">
        <v>61</v>
      </c>
      <c r="B362" t="s">
        <v>18</v>
      </c>
      <c r="C362">
        <v>0.025323254</v>
      </c>
    </row>
    <row r="363" spans="1:3" ht="15">
      <c r="A363" t="s">
        <v>61</v>
      </c>
      <c r="B363" t="s">
        <v>19</v>
      </c>
      <c r="C363">
        <v>0.72544903</v>
      </c>
    </row>
    <row r="364" spans="1:3" ht="15">
      <c r="A364" t="s">
        <v>61</v>
      </c>
      <c r="B364" t="s">
        <v>20</v>
      </c>
      <c r="C364">
        <v>0.010556452</v>
      </c>
    </row>
    <row r="365" spans="1:3" ht="15">
      <c r="A365" t="s">
        <v>61</v>
      </c>
      <c r="B365" t="s">
        <v>21</v>
      </c>
      <c r="C365">
        <v>-0.005607301</v>
      </c>
    </row>
    <row r="366" spans="1:3" ht="15">
      <c r="A366" t="s">
        <v>62</v>
      </c>
      <c r="B366" t="s">
        <v>7</v>
      </c>
      <c r="C366">
        <v>0.20551595</v>
      </c>
    </row>
    <row r="367" spans="1:3" ht="15">
      <c r="A367" t="s">
        <v>62</v>
      </c>
      <c r="B367" t="s">
        <v>9</v>
      </c>
      <c r="C367">
        <v>0.098692112</v>
      </c>
    </row>
    <row r="368" spans="1:3" ht="15">
      <c r="A368" t="s">
        <v>62</v>
      </c>
      <c r="B368" t="s">
        <v>10</v>
      </c>
      <c r="C368">
        <v>0.607705021</v>
      </c>
    </row>
    <row r="369" spans="1:3" ht="15">
      <c r="A369" t="s">
        <v>62</v>
      </c>
      <c r="B369" t="s">
        <v>11</v>
      </c>
      <c r="C369">
        <v>0.053651508</v>
      </c>
    </row>
    <row r="370" spans="1:3" ht="15">
      <c r="A370" t="s">
        <v>62</v>
      </c>
      <c r="B370" t="s">
        <v>12</v>
      </c>
      <c r="C370">
        <v>1.023012585</v>
      </c>
    </row>
    <row r="371" spans="1:3" ht="15">
      <c r="A371" t="s">
        <v>62</v>
      </c>
      <c r="B371" t="s">
        <v>13</v>
      </c>
      <c r="C371">
        <v>0.005576283</v>
      </c>
    </row>
    <row r="372" spans="1:3" ht="15">
      <c r="A372" t="s">
        <v>62</v>
      </c>
      <c r="B372" t="s">
        <v>14</v>
      </c>
      <c r="C372">
        <v>-0.028918655</v>
      </c>
    </row>
    <row r="373" spans="1:3" ht="15">
      <c r="A373" t="s">
        <v>62</v>
      </c>
      <c r="B373" t="s">
        <v>15</v>
      </c>
      <c r="C373">
        <v>0.053098696</v>
      </c>
    </row>
    <row r="374" spans="1:3" ht="15">
      <c r="A374" t="s">
        <v>62</v>
      </c>
      <c r="B374" t="s">
        <v>16</v>
      </c>
      <c r="C374">
        <v>0.14778944</v>
      </c>
    </row>
    <row r="375" spans="1:3" ht="15">
      <c r="A375" t="s">
        <v>62</v>
      </c>
      <c r="B375" t="s">
        <v>17</v>
      </c>
      <c r="C375">
        <v>0.060060229</v>
      </c>
    </row>
    <row r="376" spans="1:3" ht="15">
      <c r="A376" t="s">
        <v>62</v>
      </c>
      <c r="B376" t="s">
        <v>18</v>
      </c>
      <c r="C376">
        <v>0.033696864</v>
      </c>
    </row>
    <row r="377" spans="1:3" ht="15">
      <c r="A377" t="s">
        <v>62</v>
      </c>
      <c r="B377" t="s">
        <v>19</v>
      </c>
      <c r="C377">
        <v>0.104975002</v>
      </c>
    </row>
    <row r="378" spans="1:3" ht="15">
      <c r="A378" t="s">
        <v>62</v>
      </c>
      <c r="B378" t="s">
        <v>20</v>
      </c>
      <c r="C378">
        <v>0.005761594</v>
      </c>
    </row>
    <row r="379" spans="1:3" ht="15">
      <c r="A379" t="s">
        <v>62</v>
      </c>
      <c r="B379" t="s">
        <v>21</v>
      </c>
      <c r="C379">
        <v>-0.009358373</v>
      </c>
    </row>
    <row r="380" spans="1:3" ht="15">
      <c r="A380" t="s">
        <v>63</v>
      </c>
      <c r="B380" t="s">
        <v>7</v>
      </c>
      <c r="C380">
        <v>0.051748537</v>
      </c>
    </row>
    <row r="381" spans="1:3" ht="15">
      <c r="A381" t="s">
        <v>63</v>
      </c>
      <c r="B381" t="s">
        <v>9</v>
      </c>
      <c r="C381">
        <v>0.235134538</v>
      </c>
    </row>
    <row r="382" spans="1:3" ht="15">
      <c r="A382" t="s">
        <v>63</v>
      </c>
      <c r="B382" t="s">
        <v>10</v>
      </c>
      <c r="C382">
        <v>1.186797903</v>
      </c>
    </row>
    <row r="383" spans="1:3" ht="15">
      <c r="A383" t="s">
        <v>63</v>
      </c>
      <c r="B383" t="s">
        <v>11</v>
      </c>
      <c r="C383">
        <v>0.014541352</v>
      </c>
    </row>
    <row r="384" spans="1:3" ht="15">
      <c r="A384" t="s">
        <v>63</v>
      </c>
      <c r="B384" t="s">
        <v>12</v>
      </c>
      <c r="C384">
        <v>0.887327532</v>
      </c>
    </row>
    <row r="385" spans="1:3" ht="15">
      <c r="A385" t="s">
        <v>63</v>
      </c>
      <c r="B385" t="s">
        <v>13</v>
      </c>
      <c r="C385">
        <v>0.005585978</v>
      </c>
    </row>
    <row r="386" spans="1:3" ht="15">
      <c r="A386" t="s">
        <v>63</v>
      </c>
      <c r="B386" t="s">
        <v>14</v>
      </c>
      <c r="C386">
        <v>-0.103031007</v>
      </c>
    </row>
    <row r="387" spans="1:3" ht="15">
      <c r="A387" t="s">
        <v>63</v>
      </c>
      <c r="B387" t="s">
        <v>15</v>
      </c>
      <c r="C387">
        <v>0.019172528</v>
      </c>
    </row>
    <row r="388" spans="1:3" ht="15">
      <c r="A388" t="s">
        <v>63</v>
      </c>
      <c r="B388" t="s">
        <v>16</v>
      </c>
      <c r="C388">
        <v>0.140260126</v>
      </c>
    </row>
    <row r="389" spans="1:3" ht="15">
      <c r="A389" t="s">
        <v>63</v>
      </c>
      <c r="B389" t="s">
        <v>17</v>
      </c>
      <c r="C389">
        <v>0.045870318</v>
      </c>
    </row>
    <row r="390" spans="1:3" ht="15">
      <c r="A390" t="s">
        <v>63</v>
      </c>
      <c r="B390" t="s">
        <v>18</v>
      </c>
      <c r="C390">
        <v>0.054159579</v>
      </c>
    </row>
    <row r="391" spans="1:3" ht="15">
      <c r="A391" t="s">
        <v>63</v>
      </c>
      <c r="B391" t="s">
        <v>19</v>
      </c>
      <c r="C391">
        <v>0.072014544</v>
      </c>
    </row>
    <row r="392" spans="1:3" ht="15">
      <c r="A392" t="s">
        <v>63</v>
      </c>
      <c r="B392" t="s">
        <v>20</v>
      </c>
      <c r="C392">
        <v>0.008358846</v>
      </c>
    </row>
    <row r="393" spans="1:3" ht="15">
      <c r="A393" t="s">
        <v>63</v>
      </c>
      <c r="B393" t="s">
        <v>21</v>
      </c>
      <c r="C393">
        <v>-0.011144981</v>
      </c>
    </row>
    <row r="394" spans="1:3" ht="15">
      <c r="A394" t="s">
        <v>64</v>
      </c>
      <c r="B394" t="s">
        <v>7</v>
      </c>
      <c r="C394">
        <v>0.083669593</v>
      </c>
    </row>
    <row r="395" spans="1:3" ht="15">
      <c r="A395" t="s">
        <v>64</v>
      </c>
      <c r="B395" t="s">
        <v>9</v>
      </c>
      <c r="C395">
        <v>0.148221786</v>
      </c>
    </row>
    <row r="396" spans="1:3" ht="15">
      <c r="A396" t="s">
        <v>64</v>
      </c>
      <c r="B396" t="s">
        <v>10</v>
      </c>
      <c r="C396">
        <v>0.490674678</v>
      </c>
    </row>
    <row r="397" spans="1:3" ht="15">
      <c r="A397" t="s">
        <v>64</v>
      </c>
      <c r="B397" t="s">
        <v>11</v>
      </c>
      <c r="C397">
        <v>0.031448524</v>
      </c>
    </row>
    <row r="398" spans="1:3" ht="15">
      <c r="A398" t="s">
        <v>64</v>
      </c>
      <c r="B398" t="s">
        <v>12</v>
      </c>
      <c r="C398">
        <v>0.92573635</v>
      </c>
    </row>
    <row r="399" spans="1:3" ht="15">
      <c r="A399" t="s">
        <v>64</v>
      </c>
      <c r="B399" t="s">
        <v>13</v>
      </c>
      <c r="C399">
        <v>0.005556896</v>
      </c>
    </row>
    <row r="400" spans="1:3" ht="15">
      <c r="A400" t="s">
        <v>64</v>
      </c>
      <c r="B400" t="s">
        <v>14</v>
      </c>
      <c r="C400">
        <v>-0.156816902</v>
      </c>
    </row>
    <row r="401" spans="1:3" ht="15">
      <c r="A401" t="s">
        <v>64</v>
      </c>
      <c r="B401" t="s">
        <v>15</v>
      </c>
      <c r="C401">
        <v>-0.0096989</v>
      </c>
    </row>
    <row r="402" spans="1:3" ht="15">
      <c r="A402" t="s">
        <v>64</v>
      </c>
      <c r="B402" t="s">
        <v>16</v>
      </c>
      <c r="C402">
        <v>0.109493467</v>
      </c>
    </row>
    <row r="403" spans="1:3" ht="15">
      <c r="A403" t="s">
        <v>64</v>
      </c>
      <c r="B403" t="s">
        <v>17</v>
      </c>
      <c r="C403">
        <v>0.048587726</v>
      </c>
    </row>
    <row r="404" spans="1:3" ht="15">
      <c r="A404" t="s">
        <v>64</v>
      </c>
      <c r="B404" t="s">
        <v>18</v>
      </c>
      <c r="C404">
        <v>0.041488874</v>
      </c>
    </row>
    <row r="405" spans="1:3" ht="15">
      <c r="A405" t="s">
        <v>64</v>
      </c>
      <c r="B405" t="s">
        <v>19</v>
      </c>
      <c r="C405">
        <v>0.057757995</v>
      </c>
    </row>
    <row r="406" spans="1:3" ht="15">
      <c r="A406" t="s">
        <v>64</v>
      </c>
      <c r="B406" t="s">
        <v>20</v>
      </c>
      <c r="C406">
        <v>0.004895562</v>
      </c>
    </row>
    <row r="407" spans="1:3" ht="15">
      <c r="A407" t="s">
        <v>64</v>
      </c>
      <c r="B407" t="s">
        <v>21</v>
      </c>
      <c r="C407">
        <v>-0.010615879</v>
      </c>
    </row>
    <row r="408" spans="1:3" ht="15">
      <c r="A408" t="s">
        <v>65</v>
      </c>
      <c r="B408" t="s">
        <v>7</v>
      </c>
      <c r="C408">
        <v>0.308911829</v>
      </c>
    </row>
    <row r="409" spans="1:3" ht="15">
      <c r="A409" t="s">
        <v>65</v>
      </c>
      <c r="B409" t="s">
        <v>9</v>
      </c>
      <c r="C409">
        <v>0.36956648</v>
      </c>
    </row>
    <row r="410" spans="1:3" ht="15">
      <c r="A410" t="s">
        <v>65</v>
      </c>
      <c r="B410" t="s">
        <v>10</v>
      </c>
      <c r="C410">
        <v>33.69607824</v>
      </c>
    </row>
    <row r="411" spans="1:3" ht="15">
      <c r="A411" t="s">
        <v>65</v>
      </c>
      <c r="B411" t="s">
        <v>11</v>
      </c>
      <c r="C411">
        <v>4.933436588</v>
      </c>
    </row>
    <row r="412" spans="1:3" ht="15">
      <c r="A412" t="s">
        <v>65</v>
      </c>
      <c r="B412" t="s">
        <v>12</v>
      </c>
      <c r="C412">
        <v>15.62526517</v>
      </c>
    </row>
    <row r="413" spans="1:3" ht="15">
      <c r="A413" t="s">
        <v>65</v>
      </c>
      <c r="B413" t="s">
        <v>13</v>
      </c>
      <c r="C413">
        <v>0.00697016</v>
      </c>
    </row>
    <row r="414" spans="1:3" ht="15">
      <c r="A414" t="s">
        <v>65</v>
      </c>
      <c r="B414" t="s">
        <v>14</v>
      </c>
      <c r="C414">
        <v>3.642022471</v>
      </c>
    </row>
    <row r="415" spans="1:3" ht="15">
      <c r="A415" t="s">
        <v>65</v>
      </c>
      <c r="B415" t="s">
        <v>15</v>
      </c>
      <c r="C415">
        <v>8.92274931</v>
      </c>
    </row>
    <row r="416" spans="1:3" ht="15">
      <c r="A416" t="s">
        <v>65</v>
      </c>
      <c r="B416" t="s">
        <v>16</v>
      </c>
      <c r="C416">
        <v>0.497890276</v>
      </c>
    </row>
    <row r="417" spans="1:3" ht="15">
      <c r="A417" t="s">
        <v>65</v>
      </c>
      <c r="B417" t="s">
        <v>17</v>
      </c>
      <c r="C417">
        <v>2.891215271</v>
      </c>
    </row>
    <row r="418" spans="1:3" ht="15">
      <c r="A418" t="s">
        <v>65</v>
      </c>
      <c r="B418" t="s">
        <v>18</v>
      </c>
      <c r="C418">
        <v>0.080609744</v>
      </c>
    </row>
    <row r="419" spans="1:3" ht="15">
      <c r="A419" t="s">
        <v>65</v>
      </c>
      <c r="B419" t="s">
        <v>19</v>
      </c>
      <c r="C419">
        <v>9.427576017</v>
      </c>
    </row>
    <row r="420" spans="1:3" ht="15">
      <c r="A420" t="s">
        <v>65</v>
      </c>
      <c r="B420" t="s">
        <v>20</v>
      </c>
      <c r="C420">
        <v>0.146009513</v>
      </c>
    </row>
    <row r="421" spans="1:3" ht="15">
      <c r="A421" t="s">
        <v>65</v>
      </c>
      <c r="B421" t="s">
        <v>21</v>
      </c>
      <c r="C421">
        <v>0.001651817</v>
      </c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47"/>
  <sheetViews>
    <sheetView workbookViewId="0" topLeftCell="A1">
      <selection activeCell="H21" sqref="H21"/>
    </sheetView>
  </sheetViews>
  <sheetFormatPr defaultColWidth="11.00390625" defaultRowHeight="15.75"/>
  <cols>
    <col min="1" max="1" width="21.00390625" style="0" customWidth="1"/>
    <col min="4" max="4" width="13.50390625" style="0" customWidth="1"/>
    <col min="15" max="15" width="12.625" style="0" customWidth="1"/>
    <col min="17" max="17" width="20.50390625" style="0" customWidth="1"/>
    <col min="34" max="34" width="13.00390625" style="0" customWidth="1"/>
  </cols>
  <sheetData>
    <row r="1" spans="1:35" ht="15">
      <c r="A1" s="3" t="s">
        <v>93</v>
      </c>
      <c r="B1" t="s">
        <v>7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Q1" s="3" t="s">
        <v>105</v>
      </c>
      <c r="R1" t="s">
        <v>7</v>
      </c>
      <c r="S1" t="s">
        <v>9</v>
      </c>
      <c r="T1" t="s">
        <v>10</v>
      </c>
      <c r="U1" t="s">
        <v>11</v>
      </c>
      <c r="V1" t="s">
        <v>12</v>
      </c>
      <c r="W1" t="s">
        <v>13</v>
      </c>
      <c r="X1" t="s">
        <v>14</v>
      </c>
      <c r="Y1" t="s">
        <v>15</v>
      </c>
      <c r="Z1" t="s">
        <v>16</v>
      </c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G1" t="s">
        <v>106</v>
      </c>
      <c r="AH1" t="s">
        <v>107</v>
      </c>
      <c r="AI1" t="s">
        <v>108</v>
      </c>
    </row>
    <row r="2" spans="1:35" ht="15">
      <c r="A2" t="s">
        <v>73</v>
      </c>
      <c r="B2">
        <v>3.679598719</v>
      </c>
      <c r="C2">
        <v>0.023187023</v>
      </c>
      <c r="D2">
        <v>0.092939361</v>
      </c>
      <c r="E2">
        <v>4.781078075</v>
      </c>
      <c r="F2">
        <v>0.120753868</v>
      </c>
      <c r="G2">
        <v>0.005654111</v>
      </c>
      <c r="H2">
        <v>-0.138489709</v>
      </c>
      <c r="I2">
        <v>0.016193465</v>
      </c>
      <c r="J2">
        <v>0.075604374</v>
      </c>
      <c r="K2">
        <v>0.213313678</v>
      </c>
      <c r="L2">
        <v>0.041535871</v>
      </c>
      <c r="M2">
        <v>1.08671887</v>
      </c>
      <c r="N2">
        <v>0.001116753</v>
      </c>
      <c r="O2">
        <v>0.053266741</v>
      </c>
      <c r="Q2" t="s">
        <v>73</v>
      </c>
      <c r="R2">
        <f>B2*$AI2</f>
        <v>735.9197438</v>
      </c>
      <c r="S2">
        <f>C2*$AI2</f>
        <v>4.6374046</v>
      </c>
      <c r="T2">
        <f aca="true" t="shared" si="0" ref="T2:AE11">D2*$AI2</f>
        <v>18.5878722</v>
      </c>
      <c r="U2">
        <f t="shared" si="0"/>
        <v>956.215615</v>
      </c>
      <c r="V2">
        <f t="shared" si="0"/>
        <v>24.1507736</v>
      </c>
      <c r="W2">
        <f t="shared" si="0"/>
        <v>1.1308221999999999</v>
      </c>
      <c r="X2">
        <f t="shared" si="0"/>
        <v>-27.6979418</v>
      </c>
      <c r="Y2">
        <f t="shared" si="0"/>
        <v>3.238693</v>
      </c>
      <c r="Z2">
        <f t="shared" si="0"/>
        <v>15.120874800000001</v>
      </c>
      <c r="AA2">
        <f t="shared" si="0"/>
        <v>42.662735600000005</v>
      </c>
      <c r="AB2">
        <f t="shared" si="0"/>
        <v>8.3071742</v>
      </c>
      <c r="AC2">
        <f t="shared" si="0"/>
        <v>217.34377399999997</v>
      </c>
      <c r="AD2">
        <f t="shared" si="0"/>
        <v>0.2233506</v>
      </c>
      <c r="AE2">
        <f t="shared" si="0"/>
        <v>10.6533482</v>
      </c>
      <c r="AG2">
        <v>0.5</v>
      </c>
      <c r="AH2">
        <v>100</v>
      </c>
      <c r="AI2">
        <f>AH2/AG2</f>
        <v>200</v>
      </c>
    </row>
    <row r="3" spans="1:35" ht="15">
      <c r="A3" t="s">
        <v>74</v>
      </c>
      <c r="B3">
        <v>23.52723094</v>
      </c>
      <c r="C3">
        <v>0.023231618</v>
      </c>
      <c r="D3">
        <v>-0.059714581</v>
      </c>
      <c r="E3">
        <v>26.1948888</v>
      </c>
      <c r="F3">
        <v>0.13263439</v>
      </c>
      <c r="G3">
        <v>0.005986824</v>
      </c>
      <c r="H3">
        <v>-0.133224367</v>
      </c>
      <c r="I3">
        <v>0.153378567</v>
      </c>
      <c r="J3">
        <v>0.075540553</v>
      </c>
      <c r="K3">
        <v>0.161672828</v>
      </c>
      <c r="L3">
        <v>0.038743226</v>
      </c>
      <c r="M3">
        <v>1.752349066</v>
      </c>
      <c r="N3">
        <v>0.000777722</v>
      </c>
      <c r="O3">
        <v>0.140984928</v>
      </c>
      <c r="Q3" t="s">
        <v>74</v>
      </c>
      <c r="R3">
        <f aca="true" t="shared" si="1" ref="R3:R11">B3*AI3</f>
        <v>4705.446188</v>
      </c>
      <c r="S3">
        <f aca="true" t="shared" si="2" ref="S3:S11">C3*AI3</f>
        <v>4.6463236</v>
      </c>
      <c r="T3">
        <f t="shared" si="0"/>
        <v>-11.9429162</v>
      </c>
      <c r="U3">
        <f t="shared" si="0"/>
        <v>5238.97776</v>
      </c>
      <c r="V3">
        <f t="shared" si="0"/>
        <v>26.526877999999996</v>
      </c>
      <c r="W3">
        <f t="shared" si="0"/>
        <v>1.1973648</v>
      </c>
      <c r="X3">
        <f t="shared" si="0"/>
        <v>-26.6448734</v>
      </c>
      <c r="Y3">
        <f t="shared" si="0"/>
        <v>30.6757134</v>
      </c>
      <c r="Z3">
        <f t="shared" si="0"/>
        <v>15.1081106</v>
      </c>
      <c r="AA3">
        <f t="shared" si="0"/>
        <v>32.3345656</v>
      </c>
      <c r="AB3">
        <f t="shared" si="0"/>
        <v>7.7486451999999995</v>
      </c>
      <c r="AC3">
        <f t="shared" si="0"/>
        <v>350.46981320000003</v>
      </c>
      <c r="AD3">
        <f t="shared" si="0"/>
        <v>0.1555444</v>
      </c>
      <c r="AE3">
        <f t="shared" si="0"/>
        <v>28.1969856</v>
      </c>
      <c r="AG3">
        <v>0.5</v>
      </c>
      <c r="AH3">
        <v>100</v>
      </c>
      <c r="AI3">
        <f aca="true" t="shared" si="3" ref="AI3:AI33">AH3/AG3</f>
        <v>200</v>
      </c>
    </row>
    <row r="4" spans="1:35" ht="15">
      <c r="A4" t="s">
        <v>75</v>
      </c>
      <c r="B4">
        <v>60.99348216</v>
      </c>
      <c r="C4">
        <v>0.028305801</v>
      </c>
      <c r="D4">
        <v>-0.00449658</v>
      </c>
      <c r="E4">
        <v>26.47351953</v>
      </c>
      <c r="F4">
        <v>0.055893043</v>
      </c>
      <c r="G4">
        <v>0.006819056</v>
      </c>
      <c r="H4">
        <v>-0.084217879</v>
      </c>
      <c r="I4">
        <v>0.532634835</v>
      </c>
      <c r="J4">
        <v>0.054646678</v>
      </c>
      <c r="K4">
        <v>0.271873195</v>
      </c>
      <c r="L4">
        <v>0.037808637</v>
      </c>
      <c r="M4">
        <v>3.801606917</v>
      </c>
      <c r="N4">
        <v>0.00165293</v>
      </c>
      <c r="O4">
        <v>0.194109212</v>
      </c>
      <c r="Q4" t="s">
        <v>75</v>
      </c>
      <c r="R4">
        <f t="shared" si="1"/>
        <v>12198.696432</v>
      </c>
      <c r="S4">
        <f t="shared" si="2"/>
        <v>5.661160199999999</v>
      </c>
      <c r="T4">
        <f t="shared" si="0"/>
        <v>-0.899316</v>
      </c>
      <c r="U4">
        <f t="shared" si="0"/>
        <v>5294.703906</v>
      </c>
      <c r="V4">
        <f t="shared" si="0"/>
        <v>11.1786086</v>
      </c>
      <c r="W4">
        <f t="shared" si="0"/>
        <v>1.3638112</v>
      </c>
      <c r="X4">
        <f t="shared" si="0"/>
        <v>-16.8435758</v>
      </c>
      <c r="Y4">
        <f t="shared" si="0"/>
        <v>106.526967</v>
      </c>
      <c r="Z4">
        <f t="shared" si="0"/>
        <v>10.9293356</v>
      </c>
      <c r="AA4">
        <f t="shared" si="0"/>
        <v>54.374639</v>
      </c>
      <c r="AB4">
        <f t="shared" si="0"/>
        <v>7.5617274</v>
      </c>
      <c r="AC4">
        <f t="shared" si="0"/>
        <v>760.3213834</v>
      </c>
      <c r="AD4">
        <f t="shared" si="0"/>
        <v>0.330586</v>
      </c>
      <c r="AE4">
        <f t="shared" si="0"/>
        <v>38.8218424</v>
      </c>
      <c r="AG4">
        <v>0.5</v>
      </c>
      <c r="AH4">
        <v>100</v>
      </c>
      <c r="AI4">
        <f t="shared" si="3"/>
        <v>200</v>
      </c>
    </row>
    <row r="5" spans="1:35" ht="15">
      <c r="A5" t="s">
        <v>76</v>
      </c>
      <c r="B5">
        <v>58.99809701</v>
      </c>
      <c r="C5">
        <v>0.020845727</v>
      </c>
      <c r="D5">
        <v>0.009328944</v>
      </c>
      <c r="E5">
        <v>21.29812451</v>
      </c>
      <c r="F5">
        <v>0.068861189</v>
      </c>
      <c r="G5">
        <v>0.007652632</v>
      </c>
      <c r="H5">
        <v>0.029083494</v>
      </c>
      <c r="I5">
        <v>0.388701652</v>
      </c>
      <c r="J5">
        <v>0.054880358</v>
      </c>
      <c r="K5">
        <v>0.381277523</v>
      </c>
      <c r="L5">
        <v>0.037973556</v>
      </c>
      <c r="M5">
        <v>3.565380381</v>
      </c>
      <c r="N5">
        <v>0.002633284</v>
      </c>
      <c r="O5">
        <v>0.250240462</v>
      </c>
      <c r="Q5" t="s">
        <v>76</v>
      </c>
      <c r="R5">
        <f t="shared" si="1"/>
        <v>11799.619402</v>
      </c>
      <c r="S5">
        <f t="shared" si="2"/>
        <v>4.169145400000001</v>
      </c>
      <c r="T5">
        <f t="shared" si="0"/>
        <v>1.8657888</v>
      </c>
      <c r="U5">
        <f t="shared" si="0"/>
        <v>4259.6249020000005</v>
      </c>
      <c r="V5">
        <f t="shared" si="0"/>
        <v>13.772237800000001</v>
      </c>
      <c r="W5">
        <f t="shared" si="0"/>
        <v>1.5305264</v>
      </c>
      <c r="X5">
        <f t="shared" si="0"/>
        <v>5.8166988</v>
      </c>
      <c r="Y5">
        <f t="shared" si="0"/>
        <v>77.7403304</v>
      </c>
      <c r="Z5">
        <f t="shared" si="0"/>
        <v>10.9760716</v>
      </c>
      <c r="AA5">
        <f t="shared" si="0"/>
        <v>76.2555046</v>
      </c>
      <c r="AB5">
        <f t="shared" si="0"/>
        <v>7.5947112</v>
      </c>
      <c r="AC5">
        <f t="shared" si="0"/>
        <v>713.0760762</v>
      </c>
      <c r="AD5">
        <f t="shared" si="0"/>
        <v>0.5266568</v>
      </c>
      <c r="AE5">
        <f t="shared" si="0"/>
        <v>50.0480924</v>
      </c>
      <c r="AG5">
        <v>0.5</v>
      </c>
      <c r="AH5">
        <v>100</v>
      </c>
      <c r="AI5">
        <f t="shared" si="3"/>
        <v>200</v>
      </c>
    </row>
    <row r="6" spans="1:35" ht="15">
      <c r="A6" t="s">
        <v>77</v>
      </c>
      <c r="B6">
        <v>2.697750294</v>
      </c>
      <c r="C6">
        <v>0.073845715</v>
      </c>
      <c r="D6">
        <v>1.334654491</v>
      </c>
      <c r="E6">
        <v>3.883658337</v>
      </c>
      <c r="F6">
        <v>0.526248765</v>
      </c>
      <c r="G6">
        <v>0.005599633</v>
      </c>
      <c r="H6">
        <v>-0.024722751</v>
      </c>
      <c r="I6">
        <v>0.279623896</v>
      </c>
      <c r="J6">
        <v>0.056834602</v>
      </c>
      <c r="K6">
        <v>0.755845746</v>
      </c>
      <c r="L6">
        <v>0.037858313</v>
      </c>
      <c r="M6">
        <v>1.009635892</v>
      </c>
      <c r="N6">
        <v>0.007676437</v>
      </c>
      <c r="O6">
        <v>-0.003353921</v>
      </c>
      <c r="Q6" t="s">
        <v>77</v>
      </c>
      <c r="R6">
        <f t="shared" si="1"/>
        <v>539.5500588</v>
      </c>
      <c r="S6">
        <f t="shared" si="2"/>
        <v>14.769143000000001</v>
      </c>
      <c r="T6">
        <f t="shared" si="0"/>
        <v>266.9308982</v>
      </c>
      <c r="U6">
        <f t="shared" si="0"/>
        <v>776.7316674</v>
      </c>
      <c r="V6">
        <f t="shared" si="0"/>
        <v>105.24975299999998</v>
      </c>
      <c r="W6">
        <f t="shared" si="0"/>
        <v>1.1199265999999999</v>
      </c>
      <c r="X6">
        <f t="shared" si="0"/>
        <v>-4.9445502</v>
      </c>
      <c r="Y6">
        <f t="shared" si="0"/>
        <v>55.924779199999996</v>
      </c>
      <c r="Z6">
        <f t="shared" si="0"/>
        <v>11.3669204</v>
      </c>
      <c r="AA6">
        <f t="shared" si="0"/>
        <v>151.1691492</v>
      </c>
      <c r="AB6">
        <f t="shared" si="0"/>
        <v>7.5716626</v>
      </c>
      <c r="AC6">
        <f t="shared" si="0"/>
        <v>201.92717839999997</v>
      </c>
      <c r="AD6">
        <f t="shared" si="0"/>
        <v>1.5352874</v>
      </c>
      <c r="AE6">
        <f t="shared" si="0"/>
        <v>-0.6707842</v>
      </c>
      <c r="AG6">
        <v>0.5</v>
      </c>
      <c r="AH6">
        <v>100</v>
      </c>
      <c r="AI6">
        <f t="shared" si="3"/>
        <v>200</v>
      </c>
    </row>
    <row r="7" spans="1:35" ht="15">
      <c r="A7" t="s">
        <v>78</v>
      </c>
      <c r="B7">
        <v>29.12818571</v>
      </c>
      <c r="C7">
        <v>0.018852826</v>
      </c>
      <c r="D7">
        <v>0.169891936</v>
      </c>
      <c r="E7">
        <v>42.35718754</v>
      </c>
      <c r="F7">
        <v>0.110892367</v>
      </c>
      <c r="G7">
        <v>0.008006635</v>
      </c>
      <c r="H7">
        <v>0.141909686</v>
      </c>
      <c r="I7">
        <v>0.307578599</v>
      </c>
      <c r="J7">
        <v>0.068707103</v>
      </c>
      <c r="K7">
        <v>0.428098014</v>
      </c>
      <c r="L7">
        <v>0.041026032</v>
      </c>
      <c r="M7">
        <v>1.917570529</v>
      </c>
      <c r="N7">
        <v>0.001538649</v>
      </c>
      <c r="O7">
        <v>0.423149402</v>
      </c>
      <c r="Q7" t="s">
        <v>78</v>
      </c>
      <c r="R7">
        <f t="shared" si="1"/>
        <v>5825.6371420000005</v>
      </c>
      <c r="S7">
        <f t="shared" si="2"/>
        <v>3.7705652</v>
      </c>
      <c r="T7">
        <f t="shared" si="0"/>
        <v>33.9783872</v>
      </c>
      <c r="U7">
        <f t="shared" si="0"/>
        <v>8471.437507999999</v>
      </c>
      <c r="V7">
        <f t="shared" si="0"/>
        <v>22.1784734</v>
      </c>
      <c r="W7">
        <f t="shared" si="0"/>
        <v>1.601327</v>
      </c>
      <c r="X7">
        <f t="shared" si="0"/>
        <v>28.381937200000003</v>
      </c>
      <c r="Y7">
        <f t="shared" si="0"/>
        <v>61.5157198</v>
      </c>
      <c r="Z7">
        <f t="shared" si="0"/>
        <v>13.741420600000001</v>
      </c>
      <c r="AA7">
        <f t="shared" si="0"/>
        <v>85.61960280000001</v>
      </c>
      <c r="AB7">
        <f t="shared" si="0"/>
        <v>8.2052064</v>
      </c>
      <c r="AC7">
        <f t="shared" si="0"/>
        <v>383.5141058</v>
      </c>
      <c r="AD7">
        <f t="shared" si="0"/>
        <v>0.3077298</v>
      </c>
      <c r="AE7">
        <f t="shared" si="0"/>
        <v>84.6298804</v>
      </c>
      <c r="AG7">
        <v>0.5</v>
      </c>
      <c r="AH7">
        <v>100</v>
      </c>
      <c r="AI7">
        <f t="shared" si="3"/>
        <v>200</v>
      </c>
    </row>
    <row r="8" spans="1:35" ht="15">
      <c r="A8" t="s">
        <v>79</v>
      </c>
      <c r="B8">
        <v>49.83468545</v>
      </c>
      <c r="C8">
        <v>0.029701897</v>
      </c>
      <c r="D8">
        <v>0.401386205</v>
      </c>
      <c r="E8">
        <v>37.11056345</v>
      </c>
      <c r="F8">
        <v>0.125831795</v>
      </c>
      <c r="G8">
        <v>0.011581047</v>
      </c>
      <c r="H8">
        <v>0.374472138</v>
      </c>
      <c r="I8">
        <v>0.789467993</v>
      </c>
      <c r="J8">
        <v>0.05812955</v>
      </c>
      <c r="K8">
        <v>0.553849672</v>
      </c>
      <c r="L8">
        <v>0.038405408</v>
      </c>
      <c r="M8">
        <v>2.904776655</v>
      </c>
      <c r="N8">
        <v>0.00196913</v>
      </c>
      <c r="O8">
        <v>0.564086942</v>
      </c>
      <c r="Q8" t="s">
        <v>79</v>
      </c>
      <c r="R8">
        <f t="shared" si="1"/>
        <v>9966.937090000001</v>
      </c>
      <c r="S8">
        <f t="shared" si="2"/>
        <v>5.9403794</v>
      </c>
      <c r="T8">
        <f t="shared" si="0"/>
        <v>80.277241</v>
      </c>
      <c r="U8">
        <f t="shared" si="0"/>
        <v>7422.11269</v>
      </c>
      <c r="V8">
        <f t="shared" si="0"/>
        <v>25.166359</v>
      </c>
      <c r="W8">
        <f t="shared" si="0"/>
        <v>2.3162094</v>
      </c>
      <c r="X8">
        <f t="shared" si="0"/>
        <v>74.8944276</v>
      </c>
      <c r="Y8">
        <f t="shared" si="0"/>
        <v>157.89359860000002</v>
      </c>
      <c r="Z8">
        <f t="shared" si="0"/>
        <v>11.625910000000001</v>
      </c>
      <c r="AA8">
        <f t="shared" si="0"/>
        <v>110.7699344</v>
      </c>
      <c r="AB8">
        <f t="shared" si="0"/>
        <v>7.681081600000001</v>
      </c>
      <c r="AC8">
        <f t="shared" si="0"/>
        <v>580.955331</v>
      </c>
      <c r="AD8">
        <f t="shared" si="0"/>
        <v>0.393826</v>
      </c>
      <c r="AE8">
        <f t="shared" si="0"/>
        <v>112.8173884</v>
      </c>
      <c r="AG8">
        <v>0.5</v>
      </c>
      <c r="AH8">
        <v>100</v>
      </c>
      <c r="AI8">
        <f t="shared" si="3"/>
        <v>200</v>
      </c>
    </row>
    <row r="9" spans="1:35" ht="15">
      <c r="A9" t="s">
        <v>80</v>
      </c>
      <c r="B9">
        <v>55.14311403</v>
      </c>
      <c r="C9">
        <v>0.075796901</v>
      </c>
      <c r="D9">
        <v>0.920670247</v>
      </c>
      <c r="E9">
        <v>60.96415591</v>
      </c>
      <c r="F9">
        <v>0.312865196</v>
      </c>
      <c r="G9">
        <v>0.032003094</v>
      </c>
      <c r="H9">
        <v>1.033665674</v>
      </c>
      <c r="I9">
        <v>1.728847894</v>
      </c>
      <c r="J9">
        <v>0.060690732</v>
      </c>
      <c r="K9">
        <v>1.009094415</v>
      </c>
      <c r="L9">
        <v>0.049100698</v>
      </c>
      <c r="M9">
        <v>3.054489655</v>
      </c>
      <c r="N9">
        <v>0.004707109</v>
      </c>
      <c r="O9">
        <v>2.024356614</v>
      </c>
      <c r="Q9" t="s">
        <v>80</v>
      </c>
      <c r="R9">
        <f t="shared" si="1"/>
        <v>11028.622806</v>
      </c>
      <c r="S9">
        <f t="shared" si="2"/>
        <v>15.1593802</v>
      </c>
      <c r="T9">
        <f t="shared" si="0"/>
        <v>184.1340494</v>
      </c>
      <c r="U9">
        <f t="shared" si="0"/>
        <v>12192.831182</v>
      </c>
      <c r="V9">
        <f t="shared" si="0"/>
        <v>62.573039200000004</v>
      </c>
      <c r="W9">
        <f t="shared" si="0"/>
        <v>6.4006188</v>
      </c>
      <c r="X9">
        <f t="shared" si="0"/>
        <v>206.73313480000002</v>
      </c>
      <c r="Y9">
        <f t="shared" si="0"/>
        <v>345.76957880000003</v>
      </c>
      <c r="Z9">
        <f t="shared" si="0"/>
        <v>12.1381464</v>
      </c>
      <c r="AA9">
        <f t="shared" si="0"/>
        <v>201.81888300000003</v>
      </c>
      <c r="AB9">
        <f t="shared" si="0"/>
        <v>9.8201396</v>
      </c>
      <c r="AC9">
        <f t="shared" si="0"/>
        <v>610.897931</v>
      </c>
      <c r="AD9">
        <f t="shared" si="0"/>
        <v>0.9414218</v>
      </c>
      <c r="AE9">
        <f t="shared" si="0"/>
        <v>404.87132280000003</v>
      </c>
      <c r="AG9">
        <v>0.5</v>
      </c>
      <c r="AH9">
        <v>100</v>
      </c>
      <c r="AI9">
        <f t="shared" si="3"/>
        <v>200</v>
      </c>
    </row>
    <row r="10" spans="1:35" ht="15">
      <c r="A10" t="s">
        <v>81</v>
      </c>
      <c r="B10">
        <v>39.50637281</v>
      </c>
      <c r="C10">
        <v>0.055395822</v>
      </c>
      <c r="D10">
        <v>1.007352541</v>
      </c>
      <c r="E10">
        <v>44.92913849</v>
      </c>
      <c r="F10">
        <v>0.311570006</v>
      </c>
      <c r="G10">
        <v>0.029172946</v>
      </c>
      <c r="H10">
        <v>0.77341445</v>
      </c>
      <c r="I10">
        <v>0.928222483</v>
      </c>
      <c r="J10">
        <v>0.062334076</v>
      </c>
      <c r="K10">
        <v>0.902569339</v>
      </c>
      <c r="L10">
        <v>0.044484113</v>
      </c>
      <c r="M10">
        <v>2.843714839</v>
      </c>
      <c r="N10">
        <v>0.004376889</v>
      </c>
      <c r="O10">
        <v>1.560385883</v>
      </c>
      <c r="Q10" t="s">
        <v>81</v>
      </c>
      <c r="R10">
        <f t="shared" si="1"/>
        <v>7901.2745620000005</v>
      </c>
      <c r="S10">
        <f t="shared" si="2"/>
        <v>11.0791644</v>
      </c>
      <c r="T10">
        <f t="shared" si="0"/>
        <v>201.47050819999998</v>
      </c>
      <c r="U10">
        <f t="shared" si="0"/>
        <v>8985.827698</v>
      </c>
      <c r="V10">
        <f t="shared" si="0"/>
        <v>62.3140012</v>
      </c>
      <c r="W10">
        <f t="shared" si="0"/>
        <v>5.8345892</v>
      </c>
      <c r="X10">
        <f t="shared" si="0"/>
        <v>154.68289</v>
      </c>
      <c r="Y10">
        <f t="shared" si="0"/>
        <v>185.6444966</v>
      </c>
      <c r="Z10">
        <f t="shared" si="0"/>
        <v>12.466815200000001</v>
      </c>
      <c r="AA10">
        <f t="shared" si="0"/>
        <v>180.5138678</v>
      </c>
      <c r="AB10">
        <f t="shared" si="0"/>
        <v>8.8968226</v>
      </c>
      <c r="AC10">
        <f t="shared" si="0"/>
        <v>568.7429678</v>
      </c>
      <c r="AD10">
        <f t="shared" si="0"/>
        <v>0.8753778</v>
      </c>
      <c r="AE10">
        <f t="shared" si="0"/>
        <v>312.0771766</v>
      </c>
      <c r="AG10">
        <v>0.5</v>
      </c>
      <c r="AH10">
        <v>100</v>
      </c>
      <c r="AI10">
        <f t="shared" si="3"/>
        <v>200</v>
      </c>
    </row>
    <row r="11" spans="1:35" ht="15">
      <c r="A11" t="s">
        <v>82</v>
      </c>
      <c r="B11">
        <v>3.865648831</v>
      </c>
      <c r="C11">
        <v>0.05682526</v>
      </c>
      <c r="D11">
        <v>2.40716281</v>
      </c>
      <c r="E11">
        <v>8.913883719</v>
      </c>
      <c r="F11">
        <v>0.27701139</v>
      </c>
      <c r="G11">
        <v>0.006082454</v>
      </c>
      <c r="H11">
        <v>-0.047991007</v>
      </c>
      <c r="I11">
        <v>0.663249081</v>
      </c>
      <c r="J11">
        <v>0.066456192</v>
      </c>
      <c r="K11">
        <v>0.718229177</v>
      </c>
      <c r="L11">
        <v>0.036145958</v>
      </c>
      <c r="M11">
        <v>0.894716365</v>
      </c>
      <c r="N11">
        <v>0.009964554</v>
      </c>
      <c r="O11">
        <v>0.096870066</v>
      </c>
      <c r="Q11" t="s">
        <v>82</v>
      </c>
      <c r="R11">
        <f t="shared" si="1"/>
        <v>773.1297662000001</v>
      </c>
      <c r="S11">
        <f t="shared" si="2"/>
        <v>11.365052</v>
      </c>
      <c r="T11">
        <f t="shared" si="0"/>
        <v>481.432562</v>
      </c>
      <c r="U11">
        <f t="shared" si="0"/>
        <v>1782.7767437999998</v>
      </c>
      <c r="V11">
        <f t="shared" si="0"/>
        <v>55.402278</v>
      </c>
      <c r="W11">
        <f t="shared" si="0"/>
        <v>1.2164908</v>
      </c>
      <c r="X11">
        <f t="shared" si="0"/>
        <v>-9.5982014</v>
      </c>
      <c r="Y11">
        <f t="shared" si="0"/>
        <v>132.6498162</v>
      </c>
      <c r="Z11">
        <f t="shared" si="0"/>
        <v>13.2912384</v>
      </c>
      <c r="AA11">
        <f t="shared" si="0"/>
        <v>143.6458354</v>
      </c>
      <c r="AB11">
        <f t="shared" si="0"/>
        <v>7.2291916</v>
      </c>
      <c r="AC11">
        <f t="shared" si="0"/>
        <v>178.943273</v>
      </c>
      <c r="AD11">
        <f t="shared" si="0"/>
        <v>1.9929108000000002</v>
      </c>
      <c r="AE11">
        <f t="shared" si="0"/>
        <v>19.3740132</v>
      </c>
      <c r="AG11">
        <v>0.5</v>
      </c>
      <c r="AH11">
        <v>100</v>
      </c>
      <c r="AI11">
        <f t="shared" si="3"/>
        <v>200</v>
      </c>
    </row>
    <row r="13" spans="1:35" ht="15">
      <c r="A13" t="s">
        <v>83</v>
      </c>
      <c r="B13">
        <v>36.91593289</v>
      </c>
      <c r="C13">
        <v>0.237819583</v>
      </c>
      <c r="D13">
        <v>1.499260141</v>
      </c>
      <c r="E13">
        <v>47.13831621</v>
      </c>
      <c r="F13">
        <v>1.185969719</v>
      </c>
      <c r="G13">
        <v>0.006665319</v>
      </c>
      <c r="H13">
        <v>0.334529345</v>
      </c>
      <c r="I13">
        <v>0.303785279</v>
      </c>
      <c r="J13">
        <v>0.561190013</v>
      </c>
      <c r="K13">
        <v>2.063148098</v>
      </c>
      <c r="L13">
        <v>0.036712409</v>
      </c>
      <c r="M13">
        <v>10.54408646</v>
      </c>
      <c r="N13">
        <v>0.011529364</v>
      </c>
      <c r="O13">
        <v>0.597742569</v>
      </c>
      <c r="Q13" t="s">
        <v>83</v>
      </c>
      <c r="R13">
        <f>B13*AI13</f>
        <v>738.3186578</v>
      </c>
      <c r="S13">
        <f aca="true" t="shared" si="4" ref="S13:AE22">C13*$AI13</f>
        <v>4.75639166</v>
      </c>
      <c r="T13">
        <f t="shared" si="4"/>
        <v>29.985202819999998</v>
      </c>
      <c r="U13">
        <f t="shared" si="4"/>
        <v>942.7663242</v>
      </c>
      <c r="V13">
        <f t="shared" si="4"/>
        <v>23.71939438</v>
      </c>
      <c r="W13">
        <f t="shared" si="4"/>
        <v>0.13330638</v>
      </c>
      <c r="X13">
        <f t="shared" si="4"/>
        <v>6.6905869</v>
      </c>
      <c r="Y13">
        <f t="shared" si="4"/>
        <v>6.07570558</v>
      </c>
      <c r="Z13">
        <f t="shared" si="4"/>
        <v>11.22380026</v>
      </c>
      <c r="AA13">
        <f t="shared" si="4"/>
        <v>41.26296196</v>
      </c>
      <c r="AB13">
        <f t="shared" si="4"/>
        <v>0.73424818</v>
      </c>
      <c r="AC13">
        <f t="shared" si="4"/>
        <v>210.88172920000002</v>
      </c>
      <c r="AD13">
        <f t="shared" si="4"/>
        <v>0.23058728</v>
      </c>
      <c r="AE13">
        <f t="shared" si="4"/>
        <v>11.954851380000001</v>
      </c>
      <c r="AG13">
        <v>0.5</v>
      </c>
      <c r="AH13">
        <v>10</v>
      </c>
      <c r="AI13">
        <f t="shared" si="3"/>
        <v>20</v>
      </c>
    </row>
    <row r="14" spans="1:35" ht="15">
      <c r="A14" t="s">
        <v>84</v>
      </c>
      <c r="B14" t="s">
        <v>8</v>
      </c>
      <c r="C14">
        <v>0.227248149</v>
      </c>
      <c r="D14">
        <v>-0.022220283</v>
      </c>
      <c r="E14">
        <v>245.256859</v>
      </c>
      <c r="F14">
        <v>1.262195437</v>
      </c>
      <c r="G14">
        <v>0.011031248</v>
      </c>
      <c r="H14">
        <v>0.370042555</v>
      </c>
      <c r="I14">
        <v>1.524932026</v>
      </c>
      <c r="J14">
        <v>0.640809827</v>
      </c>
      <c r="K14">
        <v>1.490071466</v>
      </c>
      <c r="L14">
        <v>0.050285707</v>
      </c>
      <c r="M14">
        <v>17.56042613</v>
      </c>
      <c r="N14">
        <v>0.008278206</v>
      </c>
      <c r="O14">
        <v>1.42333861</v>
      </c>
      <c r="Q14" t="s">
        <v>84</v>
      </c>
      <c r="R14" t="e">
        <f>B14*AI13</f>
        <v>#VALUE!</v>
      </c>
      <c r="S14">
        <f t="shared" si="4"/>
        <v>4.54496298</v>
      </c>
      <c r="T14">
        <f t="shared" si="4"/>
        <v>-0.44440566000000004</v>
      </c>
      <c r="U14">
        <f t="shared" si="4"/>
        <v>4905.13718</v>
      </c>
      <c r="V14">
        <f t="shared" si="4"/>
        <v>25.24390874</v>
      </c>
      <c r="W14">
        <f t="shared" si="4"/>
        <v>0.22062496</v>
      </c>
      <c r="X14">
        <f t="shared" si="4"/>
        <v>7.4008511</v>
      </c>
      <c r="Y14">
        <f t="shared" si="4"/>
        <v>30.498640520000002</v>
      </c>
      <c r="Z14">
        <f t="shared" si="4"/>
        <v>12.81619654</v>
      </c>
      <c r="AA14">
        <f t="shared" si="4"/>
        <v>29.80142932</v>
      </c>
      <c r="AB14">
        <f t="shared" si="4"/>
        <v>1.00571414</v>
      </c>
      <c r="AC14">
        <f t="shared" si="4"/>
        <v>351.2085226</v>
      </c>
      <c r="AD14">
        <f t="shared" si="4"/>
        <v>0.16556411999999998</v>
      </c>
      <c r="AE14">
        <f t="shared" si="4"/>
        <v>28.4667722</v>
      </c>
      <c r="AG14">
        <v>0.5</v>
      </c>
      <c r="AH14">
        <v>10</v>
      </c>
      <c r="AI14">
        <f t="shared" si="3"/>
        <v>20</v>
      </c>
    </row>
    <row r="15" spans="1:35" ht="15">
      <c r="A15" t="s">
        <v>85</v>
      </c>
      <c r="B15" t="s">
        <v>8</v>
      </c>
      <c r="C15">
        <v>0.267323798</v>
      </c>
      <c r="D15">
        <v>0.455116267</v>
      </c>
      <c r="E15">
        <v>238.7046353</v>
      </c>
      <c r="F15">
        <v>0.623744706</v>
      </c>
      <c r="G15">
        <v>0.021437574</v>
      </c>
      <c r="H15">
        <v>0.786361742</v>
      </c>
      <c r="I15">
        <v>4.915660409</v>
      </c>
      <c r="J15">
        <v>0.401625163</v>
      </c>
      <c r="K15">
        <v>2.526512625</v>
      </c>
      <c r="L15">
        <v>0.039070115</v>
      </c>
      <c r="M15">
        <v>33.87647141</v>
      </c>
      <c r="N15">
        <v>0.01581738</v>
      </c>
      <c r="O15">
        <v>1.905283597</v>
      </c>
      <c r="Q15" t="s">
        <v>85</v>
      </c>
      <c r="R15" t="e">
        <f aca="true" t="shared" si="5" ref="R15:R22">B15*AI14</f>
        <v>#VALUE!</v>
      </c>
      <c r="S15">
        <f t="shared" si="4"/>
        <v>5.34647596</v>
      </c>
      <c r="T15">
        <f t="shared" si="4"/>
        <v>9.10232534</v>
      </c>
      <c r="U15">
        <f t="shared" si="4"/>
        <v>4774.092706</v>
      </c>
      <c r="V15">
        <f t="shared" si="4"/>
        <v>12.47489412</v>
      </c>
      <c r="W15">
        <f t="shared" si="4"/>
        <v>0.42875148</v>
      </c>
      <c r="X15">
        <f t="shared" si="4"/>
        <v>15.72723484</v>
      </c>
      <c r="Y15">
        <f t="shared" si="4"/>
        <v>98.31320818</v>
      </c>
      <c r="Z15">
        <f t="shared" si="4"/>
        <v>8.03250326</v>
      </c>
      <c r="AA15">
        <f t="shared" si="4"/>
        <v>50.5302525</v>
      </c>
      <c r="AB15">
        <f t="shared" si="4"/>
        <v>0.7814023000000001</v>
      </c>
      <c r="AC15">
        <f t="shared" si="4"/>
        <v>677.5294282</v>
      </c>
      <c r="AD15">
        <f t="shared" si="4"/>
        <v>0.31634759999999995</v>
      </c>
      <c r="AE15">
        <f t="shared" si="4"/>
        <v>38.10567194</v>
      </c>
      <c r="AG15">
        <v>0.5</v>
      </c>
      <c r="AH15">
        <v>10</v>
      </c>
      <c r="AI15">
        <f t="shared" si="3"/>
        <v>20</v>
      </c>
    </row>
    <row r="16" spans="1:35" ht="15">
      <c r="A16" t="s">
        <v>86</v>
      </c>
      <c r="B16" t="s">
        <v>8</v>
      </c>
      <c r="C16">
        <v>0.20553892</v>
      </c>
      <c r="D16">
        <v>0.643395032</v>
      </c>
      <c r="E16">
        <v>196.270718</v>
      </c>
      <c r="F16">
        <v>0.692004857</v>
      </c>
      <c r="G16">
        <v>0.031257581</v>
      </c>
      <c r="H16">
        <v>1.857321081</v>
      </c>
      <c r="I16">
        <v>3.582270343</v>
      </c>
      <c r="J16">
        <v>0.391479413</v>
      </c>
      <c r="K16">
        <v>3.297970913</v>
      </c>
      <c r="L16">
        <v>0.056866262</v>
      </c>
      <c r="M16">
        <v>31.34795206</v>
      </c>
      <c r="N16">
        <v>0.024254064999999998</v>
      </c>
      <c r="O16">
        <v>2.40511267</v>
      </c>
      <c r="Q16" t="s">
        <v>86</v>
      </c>
      <c r="R16" t="e">
        <f t="shared" si="5"/>
        <v>#VALUE!</v>
      </c>
      <c r="S16">
        <f t="shared" si="4"/>
        <v>4.1107784</v>
      </c>
      <c r="T16">
        <f t="shared" si="4"/>
        <v>12.86790064</v>
      </c>
      <c r="U16">
        <f t="shared" si="4"/>
        <v>3925.4143599999998</v>
      </c>
      <c r="V16">
        <f t="shared" si="4"/>
        <v>13.840097140000001</v>
      </c>
      <c r="W16">
        <f t="shared" si="4"/>
        <v>0.62515162</v>
      </c>
      <c r="X16">
        <f t="shared" si="4"/>
        <v>37.14642162</v>
      </c>
      <c r="Y16">
        <f t="shared" si="4"/>
        <v>71.64540686</v>
      </c>
      <c r="Z16">
        <f t="shared" si="4"/>
        <v>7.8295882599999995</v>
      </c>
      <c r="AA16">
        <f t="shared" si="4"/>
        <v>65.95941825999999</v>
      </c>
      <c r="AB16">
        <f t="shared" si="4"/>
        <v>1.13732524</v>
      </c>
      <c r="AC16">
        <f t="shared" si="4"/>
        <v>626.9590412</v>
      </c>
      <c r="AD16">
        <f t="shared" si="4"/>
        <v>0.48508129999999994</v>
      </c>
      <c r="AE16">
        <f t="shared" si="4"/>
        <v>48.102253399999995</v>
      </c>
      <c r="AG16">
        <v>0.5</v>
      </c>
      <c r="AH16">
        <v>10</v>
      </c>
      <c r="AI16">
        <f t="shared" si="3"/>
        <v>20</v>
      </c>
    </row>
    <row r="17" spans="1:35" ht="15">
      <c r="A17" t="s">
        <v>87</v>
      </c>
      <c r="B17">
        <v>26.67232802</v>
      </c>
      <c r="C17">
        <v>0.700628278</v>
      </c>
      <c r="D17">
        <v>13.01335184</v>
      </c>
      <c r="E17">
        <v>36.10096892</v>
      </c>
      <c r="F17">
        <v>5.024110041</v>
      </c>
      <c r="G17">
        <v>0.006280424</v>
      </c>
      <c r="H17">
        <v>1.367117871</v>
      </c>
      <c r="I17">
        <v>2.75926549</v>
      </c>
      <c r="J17">
        <v>0.363988505</v>
      </c>
      <c r="K17">
        <v>6.865376151</v>
      </c>
      <c r="L17">
        <v>0.049269803</v>
      </c>
      <c r="M17">
        <v>9.745065411</v>
      </c>
      <c r="N17">
        <v>0.073870952</v>
      </c>
      <c r="O17">
        <v>0.069603964</v>
      </c>
      <c r="Q17" t="s">
        <v>87</v>
      </c>
      <c r="R17">
        <f t="shared" si="5"/>
        <v>533.4465604</v>
      </c>
      <c r="S17">
        <f t="shared" si="4"/>
        <v>14.01256556</v>
      </c>
      <c r="T17">
        <f t="shared" si="4"/>
        <v>260.2670368</v>
      </c>
      <c r="U17">
        <f t="shared" si="4"/>
        <v>722.0193784</v>
      </c>
      <c r="V17">
        <f t="shared" si="4"/>
        <v>100.48220082</v>
      </c>
      <c r="W17">
        <f t="shared" si="4"/>
        <v>0.12560848</v>
      </c>
      <c r="X17">
        <f t="shared" si="4"/>
        <v>27.34235742</v>
      </c>
      <c r="Y17">
        <f t="shared" si="4"/>
        <v>55.185309800000006</v>
      </c>
      <c r="Z17">
        <f t="shared" si="4"/>
        <v>7.2797701</v>
      </c>
      <c r="AA17">
        <f t="shared" si="4"/>
        <v>137.30752302000002</v>
      </c>
      <c r="AB17">
        <f t="shared" si="4"/>
        <v>0.98539606</v>
      </c>
      <c r="AC17">
        <f t="shared" si="4"/>
        <v>194.90130822</v>
      </c>
      <c r="AD17">
        <f t="shared" si="4"/>
        <v>1.47741904</v>
      </c>
      <c r="AE17">
        <f t="shared" si="4"/>
        <v>1.3920792800000001</v>
      </c>
      <c r="AG17">
        <v>0.5</v>
      </c>
      <c r="AH17">
        <v>10</v>
      </c>
      <c r="AI17">
        <f t="shared" si="3"/>
        <v>20</v>
      </c>
    </row>
    <row r="18" spans="1:35" ht="15">
      <c r="A18" t="s">
        <v>88</v>
      </c>
      <c r="B18" t="s">
        <v>8</v>
      </c>
      <c r="C18">
        <v>0.184457095</v>
      </c>
      <c r="D18">
        <v>2.231980085</v>
      </c>
      <c r="E18">
        <v>393.1686572</v>
      </c>
      <c r="F18">
        <v>1.227150654</v>
      </c>
      <c r="G18">
        <v>0.036313319</v>
      </c>
      <c r="H18">
        <v>2.926728589</v>
      </c>
      <c r="I18">
        <v>2.986876678</v>
      </c>
      <c r="J18">
        <v>0.582571177</v>
      </c>
      <c r="K18">
        <v>3.79094283</v>
      </c>
      <c r="L18">
        <v>0.05649443</v>
      </c>
      <c r="M18">
        <v>18.21622336</v>
      </c>
      <c r="N18">
        <v>0.015626758</v>
      </c>
      <c r="O18">
        <v>4.109269872</v>
      </c>
      <c r="Q18" t="s">
        <v>88</v>
      </c>
      <c r="R18" t="e">
        <f t="shared" si="5"/>
        <v>#VALUE!</v>
      </c>
      <c r="S18">
        <f t="shared" si="4"/>
        <v>3.6891418999999996</v>
      </c>
      <c r="T18">
        <f t="shared" si="4"/>
        <v>44.6396017</v>
      </c>
      <c r="U18">
        <f t="shared" si="4"/>
        <v>7863.373143999999</v>
      </c>
      <c r="V18">
        <f t="shared" si="4"/>
        <v>24.543013079999998</v>
      </c>
      <c r="W18">
        <f t="shared" si="4"/>
        <v>0.72626638</v>
      </c>
      <c r="X18">
        <f t="shared" si="4"/>
        <v>58.53457178</v>
      </c>
      <c r="Y18">
        <f t="shared" si="4"/>
        <v>59.737533559999996</v>
      </c>
      <c r="Z18">
        <f t="shared" si="4"/>
        <v>11.651423540000001</v>
      </c>
      <c r="AA18">
        <f t="shared" si="4"/>
        <v>75.8188566</v>
      </c>
      <c r="AB18">
        <f t="shared" si="4"/>
        <v>1.1298886</v>
      </c>
      <c r="AC18">
        <f t="shared" si="4"/>
        <v>364.3244672</v>
      </c>
      <c r="AD18">
        <f t="shared" si="4"/>
        <v>0.31253516000000003</v>
      </c>
      <c r="AE18">
        <f t="shared" si="4"/>
        <v>82.18539743999999</v>
      </c>
      <c r="AG18">
        <v>0.5</v>
      </c>
      <c r="AH18">
        <v>10</v>
      </c>
      <c r="AI18">
        <f t="shared" si="3"/>
        <v>20</v>
      </c>
    </row>
    <row r="19" spans="1:35" ht="15">
      <c r="A19" t="s">
        <v>89</v>
      </c>
      <c r="B19" t="s">
        <v>8</v>
      </c>
      <c r="C19">
        <v>0.282030441</v>
      </c>
      <c r="D19">
        <v>4.366236478</v>
      </c>
      <c r="E19">
        <v>335.1669632</v>
      </c>
      <c r="F19">
        <v>1.056926514</v>
      </c>
      <c r="G19">
        <v>0.080024589</v>
      </c>
      <c r="H19">
        <v>4.969301487</v>
      </c>
      <c r="I19">
        <v>7.169750436</v>
      </c>
      <c r="J19">
        <v>0.44097298</v>
      </c>
      <c r="K19">
        <v>4.798360898</v>
      </c>
      <c r="L19">
        <v>0.067320438</v>
      </c>
      <c r="M19">
        <v>26.02780395</v>
      </c>
      <c r="N19">
        <v>0.018872998</v>
      </c>
      <c r="O19">
        <v>5.293684272</v>
      </c>
      <c r="Q19" t="s">
        <v>89</v>
      </c>
      <c r="R19" t="e">
        <f t="shared" si="5"/>
        <v>#VALUE!</v>
      </c>
      <c r="S19">
        <f t="shared" si="4"/>
        <v>5.640608820000001</v>
      </c>
      <c r="T19">
        <f t="shared" si="4"/>
        <v>87.32472956000001</v>
      </c>
      <c r="U19">
        <f t="shared" si="4"/>
        <v>6703.339264</v>
      </c>
      <c r="V19">
        <f t="shared" si="4"/>
        <v>21.138530279999998</v>
      </c>
      <c r="W19">
        <f t="shared" si="4"/>
        <v>1.6004917799999998</v>
      </c>
      <c r="X19">
        <f t="shared" si="4"/>
        <v>99.38602974</v>
      </c>
      <c r="Y19">
        <f t="shared" si="4"/>
        <v>143.39500872</v>
      </c>
      <c r="Z19">
        <f t="shared" si="4"/>
        <v>8.8194596</v>
      </c>
      <c r="AA19">
        <f t="shared" si="4"/>
        <v>95.96721796</v>
      </c>
      <c r="AB19">
        <f t="shared" si="4"/>
        <v>1.3464087599999999</v>
      </c>
      <c r="AC19">
        <f t="shared" si="4"/>
        <v>520.556079</v>
      </c>
      <c r="AD19">
        <f t="shared" si="4"/>
        <v>0.37745996</v>
      </c>
      <c r="AE19">
        <f t="shared" si="4"/>
        <v>105.87368544</v>
      </c>
      <c r="AG19">
        <v>0.5</v>
      </c>
      <c r="AH19">
        <v>10</v>
      </c>
      <c r="AI19">
        <f t="shared" si="3"/>
        <v>20</v>
      </c>
    </row>
    <row r="20" spans="1:35" ht="15">
      <c r="A20" t="s">
        <v>90</v>
      </c>
      <c r="B20" t="s">
        <v>8</v>
      </c>
      <c r="C20">
        <v>0.728123777</v>
      </c>
      <c r="D20">
        <v>9.399542512</v>
      </c>
      <c r="E20">
        <v>547.2801618</v>
      </c>
      <c r="F20">
        <v>2.849536589</v>
      </c>
      <c r="G20">
        <v>0.328761481</v>
      </c>
      <c r="H20">
        <v>10.99038516</v>
      </c>
      <c r="I20">
        <v>15.0692127</v>
      </c>
      <c r="J20">
        <v>0.465293779</v>
      </c>
      <c r="K20">
        <v>8.834269517</v>
      </c>
      <c r="L20">
        <v>0.180719518</v>
      </c>
      <c r="M20">
        <v>26.90908414</v>
      </c>
      <c r="N20">
        <v>0.042936016</v>
      </c>
      <c r="O20">
        <v>18.57811162</v>
      </c>
      <c r="Q20" t="s">
        <v>90</v>
      </c>
      <c r="R20" t="e">
        <f t="shared" si="5"/>
        <v>#VALUE!</v>
      </c>
      <c r="S20">
        <f t="shared" si="4"/>
        <v>14.56247554</v>
      </c>
      <c r="T20">
        <f t="shared" si="4"/>
        <v>187.99085024</v>
      </c>
      <c r="U20">
        <f t="shared" si="4"/>
        <v>10945.603235999999</v>
      </c>
      <c r="V20">
        <f t="shared" si="4"/>
        <v>56.99073178</v>
      </c>
      <c r="W20">
        <f t="shared" si="4"/>
        <v>6.57522962</v>
      </c>
      <c r="X20">
        <f t="shared" si="4"/>
        <v>219.80770320000002</v>
      </c>
      <c r="Y20">
        <f t="shared" si="4"/>
        <v>301.384254</v>
      </c>
      <c r="Z20">
        <f t="shared" si="4"/>
        <v>9.30587558</v>
      </c>
      <c r="AA20">
        <f t="shared" si="4"/>
        <v>176.68539033999997</v>
      </c>
      <c r="AB20">
        <f t="shared" si="4"/>
        <v>3.61439036</v>
      </c>
      <c r="AC20">
        <f t="shared" si="4"/>
        <v>538.1816828</v>
      </c>
      <c r="AD20">
        <f t="shared" si="4"/>
        <v>0.85872032</v>
      </c>
      <c r="AE20">
        <f t="shared" si="4"/>
        <v>371.5622324</v>
      </c>
      <c r="AG20">
        <v>0.5</v>
      </c>
      <c r="AH20">
        <v>10</v>
      </c>
      <c r="AI20">
        <f t="shared" si="3"/>
        <v>20</v>
      </c>
    </row>
    <row r="21" spans="1:35" ht="15">
      <c r="A21" t="s">
        <v>91</v>
      </c>
      <c r="B21" t="s">
        <v>8</v>
      </c>
      <c r="C21">
        <v>0.546382023</v>
      </c>
      <c r="D21">
        <v>10.47980892</v>
      </c>
      <c r="E21">
        <v>418.5917787</v>
      </c>
      <c r="F21">
        <v>3.081480336</v>
      </c>
      <c r="G21">
        <v>0.286590426</v>
      </c>
      <c r="H21">
        <v>8.883033364</v>
      </c>
      <c r="I21">
        <v>8.271211405</v>
      </c>
      <c r="J21">
        <v>0.4726398</v>
      </c>
      <c r="K21">
        <v>8.109700721</v>
      </c>
      <c r="L21">
        <v>0.153743338</v>
      </c>
      <c r="M21">
        <v>25.86777508</v>
      </c>
      <c r="N21">
        <v>0.039702083</v>
      </c>
      <c r="O21">
        <v>14.15717932</v>
      </c>
      <c r="Q21" t="s">
        <v>91</v>
      </c>
      <c r="R21" t="e">
        <f t="shared" si="5"/>
        <v>#VALUE!</v>
      </c>
      <c r="S21">
        <f t="shared" si="4"/>
        <v>10.927640460000001</v>
      </c>
      <c r="T21">
        <f t="shared" si="4"/>
        <v>209.59617839999999</v>
      </c>
      <c r="U21">
        <f t="shared" si="4"/>
        <v>8371.835574</v>
      </c>
      <c r="V21">
        <f t="shared" si="4"/>
        <v>61.62960672</v>
      </c>
      <c r="W21">
        <f t="shared" si="4"/>
        <v>5.73180852</v>
      </c>
      <c r="X21">
        <f t="shared" si="4"/>
        <v>177.66066727999998</v>
      </c>
      <c r="Y21">
        <f t="shared" si="4"/>
        <v>165.42422810000002</v>
      </c>
      <c r="Z21">
        <f t="shared" si="4"/>
        <v>9.452796</v>
      </c>
      <c r="AA21">
        <f t="shared" si="4"/>
        <v>162.19401441999997</v>
      </c>
      <c r="AB21">
        <f t="shared" si="4"/>
        <v>3.07486676</v>
      </c>
      <c r="AC21">
        <f t="shared" si="4"/>
        <v>517.3555016</v>
      </c>
      <c r="AD21">
        <f t="shared" si="4"/>
        <v>0.79404166</v>
      </c>
      <c r="AE21">
        <f t="shared" si="4"/>
        <v>283.1435864</v>
      </c>
      <c r="AG21">
        <v>0.5</v>
      </c>
      <c r="AH21">
        <v>10</v>
      </c>
      <c r="AI21">
        <f t="shared" si="3"/>
        <v>20</v>
      </c>
    </row>
    <row r="22" spans="1:35" ht="15">
      <c r="A22" t="s">
        <v>92</v>
      </c>
      <c r="B22">
        <v>37.75710476</v>
      </c>
      <c r="C22">
        <v>0.552222933</v>
      </c>
      <c r="D22">
        <v>23.50045425</v>
      </c>
      <c r="E22">
        <v>84.23222889</v>
      </c>
      <c r="F22">
        <v>2.55546713</v>
      </c>
      <c r="G22">
        <v>0.011641231</v>
      </c>
      <c r="H22">
        <v>1.182690769</v>
      </c>
      <c r="I22">
        <v>6.207838169</v>
      </c>
      <c r="J22">
        <v>0.473871139</v>
      </c>
      <c r="K22">
        <v>6.650827725</v>
      </c>
      <c r="L22">
        <v>0.058580599</v>
      </c>
      <c r="M22">
        <v>8.70867629</v>
      </c>
      <c r="N22">
        <v>0.093751624</v>
      </c>
      <c r="O22">
        <v>1.015188473</v>
      </c>
      <c r="Q22" t="s">
        <v>92</v>
      </c>
      <c r="R22">
        <f t="shared" si="5"/>
        <v>755.1420952</v>
      </c>
      <c r="S22">
        <f t="shared" si="4"/>
        <v>11.04445866</v>
      </c>
      <c r="T22">
        <f t="shared" si="4"/>
        <v>470.009085</v>
      </c>
      <c r="U22">
        <f t="shared" si="4"/>
        <v>1684.6445778</v>
      </c>
      <c r="V22">
        <f t="shared" si="4"/>
        <v>51.1093426</v>
      </c>
      <c r="W22">
        <f t="shared" si="4"/>
        <v>0.23282462</v>
      </c>
      <c r="X22">
        <f t="shared" si="4"/>
        <v>23.653815379999998</v>
      </c>
      <c r="Y22">
        <f t="shared" si="4"/>
        <v>124.15676338</v>
      </c>
      <c r="Z22">
        <f t="shared" si="4"/>
        <v>9.47742278</v>
      </c>
      <c r="AA22">
        <f t="shared" si="4"/>
        <v>133.0165545</v>
      </c>
      <c r="AB22">
        <f t="shared" si="4"/>
        <v>1.17161198</v>
      </c>
      <c r="AC22">
        <f t="shared" si="4"/>
        <v>174.1735258</v>
      </c>
      <c r="AD22">
        <f t="shared" si="4"/>
        <v>1.8750324800000002</v>
      </c>
      <c r="AE22">
        <f t="shared" si="4"/>
        <v>20.30376946</v>
      </c>
      <c r="AG22">
        <v>0.5</v>
      </c>
      <c r="AH22">
        <v>10</v>
      </c>
      <c r="AI22">
        <f t="shared" si="3"/>
        <v>20</v>
      </c>
    </row>
    <row r="24" spans="1:35" ht="15">
      <c r="A24" t="s">
        <v>95</v>
      </c>
      <c r="B24">
        <v>0.264080457</v>
      </c>
      <c r="C24">
        <v>0.133711978</v>
      </c>
      <c r="D24">
        <v>1.005954206</v>
      </c>
      <c r="E24">
        <v>0.534840874</v>
      </c>
      <c r="F24">
        <v>3.172950086</v>
      </c>
      <c r="G24">
        <v>0.005619662</v>
      </c>
      <c r="H24">
        <v>0.401207449</v>
      </c>
      <c r="I24">
        <v>0.07099567</v>
      </c>
      <c r="J24">
        <v>0.264375774</v>
      </c>
      <c r="K24">
        <v>0.491641411</v>
      </c>
      <c r="L24">
        <v>0.028694391</v>
      </c>
      <c r="M24">
        <v>3.80980475</v>
      </c>
      <c r="N24">
        <v>0.010364572</v>
      </c>
      <c r="O24">
        <v>0.014112731</v>
      </c>
      <c r="Q24" t="s">
        <v>95</v>
      </c>
      <c r="R24">
        <f>B24*$AI24</f>
        <v>5.28160914</v>
      </c>
      <c r="S24">
        <f aca="true" t="shared" si="6" ref="S24:AE33">C24*$AI24</f>
        <v>2.67423956</v>
      </c>
      <c r="T24">
        <f t="shared" si="6"/>
        <v>20.11908412</v>
      </c>
      <c r="U24">
        <f t="shared" si="6"/>
        <v>10.69681748</v>
      </c>
      <c r="V24">
        <f t="shared" si="6"/>
        <v>63.45900172</v>
      </c>
      <c r="W24">
        <f t="shared" si="6"/>
        <v>0.11239324</v>
      </c>
      <c r="X24">
        <f t="shared" si="6"/>
        <v>8.02414898</v>
      </c>
      <c r="Y24">
        <f t="shared" si="6"/>
        <v>1.4199134</v>
      </c>
      <c r="Z24">
        <f t="shared" si="6"/>
        <v>5.28751548</v>
      </c>
      <c r="AA24">
        <f t="shared" si="6"/>
        <v>9.83282822</v>
      </c>
      <c r="AB24">
        <f t="shared" si="6"/>
        <v>0.5738878199999999</v>
      </c>
      <c r="AC24">
        <f t="shared" si="6"/>
        <v>76.196095</v>
      </c>
      <c r="AD24">
        <f t="shared" si="6"/>
        <v>0.20729144000000002</v>
      </c>
      <c r="AE24">
        <f t="shared" si="6"/>
        <v>0.28225462</v>
      </c>
      <c r="AG24">
        <v>0.5</v>
      </c>
      <c r="AH24">
        <v>10</v>
      </c>
      <c r="AI24">
        <f t="shared" si="3"/>
        <v>20</v>
      </c>
    </row>
    <row r="25" spans="1:35" ht="15">
      <c r="A25" t="s">
        <v>96</v>
      </c>
      <c r="B25">
        <v>0.481583798</v>
      </c>
      <c r="C25">
        <v>0.077946028</v>
      </c>
      <c r="D25">
        <v>0.197790304</v>
      </c>
      <c r="E25">
        <v>0.245759612</v>
      </c>
      <c r="F25">
        <v>1.163704823</v>
      </c>
      <c r="G25">
        <v>0.005541212</v>
      </c>
      <c r="H25">
        <v>-0.001949755</v>
      </c>
      <c r="I25">
        <v>0.012632211</v>
      </c>
      <c r="J25">
        <v>0.14505432</v>
      </c>
      <c r="K25">
        <v>0.111786669</v>
      </c>
      <c r="L25">
        <v>0.025534068</v>
      </c>
      <c r="M25">
        <v>0.231261516</v>
      </c>
      <c r="N25">
        <v>0.00300234</v>
      </c>
      <c r="O25">
        <v>-0.001631644</v>
      </c>
      <c r="Q25" t="s">
        <v>96</v>
      </c>
      <c r="R25">
        <f aca="true" t="shared" si="7" ref="R25:R33">B25*$AI25</f>
        <v>9.63167596</v>
      </c>
      <c r="S25">
        <f t="shared" si="6"/>
        <v>1.55892056</v>
      </c>
      <c r="T25">
        <f t="shared" si="6"/>
        <v>3.95580608</v>
      </c>
      <c r="U25">
        <f t="shared" si="6"/>
        <v>4.91519224</v>
      </c>
      <c r="V25">
        <f t="shared" si="6"/>
        <v>23.27409646</v>
      </c>
      <c r="W25">
        <f t="shared" si="6"/>
        <v>0.11082424</v>
      </c>
      <c r="X25">
        <f t="shared" si="6"/>
        <v>-0.038995100000000005</v>
      </c>
      <c r="Y25">
        <f t="shared" si="6"/>
        <v>0.25264422000000003</v>
      </c>
      <c r="Z25">
        <f t="shared" si="6"/>
        <v>2.9010863999999996</v>
      </c>
      <c r="AA25">
        <f t="shared" si="6"/>
        <v>2.23573338</v>
      </c>
      <c r="AB25">
        <f t="shared" si="6"/>
        <v>0.51068136</v>
      </c>
      <c r="AC25">
        <f t="shared" si="6"/>
        <v>4.62523032</v>
      </c>
      <c r="AD25">
        <f t="shared" si="6"/>
        <v>0.0600468</v>
      </c>
      <c r="AE25">
        <f t="shared" si="6"/>
        <v>-0.03263288</v>
      </c>
      <c r="AG25">
        <v>0.5</v>
      </c>
      <c r="AH25">
        <v>10</v>
      </c>
      <c r="AI25">
        <f t="shared" si="3"/>
        <v>20</v>
      </c>
    </row>
    <row r="26" spans="1:35" ht="15">
      <c r="A26" t="s">
        <v>97</v>
      </c>
      <c r="B26">
        <v>0.155510846</v>
      </c>
      <c r="C26">
        <v>0.093425984</v>
      </c>
      <c r="D26">
        <v>0.326074031</v>
      </c>
      <c r="E26">
        <v>0.033620517</v>
      </c>
      <c r="F26">
        <v>0.626182146</v>
      </c>
      <c r="G26">
        <v>0.005541113</v>
      </c>
      <c r="H26">
        <v>-0.069043208</v>
      </c>
      <c r="I26" s="1">
        <v>-5.16E-06</v>
      </c>
      <c r="J26">
        <v>0.187217013</v>
      </c>
      <c r="K26">
        <v>0.057721251</v>
      </c>
      <c r="L26">
        <v>0.031331416</v>
      </c>
      <c r="M26">
        <v>0.111798257</v>
      </c>
      <c r="N26">
        <v>0.00309089</v>
      </c>
      <c r="O26">
        <v>-0.010319111</v>
      </c>
      <c r="Q26" t="s">
        <v>97</v>
      </c>
      <c r="R26">
        <f t="shared" si="7"/>
        <v>3.11021692</v>
      </c>
      <c r="S26">
        <f t="shared" si="6"/>
        <v>1.8685196800000001</v>
      </c>
      <c r="T26">
        <f t="shared" si="6"/>
        <v>6.52148062</v>
      </c>
      <c r="U26">
        <f t="shared" si="6"/>
        <v>0.6724103400000001</v>
      </c>
      <c r="V26">
        <f t="shared" si="6"/>
        <v>12.52364292</v>
      </c>
      <c r="W26">
        <f t="shared" si="6"/>
        <v>0.11082226</v>
      </c>
      <c r="X26">
        <f t="shared" si="6"/>
        <v>-1.3808641599999998</v>
      </c>
      <c r="Y26">
        <f t="shared" si="6"/>
        <v>-0.00010319999999999999</v>
      </c>
      <c r="Z26">
        <f t="shared" si="6"/>
        <v>3.7443402599999995</v>
      </c>
      <c r="AA26">
        <f t="shared" si="6"/>
        <v>1.1544250200000001</v>
      </c>
      <c r="AB26">
        <f t="shared" si="6"/>
        <v>0.62662832</v>
      </c>
      <c r="AC26">
        <f t="shared" si="6"/>
        <v>2.23596514</v>
      </c>
      <c r="AD26">
        <f t="shared" si="6"/>
        <v>0.06181779999999999</v>
      </c>
      <c r="AE26">
        <f t="shared" si="6"/>
        <v>-0.20638222</v>
      </c>
      <c r="AG26">
        <v>0.5</v>
      </c>
      <c r="AH26">
        <v>10</v>
      </c>
      <c r="AI26">
        <f t="shared" si="3"/>
        <v>20</v>
      </c>
    </row>
    <row r="27" spans="1:35" ht="15">
      <c r="A27" t="s">
        <v>98</v>
      </c>
      <c r="B27">
        <v>0.085721248</v>
      </c>
      <c r="C27">
        <v>0.073803687</v>
      </c>
      <c r="D27">
        <v>0.271185838</v>
      </c>
      <c r="E27">
        <v>0.007752285</v>
      </c>
      <c r="F27">
        <v>0.579391661</v>
      </c>
      <c r="G27">
        <v>0.005539622</v>
      </c>
      <c r="H27">
        <v>-0.125897745</v>
      </c>
      <c r="I27">
        <v>-0.00628046</v>
      </c>
      <c r="J27">
        <v>0.10859265</v>
      </c>
      <c r="K27">
        <v>0.053245062</v>
      </c>
      <c r="L27">
        <v>0.033752545</v>
      </c>
      <c r="M27">
        <v>0.065789906</v>
      </c>
      <c r="N27">
        <v>0.002570058</v>
      </c>
      <c r="O27">
        <v>-0.010816101</v>
      </c>
      <c r="Q27" t="s">
        <v>98</v>
      </c>
      <c r="R27">
        <f t="shared" si="7"/>
        <v>1.71442496</v>
      </c>
      <c r="S27">
        <f t="shared" si="6"/>
        <v>1.4760737400000001</v>
      </c>
      <c r="T27">
        <f t="shared" si="6"/>
        <v>5.4237167600000005</v>
      </c>
      <c r="U27">
        <f t="shared" si="6"/>
        <v>0.1550457</v>
      </c>
      <c r="V27">
        <f t="shared" si="6"/>
        <v>11.587833219999998</v>
      </c>
      <c r="W27">
        <f t="shared" si="6"/>
        <v>0.11079244</v>
      </c>
      <c r="X27">
        <f t="shared" si="6"/>
        <v>-2.5179549000000003</v>
      </c>
      <c r="Y27">
        <f t="shared" si="6"/>
        <v>-0.1256092</v>
      </c>
      <c r="Z27">
        <f t="shared" si="6"/>
        <v>2.171853</v>
      </c>
      <c r="AA27">
        <f t="shared" si="6"/>
        <v>1.06490124</v>
      </c>
      <c r="AB27">
        <f t="shared" si="6"/>
        <v>0.6750509</v>
      </c>
      <c r="AC27">
        <f t="shared" si="6"/>
        <v>1.31579812</v>
      </c>
      <c r="AD27">
        <f t="shared" si="6"/>
        <v>0.05140116</v>
      </c>
      <c r="AE27">
        <f t="shared" si="6"/>
        <v>-0.21632202</v>
      </c>
      <c r="AG27">
        <v>0.5</v>
      </c>
      <c r="AH27">
        <v>10</v>
      </c>
      <c r="AI27">
        <f t="shared" si="3"/>
        <v>20</v>
      </c>
    </row>
    <row r="28" spans="1:35" ht="15">
      <c r="A28" t="s">
        <v>99</v>
      </c>
      <c r="B28">
        <v>0.314609998</v>
      </c>
      <c r="C28">
        <v>0.459101439</v>
      </c>
      <c r="D28">
        <v>16.21902004</v>
      </c>
      <c r="E28">
        <v>2.790864367</v>
      </c>
      <c r="F28">
        <v>20.91185939</v>
      </c>
      <c r="G28">
        <v>0.006466168</v>
      </c>
      <c r="H28">
        <v>4.423780093</v>
      </c>
      <c r="I28">
        <v>4.500875315</v>
      </c>
      <c r="J28">
        <v>1.232356337</v>
      </c>
      <c r="K28">
        <v>8.568564324</v>
      </c>
      <c r="L28">
        <v>0.150469246</v>
      </c>
      <c r="M28">
        <v>10.27240953</v>
      </c>
      <c r="N28">
        <v>0.096083157</v>
      </c>
      <c r="O28">
        <v>-0.007979368</v>
      </c>
      <c r="Q28" t="s">
        <v>99</v>
      </c>
      <c r="R28">
        <f t="shared" si="7"/>
        <v>6.29219996</v>
      </c>
      <c r="S28">
        <f t="shared" si="6"/>
        <v>9.18202878</v>
      </c>
      <c r="T28">
        <f t="shared" si="6"/>
        <v>324.3804008</v>
      </c>
      <c r="U28">
        <f t="shared" si="6"/>
        <v>55.81728734000001</v>
      </c>
      <c r="V28">
        <f t="shared" si="6"/>
        <v>418.2371878</v>
      </c>
      <c r="W28">
        <f t="shared" si="6"/>
        <v>0.12932336</v>
      </c>
      <c r="X28">
        <f t="shared" si="6"/>
        <v>88.47560186000001</v>
      </c>
      <c r="Y28">
        <f t="shared" si="6"/>
        <v>90.01750630000001</v>
      </c>
      <c r="Z28">
        <f t="shared" si="6"/>
        <v>24.647126739999997</v>
      </c>
      <c r="AA28">
        <f t="shared" si="6"/>
        <v>171.37128648</v>
      </c>
      <c r="AB28">
        <f t="shared" si="6"/>
        <v>3.00938492</v>
      </c>
      <c r="AC28">
        <f t="shared" si="6"/>
        <v>205.44819059999998</v>
      </c>
      <c r="AD28">
        <f t="shared" si="6"/>
        <v>1.9216631400000002</v>
      </c>
      <c r="AE28">
        <f t="shared" si="6"/>
        <v>-0.15958736</v>
      </c>
      <c r="AG28">
        <v>0.5</v>
      </c>
      <c r="AH28">
        <v>10</v>
      </c>
      <c r="AI28">
        <f t="shared" si="3"/>
        <v>20</v>
      </c>
    </row>
    <row r="29" spans="1:35" ht="15">
      <c r="A29" t="s">
        <v>100</v>
      </c>
      <c r="B29">
        <v>0.422906839</v>
      </c>
      <c r="C29">
        <v>0.077767632</v>
      </c>
      <c r="D29">
        <v>1.410547364</v>
      </c>
      <c r="E29">
        <v>0.292628168</v>
      </c>
      <c r="F29">
        <v>2.395176642</v>
      </c>
      <c r="G29">
        <v>0.005576617</v>
      </c>
      <c r="H29">
        <v>0.338709705</v>
      </c>
      <c r="I29">
        <v>0.316570646</v>
      </c>
      <c r="J29">
        <v>0.177025066</v>
      </c>
      <c r="K29">
        <v>0.096285209</v>
      </c>
      <c r="L29">
        <v>0.025323254</v>
      </c>
      <c r="M29">
        <v>0.72544903</v>
      </c>
      <c r="N29">
        <v>0.010556452</v>
      </c>
      <c r="O29">
        <v>-0.005607301</v>
      </c>
      <c r="Q29" t="s">
        <v>100</v>
      </c>
      <c r="R29">
        <f t="shared" si="7"/>
        <v>8.45813678</v>
      </c>
      <c r="S29">
        <f t="shared" si="6"/>
        <v>1.5553526400000002</v>
      </c>
      <c r="T29">
        <f t="shared" si="6"/>
        <v>28.21094728</v>
      </c>
      <c r="U29">
        <f t="shared" si="6"/>
        <v>5.85256336</v>
      </c>
      <c r="V29">
        <f t="shared" si="6"/>
        <v>47.90353284</v>
      </c>
      <c r="W29">
        <f t="shared" si="6"/>
        <v>0.11153234</v>
      </c>
      <c r="X29">
        <f t="shared" si="6"/>
        <v>6.774194100000001</v>
      </c>
      <c r="Y29">
        <f t="shared" si="6"/>
        <v>6.33141292</v>
      </c>
      <c r="Z29">
        <f t="shared" si="6"/>
        <v>3.54050132</v>
      </c>
      <c r="AA29">
        <f t="shared" si="6"/>
        <v>1.9257041799999999</v>
      </c>
      <c r="AB29">
        <f t="shared" si="6"/>
        <v>0.50646508</v>
      </c>
      <c r="AC29">
        <f t="shared" si="6"/>
        <v>14.508980600000001</v>
      </c>
      <c r="AD29">
        <f t="shared" si="6"/>
        <v>0.21112904</v>
      </c>
      <c r="AE29">
        <f t="shared" si="6"/>
        <v>-0.11214602000000001</v>
      </c>
      <c r="AG29">
        <v>0.5</v>
      </c>
      <c r="AH29">
        <v>10</v>
      </c>
      <c r="AI29">
        <f t="shared" si="3"/>
        <v>20</v>
      </c>
    </row>
    <row r="30" spans="1:35" ht="15">
      <c r="A30" t="s">
        <v>101</v>
      </c>
      <c r="B30">
        <v>0.20551595</v>
      </c>
      <c r="C30">
        <v>0.098692112</v>
      </c>
      <c r="D30">
        <v>0.607705021</v>
      </c>
      <c r="E30">
        <v>0.053651508</v>
      </c>
      <c r="F30">
        <v>1.023012585</v>
      </c>
      <c r="G30">
        <v>0.005576283</v>
      </c>
      <c r="H30">
        <v>-0.028918655</v>
      </c>
      <c r="I30">
        <v>0.053098696</v>
      </c>
      <c r="J30">
        <v>0.14778944</v>
      </c>
      <c r="K30">
        <v>0.060060229</v>
      </c>
      <c r="L30">
        <v>0.033696864</v>
      </c>
      <c r="M30">
        <v>0.104975002</v>
      </c>
      <c r="N30">
        <v>0.005761594</v>
      </c>
      <c r="O30">
        <v>-0.009358373</v>
      </c>
      <c r="Q30" t="s">
        <v>101</v>
      </c>
      <c r="R30">
        <f t="shared" si="7"/>
        <v>4.1103190000000005</v>
      </c>
      <c r="S30">
        <f t="shared" si="6"/>
        <v>1.97384224</v>
      </c>
      <c r="T30">
        <f t="shared" si="6"/>
        <v>12.15410042</v>
      </c>
      <c r="U30">
        <f t="shared" si="6"/>
        <v>1.07303016</v>
      </c>
      <c r="V30">
        <f t="shared" si="6"/>
        <v>20.4602517</v>
      </c>
      <c r="W30">
        <f t="shared" si="6"/>
        <v>0.11152566</v>
      </c>
      <c r="X30">
        <f t="shared" si="6"/>
        <v>-0.5783731000000001</v>
      </c>
      <c r="Y30">
        <f t="shared" si="6"/>
        <v>1.06197392</v>
      </c>
      <c r="Z30">
        <f t="shared" si="6"/>
        <v>2.9557887999999997</v>
      </c>
      <c r="AA30">
        <f t="shared" si="6"/>
        <v>1.20120458</v>
      </c>
      <c r="AB30">
        <f t="shared" si="6"/>
        <v>0.67393728</v>
      </c>
      <c r="AC30">
        <f t="shared" si="6"/>
        <v>2.09950004</v>
      </c>
      <c r="AD30">
        <f t="shared" si="6"/>
        <v>0.11523188000000001</v>
      </c>
      <c r="AE30">
        <f t="shared" si="6"/>
        <v>-0.18716746</v>
      </c>
      <c r="AG30">
        <v>0.5</v>
      </c>
      <c r="AH30">
        <v>10</v>
      </c>
      <c r="AI30">
        <f t="shared" si="3"/>
        <v>20</v>
      </c>
    </row>
    <row r="31" spans="1:35" ht="15">
      <c r="A31" t="s">
        <v>102</v>
      </c>
      <c r="B31">
        <v>0.051748537</v>
      </c>
      <c r="C31">
        <v>0.235134538</v>
      </c>
      <c r="D31">
        <v>1.186797903</v>
      </c>
      <c r="E31">
        <v>0.014541352</v>
      </c>
      <c r="F31">
        <v>0.887327532</v>
      </c>
      <c r="G31">
        <v>0.005585978</v>
      </c>
      <c r="H31">
        <v>-0.103031007</v>
      </c>
      <c r="I31">
        <v>0.019172528</v>
      </c>
      <c r="J31">
        <v>0.140260126</v>
      </c>
      <c r="K31">
        <v>0.045870318</v>
      </c>
      <c r="L31">
        <v>0.054159579</v>
      </c>
      <c r="M31">
        <v>0.072014544</v>
      </c>
      <c r="N31">
        <v>0.008358846</v>
      </c>
      <c r="O31">
        <v>-0.011144981</v>
      </c>
      <c r="Q31" t="s">
        <v>102</v>
      </c>
      <c r="R31">
        <f t="shared" si="7"/>
        <v>1.03497074</v>
      </c>
      <c r="S31">
        <f t="shared" si="6"/>
        <v>4.70269076</v>
      </c>
      <c r="T31">
        <f t="shared" si="6"/>
        <v>23.73595806</v>
      </c>
      <c r="U31">
        <f t="shared" si="6"/>
        <v>0.29082704000000004</v>
      </c>
      <c r="V31">
        <f t="shared" si="6"/>
        <v>17.746550640000002</v>
      </c>
      <c r="W31">
        <f t="shared" si="6"/>
        <v>0.11171956</v>
      </c>
      <c r="X31">
        <f t="shared" si="6"/>
        <v>-2.0606201399999997</v>
      </c>
      <c r="Y31">
        <f t="shared" si="6"/>
        <v>0.38345056</v>
      </c>
      <c r="Z31">
        <f t="shared" si="6"/>
        <v>2.8052025200000004</v>
      </c>
      <c r="AA31">
        <f t="shared" si="6"/>
        <v>0.91740636</v>
      </c>
      <c r="AB31">
        <f t="shared" si="6"/>
        <v>1.08319158</v>
      </c>
      <c r="AC31">
        <f t="shared" si="6"/>
        <v>1.44029088</v>
      </c>
      <c r="AD31">
        <f t="shared" si="6"/>
        <v>0.16717692</v>
      </c>
      <c r="AE31">
        <f t="shared" si="6"/>
        <v>-0.22289962</v>
      </c>
      <c r="AG31">
        <v>0.5</v>
      </c>
      <c r="AH31">
        <v>10</v>
      </c>
      <c r="AI31">
        <f t="shared" si="3"/>
        <v>20</v>
      </c>
    </row>
    <row r="32" spans="1:35" ht="15">
      <c r="A32" t="s">
        <v>103</v>
      </c>
      <c r="B32">
        <v>0.083669593</v>
      </c>
      <c r="C32">
        <v>0.148221786</v>
      </c>
      <c r="D32">
        <v>0.490674678</v>
      </c>
      <c r="E32">
        <v>0.031448524</v>
      </c>
      <c r="F32">
        <v>0.92573635</v>
      </c>
      <c r="G32">
        <v>0.005556896</v>
      </c>
      <c r="H32">
        <v>-0.156816902</v>
      </c>
      <c r="I32">
        <v>-0.0096989</v>
      </c>
      <c r="J32">
        <v>0.109493467</v>
      </c>
      <c r="K32">
        <v>0.048587726</v>
      </c>
      <c r="L32">
        <v>0.041488874</v>
      </c>
      <c r="M32">
        <v>0.057757995</v>
      </c>
      <c r="N32">
        <v>0.004895562</v>
      </c>
      <c r="O32">
        <v>-0.010615879</v>
      </c>
      <c r="Q32" t="s">
        <v>103</v>
      </c>
      <c r="R32">
        <f t="shared" si="7"/>
        <v>1.67339186</v>
      </c>
      <c r="S32">
        <f t="shared" si="6"/>
        <v>2.96443572</v>
      </c>
      <c r="T32">
        <f t="shared" si="6"/>
        <v>9.81349356</v>
      </c>
      <c r="U32">
        <f t="shared" si="6"/>
        <v>0.62897048</v>
      </c>
      <c r="V32">
        <f t="shared" si="6"/>
        <v>18.514727</v>
      </c>
      <c r="W32">
        <f t="shared" si="6"/>
        <v>0.11113792</v>
      </c>
      <c r="X32">
        <f t="shared" si="6"/>
        <v>-3.13633804</v>
      </c>
      <c r="Y32">
        <f t="shared" si="6"/>
        <v>-0.19397799999999998</v>
      </c>
      <c r="Z32">
        <f t="shared" si="6"/>
        <v>2.18986934</v>
      </c>
      <c r="AA32">
        <f t="shared" si="6"/>
        <v>0.97175452</v>
      </c>
      <c r="AB32">
        <f t="shared" si="6"/>
        <v>0.8297774800000001</v>
      </c>
      <c r="AC32">
        <f t="shared" si="6"/>
        <v>1.1551599</v>
      </c>
      <c r="AD32">
        <f t="shared" si="6"/>
        <v>0.09791124</v>
      </c>
      <c r="AE32">
        <f t="shared" si="6"/>
        <v>-0.21231758</v>
      </c>
      <c r="AG32">
        <v>0.5</v>
      </c>
      <c r="AH32">
        <v>10</v>
      </c>
      <c r="AI32">
        <f t="shared" si="3"/>
        <v>20</v>
      </c>
    </row>
    <row r="33" spans="1:35" ht="15">
      <c r="A33" t="s">
        <v>104</v>
      </c>
      <c r="B33">
        <v>0.308911829</v>
      </c>
      <c r="C33">
        <v>0.36956648</v>
      </c>
      <c r="D33">
        <v>33.69607824</v>
      </c>
      <c r="E33">
        <v>4.933436588</v>
      </c>
      <c r="F33">
        <v>15.62526517</v>
      </c>
      <c r="G33">
        <v>0.00697016</v>
      </c>
      <c r="H33">
        <v>3.642022471</v>
      </c>
      <c r="I33">
        <v>8.92274931</v>
      </c>
      <c r="J33">
        <v>0.497890276</v>
      </c>
      <c r="K33">
        <v>2.891215271</v>
      </c>
      <c r="L33">
        <v>0.080609744</v>
      </c>
      <c r="M33">
        <v>9.427576017</v>
      </c>
      <c r="N33">
        <v>0.146009513</v>
      </c>
      <c r="O33">
        <v>0.001651817</v>
      </c>
      <c r="Q33" t="s">
        <v>104</v>
      </c>
      <c r="R33">
        <f t="shared" si="7"/>
        <v>6.17823658</v>
      </c>
      <c r="S33">
        <f t="shared" si="6"/>
        <v>7.3913296</v>
      </c>
      <c r="T33">
        <f t="shared" si="6"/>
        <v>673.9215647999999</v>
      </c>
      <c r="U33">
        <f t="shared" si="6"/>
        <v>98.66873176</v>
      </c>
      <c r="V33">
        <f t="shared" si="6"/>
        <v>312.5053034</v>
      </c>
      <c r="W33">
        <f t="shared" si="6"/>
        <v>0.1394032</v>
      </c>
      <c r="X33">
        <f t="shared" si="6"/>
        <v>72.84044942</v>
      </c>
      <c r="Y33">
        <f t="shared" si="6"/>
        <v>178.4549862</v>
      </c>
      <c r="Z33">
        <f t="shared" si="6"/>
        <v>9.95780552</v>
      </c>
      <c r="AA33">
        <f t="shared" si="6"/>
        <v>57.82430542</v>
      </c>
      <c r="AB33">
        <f t="shared" si="6"/>
        <v>1.6121948799999999</v>
      </c>
      <c r="AC33">
        <f t="shared" si="6"/>
        <v>188.55152034</v>
      </c>
      <c r="AD33">
        <f t="shared" si="6"/>
        <v>2.92019026</v>
      </c>
      <c r="AE33">
        <f t="shared" si="6"/>
        <v>0.033036340000000004</v>
      </c>
      <c r="AG33">
        <v>0.5</v>
      </c>
      <c r="AH33">
        <v>10</v>
      </c>
      <c r="AI33">
        <f t="shared" si="3"/>
        <v>20</v>
      </c>
    </row>
    <row r="36" spans="2:15" ht="15">
      <c r="B36" s="3" t="s">
        <v>7</v>
      </c>
      <c r="C36" s="3" t="s">
        <v>9</v>
      </c>
      <c r="D36" s="3" t="s">
        <v>10</v>
      </c>
      <c r="E36" s="3" t="s">
        <v>11</v>
      </c>
      <c r="F36" s="3" t="s">
        <v>12</v>
      </c>
      <c r="G36" s="3" t="s">
        <v>13</v>
      </c>
      <c r="H36" s="3" t="s">
        <v>14</v>
      </c>
      <c r="I36" s="3" t="s">
        <v>15</v>
      </c>
      <c r="J36" s="3" t="s">
        <v>16</v>
      </c>
      <c r="K36" s="3" t="s">
        <v>17</v>
      </c>
      <c r="L36" s="3" t="s">
        <v>18</v>
      </c>
      <c r="M36" s="3" t="s">
        <v>19</v>
      </c>
      <c r="N36" s="3" t="s">
        <v>20</v>
      </c>
      <c r="O36" s="3" t="s">
        <v>21</v>
      </c>
    </row>
    <row r="37" spans="1:15" ht="15">
      <c r="A37" s="4" t="s">
        <v>136</v>
      </c>
      <c r="B37" s="12">
        <v>0.0054460328217118565</v>
      </c>
      <c r="C37" s="12">
        <v>0.0004825471976866098</v>
      </c>
      <c r="D37" s="12">
        <v>0.012666470933901709</v>
      </c>
      <c r="E37" s="12">
        <v>0.013457554660721375</v>
      </c>
      <c r="F37" s="12">
        <v>0.04224037934065938</v>
      </c>
      <c r="G37" s="12">
        <v>4.891227503602848E-05</v>
      </c>
      <c r="H37" s="12">
        <v>0.0006932037225274779</v>
      </c>
      <c r="I37" s="12">
        <v>0.0005683758059351193</v>
      </c>
      <c r="J37" s="12">
        <v>0.0031533932199277644</v>
      </c>
      <c r="K37" s="12">
        <v>0.06821522425936107</v>
      </c>
      <c r="L37" s="12">
        <v>0.0631036673924125</v>
      </c>
      <c r="M37" s="41">
        <v>0.00523918</v>
      </c>
      <c r="N37" s="12">
        <v>3.122550328817776E-05</v>
      </c>
      <c r="O37" s="12">
        <v>0.0003324853551006433</v>
      </c>
    </row>
    <row r="39" spans="1:15" ht="15">
      <c r="A39" s="4" t="s">
        <v>135</v>
      </c>
      <c r="B39" s="12">
        <v>0.11645070133333334</v>
      </c>
      <c r="C39" s="12">
        <v>0.048794641500000006</v>
      </c>
      <c r="D39" s="12">
        <v>36.00744976166666</v>
      </c>
      <c r="E39" s="12">
        <v>0.10067611866666666</v>
      </c>
      <c r="F39" s="12">
        <v>2.5051550215000002</v>
      </c>
      <c r="G39" s="12">
        <v>0.021568534166666667</v>
      </c>
      <c r="H39" s="12">
        <v>9.202088819666665</v>
      </c>
      <c r="I39" s="12">
        <v>0.02400916616666667</v>
      </c>
      <c r="J39" s="12">
        <v>4.755398158166666</v>
      </c>
      <c r="K39" s="12">
        <v>0.09348634866666666</v>
      </c>
      <c r="L39" s="12">
        <v>0.03508946666666667</v>
      </c>
      <c r="M39" s="12">
        <v>0.00083882</v>
      </c>
      <c r="N39" s="12">
        <v>0.24122646733333333</v>
      </c>
      <c r="O39" s="12">
        <v>-0.012351504333333334</v>
      </c>
    </row>
    <row r="40" spans="1:15" ht="15.75" thickBot="1">
      <c r="A40" s="3" t="s">
        <v>70</v>
      </c>
      <c r="B40">
        <v>0.0035672458094896495</v>
      </c>
      <c r="C40">
        <v>0.0012056613692402597</v>
      </c>
      <c r="D40">
        <v>0.9521887477978812</v>
      </c>
      <c r="E40">
        <v>0.003127042661917594</v>
      </c>
      <c r="F40">
        <v>0.06745988930673498</v>
      </c>
      <c r="G40">
        <v>0.0005716647683079371</v>
      </c>
      <c r="H40">
        <v>0.31814095165235307</v>
      </c>
      <c r="I40">
        <v>0.0015520852090153323</v>
      </c>
      <c r="J40">
        <v>0.14041891996916517</v>
      </c>
      <c r="K40">
        <v>0.011515823309522832</v>
      </c>
      <c r="L40">
        <v>0.008589960955141869</v>
      </c>
      <c r="M40">
        <v>0.0027132836579221863</v>
      </c>
      <c r="N40">
        <v>0.0063648015783159765</v>
      </c>
      <c r="O40">
        <v>6.571614526025312E-05</v>
      </c>
    </row>
    <row r="41" spans="1:15" ht="15">
      <c r="A41" s="27" t="s">
        <v>72</v>
      </c>
      <c r="B41" s="28">
        <v>0.12</v>
      </c>
      <c r="C41" s="28">
        <v>0.05</v>
      </c>
      <c r="D41" s="28">
        <v>35</v>
      </c>
      <c r="E41" s="28">
        <v>0.1</v>
      </c>
      <c r="F41" s="28">
        <v>2.5</v>
      </c>
      <c r="G41" s="28">
        <v>0.02</v>
      </c>
      <c r="H41" s="28">
        <v>9</v>
      </c>
      <c r="I41" s="28">
        <v>0.04</v>
      </c>
      <c r="J41" s="28">
        <v>6</v>
      </c>
      <c r="K41" s="29"/>
      <c r="L41" s="28">
        <v>0.01</v>
      </c>
      <c r="M41" s="29"/>
      <c r="N41" s="28">
        <v>0.25</v>
      </c>
      <c r="O41" s="30"/>
    </row>
    <row r="42" spans="1:15" ht="15">
      <c r="A42" s="10" t="s">
        <v>94</v>
      </c>
      <c r="B42" s="11">
        <v>-0.029577488888888823</v>
      </c>
      <c r="C42" s="11">
        <v>-0.024107169999999928</v>
      </c>
      <c r="D42" s="11">
        <v>0.02878427890476181</v>
      </c>
      <c r="E42" s="11">
        <v>0.006761186666666558</v>
      </c>
      <c r="F42" s="11">
        <v>0.002062008600000098</v>
      </c>
      <c r="G42" s="11">
        <v>0.07842670833333332</v>
      </c>
      <c r="H42" s="11">
        <v>0.022454313296296116</v>
      </c>
      <c r="I42" s="11">
        <v>-0.3997708458333333</v>
      </c>
      <c r="J42" s="11">
        <v>-0.20743364030555567</v>
      </c>
      <c r="K42" s="11"/>
      <c r="L42" s="11">
        <v>2.508946666666667</v>
      </c>
      <c r="M42" s="11"/>
      <c r="N42" s="11">
        <v>-0.03509413066666667</v>
      </c>
      <c r="O42" s="11"/>
    </row>
    <row r="44" spans="1:15" ht="15">
      <c r="A44" s="4" t="s">
        <v>137</v>
      </c>
      <c r="B44" s="5">
        <v>5.747462121666666</v>
      </c>
      <c r="C44" s="5">
        <v>0.03967233866666667</v>
      </c>
      <c r="D44" s="5">
        <v>3.066911811</v>
      </c>
      <c r="E44" s="5">
        <v>4.308800028166666</v>
      </c>
      <c r="F44" s="5">
        <v>2.047830762166667</v>
      </c>
      <c r="G44" s="5">
        <v>0.0055151095</v>
      </c>
      <c r="H44" s="5">
        <v>1.1130345339999999</v>
      </c>
      <c r="I44" s="5">
        <v>0.04399728816666667</v>
      </c>
      <c r="J44" s="5">
        <v>0.3863515786666667</v>
      </c>
      <c r="K44" s="5">
        <v>0.16598850333333334</v>
      </c>
      <c r="L44" s="5">
        <v>0.026674550666666668</v>
      </c>
      <c r="M44" s="5">
        <v>26.136908371666667</v>
      </c>
      <c r="N44" s="5">
        <v>-0.00011396016666666666</v>
      </c>
      <c r="O44" s="5">
        <v>-0.0120414185</v>
      </c>
    </row>
    <row r="45" spans="1:15" ht="15.75" thickBot="1">
      <c r="A45" s="3" t="s">
        <v>70</v>
      </c>
      <c r="B45">
        <v>0.11235706496009228</v>
      </c>
      <c r="C45">
        <v>0.0008435296616296708</v>
      </c>
      <c r="D45">
        <v>0.09055449851502043</v>
      </c>
      <c r="E45">
        <v>0.11805503522356633</v>
      </c>
      <c r="F45">
        <v>0.044716125638100186</v>
      </c>
      <c r="G45">
        <v>9.377991741305793E-06</v>
      </c>
      <c r="H45">
        <v>0.04715263903887804</v>
      </c>
      <c r="I45">
        <v>0.001396623428901207</v>
      </c>
      <c r="J45">
        <v>0.006950770693477161</v>
      </c>
      <c r="K45">
        <v>0.006459621829989946</v>
      </c>
      <c r="L45">
        <v>0.009056724469250594</v>
      </c>
      <c r="M45">
        <v>0.6196156527299227</v>
      </c>
      <c r="N45">
        <v>1.8165751824977318E-05</v>
      </c>
      <c r="O45">
        <v>3.2792105707014526E-05</v>
      </c>
    </row>
    <row r="46" spans="1:15" ht="15">
      <c r="A46" s="31" t="s">
        <v>72</v>
      </c>
      <c r="B46" s="28">
        <v>6</v>
      </c>
      <c r="C46" s="28">
        <v>0.04</v>
      </c>
      <c r="D46" s="28">
        <v>3</v>
      </c>
      <c r="E46" s="28">
        <v>4</v>
      </c>
      <c r="F46" s="28">
        <v>2</v>
      </c>
      <c r="G46" s="28"/>
      <c r="H46" s="28">
        <v>1.2</v>
      </c>
      <c r="I46" s="28">
        <v>0.06</v>
      </c>
      <c r="J46" s="28">
        <v>0.5</v>
      </c>
      <c r="K46" s="28">
        <v>0.1</v>
      </c>
      <c r="L46" s="28"/>
      <c r="M46" s="28">
        <v>30</v>
      </c>
      <c r="N46" s="28"/>
      <c r="O46" s="32"/>
    </row>
    <row r="47" spans="1:15" ht="15">
      <c r="A47" t="s">
        <v>94</v>
      </c>
      <c r="B47" s="11">
        <v>-0.04208964638888905</v>
      </c>
      <c r="C47" s="11">
        <v>-0.008191533333333327</v>
      </c>
      <c r="D47" s="11">
        <v>0.02230393700000007</v>
      </c>
      <c r="E47" s="11">
        <v>0.07720000704166652</v>
      </c>
      <c r="F47" s="11">
        <v>0.023915381083333465</v>
      </c>
      <c r="G47" s="11"/>
      <c r="H47" s="11">
        <v>-0.07247122166666675</v>
      </c>
      <c r="I47" s="11">
        <v>-0.26671186388888884</v>
      </c>
      <c r="J47" s="11">
        <v>-0.2272968426666666</v>
      </c>
      <c r="K47" s="11">
        <v>0.6598850333333334</v>
      </c>
      <c r="L47" s="11"/>
      <c r="M47" s="11">
        <v>-0.12876972094444442</v>
      </c>
      <c r="N47" s="11"/>
      <c r="O47" s="11"/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88"/>
  <sheetViews>
    <sheetView workbookViewId="0" topLeftCell="A24">
      <selection activeCell="A39" sqref="A39:V93"/>
    </sheetView>
  </sheetViews>
  <sheetFormatPr defaultColWidth="11.00390625" defaultRowHeight="15.75"/>
  <cols>
    <col min="1" max="1" width="10.875" style="0" customWidth="1"/>
    <col min="5" max="5" width="24.50390625" style="0" customWidth="1"/>
    <col min="6" max="6" width="12.00390625" style="0" bestFit="1" customWidth="1"/>
    <col min="7" max="7" width="11.00390625" style="0" bestFit="1" customWidth="1"/>
    <col min="8" max="8" width="11.875" style="0" bestFit="1" customWidth="1"/>
    <col min="9" max="9" width="12.00390625" style="0" bestFit="1" customWidth="1"/>
    <col min="10" max="10" width="11.875" style="0" bestFit="1" customWidth="1"/>
    <col min="11" max="11" width="11.00390625" style="0" bestFit="1" customWidth="1"/>
    <col min="12" max="12" width="12.00390625" style="0" bestFit="1" customWidth="1"/>
    <col min="13" max="13" width="11.00390625" style="0" bestFit="1" customWidth="1"/>
    <col min="14" max="15" width="11.875" style="0" bestFit="1" customWidth="1"/>
    <col min="16" max="17" width="11.00390625" style="0" bestFit="1" customWidth="1"/>
    <col min="26" max="26" width="12.50390625" style="0" customWidth="1"/>
  </cols>
  <sheetData>
    <row r="1" spans="1:17" ht="15">
      <c r="A1" s="10" t="s">
        <v>125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">
      <c r="A2" s="10"/>
      <c r="B2" s="10"/>
      <c r="C2" s="10"/>
      <c r="D2" s="10"/>
      <c r="E2" s="18" t="s">
        <v>126</v>
      </c>
      <c r="F2" s="18"/>
      <c r="G2" s="18"/>
      <c r="H2" s="18"/>
      <c r="I2" s="18"/>
      <c r="J2" s="18"/>
      <c r="K2" s="10"/>
      <c r="L2" s="10"/>
      <c r="M2" s="10"/>
      <c r="N2" s="10"/>
      <c r="O2" s="10"/>
      <c r="P2" s="10"/>
      <c r="Q2" s="10"/>
    </row>
    <row r="3" spans="1:17" ht="15">
      <c r="A3" s="10"/>
      <c r="B3" s="10"/>
      <c r="C3" s="10"/>
      <c r="D3" s="10"/>
      <c r="E3" s="18" t="s">
        <v>127</v>
      </c>
      <c r="F3" s="20" t="s">
        <v>128</v>
      </c>
      <c r="G3" s="20" t="s">
        <v>129</v>
      </c>
      <c r="H3" s="20" t="s">
        <v>129</v>
      </c>
      <c r="I3" s="20" t="s">
        <v>129</v>
      </c>
      <c r="J3" s="20" t="s">
        <v>129</v>
      </c>
      <c r="K3" s="20" t="s">
        <v>129</v>
      </c>
      <c r="L3" s="20" t="s">
        <v>130</v>
      </c>
      <c r="M3" s="20" t="s">
        <v>131</v>
      </c>
      <c r="N3" s="20" t="s">
        <v>128</v>
      </c>
      <c r="O3" s="20" t="s">
        <v>128</v>
      </c>
      <c r="P3" s="20" t="s">
        <v>129</v>
      </c>
      <c r="Q3" s="20" t="s">
        <v>129</v>
      </c>
    </row>
    <row r="4" spans="5:22" ht="15">
      <c r="E4" s="18" t="s">
        <v>121</v>
      </c>
      <c r="F4" t="s">
        <v>7</v>
      </c>
      <c r="G4" t="s">
        <v>9</v>
      </c>
      <c r="H4" t="s">
        <v>10</v>
      </c>
      <c r="I4" t="s">
        <v>11</v>
      </c>
      <c r="J4" t="s">
        <v>12</v>
      </c>
      <c r="K4" t="s">
        <v>14</v>
      </c>
      <c r="L4" t="s">
        <v>15</v>
      </c>
      <c r="M4" t="s">
        <v>16</v>
      </c>
      <c r="N4" t="s">
        <v>17</v>
      </c>
      <c r="O4" t="s">
        <v>19</v>
      </c>
      <c r="P4" t="s">
        <v>20</v>
      </c>
      <c r="Q4" t="s">
        <v>21</v>
      </c>
      <c r="U4" s="35"/>
      <c r="V4" s="35"/>
    </row>
    <row r="5" spans="5:24" ht="15">
      <c r="E5" s="3" t="s">
        <v>132</v>
      </c>
      <c r="F5" s="18" t="s">
        <v>133</v>
      </c>
      <c r="G5" s="18" t="s">
        <v>133</v>
      </c>
      <c r="H5" s="18" t="s">
        <v>133</v>
      </c>
      <c r="I5" s="18" t="s">
        <v>133</v>
      </c>
      <c r="J5" s="18" t="s">
        <v>133</v>
      </c>
      <c r="K5" s="18" t="s">
        <v>133</v>
      </c>
      <c r="L5" s="18" t="s">
        <v>133</v>
      </c>
      <c r="M5" s="18" t="s">
        <v>133</v>
      </c>
      <c r="N5" s="18" t="s">
        <v>133</v>
      </c>
      <c r="O5" s="18" t="s">
        <v>133</v>
      </c>
      <c r="P5" s="18" t="s">
        <v>133</v>
      </c>
      <c r="Q5" s="18" t="s">
        <v>133</v>
      </c>
      <c r="U5" s="3" t="s">
        <v>143</v>
      </c>
      <c r="V5" s="3" t="s">
        <v>143</v>
      </c>
      <c r="W5" t="s">
        <v>144</v>
      </c>
      <c r="X5" t="s">
        <v>144</v>
      </c>
    </row>
    <row r="6" spans="1:27" ht="15.75">
      <c r="A6" s="19" t="s">
        <v>146</v>
      </c>
      <c r="B6" s="19" t="s">
        <v>122</v>
      </c>
      <c r="C6" s="19" t="s">
        <v>123</v>
      </c>
      <c r="D6" s="19" t="s">
        <v>124</v>
      </c>
      <c r="E6" s="3"/>
      <c r="R6" s="3" t="s">
        <v>119</v>
      </c>
      <c r="S6" s="3" t="s">
        <v>120</v>
      </c>
      <c r="T6" s="3"/>
      <c r="U6" s="3" t="s">
        <v>10</v>
      </c>
      <c r="V6" s="3" t="s">
        <v>17</v>
      </c>
      <c r="W6" s="18" t="s">
        <v>10</v>
      </c>
      <c r="X6" s="18" t="s">
        <v>17</v>
      </c>
      <c r="Y6" s="3" t="s">
        <v>140</v>
      </c>
      <c r="Z6" s="3" t="s">
        <v>141</v>
      </c>
      <c r="AA6" s="3" t="s">
        <v>142</v>
      </c>
    </row>
    <row r="7" spans="1:27" ht="15.75">
      <c r="A7" t="s">
        <v>145</v>
      </c>
      <c r="B7">
        <v>4</v>
      </c>
      <c r="C7" t="s">
        <v>148</v>
      </c>
      <c r="D7" s="40">
        <v>38906</v>
      </c>
      <c r="E7" t="s">
        <v>109</v>
      </c>
      <c r="F7" s="24">
        <v>735.9197438</v>
      </c>
      <c r="G7" s="22">
        <v>4.75639166</v>
      </c>
      <c r="H7" s="22">
        <v>29.985202819999998</v>
      </c>
      <c r="I7" s="24">
        <v>956.215615</v>
      </c>
      <c r="J7" s="22">
        <v>23.71939438</v>
      </c>
      <c r="K7" s="22">
        <v>6.6905869</v>
      </c>
      <c r="L7" s="22">
        <v>6.07570558</v>
      </c>
      <c r="M7" s="22">
        <v>11.22380026</v>
      </c>
      <c r="N7" s="24">
        <v>41.26296196</v>
      </c>
      <c r="O7" s="24">
        <v>210.88172920000002</v>
      </c>
      <c r="P7" s="21">
        <v>0.23058728</v>
      </c>
      <c r="Q7" s="22">
        <v>11.954851380000001</v>
      </c>
      <c r="R7" s="24">
        <f>H7/P7</f>
        <v>130.0384081029968</v>
      </c>
      <c r="S7" s="23">
        <f>R7*2.186</f>
        <v>284.26396011315103</v>
      </c>
      <c r="T7" s="23"/>
      <c r="U7" s="25">
        <f>H7/W7</f>
        <v>0.7481711367832725</v>
      </c>
      <c r="V7" s="25">
        <f>N7/X7</f>
        <v>1.3321909241887326</v>
      </c>
      <c r="W7" s="38">
        <v>40.078</v>
      </c>
      <c r="X7" s="38">
        <v>30.97376</v>
      </c>
      <c r="Y7" s="21">
        <f>U7/V7</f>
        <v>0.5616095434960932</v>
      </c>
      <c r="Z7">
        <v>1.667</v>
      </c>
      <c r="AA7" s="25">
        <f aca="true" t="shared" si="0" ref="AA7:AA16">Y7/Z7</f>
        <v>0.3368983464283702</v>
      </c>
    </row>
    <row r="8" spans="1:27" ht="15">
      <c r="A8" t="s">
        <v>145</v>
      </c>
      <c r="B8">
        <v>4</v>
      </c>
      <c r="C8" s="39" t="s">
        <v>152</v>
      </c>
      <c r="D8" s="40">
        <v>38906</v>
      </c>
      <c r="E8" t="s">
        <v>110</v>
      </c>
      <c r="F8" s="24">
        <v>4705.446188</v>
      </c>
      <c r="G8" s="22">
        <v>4.54496298</v>
      </c>
      <c r="H8" s="45" t="s">
        <v>134</v>
      </c>
      <c r="I8" s="24">
        <v>5238.97776</v>
      </c>
      <c r="J8" s="22">
        <v>25.24390874</v>
      </c>
      <c r="K8" s="22">
        <v>7.4008511</v>
      </c>
      <c r="L8" s="22">
        <v>30.498640520000002</v>
      </c>
      <c r="M8" s="22">
        <v>12.81619654</v>
      </c>
      <c r="N8" s="24">
        <v>29.80142932</v>
      </c>
      <c r="O8" s="24">
        <v>351.2085226</v>
      </c>
      <c r="P8" s="21">
        <v>0.16556411999999998</v>
      </c>
      <c r="Q8" s="22">
        <v>28.4667722</v>
      </c>
      <c r="R8" s="45" t="s">
        <v>153</v>
      </c>
      <c r="S8" s="45" t="s">
        <v>153</v>
      </c>
      <c r="T8" s="45"/>
      <c r="U8" s="47"/>
      <c r="V8" s="47">
        <f aca="true" t="shared" si="1" ref="V8:V16">N8/X8</f>
        <v>0.9621508438110195</v>
      </c>
      <c r="W8" s="48">
        <v>40.078</v>
      </c>
      <c r="X8" s="48">
        <v>30.97376</v>
      </c>
      <c r="Y8" s="49"/>
      <c r="Z8" s="45">
        <v>1.667</v>
      </c>
      <c r="AA8" s="47"/>
    </row>
    <row r="9" spans="1:27" ht="15">
      <c r="A9" t="s">
        <v>145</v>
      </c>
      <c r="B9">
        <v>4</v>
      </c>
      <c r="C9" t="s">
        <v>149</v>
      </c>
      <c r="D9" s="40">
        <v>38906</v>
      </c>
      <c r="E9" t="s">
        <v>111</v>
      </c>
      <c r="F9" s="24">
        <v>12198.696432</v>
      </c>
      <c r="G9" s="22">
        <v>5.34647596</v>
      </c>
      <c r="H9" s="46">
        <v>9.10232534</v>
      </c>
      <c r="I9" s="24">
        <v>5294.703906</v>
      </c>
      <c r="J9" s="22">
        <v>12.47489412</v>
      </c>
      <c r="K9" s="22">
        <v>15.72723484</v>
      </c>
      <c r="L9" s="22">
        <v>98.31320818</v>
      </c>
      <c r="M9" s="22">
        <v>8.03250326</v>
      </c>
      <c r="N9" s="24">
        <v>50.5302525</v>
      </c>
      <c r="O9" s="24">
        <v>677.5294282</v>
      </c>
      <c r="P9" s="21">
        <v>0.31634759999999995</v>
      </c>
      <c r="Q9" s="22">
        <v>38.10567194</v>
      </c>
      <c r="R9" s="50">
        <f aca="true" t="shared" si="2" ref="R9:R16">H9/P9</f>
        <v>28.773176531132215</v>
      </c>
      <c r="S9" s="51">
        <f aca="true" t="shared" si="3" ref="S9:S16">R9*2.186</f>
        <v>62.89816389705502</v>
      </c>
      <c r="T9" s="51"/>
      <c r="U9" s="47">
        <f aca="true" t="shared" si="4" ref="U9:U16">H9/W9</f>
        <v>0.22711525874544636</v>
      </c>
      <c r="V9" s="47">
        <f t="shared" si="1"/>
        <v>1.6313890370429682</v>
      </c>
      <c r="W9" s="48">
        <v>40.078</v>
      </c>
      <c r="X9" s="48">
        <v>30.97376</v>
      </c>
      <c r="Y9" s="49">
        <f aca="true" t="shared" si="5" ref="Y9:Y16">U9/V9</f>
        <v>0.13921587897704163</v>
      </c>
      <c r="Z9" s="45">
        <v>1.667</v>
      </c>
      <c r="AA9" s="47">
        <f t="shared" si="0"/>
        <v>0.08351282482126073</v>
      </c>
    </row>
    <row r="10" spans="1:27" ht="15">
      <c r="A10" t="s">
        <v>145</v>
      </c>
      <c r="B10">
        <v>4</v>
      </c>
      <c r="C10" t="s">
        <v>150</v>
      </c>
      <c r="D10" s="40">
        <v>38906</v>
      </c>
      <c r="E10" t="s">
        <v>112</v>
      </c>
      <c r="F10" s="24">
        <v>11799.619402</v>
      </c>
      <c r="G10" s="22">
        <v>4.1107784</v>
      </c>
      <c r="H10" s="46">
        <v>12.86790064</v>
      </c>
      <c r="I10" s="24">
        <v>4259.6249020000005</v>
      </c>
      <c r="J10" s="22">
        <v>13.840097140000001</v>
      </c>
      <c r="K10" s="22">
        <v>37.14642162</v>
      </c>
      <c r="L10" s="22">
        <v>71.64540686</v>
      </c>
      <c r="M10" s="22">
        <v>7.8295882599999995</v>
      </c>
      <c r="N10" s="24">
        <v>65.95941825999999</v>
      </c>
      <c r="O10" s="24">
        <v>626.9590412</v>
      </c>
      <c r="P10" s="21">
        <v>0.48508129999999994</v>
      </c>
      <c r="Q10" s="22">
        <v>48.102253399999995</v>
      </c>
      <c r="R10" s="50">
        <f t="shared" si="2"/>
        <v>26.527307154491425</v>
      </c>
      <c r="S10" s="51">
        <f t="shared" si="3"/>
        <v>57.988693439718254</v>
      </c>
      <c r="T10" s="51"/>
      <c r="U10" s="47">
        <f t="shared" si="4"/>
        <v>0.32107142671790007</v>
      </c>
      <c r="V10" s="47">
        <f t="shared" si="1"/>
        <v>2.129525710149494</v>
      </c>
      <c r="W10" s="48">
        <v>40.078</v>
      </c>
      <c r="X10" s="48">
        <v>30.97376</v>
      </c>
      <c r="Y10" s="49">
        <f t="shared" si="5"/>
        <v>0.15077133146956026</v>
      </c>
      <c r="Z10" s="45">
        <v>1.667</v>
      </c>
      <c r="AA10" s="47">
        <f t="shared" si="0"/>
        <v>0.09044470993974821</v>
      </c>
    </row>
    <row r="11" spans="1:27" ht="15">
      <c r="A11" t="s">
        <v>145</v>
      </c>
      <c r="B11">
        <v>4</v>
      </c>
      <c r="C11" t="s">
        <v>151</v>
      </c>
      <c r="D11" s="40">
        <v>38906</v>
      </c>
      <c r="E11" t="s">
        <v>113</v>
      </c>
      <c r="F11" s="24">
        <v>539.5500588</v>
      </c>
      <c r="G11" s="22">
        <v>14.01256556</v>
      </c>
      <c r="H11" s="22">
        <v>260.2670368</v>
      </c>
      <c r="I11" s="24">
        <v>776.7316674</v>
      </c>
      <c r="J11" s="22">
        <v>100.48220082</v>
      </c>
      <c r="K11" s="22">
        <v>27.34235742</v>
      </c>
      <c r="L11" s="22">
        <v>55.185309800000006</v>
      </c>
      <c r="M11" s="22">
        <v>7.2797701</v>
      </c>
      <c r="N11" s="24">
        <v>137.30752302000002</v>
      </c>
      <c r="O11" s="24">
        <v>194.90130822</v>
      </c>
      <c r="P11" s="21">
        <v>1.47741904</v>
      </c>
      <c r="Q11" s="22">
        <v>1.3920792800000001</v>
      </c>
      <c r="R11" s="24">
        <f t="shared" si="2"/>
        <v>176.16331572388563</v>
      </c>
      <c r="S11" s="23">
        <f t="shared" si="3"/>
        <v>385.093008172414</v>
      </c>
      <c r="T11" s="23"/>
      <c r="U11" s="25">
        <f t="shared" si="4"/>
        <v>6.494012595438894</v>
      </c>
      <c r="V11" s="25">
        <f t="shared" si="1"/>
        <v>4.433027279219573</v>
      </c>
      <c r="W11" s="38">
        <v>40.078</v>
      </c>
      <c r="X11" s="38">
        <v>30.97376</v>
      </c>
      <c r="Y11" s="21">
        <f t="shared" si="5"/>
        <v>1.4649160012798645</v>
      </c>
      <c r="Z11">
        <v>1.667</v>
      </c>
      <c r="AA11" s="25">
        <f t="shared" si="0"/>
        <v>0.878773845998719</v>
      </c>
    </row>
    <row r="12" spans="1:27" ht="15">
      <c r="A12" t="s">
        <v>147</v>
      </c>
      <c r="B12">
        <v>4</v>
      </c>
      <c r="C12" t="s">
        <v>148</v>
      </c>
      <c r="D12" s="40">
        <v>38923</v>
      </c>
      <c r="E12" t="s">
        <v>114</v>
      </c>
      <c r="F12" s="24">
        <v>5825.6371420000005</v>
      </c>
      <c r="G12" s="22">
        <v>3.6891418999999996</v>
      </c>
      <c r="H12" s="22">
        <v>44.6396017</v>
      </c>
      <c r="I12" s="24">
        <v>8471.437507999999</v>
      </c>
      <c r="J12" s="22">
        <v>24.543013079999998</v>
      </c>
      <c r="K12" s="22">
        <v>58.53457178</v>
      </c>
      <c r="L12" s="22">
        <v>59.737533559999996</v>
      </c>
      <c r="M12" s="22">
        <v>11.651423540000001</v>
      </c>
      <c r="N12" s="24">
        <v>75.8188566</v>
      </c>
      <c r="O12" s="24">
        <v>364.3244672</v>
      </c>
      <c r="P12" s="21">
        <v>0.31253516000000003</v>
      </c>
      <c r="Q12" s="22">
        <v>82.18539743999999</v>
      </c>
      <c r="R12" s="24">
        <f t="shared" si="2"/>
        <v>142.8306552773134</v>
      </c>
      <c r="S12" s="23">
        <f t="shared" si="3"/>
        <v>312.2278124362071</v>
      </c>
      <c r="T12" s="23"/>
      <c r="U12" s="25">
        <f t="shared" si="4"/>
        <v>1.1138180972104397</v>
      </c>
      <c r="V12" s="25">
        <f t="shared" si="1"/>
        <v>2.447841547167667</v>
      </c>
      <c r="W12" s="38">
        <v>40.078</v>
      </c>
      <c r="X12" s="38">
        <v>30.97376</v>
      </c>
      <c r="Y12" s="21">
        <f t="shared" si="5"/>
        <v>0.45502050510549147</v>
      </c>
      <c r="Z12">
        <v>1.667</v>
      </c>
      <c r="AA12" s="25">
        <f t="shared" si="0"/>
        <v>0.2729577115209907</v>
      </c>
    </row>
    <row r="13" spans="1:27" ht="15">
      <c r="A13" t="s">
        <v>147</v>
      </c>
      <c r="B13">
        <v>4</v>
      </c>
      <c r="C13" s="39" t="s">
        <v>152</v>
      </c>
      <c r="D13" s="40">
        <v>38923</v>
      </c>
      <c r="E13" t="s">
        <v>115</v>
      </c>
      <c r="F13" s="24">
        <v>9966.937090000001</v>
      </c>
      <c r="G13" s="22">
        <v>5.640608820000001</v>
      </c>
      <c r="H13" s="22">
        <v>87.32472956000001</v>
      </c>
      <c r="I13" s="24">
        <v>7422.11269</v>
      </c>
      <c r="J13" s="22">
        <v>21.138530279999998</v>
      </c>
      <c r="K13" s="22">
        <v>99.38602974</v>
      </c>
      <c r="L13" s="22">
        <v>143.39500872</v>
      </c>
      <c r="M13" s="22">
        <v>8.8194596</v>
      </c>
      <c r="N13" s="24">
        <v>95.96721796</v>
      </c>
      <c r="O13" s="24">
        <v>520.556079</v>
      </c>
      <c r="P13" s="21">
        <v>0.37745996</v>
      </c>
      <c r="Q13" s="22">
        <v>105.87368544</v>
      </c>
      <c r="R13" s="24">
        <f t="shared" si="2"/>
        <v>231.34832515745515</v>
      </c>
      <c r="S13" s="23">
        <f t="shared" si="3"/>
        <v>505.7274387941969</v>
      </c>
      <c r="T13" s="23"/>
      <c r="U13" s="25">
        <f t="shared" si="4"/>
        <v>2.1788694435850093</v>
      </c>
      <c r="V13" s="25">
        <f t="shared" si="1"/>
        <v>3.0983393026871777</v>
      </c>
      <c r="W13" s="38">
        <v>40.078</v>
      </c>
      <c r="X13" s="38">
        <v>30.97376</v>
      </c>
      <c r="Y13" s="21">
        <f t="shared" si="5"/>
        <v>0.7032378415415266</v>
      </c>
      <c r="Z13">
        <v>1.667</v>
      </c>
      <c r="AA13" s="25">
        <f t="shared" si="0"/>
        <v>0.4218583332582643</v>
      </c>
    </row>
    <row r="14" spans="1:27" ht="15">
      <c r="A14" t="s">
        <v>147</v>
      </c>
      <c r="B14">
        <v>4</v>
      </c>
      <c r="C14" t="s">
        <v>149</v>
      </c>
      <c r="D14" s="40">
        <v>38923</v>
      </c>
      <c r="E14" t="s">
        <v>116</v>
      </c>
      <c r="F14" s="24">
        <v>11028.622806</v>
      </c>
      <c r="G14" s="22">
        <v>14.56247554</v>
      </c>
      <c r="H14" s="22">
        <v>187.99085024</v>
      </c>
      <c r="I14" s="24">
        <v>12192.831182</v>
      </c>
      <c r="J14" s="22">
        <v>56.99073178</v>
      </c>
      <c r="K14" s="22">
        <v>219.80770320000002</v>
      </c>
      <c r="L14" s="22">
        <v>301.384254</v>
      </c>
      <c r="M14" s="22">
        <v>9.30587558</v>
      </c>
      <c r="N14" s="24">
        <v>176.68539033999997</v>
      </c>
      <c r="O14" s="24">
        <v>538.1816828</v>
      </c>
      <c r="P14" s="21">
        <v>0.85872032</v>
      </c>
      <c r="Q14" s="22">
        <v>371.5622324</v>
      </c>
      <c r="R14" s="24">
        <f t="shared" si="2"/>
        <v>218.9197645165774</v>
      </c>
      <c r="S14" s="23">
        <f t="shared" si="3"/>
        <v>478.5586052332382</v>
      </c>
      <c r="T14" s="23"/>
      <c r="U14" s="25">
        <f t="shared" si="4"/>
        <v>4.6906245381506055</v>
      </c>
      <c r="V14" s="25">
        <f t="shared" si="1"/>
        <v>5.704357182983273</v>
      </c>
      <c r="W14" s="38">
        <v>40.078</v>
      </c>
      <c r="X14" s="38">
        <v>30.97376</v>
      </c>
      <c r="Y14" s="21">
        <f t="shared" si="5"/>
        <v>0.8222880138262127</v>
      </c>
      <c r="Z14">
        <v>1.667</v>
      </c>
      <c r="AA14" s="36">
        <f t="shared" si="0"/>
        <v>0.4932741534650346</v>
      </c>
    </row>
    <row r="15" spans="1:27" ht="15">
      <c r="A15" t="s">
        <v>147</v>
      </c>
      <c r="B15">
        <v>4</v>
      </c>
      <c r="C15" t="s">
        <v>150</v>
      </c>
      <c r="D15" s="40">
        <v>38923</v>
      </c>
      <c r="E15" t="s">
        <v>117</v>
      </c>
      <c r="F15" s="24">
        <v>7901.2745620000005</v>
      </c>
      <c r="G15" s="22">
        <v>10.927640460000001</v>
      </c>
      <c r="H15" s="22">
        <v>209.59617839999999</v>
      </c>
      <c r="I15" s="24">
        <v>8985.827698</v>
      </c>
      <c r="J15" s="22">
        <v>61.62960672</v>
      </c>
      <c r="K15" s="22">
        <v>177.66066727999998</v>
      </c>
      <c r="L15" s="22">
        <v>165.42422810000002</v>
      </c>
      <c r="M15" s="22">
        <v>9.452796</v>
      </c>
      <c r="N15" s="24">
        <v>162.19401441999997</v>
      </c>
      <c r="O15" s="24">
        <v>517.3555016</v>
      </c>
      <c r="P15" s="21">
        <v>0.79404166</v>
      </c>
      <c r="Q15" s="22">
        <v>283.1435864</v>
      </c>
      <c r="R15" s="24">
        <f t="shared" si="2"/>
        <v>263.96118611711125</v>
      </c>
      <c r="S15" s="23">
        <f t="shared" si="3"/>
        <v>577.0191528520052</v>
      </c>
      <c r="T15" s="23"/>
      <c r="U15" s="25">
        <f t="shared" si="4"/>
        <v>5.229706532262088</v>
      </c>
      <c r="V15" s="25">
        <f t="shared" si="1"/>
        <v>5.236497422979967</v>
      </c>
      <c r="W15" s="38">
        <v>40.078</v>
      </c>
      <c r="X15" s="38">
        <v>30.97376</v>
      </c>
      <c r="Y15" s="21">
        <f t="shared" si="5"/>
        <v>0.9987031616423456</v>
      </c>
      <c r="Z15">
        <v>1.667</v>
      </c>
      <c r="AA15" s="36">
        <f t="shared" si="0"/>
        <v>0.5991020765700933</v>
      </c>
    </row>
    <row r="16" spans="1:27" ht="15">
      <c r="A16" t="s">
        <v>147</v>
      </c>
      <c r="B16">
        <v>4</v>
      </c>
      <c r="C16" t="s">
        <v>151</v>
      </c>
      <c r="D16" s="40">
        <v>38923</v>
      </c>
      <c r="E16" t="s">
        <v>118</v>
      </c>
      <c r="F16" s="24">
        <v>773.1297662000001</v>
      </c>
      <c r="G16" s="22">
        <v>11.04445866</v>
      </c>
      <c r="H16" s="22">
        <v>470.009085</v>
      </c>
      <c r="I16" s="24">
        <v>1782.7767437999998</v>
      </c>
      <c r="J16" s="22">
        <v>51.1093426</v>
      </c>
      <c r="K16" s="22">
        <v>23.653815379999998</v>
      </c>
      <c r="L16" s="22">
        <v>124.15676338</v>
      </c>
      <c r="M16" s="22">
        <v>9.47742278</v>
      </c>
      <c r="N16" s="24">
        <v>133.0165545</v>
      </c>
      <c r="O16" s="24">
        <v>174.1735258</v>
      </c>
      <c r="P16" s="21">
        <v>1.8750324800000002</v>
      </c>
      <c r="Q16" s="22">
        <v>20.30376946</v>
      </c>
      <c r="R16" s="24">
        <f t="shared" si="2"/>
        <v>250.66716977617367</v>
      </c>
      <c r="S16" s="23">
        <f t="shared" si="3"/>
        <v>547.9584331307157</v>
      </c>
      <c r="T16" s="23"/>
      <c r="U16" s="25">
        <f t="shared" si="4"/>
        <v>11.727358775387993</v>
      </c>
      <c r="V16" s="25">
        <f t="shared" si="1"/>
        <v>4.294491676180097</v>
      </c>
      <c r="W16" s="38">
        <v>40.078</v>
      </c>
      <c r="X16" s="38">
        <v>30.97376</v>
      </c>
      <c r="Y16" s="21">
        <f t="shared" si="5"/>
        <v>2.730790896728283</v>
      </c>
      <c r="Z16" s="35">
        <v>1.667</v>
      </c>
      <c r="AA16" s="37">
        <f t="shared" si="0"/>
        <v>1.6381469086552387</v>
      </c>
    </row>
    <row r="19" spans="5:17" ht="15">
      <c r="E19" s="18" t="s">
        <v>154</v>
      </c>
      <c r="F19" s="18"/>
      <c r="G19" s="18"/>
      <c r="H19" s="18"/>
      <c r="I19" s="18"/>
      <c r="J19" s="18"/>
      <c r="K19" s="10"/>
      <c r="L19" s="10"/>
      <c r="M19" s="10"/>
      <c r="N19" s="10"/>
      <c r="O19" s="10"/>
      <c r="P19" s="10"/>
      <c r="Q19" s="10"/>
    </row>
    <row r="20" spans="5:17" ht="15">
      <c r="E20" s="18" t="s">
        <v>127</v>
      </c>
      <c r="F20" s="20" t="s">
        <v>130</v>
      </c>
      <c r="G20" s="20" t="s">
        <v>128</v>
      </c>
      <c r="H20" s="20" t="s">
        <v>128</v>
      </c>
      <c r="I20" s="20" t="s">
        <v>128</v>
      </c>
      <c r="J20" s="20" t="s">
        <v>128</v>
      </c>
      <c r="K20" s="20"/>
      <c r="L20" s="20"/>
      <c r="M20" s="20"/>
      <c r="N20" s="20"/>
      <c r="O20" s="20" t="s">
        <v>130</v>
      </c>
      <c r="P20" s="20" t="s">
        <v>128</v>
      </c>
      <c r="Q20" s="20"/>
    </row>
    <row r="21" spans="5:17" ht="15">
      <c r="E21" s="18" t="s">
        <v>155</v>
      </c>
      <c r="F21" t="s">
        <v>7</v>
      </c>
      <c r="G21" t="s">
        <v>9</v>
      </c>
      <c r="H21" t="s">
        <v>10</v>
      </c>
      <c r="I21" t="s">
        <v>11</v>
      </c>
      <c r="J21" t="s">
        <v>12</v>
      </c>
      <c r="K21" t="s">
        <v>14</v>
      </c>
      <c r="L21" t="s">
        <v>15</v>
      </c>
      <c r="M21" t="s">
        <v>16</v>
      </c>
      <c r="N21" t="s">
        <v>17</v>
      </c>
      <c r="O21" t="s">
        <v>19</v>
      </c>
      <c r="P21" t="s">
        <v>20</v>
      </c>
      <c r="Q21" t="s">
        <v>21</v>
      </c>
    </row>
    <row r="22" spans="5:24" ht="15">
      <c r="E22" s="3" t="s">
        <v>132</v>
      </c>
      <c r="F22" s="18" t="s">
        <v>133</v>
      </c>
      <c r="G22" s="18" t="s">
        <v>133</v>
      </c>
      <c r="H22" s="18" t="s">
        <v>133</v>
      </c>
      <c r="I22" s="18" t="s">
        <v>133</v>
      </c>
      <c r="J22" s="18" t="s">
        <v>133</v>
      </c>
      <c r="K22" s="18" t="s">
        <v>133</v>
      </c>
      <c r="L22" s="18" t="s">
        <v>133</v>
      </c>
      <c r="M22" s="18" t="s">
        <v>133</v>
      </c>
      <c r="N22" s="18" t="s">
        <v>133</v>
      </c>
      <c r="O22" s="18" t="s">
        <v>133</v>
      </c>
      <c r="P22" s="18" t="s">
        <v>133</v>
      </c>
      <c r="Q22" s="18" t="s">
        <v>133</v>
      </c>
      <c r="U22" s="3" t="s">
        <v>143</v>
      </c>
      <c r="V22" s="3" t="s">
        <v>143</v>
      </c>
      <c r="W22" t="s">
        <v>144</v>
      </c>
      <c r="X22" t="s">
        <v>144</v>
      </c>
    </row>
    <row r="23" spans="1:27" ht="15">
      <c r="A23" s="19" t="s">
        <v>146</v>
      </c>
      <c r="B23" s="19" t="s">
        <v>122</v>
      </c>
      <c r="C23" s="19" t="s">
        <v>123</v>
      </c>
      <c r="D23" s="19" t="s">
        <v>124</v>
      </c>
      <c r="E23" s="1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3" t="s">
        <v>119</v>
      </c>
      <c r="S23" s="3" t="s">
        <v>120</v>
      </c>
      <c r="T23" s="3"/>
      <c r="U23" s="3" t="s">
        <v>10</v>
      </c>
      <c r="V23" s="3" t="s">
        <v>17</v>
      </c>
      <c r="W23" s="18" t="s">
        <v>10</v>
      </c>
      <c r="X23" s="18" t="s">
        <v>17</v>
      </c>
      <c r="Y23" s="3" t="s">
        <v>140</v>
      </c>
      <c r="Z23" s="3" t="s">
        <v>141</v>
      </c>
      <c r="AA23" s="3" t="s">
        <v>142</v>
      </c>
    </row>
    <row r="24" spans="1:20" ht="15">
      <c r="A24" t="s">
        <v>145</v>
      </c>
      <c r="B24">
        <v>4</v>
      </c>
      <c r="C24" t="s">
        <v>148</v>
      </c>
      <c r="D24" s="40">
        <v>38906</v>
      </c>
      <c r="E24" t="s">
        <v>161</v>
      </c>
      <c r="F24" s="24">
        <v>5.28160914</v>
      </c>
      <c r="G24" s="24">
        <v>2.67423956</v>
      </c>
      <c r="H24" s="24">
        <v>20.11908412</v>
      </c>
      <c r="I24" s="24">
        <v>10.69681748</v>
      </c>
      <c r="J24" s="24">
        <v>63.45900172</v>
      </c>
      <c r="K24" t="s">
        <v>134</v>
      </c>
      <c r="L24" t="s">
        <v>134</v>
      </c>
      <c r="M24" t="s">
        <v>134</v>
      </c>
      <c r="N24" t="s">
        <v>134</v>
      </c>
      <c r="O24" s="24">
        <v>76.196095</v>
      </c>
      <c r="P24" t="s">
        <v>134</v>
      </c>
      <c r="Q24" t="s">
        <v>134</v>
      </c>
      <c r="R24" t="s">
        <v>153</v>
      </c>
      <c r="S24" t="s">
        <v>153</v>
      </c>
      <c r="T24" s="23"/>
    </row>
    <row r="25" spans="1:20" ht="15">
      <c r="A25" t="s">
        <v>145</v>
      </c>
      <c r="B25">
        <v>4</v>
      </c>
      <c r="C25" s="39" t="s">
        <v>152</v>
      </c>
      <c r="D25" s="40">
        <v>38906</v>
      </c>
      <c r="E25" t="s">
        <v>162</v>
      </c>
      <c r="F25" s="24">
        <v>9.63167596</v>
      </c>
      <c r="G25" s="24">
        <v>1.55892056</v>
      </c>
      <c r="H25" s="24">
        <v>3.95580608</v>
      </c>
      <c r="I25" s="24">
        <v>4.91519224</v>
      </c>
      <c r="J25" s="24">
        <v>23.27409646</v>
      </c>
      <c r="K25" t="s">
        <v>134</v>
      </c>
      <c r="L25" t="s">
        <v>134</v>
      </c>
      <c r="M25" t="s">
        <v>134</v>
      </c>
      <c r="N25" t="s">
        <v>134</v>
      </c>
      <c r="O25" s="42">
        <v>4.62523032</v>
      </c>
      <c r="P25" t="s">
        <v>134</v>
      </c>
      <c r="Q25" t="s">
        <v>134</v>
      </c>
      <c r="R25" t="s">
        <v>153</v>
      </c>
      <c r="S25" t="s">
        <v>153</v>
      </c>
      <c r="T25" s="23"/>
    </row>
    <row r="26" spans="1:20" ht="15">
      <c r="A26" t="s">
        <v>145</v>
      </c>
      <c r="B26">
        <v>4</v>
      </c>
      <c r="C26" t="s">
        <v>149</v>
      </c>
      <c r="D26" s="40">
        <v>38906</v>
      </c>
      <c r="E26" t="s">
        <v>163</v>
      </c>
      <c r="F26" s="24">
        <v>3.11021692</v>
      </c>
      <c r="G26" s="24">
        <v>1.8685196800000001</v>
      </c>
      <c r="H26" s="24">
        <v>6.52148062</v>
      </c>
      <c r="I26" s="24">
        <v>0.6724103400000001</v>
      </c>
      <c r="J26" s="24">
        <v>12.52364292</v>
      </c>
      <c r="K26" t="s">
        <v>134</v>
      </c>
      <c r="L26" t="s">
        <v>134</v>
      </c>
      <c r="M26" t="s">
        <v>134</v>
      </c>
      <c r="N26" t="s">
        <v>134</v>
      </c>
      <c r="O26" s="42">
        <v>2.23596514</v>
      </c>
      <c r="P26" t="s">
        <v>134</v>
      </c>
      <c r="Q26" t="s">
        <v>134</v>
      </c>
      <c r="R26" t="s">
        <v>153</v>
      </c>
      <c r="S26" t="s">
        <v>153</v>
      </c>
      <c r="T26" s="23"/>
    </row>
    <row r="27" spans="1:20" ht="15">
      <c r="A27" t="s">
        <v>145</v>
      </c>
      <c r="B27">
        <v>4</v>
      </c>
      <c r="C27" t="s">
        <v>150</v>
      </c>
      <c r="D27" s="40">
        <v>38906</v>
      </c>
      <c r="E27" t="s">
        <v>164</v>
      </c>
      <c r="F27" s="24">
        <v>1.71442496</v>
      </c>
      <c r="G27" s="24">
        <v>1.4760737400000001</v>
      </c>
      <c r="H27" s="24">
        <v>5.4237167600000005</v>
      </c>
      <c r="I27" s="24">
        <v>0.1550457</v>
      </c>
      <c r="J27" s="24">
        <v>11.587833219999998</v>
      </c>
      <c r="K27" t="s">
        <v>134</v>
      </c>
      <c r="L27" t="s">
        <v>134</v>
      </c>
      <c r="M27" t="s">
        <v>134</v>
      </c>
      <c r="N27" t="s">
        <v>134</v>
      </c>
      <c r="O27" s="42">
        <v>1.31579812</v>
      </c>
      <c r="P27" t="s">
        <v>134</v>
      </c>
      <c r="Q27" t="s">
        <v>134</v>
      </c>
      <c r="R27" t="s">
        <v>153</v>
      </c>
      <c r="S27" t="s">
        <v>153</v>
      </c>
      <c r="T27" s="23"/>
    </row>
    <row r="28" spans="1:27" ht="15">
      <c r="A28" t="s">
        <v>145</v>
      </c>
      <c r="B28">
        <v>4</v>
      </c>
      <c r="C28" t="s">
        <v>151</v>
      </c>
      <c r="D28" s="40">
        <v>38906</v>
      </c>
      <c r="E28" t="s">
        <v>165</v>
      </c>
      <c r="F28" s="24">
        <v>6.29219996</v>
      </c>
      <c r="G28" s="24">
        <v>9.18202878</v>
      </c>
      <c r="H28" s="24">
        <v>324.3804008</v>
      </c>
      <c r="I28" s="24">
        <v>55.81728734000001</v>
      </c>
      <c r="J28" s="24">
        <v>418.2371878</v>
      </c>
      <c r="K28" s="24">
        <v>88.47560186000001</v>
      </c>
      <c r="L28" s="24">
        <v>90.01750630000001</v>
      </c>
      <c r="M28" s="24">
        <v>24.647126739999997</v>
      </c>
      <c r="N28" s="24">
        <v>171.37128648</v>
      </c>
      <c r="O28" s="24">
        <v>205.44819059999998</v>
      </c>
      <c r="P28" s="22">
        <v>1.9216631400000002</v>
      </c>
      <c r="Q28" t="s">
        <v>134</v>
      </c>
      <c r="R28" s="24">
        <f>H28/P28</f>
        <v>168.80190604061855</v>
      </c>
      <c r="S28" s="23">
        <f>R28*2.186</f>
        <v>369.00096660479215</v>
      </c>
      <c r="T28" s="23"/>
      <c r="U28" s="25">
        <f>H28/W28</f>
        <v>8.093727251858875</v>
      </c>
      <c r="V28" s="25">
        <f>N28/X28</f>
        <v>5.532789253871665</v>
      </c>
      <c r="W28" s="52">
        <v>40.078</v>
      </c>
      <c r="X28" s="52">
        <v>30.97376</v>
      </c>
      <c r="Y28" s="25">
        <f>U28/V28</f>
        <v>1.4628656325912195</v>
      </c>
      <c r="Z28" s="25">
        <v>1.667</v>
      </c>
      <c r="AA28" s="25">
        <f>Y28/Z28</f>
        <v>0.8775438707805756</v>
      </c>
    </row>
    <row r="29" spans="1:20" ht="15">
      <c r="A29" t="s">
        <v>147</v>
      </c>
      <c r="B29">
        <v>4</v>
      </c>
      <c r="C29" t="s">
        <v>148</v>
      </c>
      <c r="D29" s="40">
        <v>38923</v>
      </c>
      <c r="E29" t="s">
        <v>166</v>
      </c>
      <c r="F29" s="24">
        <v>8.45813678</v>
      </c>
      <c r="G29" s="24">
        <v>1.5553526400000002</v>
      </c>
      <c r="H29" s="24">
        <v>28.21094728</v>
      </c>
      <c r="I29" s="24">
        <v>5.85256336</v>
      </c>
      <c r="J29" s="24">
        <v>47.90353284</v>
      </c>
      <c r="K29" t="s">
        <v>134</v>
      </c>
      <c r="L29" t="s">
        <v>134</v>
      </c>
      <c r="M29" t="s">
        <v>134</v>
      </c>
      <c r="N29" t="s">
        <v>134</v>
      </c>
      <c r="O29" s="42">
        <v>14.508980600000001</v>
      </c>
      <c r="P29" t="s">
        <v>134</v>
      </c>
      <c r="Q29" t="s">
        <v>134</v>
      </c>
      <c r="R29" t="s">
        <v>153</v>
      </c>
      <c r="S29" t="s">
        <v>153</v>
      </c>
      <c r="T29" s="23"/>
    </row>
    <row r="30" spans="1:20" ht="15">
      <c r="A30" t="s">
        <v>147</v>
      </c>
      <c r="B30">
        <v>4</v>
      </c>
      <c r="C30" s="39" t="s">
        <v>152</v>
      </c>
      <c r="D30" s="40">
        <v>38923</v>
      </c>
      <c r="E30" t="s">
        <v>167</v>
      </c>
      <c r="F30" s="24">
        <v>4.1103190000000005</v>
      </c>
      <c r="G30" s="24">
        <v>1.97384224</v>
      </c>
      <c r="H30" s="24">
        <v>12.15410042</v>
      </c>
      <c r="I30" s="24">
        <v>1.07303016</v>
      </c>
      <c r="J30" s="24">
        <v>20.4602517</v>
      </c>
      <c r="K30" t="s">
        <v>134</v>
      </c>
      <c r="L30" t="s">
        <v>134</v>
      </c>
      <c r="M30" t="s">
        <v>134</v>
      </c>
      <c r="N30" t="s">
        <v>134</v>
      </c>
      <c r="O30" s="42">
        <v>2.09950004</v>
      </c>
      <c r="P30" t="s">
        <v>134</v>
      </c>
      <c r="Q30" t="s">
        <v>134</v>
      </c>
      <c r="R30" t="s">
        <v>153</v>
      </c>
      <c r="S30" t="s">
        <v>153</v>
      </c>
      <c r="T30" s="23"/>
    </row>
    <row r="31" spans="1:20" ht="15">
      <c r="A31" t="s">
        <v>147</v>
      </c>
      <c r="B31">
        <v>4</v>
      </c>
      <c r="C31" t="s">
        <v>149</v>
      </c>
      <c r="D31" s="40">
        <v>38923</v>
      </c>
      <c r="E31" t="s">
        <v>168</v>
      </c>
      <c r="F31" s="24">
        <v>1.03497074</v>
      </c>
      <c r="G31" s="24">
        <v>4.70269076</v>
      </c>
      <c r="H31" s="24">
        <v>23.73595806</v>
      </c>
      <c r="I31" s="24">
        <v>0.29082704000000004</v>
      </c>
      <c r="J31" s="24">
        <v>17.746550640000002</v>
      </c>
      <c r="K31" t="s">
        <v>134</v>
      </c>
      <c r="L31" t="s">
        <v>134</v>
      </c>
      <c r="M31" t="s">
        <v>134</v>
      </c>
      <c r="N31" t="s">
        <v>134</v>
      </c>
      <c r="O31" s="42">
        <v>1.44029088</v>
      </c>
      <c r="P31" t="s">
        <v>134</v>
      </c>
      <c r="Q31" t="s">
        <v>134</v>
      </c>
      <c r="R31" t="s">
        <v>153</v>
      </c>
      <c r="S31" t="s">
        <v>153</v>
      </c>
      <c r="T31" s="23"/>
    </row>
    <row r="32" spans="1:20" ht="15">
      <c r="A32" t="s">
        <v>147</v>
      </c>
      <c r="B32">
        <v>4</v>
      </c>
      <c r="C32" t="s">
        <v>150</v>
      </c>
      <c r="D32" s="40">
        <v>38923</v>
      </c>
      <c r="E32" t="s">
        <v>169</v>
      </c>
      <c r="F32" s="24">
        <v>1.67339186</v>
      </c>
      <c r="G32" s="24">
        <v>2.96443572</v>
      </c>
      <c r="H32" s="24">
        <v>9.81349356</v>
      </c>
      <c r="I32" s="24">
        <v>0.62897048</v>
      </c>
      <c r="J32" s="24">
        <v>18.514727</v>
      </c>
      <c r="K32" t="s">
        <v>134</v>
      </c>
      <c r="L32" t="s">
        <v>134</v>
      </c>
      <c r="M32" t="s">
        <v>134</v>
      </c>
      <c r="N32" t="s">
        <v>134</v>
      </c>
      <c r="O32" s="42">
        <v>1.1551599</v>
      </c>
      <c r="P32" t="s">
        <v>134</v>
      </c>
      <c r="Q32" t="s">
        <v>134</v>
      </c>
      <c r="R32" t="s">
        <v>153</v>
      </c>
      <c r="S32" t="s">
        <v>153</v>
      </c>
      <c r="T32" s="23"/>
    </row>
    <row r="33" spans="1:27" ht="15">
      <c r="A33" t="s">
        <v>147</v>
      </c>
      <c r="B33">
        <v>4</v>
      </c>
      <c r="C33" t="s">
        <v>151</v>
      </c>
      <c r="D33" s="40">
        <v>38923</v>
      </c>
      <c r="E33" t="s">
        <v>170</v>
      </c>
      <c r="F33" s="24">
        <v>6.17823658</v>
      </c>
      <c r="G33" s="24">
        <v>7.3913296</v>
      </c>
      <c r="H33" s="24">
        <v>673.9215647999999</v>
      </c>
      <c r="I33" s="24">
        <v>98.66873176</v>
      </c>
      <c r="J33" s="24">
        <v>312.5053034</v>
      </c>
      <c r="K33" s="24">
        <v>72.84044942</v>
      </c>
      <c r="L33" s="24">
        <v>178.4549862</v>
      </c>
      <c r="M33" s="24">
        <v>9.95780552</v>
      </c>
      <c r="N33" s="24">
        <v>57.82430542</v>
      </c>
      <c r="O33" s="24">
        <v>188.55152034</v>
      </c>
      <c r="P33" s="22">
        <v>2.92019026</v>
      </c>
      <c r="Q33" t="s">
        <v>134</v>
      </c>
      <c r="R33" s="24">
        <f>H33/P33</f>
        <v>230.78001938133988</v>
      </c>
      <c r="S33" s="23">
        <f>R33*2.186</f>
        <v>504.485122367609</v>
      </c>
      <c r="T33" s="23"/>
      <c r="U33" s="25">
        <f>H33/W33</f>
        <v>16.81524938370178</v>
      </c>
      <c r="V33" s="25">
        <f>N33/X33</f>
        <v>1.8668803987633404</v>
      </c>
      <c r="W33" s="52">
        <v>40.078</v>
      </c>
      <c r="X33" s="52">
        <v>30.97376</v>
      </c>
      <c r="Y33" s="25">
        <f>U33/V33</f>
        <v>9.00713800136342</v>
      </c>
      <c r="Z33" s="36">
        <v>1.667</v>
      </c>
      <c r="AA33" s="37">
        <f>Y33/Z33</f>
        <v>5.403202160385975</v>
      </c>
    </row>
    <row r="35" spans="4:20" ht="15">
      <c r="D35" s="33" t="s">
        <v>138</v>
      </c>
      <c r="E35" s="34"/>
      <c r="F35" s="34">
        <v>0.0054460328217118565</v>
      </c>
      <c r="G35" s="34">
        <v>0.0004825471976866098</v>
      </c>
      <c r="H35" s="34">
        <v>0.012666470933901709</v>
      </c>
      <c r="I35" s="34">
        <v>0.013457554660721375</v>
      </c>
      <c r="J35" s="34">
        <v>0.04224037934065938</v>
      </c>
      <c r="K35" s="34">
        <v>0.0006932037225274779</v>
      </c>
      <c r="L35" s="34">
        <v>0.0005683758059351193</v>
      </c>
      <c r="M35" s="34">
        <v>0.0031533932199277644</v>
      </c>
      <c r="N35" s="34">
        <v>0.06821522425936107</v>
      </c>
      <c r="O35" s="34">
        <v>0.005239182654823673</v>
      </c>
      <c r="P35" s="34">
        <v>3.122550328817776E-05</v>
      </c>
      <c r="Q35" s="34">
        <v>0.0003324853551006433</v>
      </c>
      <c r="R35" s="26"/>
      <c r="S35" s="26"/>
      <c r="T35" s="26"/>
    </row>
    <row r="36" spans="4:20" ht="15">
      <c r="D36" t="s">
        <v>139</v>
      </c>
      <c r="F36" s="3">
        <f>F35*20</f>
        <v>0.10892065643423712</v>
      </c>
      <c r="G36" s="3">
        <f aca="true" t="shared" si="6" ref="G36:Q36">G35*20</f>
        <v>0.009650943953732196</v>
      </c>
      <c r="H36" s="3">
        <f t="shared" si="6"/>
        <v>0.25332941867803416</v>
      </c>
      <c r="I36" s="3">
        <f t="shared" si="6"/>
        <v>0.2691510932144275</v>
      </c>
      <c r="J36" s="3">
        <f t="shared" si="6"/>
        <v>0.8448075868131876</v>
      </c>
      <c r="K36" s="3">
        <f t="shared" si="6"/>
        <v>0.013864074450549558</v>
      </c>
      <c r="L36" s="3">
        <f t="shared" si="6"/>
        <v>0.011367516118702386</v>
      </c>
      <c r="M36" s="3">
        <f t="shared" si="6"/>
        <v>0.06306786439855529</v>
      </c>
      <c r="N36" s="3">
        <f t="shared" si="6"/>
        <v>1.3643044851872212</v>
      </c>
      <c r="O36" s="3">
        <f t="shared" si="6"/>
        <v>0.10478365309647346</v>
      </c>
      <c r="P36" s="3">
        <f t="shared" si="6"/>
        <v>0.0006245100657635552</v>
      </c>
      <c r="Q36" s="3">
        <f t="shared" si="6"/>
        <v>0.006649707102012866</v>
      </c>
      <c r="R36" s="3"/>
      <c r="S36" s="3"/>
      <c r="T36" s="3"/>
    </row>
    <row r="40" ht="15">
      <c r="E40" s="3" t="s">
        <v>156</v>
      </c>
    </row>
    <row r="41" spans="5:19" ht="15">
      <c r="E41" s="3" t="s">
        <v>93</v>
      </c>
      <c r="F41" s="3" t="s">
        <v>7</v>
      </c>
      <c r="G41" s="3" t="s">
        <v>9</v>
      </c>
      <c r="H41" s="3" t="s">
        <v>10</v>
      </c>
      <c r="I41" s="3" t="s">
        <v>11</v>
      </c>
      <c r="J41" s="3" t="s">
        <v>12</v>
      </c>
      <c r="K41" s="3" t="s">
        <v>13</v>
      </c>
      <c r="L41" s="3" t="s">
        <v>14</v>
      </c>
      <c r="M41" s="3" t="s">
        <v>15</v>
      </c>
      <c r="N41" s="3" t="s">
        <v>16</v>
      </c>
      <c r="O41" s="3" t="s">
        <v>17</v>
      </c>
      <c r="P41" s="3" t="s">
        <v>18</v>
      </c>
      <c r="Q41" s="3" t="s">
        <v>19</v>
      </c>
      <c r="R41" s="3" t="s">
        <v>20</v>
      </c>
      <c r="S41" s="3" t="s">
        <v>21</v>
      </c>
    </row>
    <row r="42" spans="5:19" ht="15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5:19" ht="15">
      <c r="E43" s="3" t="s">
        <v>67</v>
      </c>
      <c r="F43">
        <v>-0.001914671</v>
      </c>
      <c r="G43">
        <v>-0.000387238</v>
      </c>
      <c r="H43">
        <v>-0.06443626</v>
      </c>
      <c r="I43">
        <v>-0.005809665</v>
      </c>
      <c r="J43">
        <v>-0.000969902</v>
      </c>
      <c r="K43">
        <v>0.005531435</v>
      </c>
      <c r="L43">
        <v>-0.194018975</v>
      </c>
      <c r="M43">
        <v>-0.018460009</v>
      </c>
      <c r="N43">
        <v>0.027493891</v>
      </c>
      <c r="O43">
        <v>0.010001756</v>
      </c>
      <c r="P43">
        <v>0.045080304</v>
      </c>
      <c r="R43">
        <v>-0.000155278</v>
      </c>
      <c r="S43">
        <v>-0.0120136</v>
      </c>
    </row>
    <row r="44" spans="5:19" ht="15">
      <c r="E44" s="3"/>
      <c r="F44">
        <v>-0.000632242</v>
      </c>
      <c r="G44">
        <v>-0.000535571</v>
      </c>
      <c r="H44">
        <v>-0.064372563</v>
      </c>
      <c r="I44">
        <v>-0.003873357</v>
      </c>
      <c r="J44">
        <v>0.010214522</v>
      </c>
      <c r="K44">
        <v>0.005531569</v>
      </c>
      <c r="L44">
        <v>-0.193941751</v>
      </c>
      <c r="M44">
        <v>-0.01842913</v>
      </c>
      <c r="N44">
        <v>0.027020487</v>
      </c>
      <c r="O44">
        <v>0.009457945</v>
      </c>
      <c r="P44">
        <v>0.034094341</v>
      </c>
      <c r="Q44">
        <v>-0.01321187</v>
      </c>
      <c r="R44">
        <v>-0.000151176</v>
      </c>
      <c r="S44">
        <v>-0.012088959</v>
      </c>
    </row>
    <row r="45" spans="5:19" ht="15">
      <c r="E45" s="3"/>
      <c r="F45">
        <v>-0.001662975</v>
      </c>
      <c r="G45">
        <v>-0.000524651</v>
      </c>
      <c r="H45">
        <v>-0.067324526</v>
      </c>
      <c r="I45">
        <v>-0.010249803</v>
      </c>
      <c r="J45">
        <v>0.002324591</v>
      </c>
      <c r="K45">
        <v>0.005514433</v>
      </c>
      <c r="L45">
        <v>-0.193984466</v>
      </c>
      <c r="M45">
        <v>-0.018549547</v>
      </c>
      <c r="N45">
        <v>0.026512806</v>
      </c>
      <c r="O45">
        <v>0.02118023</v>
      </c>
      <c r="P45">
        <v>0.02605091</v>
      </c>
      <c r="Q45">
        <v>-0.011200531</v>
      </c>
      <c r="R45">
        <v>-0.000162268</v>
      </c>
      <c r="S45">
        <v>-0.012138864</v>
      </c>
    </row>
    <row r="46" spans="5:19" ht="15">
      <c r="E46" s="3"/>
      <c r="F46">
        <v>-0.000749055</v>
      </c>
      <c r="G46">
        <v>-0.00050916</v>
      </c>
      <c r="H46">
        <v>-0.06273911</v>
      </c>
      <c r="I46">
        <v>-0.005837546</v>
      </c>
      <c r="J46">
        <v>-0.003578406</v>
      </c>
      <c r="K46">
        <v>0.005516508</v>
      </c>
      <c r="L46">
        <v>-0.193989275</v>
      </c>
      <c r="M46">
        <v>-0.018484156</v>
      </c>
      <c r="N46">
        <v>0.026646265</v>
      </c>
      <c r="O46">
        <v>0.016637413</v>
      </c>
      <c r="P46">
        <v>0.025057863</v>
      </c>
      <c r="Q46">
        <v>-0.013395205</v>
      </c>
      <c r="R46">
        <v>-0.000162215</v>
      </c>
      <c r="S46">
        <v>-0.012000704</v>
      </c>
    </row>
    <row r="47" spans="5:19" ht="15">
      <c r="E47" s="3"/>
      <c r="F47">
        <v>-0.002707772</v>
      </c>
      <c r="G47">
        <v>-0.000610842</v>
      </c>
      <c r="H47">
        <v>-0.062711319</v>
      </c>
      <c r="I47">
        <v>-0.008400657</v>
      </c>
      <c r="J47">
        <v>-0.008888316</v>
      </c>
      <c r="K47">
        <v>0.005516157</v>
      </c>
      <c r="L47">
        <v>-0.193996812</v>
      </c>
      <c r="M47">
        <v>-0.018608127</v>
      </c>
      <c r="N47">
        <v>0.026067239</v>
      </c>
      <c r="O47">
        <v>0.031895387</v>
      </c>
      <c r="P47">
        <v>0.015707734</v>
      </c>
      <c r="Q47">
        <v>-0.012798297</v>
      </c>
      <c r="R47">
        <v>-0.000162793</v>
      </c>
      <c r="S47">
        <v>-0.012056338</v>
      </c>
    </row>
    <row r="48" spans="5:19" ht="15">
      <c r="E48" s="3"/>
      <c r="F48">
        <v>-0.002708462</v>
      </c>
      <c r="G48">
        <v>-0.00060039</v>
      </c>
      <c r="H48">
        <v>-0.061188921</v>
      </c>
      <c r="I48">
        <v>-0.006315901</v>
      </c>
      <c r="J48">
        <v>-0.007567507</v>
      </c>
      <c r="K48">
        <v>0.005516007</v>
      </c>
      <c r="L48">
        <v>-0.19371007</v>
      </c>
      <c r="M48">
        <v>-0.018336344</v>
      </c>
      <c r="N48">
        <v>0.026232706</v>
      </c>
      <c r="O48">
        <v>0.036948101</v>
      </c>
      <c r="P48">
        <v>0.020177471</v>
      </c>
      <c r="Q48">
        <v>-0.012387088</v>
      </c>
      <c r="R48">
        <v>-0.000164253</v>
      </c>
      <c r="S48">
        <v>-0.012115696</v>
      </c>
    </row>
    <row r="49" ht="15">
      <c r="E49" s="3"/>
    </row>
    <row r="50" spans="5:19" ht="15">
      <c r="E50" s="4" t="s">
        <v>69</v>
      </c>
      <c r="F50" s="5">
        <f>AVERAGE(F43:F48)</f>
        <v>-0.0017291961666666665</v>
      </c>
      <c r="G50" s="5">
        <f aca="true" t="shared" si="7" ref="G50:S50">AVERAGE(G43:G48)</f>
        <v>-0.0005279753333333333</v>
      </c>
      <c r="H50" s="5">
        <f t="shared" si="7"/>
        <v>-0.06379544983333334</v>
      </c>
      <c r="I50" s="5">
        <f t="shared" si="7"/>
        <v>-0.0067478215</v>
      </c>
      <c r="J50" s="5">
        <f t="shared" si="7"/>
        <v>-0.0014108363333333335</v>
      </c>
      <c r="K50" s="5">
        <f t="shared" si="7"/>
        <v>0.0055210181666666665</v>
      </c>
      <c r="L50" s="5">
        <f t="shared" si="7"/>
        <v>-0.1939402248333333</v>
      </c>
      <c r="M50" s="5">
        <f t="shared" si="7"/>
        <v>-0.018477885500000003</v>
      </c>
      <c r="N50" s="5">
        <f t="shared" si="7"/>
        <v>0.02666223233333333</v>
      </c>
      <c r="O50" s="5">
        <f t="shared" si="7"/>
        <v>0.02102013866666667</v>
      </c>
      <c r="P50" s="5">
        <f t="shared" si="7"/>
        <v>0.027694770499999997</v>
      </c>
      <c r="Q50" s="5">
        <f t="shared" si="7"/>
        <v>-0.0125985982</v>
      </c>
      <c r="R50" s="5">
        <f t="shared" si="7"/>
        <v>-0.00015966383333333335</v>
      </c>
      <c r="S50" s="5">
        <f t="shared" si="7"/>
        <v>-0.012069026833333331</v>
      </c>
    </row>
    <row r="51" spans="5:19" ht="15">
      <c r="E51" s="3" t="s">
        <v>70</v>
      </c>
      <c r="F51">
        <f>STDEV(F43:F48)</f>
        <v>0.000907672136951976</v>
      </c>
      <c r="G51">
        <f aca="true" t="shared" si="8" ref="G51:S51">STDEV(G43:G48)</f>
        <v>8.04245329477683E-05</v>
      </c>
      <c r="H51">
        <f t="shared" si="8"/>
        <v>0.002111078488983618</v>
      </c>
      <c r="I51">
        <f t="shared" si="8"/>
        <v>0.002242925776786896</v>
      </c>
      <c r="J51">
        <f t="shared" si="8"/>
        <v>0.007040063223443229</v>
      </c>
      <c r="K51">
        <f t="shared" si="8"/>
        <v>8.15204583933808E-06</v>
      </c>
      <c r="L51">
        <f t="shared" si="8"/>
        <v>0.00011553395375457966</v>
      </c>
      <c r="M51">
        <f t="shared" si="8"/>
        <v>9.472930098918656E-05</v>
      </c>
      <c r="N51">
        <f t="shared" si="8"/>
        <v>0.0005255655366546274</v>
      </c>
      <c r="O51">
        <f t="shared" si="8"/>
        <v>0.011369204043226845</v>
      </c>
      <c r="P51">
        <f t="shared" si="8"/>
        <v>0.010517277898735414</v>
      </c>
      <c r="Q51">
        <f t="shared" si="8"/>
        <v>0.0008731971091372788</v>
      </c>
      <c r="R51">
        <f t="shared" si="8"/>
        <v>5.204250548029628E-06</v>
      </c>
      <c r="S51">
        <f t="shared" si="8"/>
        <v>5.541422585010722E-05</v>
      </c>
    </row>
    <row r="52" spans="5:19" ht="15">
      <c r="E52" s="4" t="s">
        <v>71</v>
      </c>
      <c r="F52" s="12">
        <f>F51*6</f>
        <v>0.0054460328217118565</v>
      </c>
      <c r="G52" s="12">
        <f aca="true" t="shared" si="9" ref="G52:S52">G51*6</f>
        <v>0.0004825471976866098</v>
      </c>
      <c r="H52" s="12">
        <f t="shared" si="9"/>
        <v>0.012666470933901709</v>
      </c>
      <c r="I52" s="12">
        <f t="shared" si="9"/>
        <v>0.013457554660721375</v>
      </c>
      <c r="J52" s="12">
        <f t="shared" si="9"/>
        <v>0.04224037934065938</v>
      </c>
      <c r="K52" s="12">
        <f t="shared" si="9"/>
        <v>4.891227503602848E-05</v>
      </c>
      <c r="L52" s="12">
        <f t="shared" si="9"/>
        <v>0.0006932037225274779</v>
      </c>
      <c r="M52" s="12">
        <f t="shared" si="9"/>
        <v>0.0005683758059351193</v>
      </c>
      <c r="N52" s="12">
        <f t="shared" si="9"/>
        <v>0.0031533932199277644</v>
      </c>
      <c r="O52" s="12">
        <f t="shared" si="9"/>
        <v>0.06821522425936107</v>
      </c>
      <c r="P52" s="12">
        <f t="shared" si="9"/>
        <v>0.0631036673924125</v>
      </c>
      <c r="Q52" s="12">
        <f t="shared" si="9"/>
        <v>0.005239182654823673</v>
      </c>
      <c r="R52" s="12">
        <f t="shared" si="9"/>
        <v>3.122550328817776E-05</v>
      </c>
      <c r="S52" s="12">
        <f t="shared" si="9"/>
        <v>0.0003324853551006433</v>
      </c>
    </row>
    <row r="53" ht="15">
      <c r="E53" s="3"/>
    </row>
    <row r="54" ht="15">
      <c r="E54" s="3"/>
    </row>
    <row r="55" spans="5:19" ht="15">
      <c r="E55" s="3" t="s">
        <v>30</v>
      </c>
      <c r="F55">
        <v>0.11723771</v>
      </c>
      <c r="G55">
        <v>0.050233108</v>
      </c>
      <c r="H55">
        <v>37.08598317</v>
      </c>
      <c r="I55">
        <v>0.101698626</v>
      </c>
      <c r="J55">
        <v>2.584945431</v>
      </c>
      <c r="K55">
        <v>0.021596217</v>
      </c>
      <c r="L55">
        <v>9.618966417</v>
      </c>
      <c r="M55">
        <v>0.025577269</v>
      </c>
      <c r="N55">
        <v>4.726293231</v>
      </c>
      <c r="O55">
        <v>0.078641906</v>
      </c>
      <c r="P55">
        <v>0.049657025</v>
      </c>
      <c r="Q55">
        <v>0.006359101</v>
      </c>
      <c r="R55">
        <v>0.243758298</v>
      </c>
      <c r="S55">
        <v>-0.012439007</v>
      </c>
    </row>
    <row r="56" spans="5:19" ht="15">
      <c r="E56" s="3"/>
      <c r="F56">
        <v>0.121345102</v>
      </c>
      <c r="G56">
        <v>0.050113719</v>
      </c>
      <c r="H56">
        <v>37.02955652</v>
      </c>
      <c r="I56">
        <v>0.105309049</v>
      </c>
      <c r="J56">
        <v>2.571797566</v>
      </c>
      <c r="K56">
        <v>0.0224511</v>
      </c>
      <c r="L56">
        <v>9.510043519</v>
      </c>
      <c r="M56">
        <v>0.025426798</v>
      </c>
      <c r="N56">
        <v>4.899806232</v>
      </c>
      <c r="O56">
        <v>0.088603227</v>
      </c>
      <c r="P56">
        <v>0.038316004</v>
      </c>
      <c r="Q56">
        <v>-0.000482342</v>
      </c>
      <c r="R56">
        <v>0.247846312</v>
      </c>
      <c r="S56">
        <v>-0.012345101</v>
      </c>
    </row>
    <row r="57" spans="5:19" ht="15">
      <c r="E57" s="3"/>
      <c r="F57">
        <v>0.115802098</v>
      </c>
      <c r="G57">
        <v>0.04851983</v>
      </c>
      <c r="H57">
        <v>35.83362401</v>
      </c>
      <c r="I57">
        <v>0.097454288</v>
      </c>
      <c r="J57">
        <v>2.490971184</v>
      </c>
      <c r="K57">
        <v>0.021685868</v>
      </c>
      <c r="L57">
        <v>9.156416866</v>
      </c>
      <c r="M57">
        <v>0.023913921</v>
      </c>
      <c r="N57">
        <v>4.80774425</v>
      </c>
      <c r="O57">
        <v>0.090530737</v>
      </c>
      <c r="P57">
        <v>0.037026976</v>
      </c>
      <c r="Q57">
        <v>-0.000207277</v>
      </c>
      <c r="R57">
        <v>0.242561364</v>
      </c>
      <c r="S57">
        <v>-0.012289696</v>
      </c>
    </row>
    <row r="58" spans="5:19" ht="15">
      <c r="E58" s="3"/>
      <c r="F58">
        <v>0.117529915</v>
      </c>
      <c r="G58">
        <v>0.0486192</v>
      </c>
      <c r="H58">
        <v>36.09220552</v>
      </c>
      <c r="I58">
        <v>0.102016804</v>
      </c>
      <c r="J58">
        <v>2.513275726</v>
      </c>
      <c r="K58">
        <v>0.021521028</v>
      </c>
      <c r="L58">
        <v>9.182128138</v>
      </c>
      <c r="M58">
        <v>0.024252097</v>
      </c>
      <c r="N58">
        <v>4.755621011</v>
      </c>
      <c r="O58">
        <v>0.103871438</v>
      </c>
      <c r="P58">
        <v>0.031305991</v>
      </c>
      <c r="Q58" s="1">
        <v>-9.26E-05</v>
      </c>
      <c r="R58">
        <v>0.241611769</v>
      </c>
      <c r="S58">
        <v>-0.012264097</v>
      </c>
    </row>
    <row r="59" spans="5:19" ht="15">
      <c r="E59" s="3"/>
      <c r="F59">
        <v>0.110329737</v>
      </c>
      <c r="G59">
        <v>0.047053268</v>
      </c>
      <c r="H59">
        <v>34.63781422</v>
      </c>
      <c r="I59">
        <v>0.096907199</v>
      </c>
      <c r="J59">
        <v>2.404742022</v>
      </c>
      <c r="K59">
        <v>0.020655403</v>
      </c>
      <c r="L59">
        <v>8.7784442</v>
      </c>
      <c r="M59">
        <v>0.021302507</v>
      </c>
      <c r="N59">
        <v>4.498176374</v>
      </c>
      <c r="O59">
        <v>0.088989703</v>
      </c>
      <c r="P59">
        <v>0.027847796</v>
      </c>
      <c r="Q59">
        <v>-0.000555662</v>
      </c>
      <c r="R59">
        <v>0.229034357</v>
      </c>
      <c r="S59">
        <v>-0.012393149</v>
      </c>
    </row>
    <row r="60" spans="5:19" ht="15">
      <c r="E60" s="3"/>
      <c r="F60">
        <v>0.116459646</v>
      </c>
      <c r="G60">
        <v>0.048228724</v>
      </c>
      <c r="H60">
        <v>35.36551513</v>
      </c>
      <c r="I60">
        <v>0.100670746</v>
      </c>
      <c r="J60">
        <v>2.4651982</v>
      </c>
      <c r="K60">
        <v>0.021501589</v>
      </c>
      <c r="L60">
        <v>8.966533778</v>
      </c>
      <c r="M60">
        <v>0.023582405</v>
      </c>
      <c r="N60">
        <v>4.844747851</v>
      </c>
      <c r="O60">
        <v>0.110281081</v>
      </c>
      <c r="P60">
        <v>0.026383008</v>
      </c>
      <c r="Q60" s="1">
        <v>1.17E-05</v>
      </c>
      <c r="R60">
        <v>0.242546704</v>
      </c>
      <c r="S60">
        <v>-0.012377976</v>
      </c>
    </row>
    <row r="61" spans="5:17" ht="15">
      <c r="E61" s="3"/>
      <c r="Q61" s="1"/>
    </row>
    <row r="62" spans="5:19" ht="15">
      <c r="E62" s="4" t="s">
        <v>69</v>
      </c>
      <c r="F62" s="12">
        <f>AVERAGE(F55:F60)</f>
        <v>0.11645070133333334</v>
      </c>
      <c r="G62" s="12">
        <f aca="true" t="shared" si="10" ref="G62:S62">AVERAGE(G55:G60)</f>
        <v>0.048794641500000006</v>
      </c>
      <c r="H62" s="12">
        <f t="shared" si="10"/>
        <v>36.00744976166666</v>
      </c>
      <c r="I62" s="12">
        <f t="shared" si="10"/>
        <v>0.10067611866666666</v>
      </c>
      <c r="J62" s="12">
        <f t="shared" si="10"/>
        <v>2.5051550215000002</v>
      </c>
      <c r="K62" s="12">
        <f t="shared" si="10"/>
        <v>0.021568534166666667</v>
      </c>
      <c r="L62" s="12">
        <f t="shared" si="10"/>
        <v>9.202088819666665</v>
      </c>
      <c r="M62" s="12">
        <f t="shared" si="10"/>
        <v>0.02400916616666667</v>
      </c>
      <c r="N62" s="12">
        <f t="shared" si="10"/>
        <v>4.755398158166666</v>
      </c>
      <c r="O62" s="12">
        <f t="shared" si="10"/>
        <v>0.09348634866666666</v>
      </c>
      <c r="P62" s="12">
        <f t="shared" si="10"/>
        <v>0.03508946666666667</v>
      </c>
      <c r="Q62" s="12">
        <f t="shared" si="10"/>
        <v>0.00083882</v>
      </c>
      <c r="R62" s="12">
        <f t="shared" si="10"/>
        <v>0.24122646733333333</v>
      </c>
      <c r="S62" s="12">
        <f t="shared" si="10"/>
        <v>-0.012351504333333334</v>
      </c>
    </row>
    <row r="63" spans="5:19" ht="15.75" thickBot="1">
      <c r="E63" s="3" t="s">
        <v>70</v>
      </c>
      <c r="F63">
        <f>STDEV(F55:F60)</f>
        <v>0.0035672458094896495</v>
      </c>
      <c r="G63">
        <f aca="true" t="shared" si="11" ref="G63:S63">STDEV(G55:G60)</f>
        <v>0.0012056613692402597</v>
      </c>
      <c r="H63">
        <f t="shared" si="11"/>
        <v>0.9521887477978812</v>
      </c>
      <c r="I63">
        <f t="shared" si="11"/>
        <v>0.003127042661917594</v>
      </c>
      <c r="J63">
        <f t="shared" si="11"/>
        <v>0.06745988930673498</v>
      </c>
      <c r="K63">
        <f t="shared" si="11"/>
        <v>0.0005716647683079371</v>
      </c>
      <c r="L63">
        <f t="shared" si="11"/>
        <v>0.31814095165235307</v>
      </c>
      <c r="M63">
        <f t="shared" si="11"/>
        <v>0.0015520852090153323</v>
      </c>
      <c r="N63">
        <f t="shared" si="11"/>
        <v>0.14041891996916517</v>
      </c>
      <c r="O63">
        <f t="shared" si="11"/>
        <v>0.011515823309522832</v>
      </c>
      <c r="P63">
        <f t="shared" si="11"/>
        <v>0.008589960955141869</v>
      </c>
      <c r="Q63">
        <f t="shared" si="11"/>
        <v>0.0027132836579221863</v>
      </c>
      <c r="R63">
        <f t="shared" si="11"/>
        <v>0.0063648015783159765</v>
      </c>
      <c r="S63">
        <f t="shared" si="11"/>
        <v>6.571614526025312E-05</v>
      </c>
    </row>
    <row r="64" spans="5:19" ht="15">
      <c r="E64" s="6" t="s">
        <v>72</v>
      </c>
      <c r="F64" s="7">
        <v>0.12</v>
      </c>
      <c r="G64" s="7">
        <v>0.05</v>
      </c>
      <c r="H64" s="7">
        <v>35</v>
      </c>
      <c r="I64" s="7">
        <v>0.1</v>
      </c>
      <c r="J64" s="7">
        <v>2.5</v>
      </c>
      <c r="K64" s="7">
        <v>0.02</v>
      </c>
      <c r="L64" s="7">
        <v>9</v>
      </c>
      <c r="M64" s="7">
        <v>0.04</v>
      </c>
      <c r="N64" s="7">
        <v>6</v>
      </c>
      <c r="O64" s="8"/>
      <c r="P64" s="7">
        <v>0.01</v>
      </c>
      <c r="Q64" s="8"/>
      <c r="R64" s="7">
        <v>0.25</v>
      </c>
      <c r="S64" s="9"/>
    </row>
    <row r="65" spans="5:19" ht="15">
      <c r="E65" s="10" t="s">
        <v>94</v>
      </c>
      <c r="F65" s="11">
        <f>(F62-F64)/F64</f>
        <v>-0.029577488888888823</v>
      </c>
      <c r="G65" s="11">
        <f aca="true" t="shared" si="12" ref="G65:R65">(G62-G64)/G64</f>
        <v>-0.024107169999999928</v>
      </c>
      <c r="H65" s="11">
        <f t="shared" si="12"/>
        <v>0.02878427890476181</v>
      </c>
      <c r="I65" s="11">
        <f t="shared" si="12"/>
        <v>0.006761186666666558</v>
      </c>
      <c r="J65" s="11">
        <f t="shared" si="12"/>
        <v>0.002062008600000098</v>
      </c>
      <c r="K65" s="11">
        <f t="shared" si="12"/>
        <v>0.07842670833333332</v>
      </c>
      <c r="L65" s="11">
        <f t="shared" si="12"/>
        <v>0.022454313296296116</v>
      </c>
      <c r="M65" s="11">
        <f t="shared" si="12"/>
        <v>-0.3997708458333333</v>
      </c>
      <c r="N65" s="11">
        <f t="shared" si="12"/>
        <v>-0.20743364030555567</v>
      </c>
      <c r="O65" s="11"/>
      <c r="P65" s="11">
        <f t="shared" si="12"/>
        <v>2.508946666666667</v>
      </c>
      <c r="Q65" s="11"/>
      <c r="R65" s="11">
        <f t="shared" si="12"/>
        <v>-0.03509413066666667</v>
      </c>
      <c r="S65" s="11"/>
    </row>
    <row r="66" spans="5:17" ht="15">
      <c r="E66" s="3"/>
      <c r="Q66" s="1"/>
    </row>
    <row r="67" ht="15">
      <c r="E67" s="3"/>
    </row>
    <row r="68" spans="5:19" ht="15">
      <c r="E68" s="3" t="s">
        <v>31</v>
      </c>
      <c r="F68">
        <v>5.878040116</v>
      </c>
      <c r="G68">
        <v>0.040074518</v>
      </c>
      <c r="H68">
        <v>3.133932906</v>
      </c>
      <c r="I68">
        <v>4.414296966</v>
      </c>
      <c r="J68">
        <v>2.074095795</v>
      </c>
      <c r="K68">
        <v>0.005516272</v>
      </c>
      <c r="L68">
        <v>1.165855538</v>
      </c>
      <c r="M68">
        <v>0.045986357</v>
      </c>
      <c r="N68">
        <v>0.392094702</v>
      </c>
      <c r="O68">
        <v>0.160341367</v>
      </c>
      <c r="P68">
        <v>0.042749759</v>
      </c>
      <c r="Q68">
        <v>27.07324637</v>
      </c>
      <c r="R68">
        <v>-0.000134737</v>
      </c>
      <c r="S68">
        <v>-0.012066245</v>
      </c>
    </row>
    <row r="69" spans="5:19" ht="15">
      <c r="E69" s="3"/>
      <c r="F69">
        <v>5.82894768</v>
      </c>
      <c r="G69">
        <v>0.040716808</v>
      </c>
      <c r="H69">
        <v>3.137735301</v>
      </c>
      <c r="I69">
        <v>4.459549161</v>
      </c>
      <c r="J69">
        <v>2.094764289</v>
      </c>
      <c r="K69">
        <v>0.005527947</v>
      </c>
      <c r="L69">
        <v>1.148144938</v>
      </c>
      <c r="M69">
        <v>0.045359727</v>
      </c>
      <c r="N69">
        <v>0.391470047</v>
      </c>
      <c r="O69">
        <v>0.163363671</v>
      </c>
      <c r="P69">
        <v>0.030405311</v>
      </c>
      <c r="Q69">
        <v>26.45898041</v>
      </c>
      <c r="R69">
        <v>-0.000112242</v>
      </c>
      <c r="S69">
        <v>-0.012017004</v>
      </c>
    </row>
    <row r="70" spans="5:19" ht="15">
      <c r="E70" s="3"/>
      <c r="F70">
        <v>5.678017197</v>
      </c>
      <c r="G70">
        <v>0.040155279</v>
      </c>
      <c r="H70">
        <v>3.135920749</v>
      </c>
      <c r="I70">
        <v>4.325934797</v>
      </c>
      <c r="J70">
        <v>2.069985146</v>
      </c>
      <c r="K70">
        <v>0.005511595</v>
      </c>
      <c r="L70">
        <v>1.135410673</v>
      </c>
      <c r="M70">
        <v>0.043682586</v>
      </c>
      <c r="N70">
        <v>0.381616903</v>
      </c>
      <c r="O70">
        <v>0.159845817</v>
      </c>
      <c r="P70">
        <v>0.027130926</v>
      </c>
      <c r="Q70">
        <v>25.80776545</v>
      </c>
      <c r="R70" s="1">
        <v>-9.6E-05</v>
      </c>
      <c r="S70">
        <v>-0.011993244</v>
      </c>
    </row>
    <row r="71" spans="5:19" ht="15">
      <c r="E71" s="3"/>
      <c r="F71">
        <v>5.834128218</v>
      </c>
      <c r="G71">
        <v>0.039763595</v>
      </c>
      <c r="H71">
        <v>3.0710445</v>
      </c>
      <c r="I71">
        <v>4.301441866</v>
      </c>
      <c r="J71">
        <v>2.064868274</v>
      </c>
      <c r="K71">
        <v>0.005502692</v>
      </c>
      <c r="L71">
        <v>1.108348911</v>
      </c>
      <c r="M71">
        <v>0.043425428</v>
      </c>
      <c r="N71">
        <v>0.394076003</v>
      </c>
      <c r="O71">
        <v>0.164947026</v>
      </c>
      <c r="P71">
        <v>0.019231301</v>
      </c>
      <c r="Q71">
        <v>26.42498711</v>
      </c>
      <c r="R71" s="1">
        <v>-8.93E-05</v>
      </c>
      <c r="S71">
        <v>-0.01207965</v>
      </c>
    </row>
    <row r="72" spans="5:19" ht="15">
      <c r="E72" s="3"/>
      <c r="F72">
        <v>5.612686588</v>
      </c>
      <c r="G72">
        <v>0.038558041</v>
      </c>
      <c r="H72">
        <v>2.9142176</v>
      </c>
      <c r="I72">
        <v>4.168778822</v>
      </c>
      <c r="J72">
        <v>1.989616771</v>
      </c>
      <c r="K72">
        <v>0.005508824</v>
      </c>
      <c r="L72">
        <v>1.037936627</v>
      </c>
      <c r="M72">
        <v>0.042276906</v>
      </c>
      <c r="N72">
        <v>0.377947703</v>
      </c>
      <c r="O72">
        <v>0.171309248</v>
      </c>
      <c r="P72">
        <v>0.020176796</v>
      </c>
      <c r="Q72">
        <v>25.46963231</v>
      </c>
      <c r="R72">
        <v>-0.00012386</v>
      </c>
      <c r="S72">
        <v>-0.012033216</v>
      </c>
    </row>
    <row r="73" spans="5:19" ht="15">
      <c r="E73" s="3"/>
      <c r="F73">
        <v>5.652952931</v>
      </c>
      <c r="G73">
        <v>0.038765791</v>
      </c>
      <c r="H73">
        <v>3.00861981</v>
      </c>
      <c r="I73">
        <v>4.182798557</v>
      </c>
      <c r="J73">
        <v>1.993654298</v>
      </c>
      <c r="K73">
        <v>0.005523327</v>
      </c>
      <c r="L73">
        <v>1.082510517</v>
      </c>
      <c r="M73">
        <v>0.043252725</v>
      </c>
      <c r="N73">
        <v>0.380904114</v>
      </c>
      <c r="O73">
        <v>0.176123891</v>
      </c>
      <c r="P73">
        <v>0.020353211</v>
      </c>
      <c r="Q73">
        <v>25.58683858</v>
      </c>
      <c r="R73">
        <v>-0.000127622</v>
      </c>
      <c r="S73">
        <v>-0.012059152</v>
      </c>
    </row>
    <row r="74" ht="15">
      <c r="E74" s="3"/>
    </row>
    <row r="75" spans="5:19" ht="15">
      <c r="E75" s="4" t="s">
        <v>69</v>
      </c>
      <c r="F75" s="5">
        <f>AVERAGE(F68:F73)</f>
        <v>5.747462121666666</v>
      </c>
      <c r="G75" s="5">
        <f aca="true" t="shared" si="13" ref="G75:S75">AVERAGE(G68:G73)</f>
        <v>0.03967233866666667</v>
      </c>
      <c r="H75" s="5">
        <f t="shared" si="13"/>
        <v>3.066911811</v>
      </c>
      <c r="I75" s="5">
        <f t="shared" si="13"/>
        <v>4.308800028166666</v>
      </c>
      <c r="J75" s="5">
        <f t="shared" si="13"/>
        <v>2.047830762166667</v>
      </c>
      <c r="K75" s="5">
        <f t="shared" si="13"/>
        <v>0.0055151095</v>
      </c>
      <c r="L75" s="5">
        <f t="shared" si="13"/>
        <v>1.1130345339999999</v>
      </c>
      <c r="M75" s="5">
        <f t="shared" si="13"/>
        <v>0.04399728816666667</v>
      </c>
      <c r="N75" s="5">
        <f t="shared" si="13"/>
        <v>0.3863515786666667</v>
      </c>
      <c r="O75" s="5">
        <f t="shared" si="13"/>
        <v>0.16598850333333334</v>
      </c>
      <c r="P75" s="5">
        <f t="shared" si="13"/>
        <v>0.026674550666666668</v>
      </c>
      <c r="Q75" s="5">
        <f t="shared" si="13"/>
        <v>26.136908371666667</v>
      </c>
      <c r="R75" s="5">
        <f t="shared" si="13"/>
        <v>-0.00011396016666666666</v>
      </c>
      <c r="S75" s="5">
        <f t="shared" si="13"/>
        <v>-0.0120414185</v>
      </c>
    </row>
    <row r="76" spans="5:19" ht="15.75" thickBot="1">
      <c r="E76" s="3" t="s">
        <v>70</v>
      </c>
      <c r="F76">
        <f>STDEV(F68:F73)</f>
        <v>0.11235706496009228</v>
      </c>
      <c r="G76">
        <f aca="true" t="shared" si="14" ref="G76:S76">STDEV(G68:G73)</f>
        <v>0.0008435296616296708</v>
      </c>
      <c r="H76">
        <f t="shared" si="14"/>
        <v>0.09055449851502043</v>
      </c>
      <c r="I76">
        <f t="shared" si="14"/>
        <v>0.11805503522356633</v>
      </c>
      <c r="J76">
        <f t="shared" si="14"/>
        <v>0.044716125638100186</v>
      </c>
      <c r="K76">
        <f t="shared" si="14"/>
        <v>9.377991741305793E-06</v>
      </c>
      <c r="L76">
        <f t="shared" si="14"/>
        <v>0.04715263903887804</v>
      </c>
      <c r="M76">
        <f t="shared" si="14"/>
        <v>0.001396623428901207</v>
      </c>
      <c r="N76">
        <f t="shared" si="14"/>
        <v>0.006950770693477161</v>
      </c>
      <c r="O76">
        <f t="shared" si="14"/>
        <v>0.006459621829989946</v>
      </c>
      <c r="P76">
        <f t="shared" si="14"/>
        <v>0.009056724469250594</v>
      </c>
      <c r="Q76">
        <f t="shared" si="14"/>
        <v>0.6196156527299227</v>
      </c>
      <c r="R76">
        <f t="shared" si="14"/>
        <v>1.8165751824977318E-05</v>
      </c>
      <c r="S76">
        <f t="shared" si="14"/>
        <v>3.2792105707014526E-05</v>
      </c>
    </row>
    <row r="77" spans="5:19" ht="15">
      <c r="E77" s="13" t="s">
        <v>72</v>
      </c>
      <c r="F77" s="14">
        <v>6</v>
      </c>
      <c r="G77" s="14">
        <v>0.04</v>
      </c>
      <c r="H77" s="14">
        <v>3</v>
      </c>
      <c r="I77" s="14">
        <v>4</v>
      </c>
      <c r="J77" s="14">
        <v>2</v>
      </c>
      <c r="K77" s="14"/>
      <c r="L77" s="14">
        <v>1.2</v>
      </c>
      <c r="M77" s="14">
        <v>0.06</v>
      </c>
      <c r="N77" s="14">
        <v>0.5</v>
      </c>
      <c r="O77" s="14">
        <v>0.1</v>
      </c>
      <c r="P77" s="14"/>
      <c r="Q77" s="14">
        <v>30</v>
      </c>
      <c r="R77" s="14"/>
      <c r="S77" s="15"/>
    </row>
    <row r="78" spans="5:19" ht="15">
      <c r="E78" t="s">
        <v>94</v>
      </c>
      <c r="F78" s="11">
        <f>(F75-F77)/F77</f>
        <v>-0.04208964638888905</v>
      </c>
      <c r="G78" s="11">
        <f>(G75-G77)/G77</f>
        <v>-0.008191533333333327</v>
      </c>
      <c r="H78" s="11">
        <f>(H75-H77)/H77</f>
        <v>0.02230393700000007</v>
      </c>
      <c r="I78" s="11">
        <f>(I75-I77)/I77</f>
        <v>0.07720000704166652</v>
      </c>
      <c r="J78" s="11">
        <f>(J75-J77)/J77</f>
        <v>0.023915381083333465</v>
      </c>
      <c r="K78" s="11"/>
      <c r="L78" s="11">
        <f>(L75-L77)/L77</f>
        <v>-0.07247122166666675</v>
      </c>
      <c r="M78" s="11">
        <f>(M75-M77)/M77</f>
        <v>-0.26671186388888884</v>
      </c>
      <c r="N78" s="11">
        <f>(N75-N77)/N77</f>
        <v>-0.2272968426666666</v>
      </c>
      <c r="O78" s="11">
        <f>(O75-O77)/O77</f>
        <v>0.6598850333333334</v>
      </c>
      <c r="P78" s="11"/>
      <c r="Q78" s="11">
        <f>(Q75-Q77)/Q77</f>
        <v>-0.12876972094444442</v>
      </c>
      <c r="R78" s="11"/>
      <c r="S78" s="11"/>
    </row>
    <row r="79" ht="15">
      <c r="E79" s="3"/>
    </row>
    <row r="80" ht="15">
      <c r="E80" s="3"/>
    </row>
    <row r="81" spans="15:21" ht="15">
      <c r="O81" s="3" t="s">
        <v>17</v>
      </c>
      <c r="U81" t="s">
        <v>160</v>
      </c>
    </row>
    <row r="82" spans="5:21" ht="15">
      <c r="E82" s="3" t="s">
        <v>157</v>
      </c>
      <c r="O82">
        <v>0.863621187</v>
      </c>
      <c r="T82">
        <v>1</v>
      </c>
      <c r="U82" s="2">
        <f>O82/T82</f>
        <v>0.863621187</v>
      </c>
    </row>
    <row r="83" spans="5:21" ht="15">
      <c r="E83" s="3" t="s">
        <v>158</v>
      </c>
      <c r="O83">
        <v>4.345989488</v>
      </c>
      <c r="T83">
        <v>5</v>
      </c>
      <c r="U83" s="2">
        <f>O83/T83</f>
        <v>0.8691978976</v>
      </c>
    </row>
    <row r="84" spans="5:21" ht="15">
      <c r="E84" s="3" t="s">
        <v>159</v>
      </c>
      <c r="O84">
        <v>8.629739902</v>
      </c>
      <c r="T84">
        <v>10</v>
      </c>
      <c r="U84" s="2">
        <f>O84/T84</f>
        <v>0.8629739902000001</v>
      </c>
    </row>
    <row r="85" ht="15">
      <c r="E85" s="3"/>
    </row>
    <row r="86" spans="5:19" ht="15">
      <c r="E86" s="3" t="s">
        <v>66</v>
      </c>
      <c r="F86">
        <v>57.01964549</v>
      </c>
      <c r="G86">
        <v>0.369257222</v>
      </c>
      <c r="H86">
        <v>28.55680573</v>
      </c>
      <c r="I86">
        <v>38.92216905</v>
      </c>
      <c r="J86">
        <v>18.56282805</v>
      </c>
      <c r="K86">
        <v>0.005576106</v>
      </c>
      <c r="L86">
        <v>11.52355753</v>
      </c>
      <c r="M86">
        <v>0.536654397</v>
      </c>
      <c r="N86">
        <v>4.531926948</v>
      </c>
      <c r="O86">
        <v>1.348638616</v>
      </c>
      <c r="P86">
        <v>0.019065657</v>
      </c>
      <c r="Q86">
        <v>200.8561678</v>
      </c>
      <c r="R86" s="1">
        <v>6.26E-05</v>
      </c>
      <c r="S86">
        <v>-0.011738113</v>
      </c>
    </row>
    <row r="87" spans="5:15" ht="15">
      <c r="E87" s="3" t="s">
        <v>72</v>
      </c>
      <c r="F87" s="3">
        <v>60</v>
      </c>
      <c r="G87" s="3">
        <v>0.4</v>
      </c>
      <c r="H87" s="3">
        <v>30</v>
      </c>
      <c r="I87" s="3">
        <v>40</v>
      </c>
      <c r="J87" s="3">
        <v>20</v>
      </c>
      <c r="K87" s="3"/>
      <c r="L87" s="3">
        <v>12</v>
      </c>
      <c r="M87" s="3">
        <v>0.6</v>
      </c>
      <c r="N87" s="3">
        <v>5</v>
      </c>
      <c r="O87" s="3">
        <v>1</v>
      </c>
    </row>
    <row r="88" spans="5:19" ht="15">
      <c r="E88" t="s">
        <v>94</v>
      </c>
      <c r="F88" s="11">
        <f>(F86-F87)/F87</f>
        <v>-0.049672575166666635</v>
      </c>
      <c r="G88" s="11">
        <f aca="true" t="shared" si="15" ref="G88:O88">(G86-G87)/G87</f>
        <v>-0.07685694500000007</v>
      </c>
      <c r="H88" s="11">
        <f t="shared" si="15"/>
        <v>-0.04810647566666664</v>
      </c>
      <c r="I88" s="11">
        <f t="shared" si="15"/>
        <v>-0.026945773749999978</v>
      </c>
      <c r="J88" s="11">
        <f t="shared" si="15"/>
        <v>-0.07185859749999998</v>
      </c>
      <c r="K88" s="11"/>
      <c r="L88" s="11">
        <f t="shared" si="15"/>
        <v>-0.03970353916666669</v>
      </c>
      <c r="M88" s="11">
        <f t="shared" si="15"/>
        <v>-0.10557600500000006</v>
      </c>
      <c r="N88" s="11">
        <f t="shared" si="15"/>
        <v>-0.09361461040000005</v>
      </c>
      <c r="O88" s="11">
        <f t="shared" si="15"/>
        <v>0.3486386159999999</v>
      </c>
      <c r="P88" s="11"/>
      <c r="Q88" s="11"/>
      <c r="R88" s="11"/>
      <c r="S88" s="11"/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Gleason</dc:creator>
  <cp:keywords/>
  <dc:description/>
  <cp:lastModifiedBy>Jamie Gleason</cp:lastModifiedBy>
  <dcterms:created xsi:type="dcterms:W3CDTF">2012-12-09T20:30:06Z</dcterms:created>
  <dcterms:modified xsi:type="dcterms:W3CDTF">2013-01-03T19:34:50Z</dcterms:modified>
  <cp:category/>
  <cp:version/>
  <cp:contentType/>
  <cp:contentStatus/>
</cp:coreProperties>
</file>