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600" windowHeight="10455"/>
  </bookViews>
  <sheets>
    <sheet name="Time Report" sheetId="1" r:id="rId1"/>
    <sheet name="Sheet2" sheetId="2" state="hidden" r:id="rId2"/>
    <sheet name="List" sheetId="3" state="hidden" r:id="rId3"/>
  </sheets>
  <definedNames>
    <definedName name="_xlnm.Print_Area" localSheetId="0">'Time Report'!$A$1:$S$41</definedName>
  </definedNames>
  <calcPr calcId="145621"/>
</workbook>
</file>

<file path=xl/calcChain.xml><?xml version="1.0" encoding="utf-8"?>
<calcChain xmlns="http://schemas.openxmlformats.org/spreadsheetml/2006/main">
  <c r="I37" i="1" l="1"/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U16" i="1"/>
  <c r="U15" i="1"/>
  <c r="U14" i="1"/>
  <c r="U13" i="1"/>
  <c r="U12" i="1"/>
  <c r="U11" i="1"/>
  <c r="U10" i="1"/>
  <c r="V16" i="1"/>
  <c r="V15" i="1"/>
  <c r="V14" i="1"/>
  <c r="V13" i="1"/>
  <c r="V12" i="1"/>
  <c r="V11" i="1"/>
  <c r="V10" i="1"/>
  <c r="U17" i="1"/>
  <c r="V25" i="1" l="1"/>
  <c r="G30" i="1" s="1"/>
  <c r="U25" i="1"/>
  <c r="G32" i="1" s="1"/>
  <c r="S25" i="1" l="1"/>
  <c r="M25" i="1"/>
  <c r="D30" i="1" s="1"/>
  <c r="N25" i="1"/>
  <c r="O25" i="1"/>
  <c r="E30" i="1" l="1"/>
  <c r="Q3" i="1"/>
  <c r="A10" i="1"/>
  <c r="R25" i="1" l="1"/>
  <c r="Q25" i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6" i="1"/>
  <c r="L16" i="1" s="1"/>
  <c r="K15" i="1"/>
  <c r="L15" i="1" s="1"/>
  <c r="K13" i="1"/>
  <c r="L13" i="1" s="1"/>
  <c r="K12" i="1"/>
  <c r="L12" i="1" s="1"/>
  <c r="K11" i="1"/>
  <c r="L11" i="1" s="1"/>
  <c r="K10" i="1"/>
  <c r="L10" i="1" s="1"/>
  <c r="K14" i="1"/>
  <c r="L14" i="1" s="1"/>
  <c r="A11" i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L25" i="1" l="1"/>
  <c r="D31" i="1"/>
  <c r="D33" i="1" s="1"/>
  <c r="P25" i="1"/>
  <c r="F30" i="1" l="1"/>
  <c r="F31" i="1" s="1"/>
  <c r="F33" i="1" s="1"/>
  <c r="E31" i="1"/>
  <c r="E33" i="1" s="1"/>
  <c r="G31" i="1"/>
  <c r="G33" i="1" s="1"/>
</calcChain>
</file>

<file path=xl/sharedStrings.xml><?xml version="1.0" encoding="utf-8"?>
<sst xmlns="http://schemas.openxmlformats.org/spreadsheetml/2006/main" count="103" uniqueCount="72">
  <si>
    <t>Accrual Summary</t>
  </si>
  <si>
    <t>Sick Leave</t>
  </si>
  <si>
    <t>Remarks</t>
  </si>
  <si>
    <t>Beginning Balance</t>
  </si>
  <si>
    <t>Time Used</t>
  </si>
  <si>
    <t>Sub Total</t>
  </si>
  <si>
    <t>Time Earned</t>
  </si>
  <si>
    <t xml:space="preserve">Date </t>
  </si>
  <si>
    <t>Day</t>
  </si>
  <si>
    <t xml:space="preserve">In </t>
  </si>
  <si>
    <t>Out</t>
  </si>
  <si>
    <t>In</t>
  </si>
  <si>
    <t>Total Hours</t>
  </si>
  <si>
    <t>Holiday</t>
  </si>
  <si>
    <t>Worked</t>
  </si>
  <si>
    <t>Family</t>
  </si>
  <si>
    <t>Personal</t>
  </si>
  <si>
    <t>Totals</t>
  </si>
  <si>
    <t>Vacation Leave</t>
  </si>
  <si>
    <t xml:space="preserve">NAME: </t>
  </si>
  <si>
    <t>Hours Worked</t>
  </si>
  <si>
    <t xml:space="preserve">Personal Leave </t>
  </si>
  <si>
    <t>Ending Balance</t>
  </si>
  <si>
    <t>Employee Signature</t>
  </si>
  <si>
    <t>Date</t>
  </si>
  <si>
    <t>Immediate Supervisor</t>
  </si>
  <si>
    <t>Title</t>
  </si>
  <si>
    <t>I have examined the above entries and certify them to be correct</t>
  </si>
  <si>
    <t>to</t>
  </si>
  <si>
    <t>Vacation</t>
  </si>
  <si>
    <t>Time</t>
  </si>
  <si>
    <t>DO NOT ERASE BELOW THIS LINE</t>
  </si>
  <si>
    <t>Off</t>
  </si>
  <si>
    <t>Pass</t>
  </si>
  <si>
    <t>Normal Work Day</t>
  </si>
  <si>
    <t>Flex</t>
  </si>
  <si>
    <t xml:space="preserve">OFFICE: </t>
  </si>
  <si>
    <t>Select Option</t>
  </si>
  <si>
    <t>Earned</t>
  </si>
  <si>
    <t>Administrative update link:</t>
  </si>
  <si>
    <t>http://www.esf.edu/au/default.htm</t>
  </si>
  <si>
    <r>
      <t xml:space="preserve"> </t>
    </r>
    <r>
      <rPr>
        <u/>
        <sz val="10"/>
        <color rgb="FF00B050"/>
        <rFont val="Cambria"/>
        <family val="1"/>
      </rPr>
      <t>INSTRUCTIONS</t>
    </r>
    <r>
      <rPr>
        <sz val="10"/>
        <color rgb="FF00B050"/>
        <rFont val="Cambria"/>
        <family val="1"/>
      </rPr>
      <t xml:space="preserve">: record Hours "In" and "Out" on a </t>
    </r>
    <r>
      <rPr>
        <b/>
        <sz val="10"/>
        <color rgb="FF00B050"/>
        <rFont val="Cambria"/>
        <family val="1"/>
      </rPr>
      <t>DAILY BASIS</t>
    </r>
    <r>
      <rPr>
        <sz val="10"/>
        <color rgb="FF00B050"/>
        <rFont val="Cambria"/>
        <family val="1"/>
      </rPr>
      <t xml:space="preserve"> using quarter hour increments and use drop down box and make selection</t>
    </r>
  </si>
  <si>
    <t>Jury Duty</t>
  </si>
  <si>
    <t>Observed Holiday</t>
  </si>
  <si>
    <t>Workers Comp</t>
  </si>
  <si>
    <r>
      <t xml:space="preserve">ANNIVERSARY DATE </t>
    </r>
    <r>
      <rPr>
        <b/>
        <sz val="8"/>
        <color rgb="FF00CC00"/>
        <rFont val="Arial"/>
        <family val="2"/>
      </rPr>
      <t>(mm/dd/yyyy)</t>
    </r>
    <r>
      <rPr>
        <b/>
        <sz val="11"/>
        <color theme="1"/>
        <rFont val="Arial"/>
        <family val="2"/>
      </rPr>
      <t xml:space="preserve">: </t>
    </r>
  </si>
  <si>
    <r>
      <t xml:space="preserve">PAY PERIOD </t>
    </r>
    <r>
      <rPr>
        <b/>
        <sz val="8"/>
        <color rgb="FF00CC00"/>
        <rFont val="Arial"/>
        <family val="2"/>
      </rPr>
      <t>(mm/dd/yyyy)</t>
    </r>
    <r>
      <rPr>
        <b/>
        <sz val="11"/>
        <color theme="1"/>
        <rFont val="Arial"/>
        <family val="2"/>
      </rPr>
      <t xml:space="preserve">: </t>
    </r>
  </si>
  <si>
    <t>Straight Pay</t>
  </si>
  <si>
    <t>Overtime Paid</t>
  </si>
  <si>
    <t>Additional Hours</t>
  </si>
  <si>
    <t>*** Time off charged against VL, SL, PL, or HOL is considered as time worked for Overtime purposes</t>
  </si>
  <si>
    <t>Research Foundation: Non-Exempt Employees</t>
  </si>
  <si>
    <t>Weekend</t>
  </si>
  <si>
    <t>I confirm that the distribution of the activity performed by the above employee represents a reasonable estimate of work performed on sponsored agreements or indirect cost activities funded through the above-referenced account numbers.</t>
  </si>
  <si>
    <t>Regular Holiday</t>
  </si>
  <si>
    <t>Personal Leave</t>
  </si>
  <si>
    <t>SAT</t>
  </si>
  <si>
    <t>SUN</t>
  </si>
  <si>
    <t>MON</t>
  </si>
  <si>
    <t>TUES</t>
  </si>
  <si>
    <t>WED</t>
  </si>
  <si>
    <t>THURS</t>
  </si>
  <si>
    <t>FRI</t>
  </si>
  <si>
    <t>Used</t>
  </si>
  <si>
    <t>Lists for Above Selections</t>
  </si>
  <si>
    <t>Account # ---&gt;</t>
  </si>
  <si>
    <t>% of Effort ---&gt;</t>
  </si>
  <si>
    <t>Distribution of Effort:</t>
  </si>
  <si>
    <r>
      <t xml:space="preserve">TOTAL </t>
    </r>
    <r>
      <rPr>
        <b/>
        <sz val="8"/>
        <color theme="1"/>
        <rFont val="Arial"/>
        <family val="2"/>
      </rPr>
      <t>(must = 100%)</t>
    </r>
  </si>
  <si>
    <t xml:space="preserve">    General Rules:</t>
  </si>
  <si>
    <t>http://www.esf.edu/business/documents/rfgenrules.pdf</t>
  </si>
  <si>
    <t>EMP ID #: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</si>
</sst>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409]h:mm\ AM/PM;@"/>
    <numFmt numFmtId="165" formatCode="m/d/yy;@"/>
    <numFmt numFmtId="166" formatCode="ddd"/>
    <numFmt numFmtId="167" formatCode="_(* #,##0.000_);_(* \(#,##0.000\);_(* &quot;-&quot;?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 Narrow"/>
      <family val="2"/>
    </font>
    <font>
      <b/>
      <sz val="10"/>
      <color rgb="FF00B050"/>
      <name val="Cambria"/>
      <family val="1"/>
    </font>
    <font>
      <b/>
      <sz val="11"/>
      <color rgb="FF0070C0"/>
      <name val="Arial"/>
      <family val="2"/>
    </font>
    <font>
      <b/>
      <sz val="12"/>
      <color rgb="FF0070C0"/>
      <name val="Arial"/>
      <family val="2"/>
    </font>
    <font>
      <sz val="9"/>
      <color rgb="FF0070C0"/>
      <name val="Arial"/>
      <family val="2"/>
    </font>
    <font>
      <sz val="8"/>
      <color theme="1"/>
      <name val="Arial"/>
      <family val="2"/>
    </font>
    <font>
      <b/>
      <sz val="28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7"/>
      <color rgb="FF000000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u/>
      <sz val="11"/>
      <color theme="10"/>
      <name val="Calibri"/>
      <family val="2"/>
    </font>
    <font>
      <sz val="10"/>
      <color rgb="FF00B050"/>
      <name val="Cambria"/>
      <family val="1"/>
    </font>
    <font>
      <u/>
      <sz val="10"/>
      <color rgb="FF00B050"/>
      <name val="Cambria"/>
      <family val="1"/>
    </font>
    <font>
      <b/>
      <sz val="8"/>
      <color theme="1"/>
      <name val="Arial Narrow"/>
      <family val="2"/>
    </font>
    <font>
      <b/>
      <sz val="8"/>
      <color rgb="FF00CC00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Rockwell Extra Bold"/>
      <family val="1"/>
    </font>
    <font>
      <b/>
      <u/>
      <sz val="11"/>
      <color rgb="FF0000CC"/>
      <name val="Calibri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CC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9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2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9" xfId="0" applyFont="1" applyBorder="1"/>
    <xf numFmtId="0" fontId="2" fillId="0" borderId="9" xfId="0" applyFont="1" applyBorder="1" applyAlignment="1">
      <alignment horizontal="left" indent="1"/>
    </xf>
    <xf numFmtId="0" fontId="11" fillId="0" borderId="9" xfId="0" applyFont="1" applyBorder="1" applyAlignment="1">
      <alignment horizontal="left" indent="1"/>
    </xf>
    <xf numFmtId="0" fontId="2" fillId="0" borderId="11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Continuous"/>
    </xf>
    <xf numFmtId="164" fontId="4" fillId="0" borderId="25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6" borderId="0" xfId="0" applyFont="1" applyFill="1" applyAlignment="1">
      <alignment horizontal="center"/>
    </xf>
    <xf numFmtId="18" fontId="24" fillId="6" borderId="0" xfId="0" applyNumberFormat="1" applyFont="1" applyFill="1" applyAlignment="1">
      <alignment horizontal="center"/>
    </xf>
    <xf numFmtId="0" fontId="25" fillId="7" borderId="0" xfId="0" applyFont="1" applyFill="1"/>
    <xf numFmtId="0" fontId="25" fillId="7" borderId="0" xfId="0" applyFont="1" applyFill="1" applyAlignment="1">
      <alignment horizontal="center"/>
    </xf>
    <xf numFmtId="0" fontId="1" fillId="7" borderId="0" xfId="0" applyFont="1" applyFill="1"/>
    <xf numFmtId="0" fontId="26" fillId="8" borderId="0" xfId="0" applyFont="1" applyFill="1" applyAlignment="1">
      <alignment horizontal="centerContinuous"/>
    </xf>
    <xf numFmtId="0" fontId="5" fillId="0" borderId="23" xfId="0" applyFont="1" applyBorder="1" applyAlignment="1">
      <alignment horizontal="center" vertical="center"/>
    </xf>
    <xf numFmtId="165" fontId="9" fillId="3" borderId="43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5" fontId="9" fillId="3" borderId="54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2" fillId="0" borderId="9" xfId="0" applyFont="1" applyBorder="1" applyAlignment="1" applyProtection="1">
      <alignment horizontal="left" indent="1"/>
      <protection locked="0"/>
    </xf>
    <xf numFmtId="0" fontId="21" fillId="0" borderId="9" xfId="0" applyFont="1" applyBorder="1" applyAlignment="1" applyProtection="1">
      <alignment horizontal="left" indent="1"/>
      <protection locked="0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164" fontId="4" fillId="0" borderId="34" xfId="0" applyNumberFormat="1" applyFont="1" applyBorder="1" applyAlignment="1" applyProtection="1">
      <alignment horizontal="center" vertical="center"/>
      <protection locked="0"/>
    </xf>
    <xf numFmtId="164" fontId="4" fillId="0" borderId="55" xfId="0" applyNumberFormat="1" applyFont="1" applyBorder="1" applyAlignment="1" applyProtection="1">
      <alignment horizontal="center" vertical="center"/>
      <protection locked="0"/>
    </xf>
    <xf numFmtId="164" fontId="4" fillId="0" borderId="56" xfId="0" applyNumberFormat="1" applyFont="1" applyBorder="1" applyAlignment="1" applyProtection="1">
      <alignment horizontal="center" vertical="center"/>
      <protection locked="0"/>
    </xf>
    <xf numFmtId="165" fontId="9" fillId="3" borderId="65" xfId="0" applyNumberFormat="1" applyFont="1" applyFill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164" fontId="4" fillId="0" borderId="68" xfId="0" applyNumberFormat="1" applyFont="1" applyBorder="1" applyAlignment="1" applyProtection="1">
      <alignment horizontal="center" vertical="center"/>
      <protection locked="0"/>
    </xf>
    <xf numFmtId="164" fontId="4" fillId="0" borderId="69" xfId="0" applyNumberFormat="1" applyFont="1" applyBorder="1" applyAlignment="1" applyProtection="1">
      <alignment horizontal="center" vertical="center"/>
      <protection locked="0"/>
    </xf>
    <xf numFmtId="0" fontId="7" fillId="4" borderId="43" xfId="0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0" fontId="27" fillId="4" borderId="25" xfId="0" applyFont="1" applyFill="1" applyBorder="1" applyAlignment="1">
      <alignment vertical="center"/>
    </xf>
    <xf numFmtId="164" fontId="12" fillId="4" borderId="25" xfId="0" applyNumberFormat="1" applyFont="1" applyFill="1" applyBorder="1" applyAlignment="1">
      <alignment vertical="center"/>
    </xf>
    <xf numFmtId="164" fontId="12" fillId="4" borderId="34" xfId="0" applyNumberFormat="1" applyFont="1" applyFill="1" applyBorder="1" applyAlignment="1">
      <alignment vertical="center"/>
    </xf>
    <xf numFmtId="0" fontId="32" fillId="0" borderId="0" xfId="0" applyFont="1" applyAlignment="1">
      <alignment vertical="top"/>
    </xf>
    <xf numFmtId="164" fontId="28" fillId="0" borderId="25" xfId="0" applyNumberFormat="1" applyFont="1" applyBorder="1" applyAlignment="1" applyProtection="1">
      <alignment horizontal="center" vertical="center" wrapText="1"/>
      <protection locked="0"/>
    </xf>
    <xf numFmtId="164" fontId="28" fillId="0" borderId="68" xfId="0" applyNumberFormat="1" applyFont="1" applyBorder="1" applyAlignment="1" applyProtection="1">
      <alignment horizontal="center" vertical="center" wrapText="1"/>
      <protection locked="0"/>
    </xf>
    <xf numFmtId="164" fontId="28" fillId="0" borderId="55" xfId="0" applyNumberFormat="1" applyFont="1" applyBorder="1" applyAlignment="1" applyProtection="1">
      <alignment horizontal="center" vertical="center" wrapText="1"/>
      <protection locked="0"/>
    </xf>
    <xf numFmtId="49" fontId="22" fillId="0" borderId="9" xfId="0" applyNumberFormat="1" applyFont="1" applyBorder="1" applyAlignment="1" applyProtection="1">
      <alignment horizontal="left" indent="2"/>
      <protection locked="0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Continuous"/>
    </xf>
    <xf numFmtId="14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6" fillId="0" borderId="13" xfId="0" applyFont="1" applyBorder="1" applyAlignment="1">
      <alignment horizontal="centerContinuous"/>
    </xf>
    <xf numFmtId="0" fontId="5" fillId="0" borderId="62" xfId="0" applyFont="1" applyBorder="1" applyAlignment="1">
      <alignment horizontal="center" vertical="center"/>
    </xf>
    <xf numFmtId="0" fontId="37" fillId="0" borderId="0" xfId="0" applyFont="1" applyAlignment="1">
      <alignment horizontal="centerContinuous"/>
    </xf>
    <xf numFmtId="0" fontId="36" fillId="0" borderId="0" xfId="0" applyFont="1" applyFill="1" applyAlignment="1">
      <alignment vertical="center"/>
    </xf>
    <xf numFmtId="165" fontId="9" fillId="0" borderId="43" xfId="0" applyNumberFormat="1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164" fontId="28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5" xfId="0" applyNumberFormat="1" applyFont="1" applyFill="1" applyBorder="1" applyAlignment="1" applyProtection="1">
      <alignment horizontal="center" vertical="center"/>
      <protection locked="0"/>
    </xf>
    <xf numFmtId="164" fontId="4" fillId="0" borderId="34" xfId="0" applyNumberFormat="1" applyFont="1" applyFill="1" applyBorder="1" applyAlignment="1" applyProtection="1">
      <alignment horizontal="center" vertical="center"/>
      <protection locked="0"/>
    </xf>
    <xf numFmtId="164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24" fillId="0" borderId="0" xfId="0" applyFont="1" applyFill="1" applyAlignment="1">
      <alignment horizontal="center"/>
    </xf>
    <xf numFmtId="0" fontId="1" fillId="9" borderId="0" xfId="0" applyFont="1" applyFill="1"/>
    <xf numFmtId="0" fontId="24" fillId="9" borderId="0" xfId="0" applyFont="1" applyFill="1" applyAlignment="1">
      <alignment horizontal="center"/>
    </xf>
    <xf numFmtId="167" fontId="23" fillId="0" borderId="40" xfId="0" applyNumberFormat="1" applyFont="1" applyBorder="1" applyProtection="1">
      <protection locked="0"/>
    </xf>
    <xf numFmtId="167" fontId="23" fillId="0" borderId="22" xfId="0" applyNumberFormat="1" applyFont="1" applyBorder="1" applyProtection="1">
      <protection locked="0"/>
    </xf>
    <xf numFmtId="167" fontId="23" fillId="0" borderId="47" xfId="0" applyNumberFormat="1" applyFont="1" applyBorder="1" applyProtection="1">
      <protection locked="0"/>
    </xf>
    <xf numFmtId="167" fontId="5" fillId="2" borderId="50" xfId="0" applyNumberFormat="1" applyFont="1" applyFill="1" applyBorder="1"/>
    <xf numFmtId="167" fontId="5" fillId="2" borderId="51" xfId="0" applyNumberFormat="1" applyFont="1" applyFill="1" applyBorder="1"/>
    <xf numFmtId="167" fontId="5" fillId="2" borderId="78" xfId="0" applyNumberFormat="1" applyFont="1" applyFill="1" applyBorder="1"/>
    <xf numFmtId="167" fontId="23" fillId="0" borderId="52" xfId="0" applyNumberFormat="1" applyFont="1" applyFill="1" applyBorder="1" applyProtection="1">
      <protection locked="0"/>
    </xf>
    <xf numFmtId="167" fontId="23" fillId="0" borderId="53" xfId="0" applyNumberFormat="1" applyFont="1" applyFill="1" applyBorder="1" applyProtection="1">
      <protection locked="0"/>
    </xf>
    <xf numFmtId="167" fontId="12" fillId="0" borderId="79" xfId="0" applyNumberFormat="1" applyFont="1" applyFill="1" applyBorder="1"/>
    <xf numFmtId="167" fontId="5" fillId="5" borderId="38" xfId="0" applyNumberFormat="1" applyFont="1" applyFill="1" applyBorder="1"/>
    <xf numFmtId="167" fontId="5" fillId="5" borderId="37" xfId="0" applyNumberFormat="1" applyFont="1" applyFill="1" applyBorder="1"/>
    <xf numFmtId="167" fontId="5" fillId="5" borderId="28" xfId="0" applyNumberFormat="1" applyFont="1" applyFill="1" applyBorder="1"/>
    <xf numFmtId="43" fontId="29" fillId="0" borderId="43" xfId="0" applyNumberFormat="1" applyFont="1" applyFill="1" applyBorder="1" applyAlignment="1" applyProtection="1">
      <alignment vertical="center"/>
      <protection locked="0"/>
    </xf>
    <xf numFmtId="43" fontId="3" fillId="0" borderId="39" xfId="0" applyNumberFormat="1" applyFont="1" applyFill="1" applyBorder="1" applyAlignment="1">
      <alignment vertical="center"/>
    </xf>
    <xf numFmtId="43" fontId="3" fillId="0" borderId="25" xfId="0" applyNumberFormat="1" applyFont="1" applyFill="1" applyBorder="1" applyAlignment="1">
      <alignment vertical="center"/>
    </xf>
    <xf numFmtId="43" fontId="29" fillId="0" borderId="34" xfId="0" applyNumberFormat="1" applyFont="1" applyFill="1" applyBorder="1" applyAlignment="1" applyProtection="1">
      <alignment vertical="center"/>
      <protection locked="0"/>
    </xf>
    <xf numFmtId="43" fontId="29" fillId="0" borderId="25" xfId="0" applyNumberFormat="1" applyFont="1" applyFill="1" applyBorder="1" applyAlignment="1" applyProtection="1">
      <alignment vertical="center"/>
      <protection locked="0"/>
    </xf>
    <xf numFmtId="43" fontId="29" fillId="0" borderId="32" xfId="0" applyNumberFormat="1" applyFont="1" applyFill="1" applyBorder="1" applyAlignment="1" applyProtection="1">
      <alignment vertical="center"/>
      <protection locked="0"/>
    </xf>
    <xf numFmtId="43" fontId="29" fillId="0" borderId="63" xfId="0" applyNumberFormat="1" applyFont="1" applyFill="1" applyBorder="1" applyAlignment="1" applyProtection="1">
      <alignment vertical="center"/>
      <protection locked="0"/>
    </xf>
    <xf numFmtId="43" fontId="29" fillId="0" borderId="67" xfId="0" applyNumberFormat="1" applyFont="1" applyFill="1" applyBorder="1" applyAlignment="1" applyProtection="1">
      <alignment vertical="center"/>
      <protection locked="0"/>
    </xf>
    <xf numFmtId="43" fontId="29" fillId="0" borderId="43" xfId="0" applyNumberFormat="1" applyFont="1" applyBorder="1" applyAlignment="1" applyProtection="1">
      <alignment vertical="center"/>
      <protection locked="0"/>
    </xf>
    <xf numFmtId="43" fontId="3" fillId="0" borderId="39" xfId="0" applyNumberFormat="1" applyFont="1" applyBorder="1" applyAlignment="1">
      <alignment vertical="center"/>
    </xf>
    <xf numFmtId="43" fontId="3" fillId="0" borderId="25" xfId="0" applyNumberFormat="1" applyFont="1" applyBorder="1" applyAlignment="1">
      <alignment vertical="center"/>
    </xf>
    <xf numFmtId="43" fontId="29" fillId="0" borderId="34" xfId="0" applyNumberFormat="1" applyFont="1" applyBorder="1" applyAlignment="1" applyProtection="1">
      <alignment vertical="center"/>
      <protection locked="0"/>
    </xf>
    <xf numFmtId="43" fontId="29" fillId="0" borderId="25" xfId="0" applyNumberFormat="1" applyFont="1" applyBorder="1" applyAlignment="1" applyProtection="1">
      <alignment vertical="center"/>
      <protection locked="0"/>
    </xf>
    <xf numFmtId="43" fontId="29" fillId="0" borderId="32" xfId="0" applyNumberFormat="1" applyFont="1" applyBorder="1" applyAlignment="1" applyProtection="1">
      <alignment vertical="center"/>
      <protection locked="0"/>
    </xf>
    <xf numFmtId="43" fontId="29" fillId="0" borderId="67" xfId="0" applyNumberFormat="1" applyFont="1" applyBorder="1" applyAlignment="1" applyProtection="1">
      <alignment vertical="center"/>
      <protection locked="0"/>
    </xf>
    <xf numFmtId="43" fontId="29" fillId="0" borderId="65" xfId="0" applyNumberFormat="1" applyFont="1" applyBorder="1" applyAlignment="1" applyProtection="1">
      <alignment vertical="center"/>
      <protection locked="0"/>
    </xf>
    <xf numFmtId="43" fontId="3" fillId="0" borderId="64" xfId="0" applyNumberFormat="1" applyFont="1" applyBorder="1" applyAlignment="1">
      <alignment vertical="center"/>
    </xf>
    <xf numFmtId="43" fontId="3" fillId="0" borderId="68" xfId="0" applyNumberFormat="1" applyFont="1" applyBorder="1" applyAlignment="1">
      <alignment vertical="center"/>
    </xf>
    <xf numFmtId="43" fontId="29" fillId="0" borderId="69" xfId="0" applyNumberFormat="1" applyFont="1" applyBorder="1" applyAlignment="1" applyProtection="1">
      <alignment vertical="center"/>
      <protection locked="0"/>
    </xf>
    <xf numFmtId="43" fontId="29" fillId="0" borderId="68" xfId="0" applyNumberFormat="1" applyFont="1" applyBorder="1" applyAlignment="1" applyProtection="1">
      <alignment vertical="center"/>
      <protection locked="0"/>
    </xf>
    <xf numFmtId="43" fontId="29" fillId="0" borderId="66" xfId="0" applyNumberFormat="1" applyFont="1" applyBorder="1" applyAlignment="1" applyProtection="1">
      <alignment vertical="center"/>
      <protection locked="0"/>
    </xf>
    <xf numFmtId="43" fontId="29" fillId="0" borderId="75" xfId="0" applyNumberFormat="1" applyFont="1" applyBorder="1" applyAlignment="1" applyProtection="1">
      <alignment vertical="center"/>
      <protection locked="0"/>
    </xf>
    <xf numFmtId="43" fontId="7" fillId="4" borderId="43" xfId="0" applyNumberFormat="1" applyFont="1" applyFill="1" applyBorder="1" applyAlignment="1">
      <alignment vertical="center"/>
    </xf>
    <xf numFmtId="43" fontId="9" fillId="4" borderId="39" xfId="0" applyNumberFormat="1" applyFont="1" applyFill="1" applyBorder="1" applyAlignment="1">
      <alignment vertical="center"/>
    </xf>
    <xf numFmtId="43" fontId="9" fillId="4" borderId="25" xfId="0" applyNumberFormat="1" applyFont="1" applyFill="1" applyBorder="1" applyAlignment="1">
      <alignment vertical="center"/>
    </xf>
    <xf numFmtId="43" fontId="7" fillId="4" borderId="34" xfId="0" applyNumberFormat="1" applyFont="1" applyFill="1" applyBorder="1" applyAlignment="1">
      <alignment vertical="center"/>
    </xf>
    <xf numFmtId="43" fontId="7" fillId="4" borderId="25" xfId="0" applyNumberFormat="1" applyFont="1" applyFill="1" applyBorder="1" applyAlignment="1">
      <alignment vertical="center"/>
    </xf>
    <xf numFmtId="43" fontId="7" fillId="4" borderId="32" xfId="0" applyNumberFormat="1" applyFont="1" applyFill="1" applyBorder="1" applyAlignment="1">
      <alignment vertical="center"/>
    </xf>
    <xf numFmtId="43" fontId="7" fillId="4" borderId="21" xfId="0" applyNumberFormat="1" applyFont="1" applyFill="1" applyBorder="1" applyAlignment="1">
      <alignment vertical="center"/>
    </xf>
    <xf numFmtId="43" fontId="7" fillId="4" borderId="67" xfId="0" applyNumberFormat="1" applyFont="1" applyFill="1" applyBorder="1" applyAlignment="1">
      <alignment vertical="center"/>
    </xf>
    <xf numFmtId="43" fontId="4" fillId="0" borderId="48" xfId="0" applyNumberFormat="1" applyFont="1" applyFill="1" applyBorder="1"/>
    <xf numFmtId="43" fontId="12" fillId="0" borderId="49" xfId="0" applyNumberFormat="1" applyFont="1" applyFill="1" applyBorder="1"/>
    <xf numFmtId="43" fontId="4" fillId="0" borderId="77" xfId="0" applyNumberFormat="1" applyFont="1" applyFill="1" applyBorder="1"/>
    <xf numFmtId="0" fontId="24" fillId="0" borderId="80" xfId="0" applyFont="1" applyBorder="1" applyAlignment="1">
      <alignment horizontal="center"/>
    </xf>
    <xf numFmtId="0" fontId="24" fillId="0" borderId="81" xfId="0" applyFont="1" applyBorder="1" applyAlignment="1">
      <alignment horizontal="center"/>
    </xf>
    <xf numFmtId="43" fontId="24" fillId="0" borderId="82" xfId="0" applyNumberFormat="1" applyFont="1" applyBorder="1" applyAlignment="1">
      <alignment horizontal="center"/>
    </xf>
    <xf numFmtId="43" fontId="7" fillId="4" borderId="26" xfId="0" applyNumberFormat="1" applyFont="1" applyFill="1" applyBorder="1" applyAlignment="1">
      <alignment vertical="center"/>
    </xf>
    <xf numFmtId="164" fontId="12" fillId="4" borderId="83" xfId="0" applyNumberFormat="1" applyFont="1" applyFill="1" applyBorder="1" applyAlignment="1">
      <alignment vertical="center"/>
    </xf>
    <xf numFmtId="0" fontId="18" fillId="2" borderId="44" xfId="0" applyFont="1" applyFill="1" applyBorder="1" applyAlignment="1">
      <alignment horizontal="center"/>
    </xf>
    <xf numFmtId="0" fontId="6" fillId="2" borderId="5" xfId="0" applyFont="1" applyFill="1" applyBorder="1"/>
    <xf numFmtId="43" fontId="18" fillId="2" borderId="27" xfId="0" applyNumberFormat="1" applyFont="1" applyFill="1" applyBorder="1"/>
    <xf numFmtId="43" fontId="18" fillId="2" borderId="84" xfId="0" applyNumberFormat="1" applyFont="1" applyFill="1" applyBorder="1"/>
    <xf numFmtId="43" fontId="18" fillId="2" borderId="8" xfId="0" applyNumberFormat="1" applyFont="1" applyFill="1" applyBorder="1"/>
    <xf numFmtId="43" fontId="18" fillId="2" borderId="30" xfId="0" applyNumberFormat="1" applyFont="1" applyFill="1" applyBorder="1"/>
    <xf numFmtId="43" fontId="18" fillId="2" borderId="81" xfId="0" applyNumberFormat="1" applyFont="1" applyFill="1" applyBorder="1"/>
    <xf numFmtId="43" fontId="24" fillId="2" borderId="81" xfId="0" applyNumberFormat="1" applyFont="1" applyFill="1" applyBorder="1" applyAlignment="1">
      <alignment horizontal="center"/>
    </xf>
    <xf numFmtId="164" fontId="4" fillId="0" borderId="58" xfId="0" applyNumberFormat="1" applyFont="1" applyFill="1" applyBorder="1" applyAlignment="1" applyProtection="1">
      <alignment horizontal="center" vertical="center"/>
      <protection locked="0"/>
    </xf>
    <xf numFmtId="43" fontId="29" fillId="0" borderId="44" xfId="0" applyNumberFormat="1" applyFont="1" applyBorder="1" applyAlignment="1" applyProtection="1">
      <alignment vertical="center"/>
      <protection locked="0"/>
    </xf>
    <xf numFmtId="43" fontId="3" fillId="0" borderId="85" xfId="0" applyNumberFormat="1" applyFont="1" applyBorder="1" applyAlignment="1">
      <alignment vertical="center"/>
    </xf>
    <xf numFmtId="43" fontId="3" fillId="0" borderId="27" xfId="0" applyNumberFormat="1" applyFont="1" applyBorder="1" applyAlignment="1">
      <alignment vertical="center"/>
    </xf>
    <xf numFmtId="43" fontId="29" fillId="0" borderId="84" xfId="0" applyNumberFormat="1" applyFont="1" applyBorder="1" applyAlignment="1" applyProtection="1">
      <alignment vertical="center"/>
      <protection locked="0"/>
    </xf>
    <xf numFmtId="43" fontId="29" fillId="0" borderId="27" xfId="0" applyNumberFormat="1" applyFont="1" applyBorder="1" applyAlignment="1" applyProtection="1">
      <alignment vertical="center"/>
      <protection locked="0"/>
    </xf>
    <xf numFmtId="43" fontId="29" fillId="0" borderId="30" xfId="0" applyNumberFormat="1" applyFont="1" applyBorder="1" applyAlignment="1" applyProtection="1">
      <alignment vertical="center"/>
      <protection locked="0"/>
    </xf>
    <xf numFmtId="43" fontId="29" fillId="0" borderId="54" xfId="0" applyNumberFormat="1" applyFont="1" applyBorder="1" applyAlignment="1" applyProtection="1">
      <alignment vertical="center"/>
      <protection locked="0"/>
    </xf>
    <xf numFmtId="43" fontId="29" fillId="0" borderId="86" xfId="0" applyNumberFormat="1" applyFont="1" applyBorder="1" applyAlignment="1" applyProtection="1">
      <alignment vertical="center"/>
      <protection locked="0"/>
    </xf>
    <xf numFmtId="0" fontId="1" fillId="7" borderId="5" xfId="0" applyFont="1" applyFill="1" applyBorder="1"/>
    <xf numFmtId="43" fontId="24" fillId="0" borderId="81" xfId="0" applyNumberFormat="1" applyFont="1" applyBorder="1" applyAlignment="1">
      <alignment horizontal="center"/>
    </xf>
    <xf numFmtId="0" fontId="14" fillId="0" borderId="6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left" indent="2"/>
    </xf>
    <xf numFmtId="0" fontId="13" fillId="0" borderId="0" xfId="0" applyFont="1" applyAlignment="1">
      <alignment horizontal="left" indent="2"/>
    </xf>
    <xf numFmtId="0" fontId="3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indent="2"/>
    </xf>
    <xf numFmtId="0" fontId="1" fillId="0" borderId="0" xfId="0" applyFont="1" applyProtection="1"/>
    <xf numFmtId="0" fontId="36" fillId="0" borderId="0" xfId="0" applyFont="1" applyAlignment="1" applyProtection="1">
      <alignment horizontal="left" indent="2"/>
    </xf>
    <xf numFmtId="0" fontId="38" fillId="0" borderId="0" xfId="1" applyFont="1" applyAlignment="1" applyProtection="1">
      <alignment horizontal="left" indent="1"/>
    </xf>
    <xf numFmtId="0" fontId="1" fillId="0" borderId="0" xfId="0" applyFont="1" applyProtection="1">
      <protection locked="0"/>
    </xf>
    <xf numFmtId="0" fontId="31" fillId="0" borderId="0" xfId="1" applyAlignment="1" applyProtection="1">
      <alignment horizontal="left" indent="2"/>
    </xf>
    <xf numFmtId="165" fontId="9" fillId="10" borderId="42" xfId="0" applyNumberFormat="1" applyFont="1" applyFill="1" applyBorder="1" applyAlignment="1">
      <alignment horizontal="center" vertical="center"/>
    </xf>
    <xf numFmtId="166" fontId="10" fillId="10" borderId="24" xfId="0" applyNumberFormat="1" applyFont="1" applyFill="1" applyBorder="1" applyAlignment="1">
      <alignment horizontal="center" vertical="center"/>
    </xf>
    <xf numFmtId="164" fontId="28" fillId="10" borderId="24" xfId="0" applyNumberFormat="1" applyFont="1" applyFill="1" applyBorder="1" applyAlignment="1" applyProtection="1">
      <alignment horizontal="center" vertical="center" wrapText="1"/>
      <protection locked="0"/>
    </xf>
    <xf numFmtId="164" fontId="4" fillId="10" borderId="24" xfId="0" applyNumberFormat="1" applyFont="1" applyFill="1" applyBorder="1" applyAlignment="1" applyProtection="1">
      <alignment horizontal="center" vertical="center"/>
      <protection locked="0"/>
    </xf>
    <xf numFmtId="164" fontId="4" fillId="10" borderId="33" xfId="0" applyNumberFormat="1" applyFont="1" applyFill="1" applyBorder="1" applyAlignment="1" applyProtection="1">
      <alignment horizontal="center" vertical="center"/>
      <protection locked="0"/>
    </xf>
    <xf numFmtId="164" fontId="4" fillId="10" borderId="2" xfId="0" applyNumberFormat="1" applyFont="1" applyFill="1" applyBorder="1" applyAlignment="1" applyProtection="1">
      <alignment horizontal="center" vertical="center"/>
      <protection locked="0"/>
    </xf>
    <xf numFmtId="43" fontId="29" fillId="10" borderId="42" xfId="0" applyNumberFormat="1" applyFont="1" applyFill="1" applyBorder="1" applyAlignment="1" applyProtection="1">
      <alignment vertical="center"/>
      <protection locked="0"/>
    </xf>
    <xf numFmtId="43" fontId="3" fillId="10" borderId="61" xfId="0" applyNumberFormat="1" applyFont="1" applyFill="1" applyBorder="1" applyAlignment="1">
      <alignment vertical="center"/>
    </xf>
    <xf numFmtId="43" fontId="3" fillId="10" borderId="24" xfId="0" applyNumberFormat="1" applyFont="1" applyFill="1" applyBorder="1" applyAlignment="1">
      <alignment vertical="center"/>
    </xf>
    <xf numFmtId="43" fontId="29" fillId="10" borderId="33" xfId="0" applyNumberFormat="1" applyFont="1" applyFill="1" applyBorder="1" applyAlignment="1" applyProtection="1">
      <alignment vertical="center"/>
      <protection locked="0"/>
    </xf>
    <xf numFmtId="43" fontId="29" fillId="10" borderId="24" xfId="0" applyNumberFormat="1" applyFont="1" applyFill="1" applyBorder="1" applyAlignment="1" applyProtection="1">
      <alignment vertical="center"/>
      <protection locked="0"/>
    </xf>
    <xf numFmtId="43" fontId="29" fillId="10" borderId="31" xfId="0" applyNumberFormat="1" applyFont="1" applyFill="1" applyBorder="1" applyAlignment="1" applyProtection="1">
      <alignment vertical="center"/>
      <protection locked="0"/>
    </xf>
    <xf numFmtId="43" fontId="29" fillId="10" borderId="7" xfId="0" applyNumberFormat="1" applyFont="1" applyFill="1" applyBorder="1" applyAlignment="1" applyProtection="1">
      <alignment vertical="center"/>
      <protection locked="0"/>
    </xf>
    <xf numFmtId="43" fontId="29" fillId="10" borderId="74" xfId="0" applyNumberFormat="1" applyFont="1" applyFill="1" applyBorder="1" applyAlignment="1" applyProtection="1">
      <alignment vertical="center"/>
      <protection locked="0"/>
    </xf>
    <xf numFmtId="165" fontId="9" fillId="10" borderId="43" xfId="0" applyNumberFormat="1" applyFont="1" applyFill="1" applyBorder="1" applyAlignment="1">
      <alignment horizontal="center" vertical="center"/>
    </xf>
    <xf numFmtId="0" fontId="10" fillId="10" borderId="25" xfId="0" applyFont="1" applyFill="1" applyBorder="1" applyAlignment="1">
      <alignment horizontal="center" vertical="center"/>
    </xf>
    <xf numFmtId="164" fontId="28" fillId="10" borderId="25" xfId="0" applyNumberFormat="1" applyFont="1" applyFill="1" applyBorder="1" applyAlignment="1" applyProtection="1">
      <alignment horizontal="center" vertical="center" wrapText="1"/>
      <protection locked="0"/>
    </xf>
    <xf numFmtId="164" fontId="4" fillId="10" borderId="25" xfId="0" applyNumberFormat="1" applyFont="1" applyFill="1" applyBorder="1" applyAlignment="1" applyProtection="1">
      <alignment horizontal="center" vertical="center"/>
      <protection locked="0"/>
    </xf>
    <xf numFmtId="164" fontId="4" fillId="10" borderId="34" xfId="0" applyNumberFormat="1" applyFont="1" applyFill="1" applyBorder="1" applyAlignment="1" applyProtection="1">
      <alignment horizontal="center" vertical="center"/>
      <protection locked="0"/>
    </xf>
    <xf numFmtId="164" fontId="4" fillId="10" borderId="32" xfId="0" applyNumberFormat="1" applyFont="1" applyFill="1" applyBorder="1" applyAlignment="1" applyProtection="1">
      <alignment horizontal="center" vertical="center"/>
      <protection locked="0"/>
    </xf>
    <xf numFmtId="43" fontId="29" fillId="10" borderId="43" xfId="0" applyNumberFormat="1" applyFont="1" applyFill="1" applyBorder="1" applyAlignment="1" applyProtection="1">
      <alignment vertical="center"/>
      <protection locked="0"/>
    </xf>
    <xf numFmtId="43" fontId="3" fillId="10" borderId="39" xfId="0" applyNumberFormat="1" applyFont="1" applyFill="1" applyBorder="1" applyAlignment="1">
      <alignment vertical="center"/>
    </xf>
    <xf numFmtId="43" fontId="3" fillId="10" borderId="25" xfId="0" applyNumberFormat="1" applyFont="1" applyFill="1" applyBorder="1" applyAlignment="1">
      <alignment vertical="center"/>
    </xf>
    <xf numFmtId="43" fontId="29" fillId="10" borderId="34" xfId="0" applyNumberFormat="1" applyFont="1" applyFill="1" applyBorder="1" applyAlignment="1" applyProtection="1">
      <alignment vertical="center"/>
      <protection locked="0"/>
    </xf>
    <xf numFmtId="43" fontId="29" fillId="10" borderId="25" xfId="0" applyNumberFormat="1" applyFont="1" applyFill="1" applyBorder="1" applyAlignment="1" applyProtection="1">
      <alignment vertical="center"/>
      <protection locked="0"/>
    </xf>
    <xf numFmtId="43" fontId="29" fillId="10" borderId="32" xfId="0" applyNumberFormat="1" applyFont="1" applyFill="1" applyBorder="1" applyAlignment="1" applyProtection="1">
      <alignment vertical="center"/>
      <protection locked="0"/>
    </xf>
    <xf numFmtId="43" fontId="29" fillId="10" borderId="67" xfId="0" applyNumberFormat="1" applyFont="1" applyFill="1" applyBorder="1" applyAlignment="1" applyProtection="1">
      <alignment vertical="center"/>
      <protection locked="0"/>
    </xf>
    <xf numFmtId="165" fontId="9" fillId="10" borderId="63" xfId="0" applyNumberFormat="1" applyFont="1" applyFill="1" applyBorder="1" applyAlignment="1">
      <alignment horizontal="center" vertical="center"/>
    </xf>
    <xf numFmtId="0" fontId="10" fillId="10" borderId="70" xfId="0" applyFont="1" applyFill="1" applyBorder="1" applyAlignment="1">
      <alignment horizontal="center" vertical="center"/>
    </xf>
    <xf numFmtId="164" fontId="28" fillId="10" borderId="70" xfId="0" applyNumberFormat="1" applyFont="1" applyFill="1" applyBorder="1" applyAlignment="1" applyProtection="1">
      <alignment horizontal="center" vertical="center" wrapText="1"/>
      <protection locked="0"/>
    </xf>
    <xf numFmtId="164" fontId="4" fillId="10" borderId="70" xfId="0" applyNumberFormat="1" applyFont="1" applyFill="1" applyBorder="1" applyAlignment="1" applyProtection="1">
      <alignment horizontal="center" vertical="center"/>
      <protection locked="0"/>
    </xf>
    <xf numFmtId="164" fontId="4" fillId="10" borderId="71" xfId="0" applyNumberFormat="1" applyFont="1" applyFill="1" applyBorder="1" applyAlignment="1" applyProtection="1">
      <alignment horizontal="center" vertical="center"/>
      <protection locked="0"/>
    </xf>
    <xf numFmtId="43" fontId="29" fillId="10" borderId="63" xfId="0" applyNumberFormat="1" applyFont="1" applyFill="1" applyBorder="1" applyAlignment="1" applyProtection="1">
      <alignment vertical="center"/>
      <protection locked="0"/>
    </xf>
    <xf numFmtId="43" fontId="3" fillId="10" borderId="73" xfId="0" applyNumberFormat="1" applyFont="1" applyFill="1" applyBorder="1" applyAlignment="1">
      <alignment vertical="center"/>
    </xf>
    <xf numFmtId="43" fontId="3" fillId="10" borderId="70" xfId="0" applyNumberFormat="1" applyFont="1" applyFill="1" applyBorder="1" applyAlignment="1">
      <alignment vertical="center"/>
    </xf>
    <xf numFmtId="43" fontId="29" fillId="10" borderId="71" xfId="0" applyNumberFormat="1" applyFont="1" applyFill="1" applyBorder="1" applyAlignment="1" applyProtection="1">
      <alignment vertical="center"/>
      <protection locked="0"/>
    </xf>
    <xf numFmtId="43" fontId="29" fillId="10" borderId="70" xfId="0" applyNumberFormat="1" applyFont="1" applyFill="1" applyBorder="1" applyAlignment="1" applyProtection="1">
      <alignment vertical="center"/>
      <protection locked="0"/>
    </xf>
    <xf numFmtId="43" fontId="29" fillId="10" borderId="72" xfId="0" applyNumberFormat="1" applyFont="1" applyFill="1" applyBorder="1" applyAlignment="1" applyProtection="1">
      <alignment vertical="center"/>
      <protection locked="0"/>
    </xf>
    <xf numFmtId="43" fontId="29" fillId="10" borderId="76" xfId="0" applyNumberFormat="1" applyFont="1" applyFill="1" applyBorder="1" applyAlignment="1" applyProtection="1">
      <alignment vertical="center"/>
      <protection locked="0"/>
    </xf>
    <xf numFmtId="0" fontId="14" fillId="0" borderId="17" xfId="0" applyFont="1" applyBorder="1" applyAlignment="1">
      <alignment horizontal="center"/>
    </xf>
    <xf numFmtId="0" fontId="30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14" fontId="30" fillId="0" borderId="9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59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5" fillId="0" borderId="10" xfId="0" applyFont="1" applyBorder="1" applyAlignment="1">
      <alignment horizontal="left" indent="1"/>
    </xf>
    <xf numFmtId="0" fontId="5" fillId="0" borderId="18" xfId="0" applyFont="1" applyBorder="1" applyAlignment="1">
      <alignment horizontal="left" indent="1"/>
    </xf>
    <xf numFmtId="0" fontId="5" fillId="0" borderId="19" xfId="0" applyFont="1" applyBorder="1" applyAlignment="1">
      <alignment horizontal="left" indent="1"/>
    </xf>
    <xf numFmtId="0" fontId="5" fillId="0" borderId="4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4" fontId="22" fillId="0" borderId="9" xfId="0" applyNumberFormat="1" applyFont="1" applyBorder="1" applyAlignment="1" applyProtection="1">
      <alignment horizontal="center" wrapText="1"/>
      <protection locked="0"/>
    </xf>
    <xf numFmtId="14" fontId="11" fillId="0" borderId="9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left" indent="1"/>
    </xf>
    <xf numFmtId="0" fontId="5" fillId="0" borderId="14" xfId="0" applyFont="1" applyFill="1" applyBorder="1" applyAlignment="1">
      <alignment horizontal="left" indent="1"/>
    </xf>
    <xf numFmtId="0" fontId="5" fillId="0" borderId="15" xfId="0" applyFont="1" applyFill="1" applyBorder="1" applyAlignment="1">
      <alignment horizontal="left" indent="1"/>
    </xf>
    <xf numFmtId="0" fontId="6" fillId="2" borderId="5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5" fillId="2" borderId="59" xfId="0" applyFont="1" applyFill="1" applyBorder="1" applyAlignment="1">
      <alignment horizontal="left" indent="1"/>
    </xf>
    <xf numFmtId="0" fontId="5" fillId="2" borderId="14" xfId="0" applyFont="1" applyFill="1" applyBorder="1" applyAlignment="1">
      <alignment horizontal="left" indent="1"/>
    </xf>
    <xf numFmtId="0" fontId="5" fillId="2" borderId="15" xfId="0" applyFont="1" applyFill="1" applyBorder="1" applyAlignment="1">
      <alignment horizontal="left" indent="1"/>
    </xf>
    <xf numFmtId="0" fontId="5" fillId="0" borderId="4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left" wrapText="1"/>
    </xf>
    <xf numFmtId="0" fontId="7" fillId="0" borderId="20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60" xfId="0" applyFont="1" applyFill="1" applyBorder="1" applyAlignment="1" applyProtection="1">
      <alignment horizontal="center"/>
      <protection locked="0"/>
    </xf>
    <xf numFmtId="0" fontId="5" fillId="0" borderId="20" xfId="0" applyFont="1" applyFill="1" applyBorder="1" applyAlignment="1">
      <alignment horizontal="left" indent="1"/>
    </xf>
    <xf numFmtId="0" fontId="5" fillId="0" borderId="16" xfId="0" applyFont="1" applyFill="1" applyBorder="1" applyAlignment="1">
      <alignment horizontal="left" indent="1"/>
    </xf>
    <xf numFmtId="0" fontId="5" fillId="0" borderId="60" xfId="0" applyFont="1" applyFill="1" applyBorder="1" applyAlignment="1">
      <alignment horizontal="left" indent="1"/>
    </xf>
    <xf numFmtId="0" fontId="8" fillId="5" borderId="1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9" fontId="41" fillId="9" borderId="90" xfId="0" applyNumberFormat="1" applyFont="1" applyFill="1" applyBorder="1" applyAlignment="1" applyProtection="1">
      <alignment horizontal="center" vertical="center"/>
      <protection locked="0"/>
    </xf>
    <xf numFmtId="9" fontId="41" fillId="9" borderId="91" xfId="0" applyNumberFormat="1" applyFont="1" applyFill="1" applyBorder="1" applyAlignment="1" applyProtection="1">
      <alignment horizontal="center" vertical="center"/>
      <protection locked="0"/>
    </xf>
    <xf numFmtId="9" fontId="40" fillId="9" borderId="96" xfId="0" applyNumberFormat="1" applyFont="1" applyFill="1" applyBorder="1" applyAlignment="1" applyProtection="1">
      <alignment horizontal="center" vertical="center"/>
    </xf>
    <xf numFmtId="9" fontId="40" fillId="9" borderId="92" xfId="0" applyNumberFormat="1" applyFont="1" applyFill="1" applyBorder="1" applyAlignment="1" applyProtection="1">
      <alignment horizontal="center" vertical="center"/>
    </xf>
    <xf numFmtId="9" fontId="41" fillId="9" borderId="92" xfId="0" applyNumberFormat="1" applyFont="1" applyFill="1" applyBorder="1" applyAlignment="1" applyProtection="1">
      <alignment horizontal="center" vertical="center"/>
      <protection locked="0"/>
    </xf>
    <xf numFmtId="0" fontId="36" fillId="9" borderId="90" xfId="0" applyFont="1" applyFill="1" applyBorder="1" applyAlignment="1">
      <alignment horizontal="center" vertical="center"/>
    </xf>
    <xf numFmtId="0" fontId="36" fillId="9" borderId="95" xfId="0" applyFont="1" applyFill="1" applyBorder="1" applyAlignment="1">
      <alignment horizontal="center" vertical="center"/>
    </xf>
    <xf numFmtId="0" fontId="36" fillId="9" borderId="87" xfId="0" applyFont="1" applyFill="1" applyBorder="1" applyAlignment="1">
      <alignment horizontal="center" vertical="center"/>
    </xf>
    <xf numFmtId="0" fontId="36" fillId="9" borderId="93" xfId="0" applyFont="1" applyFill="1" applyBorder="1" applyAlignment="1">
      <alignment horizontal="center" vertical="center"/>
    </xf>
    <xf numFmtId="0" fontId="41" fillId="9" borderId="87" xfId="0" applyFont="1" applyFill="1" applyBorder="1" applyAlignment="1" applyProtection="1">
      <alignment horizontal="center" vertical="center"/>
      <protection locked="0"/>
    </xf>
    <xf numFmtId="0" fontId="41" fillId="9" borderId="88" xfId="0" applyFont="1" applyFill="1" applyBorder="1" applyAlignment="1" applyProtection="1">
      <alignment horizontal="center" vertical="center"/>
      <protection locked="0"/>
    </xf>
    <xf numFmtId="0" fontId="41" fillId="9" borderId="89" xfId="0" applyFont="1" applyFill="1" applyBorder="1" applyAlignment="1" applyProtection="1">
      <alignment horizontal="center" vertical="center"/>
      <protection locked="0"/>
    </xf>
    <xf numFmtId="0" fontId="36" fillId="9" borderId="94" xfId="0" applyFont="1" applyFill="1" applyBorder="1" applyAlignment="1" applyProtection="1">
      <alignment horizontal="center" vertical="center"/>
    </xf>
    <xf numFmtId="0" fontId="36" fillId="9" borderId="89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b/>
        <i val="0"/>
        <color rgb="FFFFFF00"/>
      </font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66"/>
      <color rgb="FF0000CC"/>
      <color rgb="FFFFFF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26</xdr:row>
      <xdr:rowOff>0</xdr:rowOff>
    </xdr:from>
    <xdr:to>
      <xdr:col>18</xdr:col>
      <xdr:colOff>247650</xdr:colOff>
      <xdr:row>32</xdr:row>
      <xdr:rowOff>216408</xdr:rowOff>
    </xdr:to>
    <xdr:pic>
      <xdr:nvPicPr>
        <xdr:cNvPr id="1034" name="Picture 1" descr="RF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24850" y="6734175"/>
          <a:ext cx="2838450" cy="1816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sf.edu/business/documents/rfgenrules.pdf" TargetMode="External"/><Relationship Id="rId1" Type="http://schemas.openxmlformats.org/officeDocument/2006/relationships/hyperlink" Target="http://www.esf.edu/au/default.ht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152"/>
  <sheetViews>
    <sheetView tabSelected="1" workbookViewId="0"/>
  </sheetViews>
  <sheetFormatPr defaultRowHeight="14.25" x14ac:dyDescent="0.2"/>
  <cols>
    <col min="1" max="2" width="9.7109375" style="1" customWidth="1"/>
    <col min="3" max="3" width="8.28515625" style="1" customWidth="1"/>
    <col min="4" max="10" width="9.7109375" style="1" customWidth="1"/>
    <col min="11" max="11" width="9.140625" style="1" hidden="1" customWidth="1"/>
    <col min="12" max="19" width="9.7109375" style="1" customWidth="1"/>
    <col min="20" max="20" width="5.28515625" style="23" customWidth="1"/>
    <col min="21" max="23" width="8.7109375" style="18" hidden="1" customWidth="1"/>
    <col min="24" max="33" width="8.7109375" style="1" hidden="1" customWidth="1"/>
    <col min="34" max="35" width="9.140625" style="1" customWidth="1"/>
    <col min="36" max="16384" width="9.140625" style="1"/>
  </cols>
  <sheetData>
    <row r="1" spans="1:34" ht="27.75" x14ac:dyDescent="0.4">
      <c r="A1" s="57" t="s">
        <v>51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34" ht="7.5" customHeight="1" x14ac:dyDescent="0.2"/>
    <row r="3" spans="1:34" ht="27" customHeight="1" x14ac:dyDescent="0.25">
      <c r="A3" s="209" t="s">
        <v>19</v>
      </c>
      <c r="B3" s="209"/>
      <c r="C3" s="30"/>
      <c r="D3" s="6"/>
      <c r="E3" s="6"/>
      <c r="F3" s="6"/>
      <c r="G3" s="6"/>
      <c r="H3" s="1" t="s">
        <v>71</v>
      </c>
      <c r="M3" s="50" t="s">
        <v>46</v>
      </c>
      <c r="N3" s="229"/>
      <c r="O3" s="229"/>
      <c r="P3" s="3" t="s">
        <v>28</v>
      </c>
      <c r="Q3" s="230" t="str">
        <f>IF(N3=0," ",N3+14-(1))</f>
        <v xml:space="preserve"> </v>
      </c>
      <c r="R3" s="230"/>
      <c r="S3" s="230"/>
    </row>
    <row r="4" spans="1:34" ht="27" customHeight="1" x14ac:dyDescent="0.25">
      <c r="A4" s="196" t="s">
        <v>36</v>
      </c>
      <c r="B4" s="196"/>
      <c r="C4" s="31"/>
      <c r="D4" s="4"/>
      <c r="E4" s="4"/>
      <c r="F4" s="4"/>
      <c r="G4" s="4"/>
      <c r="N4" s="50" t="s">
        <v>45</v>
      </c>
      <c r="O4" s="49"/>
      <c r="P4" s="5"/>
      <c r="Q4" s="5"/>
      <c r="R4" s="5"/>
      <c r="S4" s="5"/>
    </row>
    <row r="5" spans="1:34" ht="7.5" customHeight="1" x14ac:dyDescent="0.2"/>
    <row r="6" spans="1:34" ht="7.5" customHeight="1" thickBot="1" x14ac:dyDescent="0.25"/>
    <row r="7" spans="1:34" ht="17.25" customHeight="1" thickBot="1" x14ac:dyDescent="0.3">
      <c r="A7" s="45" t="s">
        <v>41</v>
      </c>
      <c r="M7" s="10"/>
      <c r="N7" s="10"/>
      <c r="O7" s="10"/>
      <c r="P7" s="10"/>
      <c r="Q7" s="55" t="s">
        <v>49</v>
      </c>
      <c r="R7" s="7"/>
      <c r="S7" s="11"/>
    </row>
    <row r="8" spans="1:34" s="3" customFormat="1" ht="17.25" customHeight="1" thickBot="1" x14ac:dyDescent="0.25">
      <c r="A8" s="223" t="s">
        <v>7</v>
      </c>
      <c r="B8" s="225" t="s">
        <v>8</v>
      </c>
      <c r="C8" s="221" t="s">
        <v>37</v>
      </c>
      <c r="D8" s="225" t="s">
        <v>9</v>
      </c>
      <c r="E8" s="227" t="s">
        <v>10</v>
      </c>
      <c r="F8" s="225" t="s">
        <v>11</v>
      </c>
      <c r="G8" s="227" t="s">
        <v>10</v>
      </c>
      <c r="H8" s="215" t="s">
        <v>11</v>
      </c>
      <c r="I8" s="213" t="s">
        <v>10</v>
      </c>
      <c r="J8" s="232"/>
      <c r="K8" s="16" t="s">
        <v>12</v>
      </c>
      <c r="L8" s="234" t="s">
        <v>20</v>
      </c>
      <c r="M8" s="234" t="s">
        <v>18</v>
      </c>
      <c r="N8" s="227" t="s">
        <v>1</v>
      </c>
      <c r="O8" s="231"/>
      <c r="P8" s="217" t="s">
        <v>21</v>
      </c>
      <c r="Q8" s="237" t="s">
        <v>47</v>
      </c>
      <c r="R8" s="217" t="s">
        <v>48</v>
      </c>
      <c r="S8" s="11"/>
      <c r="T8" s="23"/>
      <c r="U8" s="114" t="s">
        <v>13</v>
      </c>
      <c r="V8" s="114" t="s">
        <v>13</v>
      </c>
      <c r="W8" s="1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7.25" customHeight="1" thickBot="1" x14ac:dyDescent="0.25">
      <c r="A9" s="224"/>
      <c r="B9" s="226"/>
      <c r="C9" s="222"/>
      <c r="D9" s="226"/>
      <c r="E9" s="228"/>
      <c r="F9" s="226"/>
      <c r="G9" s="228"/>
      <c r="H9" s="216"/>
      <c r="I9" s="214"/>
      <c r="J9" s="233"/>
      <c r="K9" s="17" t="s">
        <v>14</v>
      </c>
      <c r="L9" s="235"/>
      <c r="M9" s="235"/>
      <c r="N9" s="25" t="s">
        <v>16</v>
      </c>
      <c r="O9" s="15" t="s">
        <v>15</v>
      </c>
      <c r="P9" s="218"/>
      <c r="Q9" s="238"/>
      <c r="R9" s="218"/>
      <c r="S9" s="56" t="s">
        <v>13</v>
      </c>
      <c r="U9" s="115" t="s">
        <v>38</v>
      </c>
      <c r="V9" s="115" t="s">
        <v>63</v>
      </c>
    </row>
    <row r="10" spans="1:34" s="67" customFormat="1" ht="22.5" customHeight="1" x14ac:dyDescent="0.2">
      <c r="A10" s="153" t="str">
        <f>IF(N3=0," ",N3)</f>
        <v xml:space="preserve"> </v>
      </c>
      <c r="B10" s="154" t="s">
        <v>56</v>
      </c>
      <c r="C10" s="155" t="s">
        <v>52</v>
      </c>
      <c r="D10" s="156"/>
      <c r="E10" s="156"/>
      <c r="F10" s="156"/>
      <c r="G10" s="157"/>
      <c r="H10" s="156"/>
      <c r="I10" s="158"/>
      <c r="J10" s="159"/>
      <c r="K10" s="160">
        <f t="shared" ref="K10:K13" si="0">IF(D10="Holiday",0,IF(D10="Off",0,IF(D10="Pass",0,IF(D10="Vacation",0,((E10-D10)+(G10-F10)+(I10-H10))))))</f>
        <v>0</v>
      </c>
      <c r="L10" s="161">
        <f>(HOUR(K10)*60+MINUTE(K10))/60</f>
        <v>0</v>
      </c>
      <c r="M10" s="162"/>
      <c r="N10" s="163"/>
      <c r="O10" s="163"/>
      <c r="P10" s="164"/>
      <c r="Q10" s="165"/>
      <c r="R10" s="164"/>
      <c r="S10" s="166"/>
      <c r="T10" s="23"/>
      <c r="U10" s="116">
        <f>IF(S10=0,0,IF(S10&gt;0,S10,IF(S10&lt;0,0,"HUH???")))</f>
        <v>0</v>
      </c>
      <c r="V10" s="116">
        <f>IF(S10=0,0,IF(S10&gt;0,0,IF(S10&lt;0,S10,"HUH???""")))</f>
        <v>0</v>
      </c>
      <c r="W10" s="68"/>
    </row>
    <row r="11" spans="1:34" s="67" customFormat="1" ht="22.5" customHeight="1" x14ac:dyDescent="0.2">
      <c r="A11" s="167" t="str">
        <f>IF(A10=" "," ",A10+1)</f>
        <v xml:space="preserve"> </v>
      </c>
      <c r="B11" s="168" t="s">
        <v>57</v>
      </c>
      <c r="C11" s="169" t="s">
        <v>52</v>
      </c>
      <c r="D11" s="170"/>
      <c r="E11" s="170"/>
      <c r="F11" s="170"/>
      <c r="G11" s="171"/>
      <c r="H11" s="170"/>
      <c r="I11" s="172"/>
      <c r="J11" s="173"/>
      <c r="K11" s="174">
        <f t="shared" si="0"/>
        <v>0</v>
      </c>
      <c r="L11" s="175">
        <f t="shared" ref="L11:L24" si="1">(HOUR(K11)*60+MINUTE(K11))/60</f>
        <v>0</v>
      </c>
      <c r="M11" s="176"/>
      <c r="N11" s="177"/>
      <c r="O11" s="177"/>
      <c r="P11" s="178"/>
      <c r="Q11" s="173"/>
      <c r="R11" s="178"/>
      <c r="S11" s="179"/>
      <c r="T11" s="23"/>
      <c r="U11" s="116">
        <f t="shared" ref="U11:U16" si="2">IF(S11=0,0,IF(S11&gt;0,S11,IF(S11&lt;0,0,"HUH???")))</f>
        <v>0</v>
      </c>
      <c r="V11" s="116">
        <f t="shared" ref="V11:V16" si="3">IF(S11=0,0,IF(S11&gt;0,0,IF(S11&lt;0,S11,"HUH???""")))</f>
        <v>0</v>
      </c>
      <c r="W11" s="68"/>
    </row>
    <row r="12" spans="1:34" s="65" customFormat="1" ht="22.5" customHeight="1" x14ac:dyDescent="0.2">
      <c r="A12" s="59" t="str">
        <f t="shared" ref="A12:A16" si="4">IF(A11=" "," ",A11+1)</f>
        <v xml:space="preserve"> </v>
      </c>
      <c r="B12" s="60" t="s">
        <v>58</v>
      </c>
      <c r="C12" s="61" t="s">
        <v>34</v>
      </c>
      <c r="D12" s="62"/>
      <c r="E12" s="62"/>
      <c r="F12" s="62"/>
      <c r="G12" s="63"/>
      <c r="H12" s="62"/>
      <c r="I12" s="64"/>
      <c r="J12" s="81"/>
      <c r="K12" s="82">
        <f t="shared" si="0"/>
        <v>0</v>
      </c>
      <c r="L12" s="83">
        <f t="shared" si="1"/>
        <v>0</v>
      </c>
      <c r="M12" s="84"/>
      <c r="N12" s="85"/>
      <c r="O12" s="85"/>
      <c r="P12" s="86"/>
      <c r="Q12" s="87"/>
      <c r="R12" s="86"/>
      <c r="S12" s="88"/>
      <c r="T12" s="23"/>
      <c r="U12" s="116">
        <f t="shared" si="2"/>
        <v>0</v>
      </c>
      <c r="V12" s="116">
        <f t="shared" si="3"/>
        <v>0</v>
      </c>
      <c r="W12" s="66"/>
    </row>
    <row r="13" spans="1:34" s="65" customFormat="1" ht="22.5" customHeight="1" x14ac:dyDescent="0.2">
      <c r="A13" s="59" t="str">
        <f t="shared" si="4"/>
        <v xml:space="preserve"> </v>
      </c>
      <c r="B13" s="60" t="s">
        <v>59</v>
      </c>
      <c r="C13" s="61" t="s">
        <v>34</v>
      </c>
      <c r="D13" s="62"/>
      <c r="E13" s="62"/>
      <c r="F13" s="62"/>
      <c r="G13" s="63"/>
      <c r="H13" s="62"/>
      <c r="I13" s="64"/>
      <c r="J13" s="81"/>
      <c r="K13" s="82">
        <f t="shared" si="0"/>
        <v>0</v>
      </c>
      <c r="L13" s="83">
        <f t="shared" si="1"/>
        <v>0</v>
      </c>
      <c r="M13" s="84"/>
      <c r="N13" s="85"/>
      <c r="O13" s="85"/>
      <c r="P13" s="86"/>
      <c r="Q13" s="81"/>
      <c r="R13" s="86"/>
      <c r="S13" s="88"/>
      <c r="T13" s="23"/>
      <c r="U13" s="116">
        <f t="shared" si="2"/>
        <v>0</v>
      </c>
      <c r="V13" s="116">
        <f t="shared" si="3"/>
        <v>0</v>
      </c>
      <c r="W13" s="66"/>
    </row>
    <row r="14" spans="1:34" ht="22.5" customHeight="1" x14ac:dyDescent="0.2">
      <c r="A14" s="26" t="str">
        <f t="shared" si="4"/>
        <v xml:space="preserve"> </v>
      </c>
      <c r="B14" s="27" t="s">
        <v>60</v>
      </c>
      <c r="C14" s="46" t="s">
        <v>34</v>
      </c>
      <c r="D14" s="32"/>
      <c r="E14" s="32"/>
      <c r="F14" s="32"/>
      <c r="G14" s="33"/>
      <c r="H14" s="32"/>
      <c r="I14" s="64"/>
      <c r="J14" s="89"/>
      <c r="K14" s="90">
        <f>IF(D14="Holiday",0,IF(D14="Off",0,IF(D14="Pass",0,IF(D14="Vacation",0,((E14-D14)+(G14-F14)+(I14-H14))))))</f>
        <v>0</v>
      </c>
      <c r="L14" s="91">
        <f t="shared" si="1"/>
        <v>0</v>
      </c>
      <c r="M14" s="92"/>
      <c r="N14" s="93"/>
      <c r="O14" s="93"/>
      <c r="P14" s="94"/>
      <c r="Q14" s="89"/>
      <c r="R14" s="94"/>
      <c r="S14" s="95"/>
      <c r="U14" s="116">
        <f t="shared" si="2"/>
        <v>0</v>
      </c>
      <c r="V14" s="116">
        <f t="shared" si="3"/>
        <v>0</v>
      </c>
    </row>
    <row r="15" spans="1:34" ht="22.5" customHeight="1" x14ac:dyDescent="0.2">
      <c r="A15" s="26" t="str">
        <f t="shared" si="4"/>
        <v xml:space="preserve"> </v>
      </c>
      <c r="B15" s="27" t="s">
        <v>61</v>
      </c>
      <c r="C15" s="46" t="s">
        <v>34</v>
      </c>
      <c r="D15" s="32"/>
      <c r="E15" s="32"/>
      <c r="F15" s="32"/>
      <c r="G15" s="33"/>
      <c r="H15" s="32"/>
      <c r="I15" s="64"/>
      <c r="J15" s="89"/>
      <c r="K15" s="90">
        <f t="shared" ref="K15:K16" si="5">IF(D15="Holiday",0,IF(D15="Off",0,IF(D15="Pass",0,IF(D15="Vacation",0,((E15-D15)+(G15-F15)+(I15-H15))))))</f>
        <v>0</v>
      </c>
      <c r="L15" s="91">
        <f t="shared" si="1"/>
        <v>0</v>
      </c>
      <c r="M15" s="92"/>
      <c r="N15" s="93"/>
      <c r="O15" s="93"/>
      <c r="P15" s="94"/>
      <c r="Q15" s="89"/>
      <c r="R15" s="94"/>
      <c r="S15" s="95"/>
      <c r="U15" s="116">
        <f t="shared" si="2"/>
        <v>0</v>
      </c>
      <c r="V15" s="116">
        <f t="shared" si="3"/>
        <v>0</v>
      </c>
    </row>
    <row r="16" spans="1:34" ht="22.5" customHeight="1" x14ac:dyDescent="0.2">
      <c r="A16" s="36" t="str">
        <f t="shared" si="4"/>
        <v xml:space="preserve"> </v>
      </c>
      <c r="B16" s="37" t="s">
        <v>62</v>
      </c>
      <c r="C16" s="47" t="s">
        <v>34</v>
      </c>
      <c r="D16" s="38"/>
      <c r="E16" s="38"/>
      <c r="F16" s="38"/>
      <c r="G16" s="39"/>
      <c r="H16" s="38"/>
      <c r="I16" s="64"/>
      <c r="J16" s="96"/>
      <c r="K16" s="97">
        <f t="shared" si="5"/>
        <v>0</v>
      </c>
      <c r="L16" s="98">
        <f t="shared" si="1"/>
        <v>0</v>
      </c>
      <c r="M16" s="99"/>
      <c r="N16" s="100"/>
      <c r="O16" s="100"/>
      <c r="P16" s="101"/>
      <c r="Q16" s="96"/>
      <c r="R16" s="101"/>
      <c r="S16" s="102"/>
      <c r="U16" s="116">
        <f t="shared" si="2"/>
        <v>0</v>
      </c>
      <c r="V16" s="116">
        <f t="shared" si="3"/>
        <v>0</v>
      </c>
    </row>
    <row r="17" spans="1:23" ht="6" customHeight="1" x14ac:dyDescent="0.2">
      <c r="A17" s="40"/>
      <c r="B17" s="41"/>
      <c r="C17" s="42"/>
      <c r="D17" s="43"/>
      <c r="E17" s="43"/>
      <c r="F17" s="43"/>
      <c r="G17" s="44"/>
      <c r="H17" s="43"/>
      <c r="I17" s="118"/>
      <c r="J17" s="103"/>
      <c r="K17" s="104"/>
      <c r="L17" s="105"/>
      <c r="M17" s="106"/>
      <c r="N17" s="107"/>
      <c r="O17" s="107"/>
      <c r="P17" s="108"/>
      <c r="Q17" s="109"/>
      <c r="R17" s="108"/>
      <c r="S17" s="110"/>
      <c r="U17" s="117">
        <f>IF(Q17="Paid",0,IF(P17=0,0,IF(P17&lt;0,0,P17)))</f>
        <v>0</v>
      </c>
      <c r="V17" s="117"/>
    </row>
    <row r="18" spans="1:23" s="67" customFormat="1" ht="22.5" customHeight="1" x14ac:dyDescent="0.2">
      <c r="A18" s="180" t="str">
        <f>IF(A16=" "," ",A16+1)</f>
        <v xml:space="preserve"> </v>
      </c>
      <c r="B18" s="181" t="s">
        <v>56</v>
      </c>
      <c r="C18" s="182" t="s">
        <v>52</v>
      </c>
      <c r="D18" s="183"/>
      <c r="E18" s="183"/>
      <c r="F18" s="183"/>
      <c r="G18" s="184"/>
      <c r="H18" s="183"/>
      <c r="I18" s="172"/>
      <c r="J18" s="185"/>
      <c r="K18" s="186">
        <f t="shared" ref="K18:K24" si="6">IF(D18="Holiday",0,IF(D18="Off",0,IF(D18="Pass",0,IF(D18="Vacation",0,((E18-D18)+(G18-F18)+(I18-H18))))))</f>
        <v>0</v>
      </c>
      <c r="L18" s="187">
        <f t="shared" si="1"/>
        <v>0</v>
      </c>
      <c r="M18" s="188"/>
      <c r="N18" s="189"/>
      <c r="O18" s="189"/>
      <c r="P18" s="190"/>
      <c r="Q18" s="185"/>
      <c r="R18" s="190"/>
      <c r="S18" s="191"/>
      <c r="T18" s="23"/>
      <c r="U18" s="116">
        <f>IF(S18=0,0,IF(S18&gt;0,S18,IF(S18&lt;0,0,"HUH???")))</f>
        <v>0</v>
      </c>
      <c r="V18" s="116">
        <f>IF(S18=0,0,IF(S18&gt;0,0,IF(S18&lt;0,S18,"HUH???""")))</f>
        <v>0</v>
      </c>
      <c r="W18" s="68"/>
    </row>
    <row r="19" spans="1:23" s="67" customFormat="1" ht="22.5" customHeight="1" x14ac:dyDescent="0.2">
      <c r="A19" s="167" t="str">
        <f>IF(A18=" "," ",A18+1)</f>
        <v xml:space="preserve"> </v>
      </c>
      <c r="B19" s="168" t="s">
        <v>57</v>
      </c>
      <c r="C19" s="169" t="s">
        <v>52</v>
      </c>
      <c r="D19" s="170"/>
      <c r="E19" s="170"/>
      <c r="F19" s="170"/>
      <c r="G19" s="171"/>
      <c r="H19" s="170"/>
      <c r="I19" s="172"/>
      <c r="J19" s="173"/>
      <c r="K19" s="174">
        <f t="shared" si="6"/>
        <v>0</v>
      </c>
      <c r="L19" s="175">
        <f t="shared" si="1"/>
        <v>0</v>
      </c>
      <c r="M19" s="176"/>
      <c r="N19" s="177"/>
      <c r="O19" s="177"/>
      <c r="P19" s="178"/>
      <c r="Q19" s="173"/>
      <c r="R19" s="178"/>
      <c r="S19" s="179"/>
      <c r="T19" s="23"/>
      <c r="U19" s="116">
        <f t="shared" ref="U19:U24" si="7">IF(S19=0,0,IF(S19&gt;0,S19,IF(S19&lt;0,0,"HUH???")))</f>
        <v>0</v>
      </c>
      <c r="V19" s="116">
        <f t="shared" ref="V19:V24" si="8">IF(S19=0,0,IF(S19&gt;0,0,IF(S19&lt;0,S19,"HUH???""")))</f>
        <v>0</v>
      </c>
      <c r="W19" s="68"/>
    </row>
    <row r="20" spans="1:23" s="65" customFormat="1" ht="22.5" customHeight="1" x14ac:dyDescent="0.2">
      <c r="A20" s="59" t="str">
        <f t="shared" ref="A20:A24" si="9">IF(A19=" "," ",A19+1)</f>
        <v xml:space="preserve"> </v>
      </c>
      <c r="B20" s="60" t="s">
        <v>58</v>
      </c>
      <c r="C20" s="61" t="s">
        <v>34</v>
      </c>
      <c r="D20" s="62"/>
      <c r="E20" s="62"/>
      <c r="F20" s="62"/>
      <c r="G20" s="63"/>
      <c r="H20" s="62"/>
      <c r="I20" s="64"/>
      <c r="J20" s="81"/>
      <c r="K20" s="82">
        <f t="shared" si="6"/>
        <v>0</v>
      </c>
      <c r="L20" s="83">
        <f t="shared" si="1"/>
        <v>0</v>
      </c>
      <c r="M20" s="84"/>
      <c r="N20" s="85"/>
      <c r="O20" s="85"/>
      <c r="P20" s="86"/>
      <c r="Q20" s="81"/>
      <c r="R20" s="86"/>
      <c r="S20" s="88"/>
      <c r="T20" s="23"/>
      <c r="U20" s="116">
        <f t="shared" si="7"/>
        <v>0</v>
      </c>
      <c r="V20" s="116">
        <f t="shared" si="8"/>
        <v>0</v>
      </c>
      <c r="W20" s="66"/>
    </row>
    <row r="21" spans="1:23" s="65" customFormat="1" ht="22.5" customHeight="1" x14ac:dyDescent="0.2">
      <c r="A21" s="59" t="str">
        <f t="shared" si="9"/>
        <v xml:space="preserve"> </v>
      </c>
      <c r="B21" s="60" t="s">
        <v>59</v>
      </c>
      <c r="C21" s="61" t="s">
        <v>34</v>
      </c>
      <c r="D21" s="62"/>
      <c r="E21" s="62"/>
      <c r="F21" s="62"/>
      <c r="G21" s="63"/>
      <c r="H21" s="62"/>
      <c r="I21" s="64"/>
      <c r="J21" s="81"/>
      <c r="K21" s="82">
        <f t="shared" si="6"/>
        <v>0</v>
      </c>
      <c r="L21" s="83">
        <f t="shared" si="1"/>
        <v>0</v>
      </c>
      <c r="M21" s="84"/>
      <c r="N21" s="85"/>
      <c r="O21" s="85"/>
      <c r="P21" s="86"/>
      <c r="Q21" s="81"/>
      <c r="R21" s="86"/>
      <c r="S21" s="88"/>
      <c r="T21" s="23"/>
      <c r="U21" s="116">
        <f t="shared" si="7"/>
        <v>0</v>
      </c>
      <c r="V21" s="116">
        <f t="shared" si="8"/>
        <v>0</v>
      </c>
      <c r="W21" s="66"/>
    </row>
    <row r="22" spans="1:23" ht="22.5" customHeight="1" x14ac:dyDescent="0.2">
      <c r="A22" s="26" t="str">
        <f t="shared" si="9"/>
        <v xml:space="preserve"> </v>
      </c>
      <c r="B22" s="27" t="s">
        <v>60</v>
      </c>
      <c r="C22" s="46" t="s">
        <v>34</v>
      </c>
      <c r="D22" s="32"/>
      <c r="E22" s="32"/>
      <c r="F22" s="32"/>
      <c r="G22" s="33"/>
      <c r="H22" s="32"/>
      <c r="I22" s="64"/>
      <c r="J22" s="89"/>
      <c r="K22" s="90">
        <f t="shared" si="6"/>
        <v>0</v>
      </c>
      <c r="L22" s="91">
        <f t="shared" si="1"/>
        <v>0</v>
      </c>
      <c r="M22" s="92"/>
      <c r="N22" s="93"/>
      <c r="O22" s="93"/>
      <c r="P22" s="94"/>
      <c r="Q22" s="89"/>
      <c r="R22" s="94"/>
      <c r="S22" s="95"/>
      <c r="U22" s="116">
        <f t="shared" si="7"/>
        <v>0</v>
      </c>
      <c r="V22" s="116">
        <f t="shared" si="8"/>
        <v>0</v>
      </c>
    </row>
    <row r="23" spans="1:23" ht="22.5" customHeight="1" x14ac:dyDescent="0.2">
      <c r="A23" s="26" t="str">
        <f t="shared" si="9"/>
        <v xml:space="preserve"> </v>
      </c>
      <c r="B23" s="27" t="s">
        <v>61</v>
      </c>
      <c r="C23" s="46" t="s">
        <v>34</v>
      </c>
      <c r="D23" s="32"/>
      <c r="E23" s="32"/>
      <c r="F23" s="32"/>
      <c r="G23" s="33"/>
      <c r="H23" s="32"/>
      <c r="I23" s="64"/>
      <c r="J23" s="89"/>
      <c r="K23" s="90">
        <f t="shared" si="6"/>
        <v>0</v>
      </c>
      <c r="L23" s="91">
        <f t="shared" si="1"/>
        <v>0</v>
      </c>
      <c r="M23" s="92"/>
      <c r="N23" s="93"/>
      <c r="O23" s="93"/>
      <c r="P23" s="94"/>
      <c r="Q23" s="89"/>
      <c r="R23" s="94"/>
      <c r="S23" s="95"/>
      <c r="U23" s="116">
        <f t="shared" si="7"/>
        <v>0</v>
      </c>
      <c r="V23" s="116">
        <f t="shared" si="8"/>
        <v>0</v>
      </c>
    </row>
    <row r="24" spans="1:23" ht="22.5" customHeight="1" thickBot="1" x14ac:dyDescent="0.25">
      <c r="A24" s="28" t="str">
        <f t="shared" si="9"/>
        <v xml:space="preserve"> </v>
      </c>
      <c r="B24" s="29" t="s">
        <v>62</v>
      </c>
      <c r="C24" s="48" t="s">
        <v>34</v>
      </c>
      <c r="D24" s="34"/>
      <c r="E24" s="34"/>
      <c r="F24" s="34"/>
      <c r="G24" s="35"/>
      <c r="H24" s="34"/>
      <c r="I24" s="127"/>
      <c r="J24" s="128"/>
      <c r="K24" s="129">
        <f t="shared" si="6"/>
        <v>0</v>
      </c>
      <c r="L24" s="130">
        <f t="shared" si="1"/>
        <v>0</v>
      </c>
      <c r="M24" s="131"/>
      <c r="N24" s="132"/>
      <c r="O24" s="132"/>
      <c r="P24" s="133"/>
      <c r="Q24" s="134"/>
      <c r="R24" s="133"/>
      <c r="S24" s="135"/>
      <c r="T24" s="136"/>
      <c r="U24" s="137">
        <f t="shared" si="7"/>
        <v>0</v>
      </c>
      <c r="V24" s="137">
        <f t="shared" si="8"/>
        <v>0</v>
      </c>
    </row>
    <row r="25" spans="1:23" ht="21" customHeight="1" thickBot="1" x14ac:dyDescent="0.3">
      <c r="A25" s="138" t="s">
        <v>50</v>
      </c>
      <c r="B25" s="138"/>
      <c r="C25" s="138"/>
      <c r="D25" s="138"/>
      <c r="E25" s="138"/>
      <c r="F25" s="138"/>
      <c r="G25" s="138"/>
      <c r="H25" s="138"/>
      <c r="I25" s="140"/>
      <c r="J25" s="119" t="s">
        <v>17</v>
      </c>
      <c r="K25" s="120"/>
      <c r="L25" s="121">
        <f>SUM(L10:L24)</f>
        <v>0</v>
      </c>
      <c r="M25" s="122">
        <f t="shared" ref="M25" si="10">SUM(M10:M24)</f>
        <v>0</v>
      </c>
      <c r="N25" s="121">
        <f t="shared" ref="N25:R25" si="11">SUM(N10:N24)</f>
        <v>0</v>
      </c>
      <c r="O25" s="121">
        <f t="shared" si="11"/>
        <v>0</v>
      </c>
      <c r="P25" s="122">
        <f t="shared" si="11"/>
        <v>0</v>
      </c>
      <c r="Q25" s="123">
        <f t="shared" si="11"/>
        <v>0</v>
      </c>
      <c r="R25" s="124">
        <f t="shared" si="11"/>
        <v>0</v>
      </c>
      <c r="S25" s="125">
        <f>SUM(S10:S24)</f>
        <v>0</v>
      </c>
      <c r="U25" s="126">
        <f>SUM(U10:U24)</f>
        <v>0</v>
      </c>
      <c r="V25" s="126">
        <f>SUM(V10:V24)</f>
        <v>0</v>
      </c>
    </row>
    <row r="26" spans="1:23" ht="14.25" customHeight="1" thickBot="1" x14ac:dyDescent="0.25">
      <c r="A26" s="139"/>
      <c r="B26" s="139"/>
      <c r="C26" s="139"/>
      <c r="D26" s="139"/>
      <c r="E26" s="139"/>
      <c r="F26" s="139"/>
      <c r="G26" s="139"/>
      <c r="H26" s="139"/>
      <c r="I26" s="141"/>
    </row>
    <row r="27" spans="1:23" ht="16.5" customHeight="1" x14ac:dyDescent="0.25">
      <c r="A27" s="197" t="s">
        <v>0</v>
      </c>
      <c r="B27" s="198"/>
      <c r="C27" s="199"/>
      <c r="D27" s="248" t="s">
        <v>18</v>
      </c>
      <c r="E27" s="219" t="s">
        <v>1</v>
      </c>
      <c r="F27" s="219" t="s">
        <v>55</v>
      </c>
      <c r="G27" s="217" t="s">
        <v>54</v>
      </c>
      <c r="H27" s="197" t="s">
        <v>2</v>
      </c>
      <c r="I27" s="198"/>
      <c r="J27" s="198"/>
      <c r="K27" s="198"/>
      <c r="L27" s="198"/>
      <c r="M27" s="199"/>
      <c r="R27" s="51"/>
      <c r="S27" s="51"/>
    </row>
    <row r="28" spans="1:23" ht="16.5" customHeight="1" thickBot="1" x14ac:dyDescent="0.3">
      <c r="A28" s="200"/>
      <c r="B28" s="201"/>
      <c r="C28" s="202"/>
      <c r="D28" s="249"/>
      <c r="E28" s="220"/>
      <c r="F28" s="220"/>
      <c r="G28" s="218"/>
      <c r="H28" s="200"/>
      <c r="I28" s="201"/>
      <c r="J28" s="201"/>
      <c r="K28" s="201"/>
      <c r="L28" s="201"/>
      <c r="M28" s="202"/>
      <c r="R28" s="52"/>
      <c r="S28" s="53"/>
    </row>
    <row r="29" spans="1:23" ht="21" customHeight="1" x14ac:dyDescent="0.25">
      <c r="A29" s="210" t="s">
        <v>3</v>
      </c>
      <c r="B29" s="211"/>
      <c r="C29" s="212"/>
      <c r="D29" s="69">
        <v>0</v>
      </c>
      <c r="E29" s="70">
        <v>0</v>
      </c>
      <c r="F29" s="70">
        <v>0</v>
      </c>
      <c r="G29" s="71">
        <v>0</v>
      </c>
      <c r="H29" s="203"/>
      <c r="I29" s="204"/>
      <c r="J29" s="204"/>
      <c r="K29" s="204"/>
      <c r="L29" s="204"/>
      <c r="M29" s="205"/>
      <c r="R29" s="52"/>
      <c r="S29" s="53"/>
    </row>
    <row r="30" spans="1:23" ht="21" customHeight="1" x14ac:dyDescent="0.25">
      <c r="A30" s="239" t="s">
        <v>4</v>
      </c>
      <c r="B30" s="240"/>
      <c r="C30" s="241"/>
      <c r="D30" s="111">
        <f>M25</f>
        <v>0</v>
      </c>
      <c r="E30" s="112">
        <f>+N25+O25</f>
        <v>0</v>
      </c>
      <c r="F30" s="112">
        <f>+P25</f>
        <v>0</v>
      </c>
      <c r="G30" s="113">
        <f>-V25</f>
        <v>0</v>
      </c>
      <c r="H30" s="206"/>
      <c r="I30" s="207"/>
      <c r="J30" s="207"/>
      <c r="K30" s="207"/>
      <c r="L30" s="207"/>
      <c r="M30" s="208"/>
      <c r="R30" s="52"/>
      <c r="S30" s="54"/>
    </row>
    <row r="31" spans="1:23" ht="21" customHeight="1" x14ac:dyDescent="0.25">
      <c r="A31" s="245" t="s">
        <v>5</v>
      </c>
      <c r="B31" s="246"/>
      <c r="C31" s="247"/>
      <c r="D31" s="72">
        <f t="shared" ref="D31:F31" si="12">D29-D30</f>
        <v>0</v>
      </c>
      <c r="E31" s="73">
        <f t="shared" si="12"/>
        <v>0</v>
      </c>
      <c r="F31" s="73">
        <f t="shared" si="12"/>
        <v>0</v>
      </c>
      <c r="G31" s="74">
        <f>G29-G30</f>
        <v>0</v>
      </c>
      <c r="H31" s="242"/>
      <c r="I31" s="243"/>
      <c r="J31" s="243"/>
      <c r="K31" s="243"/>
      <c r="L31" s="243"/>
      <c r="M31" s="244"/>
      <c r="R31" s="52"/>
      <c r="S31" s="53"/>
    </row>
    <row r="32" spans="1:23" ht="21" customHeight="1" thickBot="1" x14ac:dyDescent="0.3">
      <c r="A32" s="254" t="s">
        <v>6</v>
      </c>
      <c r="B32" s="255"/>
      <c r="C32" s="256"/>
      <c r="D32" s="75">
        <v>0</v>
      </c>
      <c r="E32" s="76">
        <v>0</v>
      </c>
      <c r="F32" s="76"/>
      <c r="G32" s="77">
        <f>+U25</f>
        <v>0</v>
      </c>
      <c r="H32" s="251"/>
      <c r="I32" s="252"/>
      <c r="J32" s="252"/>
      <c r="K32" s="252"/>
      <c r="L32" s="252"/>
      <c r="M32" s="253"/>
      <c r="R32" s="52"/>
      <c r="S32" s="53"/>
    </row>
    <row r="33" spans="1:27" ht="21" customHeight="1" thickBot="1" x14ac:dyDescent="0.3">
      <c r="A33" s="257" t="s">
        <v>22</v>
      </c>
      <c r="B33" s="258"/>
      <c r="C33" s="259"/>
      <c r="D33" s="78">
        <f t="shared" ref="D33:F33" si="13">D31+D32</f>
        <v>0</v>
      </c>
      <c r="E33" s="79">
        <f t="shared" si="13"/>
        <v>0</v>
      </c>
      <c r="F33" s="79">
        <f t="shared" si="13"/>
        <v>0</v>
      </c>
      <c r="G33" s="80">
        <f>G31+G32</f>
        <v>0</v>
      </c>
      <c r="H33" s="260"/>
      <c r="I33" s="261"/>
      <c r="J33" s="261"/>
      <c r="K33" s="261"/>
      <c r="L33" s="261"/>
      <c r="M33" s="262"/>
      <c r="R33" s="52"/>
      <c r="S33" s="53"/>
    </row>
    <row r="34" spans="1:27" ht="12" customHeight="1" x14ac:dyDescent="0.2">
      <c r="D34" s="151"/>
    </row>
    <row r="35" spans="1:27" ht="15" customHeight="1" thickBot="1" x14ac:dyDescent="0.3">
      <c r="A35" s="145" t="s">
        <v>67</v>
      </c>
      <c r="B35" s="144"/>
      <c r="C35" s="144"/>
      <c r="K35" s="142"/>
      <c r="L35" s="146" t="s">
        <v>69</v>
      </c>
      <c r="N35" s="152" t="s">
        <v>70</v>
      </c>
      <c r="P35" s="152"/>
      <c r="Q35" s="147"/>
      <c r="R35" s="148"/>
      <c r="S35" s="148"/>
    </row>
    <row r="36" spans="1:27" ht="21" customHeight="1" x14ac:dyDescent="0.25">
      <c r="A36" s="270" t="s">
        <v>65</v>
      </c>
      <c r="B36" s="271"/>
      <c r="C36" s="272"/>
      <c r="D36" s="273"/>
      <c r="E36" s="273"/>
      <c r="F36" s="273"/>
      <c r="G36" s="273"/>
      <c r="H36" s="274"/>
      <c r="I36" s="275" t="s">
        <v>68</v>
      </c>
      <c r="J36" s="276"/>
      <c r="K36" s="143"/>
      <c r="L36" s="149" t="s">
        <v>39</v>
      </c>
      <c r="N36" s="148"/>
      <c r="O36" s="147"/>
      <c r="P36" s="150" t="s">
        <v>40</v>
      </c>
      <c r="Q36" s="147"/>
      <c r="R36" s="148"/>
      <c r="S36" s="148"/>
    </row>
    <row r="37" spans="1:27" ht="21" customHeight="1" thickBot="1" x14ac:dyDescent="0.25">
      <c r="A37" s="268" t="s">
        <v>66</v>
      </c>
      <c r="B37" s="269"/>
      <c r="C37" s="263">
        <v>1</v>
      </c>
      <c r="D37" s="264"/>
      <c r="E37" s="264">
        <v>0</v>
      </c>
      <c r="F37" s="264"/>
      <c r="G37" s="264">
        <v>0</v>
      </c>
      <c r="H37" s="267"/>
      <c r="I37" s="265">
        <f>SUM(C37:H37)</f>
        <v>1</v>
      </c>
      <c r="J37" s="266"/>
      <c r="K37" s="58"/>
      <c r="L37" s="58"/>
      <c r="M37" s="250" t="s">
        <v>53</v>
      </c>
      <c r="N37" s="250"/>
      <c r="O37" s="250"/>
      <c r="P37" s="250"/>
      <c r="Q37" s="250"/>
      <c r="R37" s="250"/>
      <c r="S37" s="250"/>
    </row>
    <row r="38" spans="1:27" ht="9.75" customHeight="1" x14ac:dyDescent="0.2">
      <c r="K38" s="58"/>
      <c r="L38" s="58"/>
      <c r="M38" s="250"/>
      <c r="N38" s="250"/>
      <c r="O38" s="250"/>
      <c r="P38" s="250"/>
      <c r="Q38" s="250"/>
      <c r="R38" s="250"/>
      <c r="S38" s="250"/>
    </row>
    <row r="39" spans="1:27" ht="18" customHeight="1" x14ac:dyDescent="0.25">
      <c r="A39" s="2" t="s">
        <v>27</v>
      </c>
      <c r="J39" s="58"/>
      <c r="K39" s="58"/>
      <c r="L39" s="58"/>
      <c r="M39" s="250"/>
      <c r="N39" s="250"/>
      <c r="O39" s="250"/>
      <c r="P39" s="250"/>
      <c r="Q39" s="250"/>
      <c r="R39" s="250"/>
      <c r="S39" s="250"/>
    </row>
    <row r="40" spans="1:27" ht="30" customHeight="1" x14ac:dyDescent="0.2">
      <c r="A40" s="236"/>
      <c r="B40" s="236"/>
      <c r="C40" s="236"/>
      <c r="D40" s="236"/>
      <c r="E40" s="236"/>
      <c r="G40" s="195"/>
      <c r="H40" s="195"/>
      <c r="J40" s="194"/>
      <c r="K40" s="194"/>
      <c r="L40" s="194"/>
      <c r="M40" s="194"/>
      <c r="N40" s="195"/>
      <c r="O40" s="195"/>
      <c r="P40" s="193"/>
      <c r="Q40" s="193"/>
      <c r="R40" s="193"/>
      <c r="S40" s="193"/>
    </row>
    <row r="41" spans="1:27" x14ac:dyDescent="0.2">
      <c r="A41" s="13" t="s">
        <v>23</v>
      </c>
      <c r="B41" s="8"/>
      <c r="C41" s="8"/>
      <c r="D41" s="8"/>
      <c r="E41" s="8"/>
      <c r="G41" s="13" t="s">
        <v>24</v>
      </c>
      <c r="H41" s="8"/>
      <c r="J41" s="192" t="s">
        <v>25</v>
      </c>
      <c r="K41" s="192"/>
      <c r="L41" s="192"/>
      <c r="M41" s="192"/>
      <c r="N41" s="192" t="s">
        <v>24</v>
      </c>
      <c r="O41" s="192"/>
      <c r="P41" s="192" t="s">
        <v>26</v>
      </c>
      <c r="Q41" s="192"/>
      <c r="R41" s="192"/>
      <c r="S41" s="192"/>
    </row>
    <row r="43" spans="1:27" ht="18.75" customHeight="1" x14ac:dyDescent="0.2"/>
    <row r="46" spans="1:27" s="21" customFormat="1" ht="35.25" hidden="1" customHeight="1" x14ac:dyDescent="0.5">
      <c r="A46" s="21" t="s">
        <v>31</v>
      </c>
      <c r="U46" s="22"/>
      <c r="V46" s="22"/>
      <c r="W46" s="22"/>
    </row>
    <row r="47" spans="1:27" ht="14.25" hidden="1" customHeight="1" x14ac:dyDescent="0.2"/>
    <row r="48" spans="1:27" ht="14.25" hidden="1" customHeight="1" x14ac:dyDescent="0.2">
      <c r="U48" s="24" t="s">
        <v>64</v>
      </c>
      <c r="V48" s="24"/>
      <c r="W48" s="24"/>
      <c r="X48" s="24"/>
      <c r="Y48" s="24"/>
      <c r="Z48" s="24"/>
      <c r="AA48" s="24"/>
    </row>
    <row r="49" spans="21:27" ht="14.25" hidden="1" customHeight="1" x14ac:dyDescent="0.2">
      <c r="U49" s="20" t="s">
        <v>34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</row>
    <row r="50" spans="21:27" ht="14.25" hidden="1" customHeight="1" x14ac:dyDescent="0.2">
      <c r="U50" s="20" t="s">
        <v>35</v>
      </c>
      <c r="V50" s="20">
        <v>1.0416666666666666E-2</v>
      </c>
      <c r="W50" s="20">
        <v>1.0416666666666666E-2</v>
      </c>
      <c r="X50" s="20">
        <v>1.0416666666666666E-2</v>
      </c>
      <c r="Y50" s="20">
        <v>1.0416666666666666E-2</v>
      </c>
      <c r="Z50" s="20">
        <v>1.0416666666666666E-2</v>
      </c>
      <c r="AA50" s="20">
        <v>1.0416666666666666E-2</v>
      </c>
    </row>
    <row r="51" spans="21:27" ht="14.25" hidden="1" customHeight="1" x14ac:dyDescent="0.2">
      <c r="U51" s="20" t="s">
        <v>13</v>
      </c>
      <c r="V51" s="20">
        <v>2.0833333333333332E-2</v>
      </c>
      <c r="W51" s="20">
        <v>2.0833333333333332E-2</v>
      </c>
      <c r="X51" s="20">
        <v>2.0833333333333332E-2</v>
      </c>
      <c r="Y51" s="20">
        <v>2.0833333333333332E-2</v>
      </c>
      <c r="Z51" s="20">
        <v>2.0833333333333332E-2</v>
      </c>
      <c r="AA51" s="20">
        <v>2.0833333333333332E-2</v>
      </c>
    </row>
    <row r="52" spans="21:27" ht="14.25" hidden="1" customHeight="1" x14ac:dyDescent="0.2">
      <c r="U52" s="20" t="s">
        <v>32</v>
      </c>
      <c r="V52" s="20">
        <v>3.125E-2</v>
      </c>
      <c r="W52" s="20">
        <v>3.125E-2</v>
      </c>
      <c r="X52" s="20">
        <v>3.125E-2</v>
      </c>
      <c r="Y52" s="20">
        <v>3.125E-2</v>
      </c>
      <c r="Z52" s="20">
        <v>3.125E-2</v>
      </c>
      <c r="AA52" s="20">
        <v>3.125E-2</v>
      </c>
    </row>
    <row r="53" spans="21:27" ht="14.25" hidden="1" customHeight="1" x14ac:dyDescent="0.2">
      <c r="U53" s="20" t="s">
        <v>44</v>
      </c>
      <c r="V53" s="20">
        <v>4.1666666666666664E-2</v>
      </c>
      <c r="W53" s="20">
        <v>4.1666666666666664E-2</v>
      </c>
      <c r="X53" s="20">
        <v>4.1666666666666664E-2</v>
      </c>
      <c r="Y53" s="20">
        <v>4.1666666666666664E-2</v>
      </c>
      <c r="Z53" s="20">
        <v>4.1666666666666664E-2</v>
      </c>
      <c r="AA53" s="20">
        <v>4.1666666666666664E-2</v>
      </c>
    </row>
    <row r="54" spans="21:27" ht="14.25" hidden="1" customHeight="1" x14ac:dyDescent="0.2">
      <c r="U54" s="20" t="s">
        <v>42</v>
      </c>
      <c r="V54" s="20">
        <v>5.2083333333333336E-2</v>
      </c>
      <c r="W54" s="20">
        <v>5.2083333333333336E-2</v>
      </c>
      <c r="X54" s="20">
        <v>5.2083333333333336E-2</v>
      </c>
      <c r="Y54" s="20">
        <v>5.2083333333333336E-2</v>
      </c>
      <c r="Z54" s="20">
        <v>5.2083333333333336E-2</v>
      </c>
      <c r="AA54" s="20">
        <v>5.2083333333333336E-2</v>
      </c>
    </row>
    <row r="55" spans="21:27" ht="14.25" hidden="1" customHeight="1" x14ac:dyDescent="0.2">
      <c r="U55" s="20" t="s">
        <v>43</v>
      </c>
      <c r="V55" s="20">
        <v>6.25E-2</v>
      </c>
      <c r="W55" s="20">
        <v>6.25E-2</v>
      </c>
      <c r="X55" s="20">
        <v>6.25E-2</v>
      </c>
      <c r="Y55" s="20">
        <v>6.25E-2</v>
      </c>
      <c r="Z55" s="20">
        <v>6.25E-2</v>
      </c>
      <c r="AA55" s="20">
        <v>6.25E-2</v>
      </c>
    </row>
    <row r="56" spans="21:27" ht="14.25" hidden="1" customHeight="1" x14ac:dyDescent="0.2">
      <c r="U56" s="20" t="s">
        <v>33</v>
      </c>
      <c r="V56" s="20">
        <v>7.2916666666666671E-2</v>
      </c>
      <c r="W56" s="20">
        <v>7.2916666666666671E-2</v>
      </c>
      <c r="X56" s="20">
        <v>7.2916666666666671E-2</v>
      </c>
      <c r="Y56" s="20">
        <v>7.2916666666666671E-2</v>
      </c>
      <c r="Z56" s="20">
        <v>7.2916666666666671E-2</v>
      </c>
      <c r="AA56" s="20">
        <v>7.2916666666666671E-2</v>
      </c>
    </row>
    <row r="57" spans="21:27" ht="14.25" hidden="1" customHeight="1" x14ac:dyDescent="0.2">
      <c r="U57" s="20" t="s">
        <v>52</v>
      </c>
      <c r="V57" s="20">
        <v>8.3333333333333301E-2</v>
      </c>
      <c r="W57" s="20">
        <v>8.3333333333333301E-2</v>
      </c>
      <c r="X57" s="20">
        <v>8.3333333333333301E-2</v>
      </c>
      <c r="Y57" s="20">
        <v>8.3333333333333301E-2</v>
      </c>
      <c r="Z57" s="20">
        <v>8.3333333333333301E-2</v>
      </c>
      <c r="AA57" s="20">
        <v>8.3333333333333301E-2</v>
      </c>
    </row>
    <row r="58" spans="21:27" ht="14.25" hidden="1" customHeight="1" x14ac:dyDescent="0.2">
      <c r="U58" s="1"/>
      <c r="V58" s="20">
        <v>9.375E-2</v>
      </c>
      <c r="W58" s="20">
        <v>9.375E-2</v>
      </c>
      <c r="X58" s="20">
        <v>9.375E-2</v>
      </c>
      <c r="Y58" s="20">
        <v>9.375E-2</v>
      </c>
      <c r="Z58" s="20">
        <v>9.375E-2</v>
      </c>
      <c r="AA58" s="20">
        <v>9.375E-2</v>
      </c>
    </row>
    <row r="59" spans="21:27" ht="14.25" hidden="1" customHeight="1" x14ac:dyDescent="0.2">
      <c r="V59" s="20">
        <v>0.104166666666667</v>
      </c>
      <c r="W59" s="20">
        <v>0.104166666666667</v>
      </c>
      <c r="X59" s="20">
        <v>0.104166666666667</v>
      </c>
      <c r="Y59" s="20">
        <v>0.104166666666667</v>
      </c>
      <c r="Z59" s="20">
        <v>0.104166666666667</v>
      </c>
      <c r="AA59" s="20">
        <v>0.104166666666667</v>
      </c>
    </row>
    <row r="60" spans="21:27" ht="14.25" hidden="1" customHeight="1" x14ac:dyDescent="0.2">
      <c r="V60" s="20">
        <v>0.11458333333333333</v>
      </c>
      <c r="W60" s="20">
        <v>0.11458333333333333</v>
      </c>
      <c r="X60" s="20">
        <v>0.11458333333333333</v>
      </c>
      <c r="Y60" s="20">
        <v>0.11458333333333333</v>
      </c>
      <c r="Z60" s="20">
        <v>0.11458333333333333</v>
      </c>
      <c r="AA60" s="20">
        <v>0.11458333333333333</v>
      </c>
    </row>
    <row r="61" spans="21:27" ht="14.25" hidden="1" customHeight="1" x14ac:dyDescent="0.2">
      <c r="V61" s="20">
        <v>0.125</v>
      </c>
      <c r="W61" s="20">
        <v>0.125</v>
      </c>
      <c r="X61" s="20">
        <v>0.125</v>
      </c>
      <c r="Y61" s="20">
        <v>0.125</v>
      </c>
      <c r="Z61" s="20">
        <v>0.125</v>
      </c>
      <c r="AA61" s="20">
        <v>0.125</v>
      </c>
    </row>
    <row r="62" spans="21:27" ht="14.25" hidden="1" customHeight="1" x14ac:dyDescent="0.2">
      <c r="V62" s="20">
        <v>0.13541666666666699</v>
      </c>
      <c r="W62" s="20">
        <v>0.13541666666666699</v>
      </c>
      <c r="X62" s="20">
        <v>0.13541666666666699</v>
      </c>
      <c r="Y62" s="20">
        <v>0.13541666666666699</v>
      </c>
      <c r="Z62" s="20">
        <v>0.13541666666666699</v>
      </c>
      <c r="AA62" s="20">
        <v>0.13541666666666699</v>
      </c>
    </row>
    <row r="63" spans="21:27" ht="14.25" hidden="1" customHeight="1" x14ac:dyDescent="0.2">
      <c r="V63" s="20">
        <v>0.14583333333333301</v>
      </c>
      <c r="W63" s="20">
        <v>0.14583333333333301</v>
      </c>
      <c r="X63" s="20">
        <v>0.14583333333333301</v>
      </c>
      <c r="Y63" s="20">
        <v>0.14583333333333301</v>
      </c>
      <c r="Z63" s="20">
        <v>0.14583333333333301</v>
      </c>
      <c r="AA63" s="20">
        <v>0.14583333333333301</v>
      </c>
    </row>
    <row r="64" spans="21:27" ht="14.25" hidden="1" customHeight="1" x14ac:dyDescent="0.2">
      <c r="V64" s="20">
        <v>0.15625</v>
      </c>
      <c r="W64" s="20">
        <v>0.15625</v>
      </c>
      <c r="X64" s="20">
        <v>0.15625</v>
      </c>
      <c r="Y64" s="20">
        <v>0.15625</v>
      </c>
      <c r="Z64" s="20">
        <v>0.15625</v>
      </c>
      <c r="AA64" s="20">
        <v>0.15625</v>
      </c>
    </row>
    <row r="65" spans="1:35" ht="14.25" hidden="1" customHeight="1" x14ac:dyDescent="0.2">
      <c r="V65" s="20">
        <v>0.16666666666666699</v>
      </c>
      <c r="W65" s="20">
        <v>0.16666666666666699</v>
      </c>
      <c r="X65" s="20">
        <v>0.16666666666666699</v>
      </c>
      <c r="Y65" s="20">
        <v>0.16666666666666699</v>
      </c>
      <c r="Z65" s="20">
        <v>0.16666666666666699</v>
      </c>
      <c r="AA65" s="20">
        <v>0.16666666666666699</v>
      </c>
    </row>
    <row r="66" spans="1:35" ht="14.25" hidden="1" customHeight="1" x14ac:dyDescent="0.2">
      <c r="V66" s="20">
        <v>0.17708333333333301</v>
      </c>
      <c r="W66" s="20">
        <v>0.17708333333333301</v>
      </c>
      <c r="X66" s="20">
        <v>0.17708333333333301</v>
      </c>
      <c r="Y66" s="20">
        <v>0.17708333333333301</v>
      </c>
      <c r="Z66" s="20">
        <v>0.17708333333333301</v>
      </c>
      <c r="AA66" s="20">
        <v>0.17708333333333301</v>
      </c>
    </row>
    <row r="67" spans="1:35" ht="14.25" hidden="1" customHeight="1" x14ac:dyDescent="0.2">
      <c r="V67" s="20">
        <v>0.1875</v>
      </c>
      <c r="W67" s="20">
        <v>0.1875</v>
      </c>
      <c r="X67" s="20">
        <v>0.1875</v>
      </c>
      <c r="Y67" s="20">
        <v>0.1875</v>
      </c>
      <c r="Z67" s="20">
        <v>0.1875</v>
      </c>
      <c r="AA67" s="20">
        <v>0.1875</v>
      </c>
    </row>
    <row r="68" spans="1:35" ht="14.25" hidden="1" customHeight="1" x14ac:dyDescent="0.2">
      <c r="V68" s="20">
        <v>0.19791666666666666</v>
      </c>
      <c r="W68" s="20">
        <v>0.19791666666666666</v>
      </c>
      <c r="X68" s="20">
        <v>0.19791666666666666</v>
      </c>
      <c r="Y68" s="20">
        <v>0.19791666666666666</v>
      </c>
      <c r="Z68" s="20">
        <v>0.19791666666666666</v>
      </c>
      <c r="AA68" s="20">
        <v>0.19791666666666666</v>
      </c>
    </row>
    <row r="69" spans="1:35" ht="14.25" hidden="1" customHeight="1" x14ac:dyDescent="0.2">
      <c r="V69" s="20">
        <v>0.20833333333333301</v>
      </c>
      <c r="W69" s="20">
        <v>0.20833333333333301</v>
      </c>
      <c r="X69" s="20">
        <v>0.20833333333333301</v>
      </c>
      <c r="Y69" s="20">
        <v>0.20833333333333301</v>
      </c>
      <c r="Z69" s="20">
        <v>0.20833333333333301</v>
      </c>
      <c r="AA69" s="20">
        <v>0.20833333333333301</v>
      </c>
    </row>
    <row r="70" spans="1:35" ht="14.25" hidden="1" customHeight="1" x14ac:dyDescent="0.2">
      <c r="A70" s="12"/>
      <c r="V70" s="20">
        <v>0.21875</v>
      </c>
      <c r="W70" s="20">
        <v>0.21875</v>
      </c>
      <c r="X70" s="20">
        <v>0.21875</v>
      </c>
      <c r="Y70" s="20">
        <v>0.21875</v>
      </c>
      <c r="Z70" s="20">
        <v>0.21875</v>
      </c>
      <c r="AA70" s="20">
        <v>0.21875</v>
      </c>
      <c r="AI70" s="12"/>
    </row>
    <row r="71" spans="1:35" ht="14.25" hidden="1" customHeight="1" x14ac:dyDescent="0.2">
      <c r="A71" s="12"/>
      <c r="V71" s="20">
        <v>0.22916666666666699</v>
      </c>
      <c r="W71" s="20">
        <v>0.22916666666666699</v>
      </c>
      <c r="X71" s="20">
        <v>0.22916666666666699</v>
      </c>
      <c r="Y71" s="20">
        <v>0.22916666666666699</v>
      </c>
      <c r="Z71" s="20">
        <v>0.22916666666666699</v>
      </c>
      <c r="AA71" s="20">
        <v>0.22916666666666699</v>
      </c>
      <c r="AI71" s="12"/>
    </row>
    <row r="72" spans="1:35" ht="14.25" hidden="1" customHeight="1" x14ac:dyDescent="0.2">
      <c r="A72" s="12"/>
      <c r="V72" s="20">
        <v>0.23958333333333301</v>
      </c>
      <c r="W72" s="20">
        <v>0.23958333333333301</v>
      </c>
      <c r="X72" s="20">
        <v>0.23958333333333301</v>
      </c>
      <c r="Y72" s="20">
        <v>0.23958333333333301</v>
      </c>
      <c r="Z72" s="20">
        <v>0.23958333333333301</v>
      </c>
      <c r="AA72" s="20">
        <v>0.23958333333333301</v>
      </c>
    </row>
    <row r="73" spans="1:35" ht="14.25" hidden="1" customHeight="1" x14ac:dyDescent="0.2">
      <c r="A73" s="12"/>
      <c r="V73" s="20">
        <v>0.25</v>
      </c>
      <c r="W73" s="20">
        <v>0.25</v>
      </c>
      <c r="X73" s="20">
        <v>0.25</v>
      </c>
      <c r="Y73" s="20">
        <v>0.25</v>
      </c>
      <c r="Z73" s="20">
        <v>0.25</v>
      </c>
      <c r="AA73" s="20">
        <v>0.25</v>
      </c>
    </row>
    <row r="74" spans="1:35" ht="14.25" hidden="1" customHeight="1" x14ac:dyDescent="0.2">
      <c r="V74" s="20">
        <v>0.26041666666666702</v>
      </c>
      <c r="W74" s="20">
        <v>0.26041666666666702</v>
      </c>
      <c r="X74" s="20">
        <v>0.26041666666666702</v>
      </c>
      <c r="Y74" s="20">
        <v>0.26041666666666702</v>
      </c>
      <c r="Z74" s="20">
        <v>0.26041666666666702</v>
      </c>
      <c r="AA74" s="20">
        <v>0.26041666666666702</v>
      </c>
    </row>
    <row r="75" spans="1:35" ht="14.25" hidden="1" customHeight="1" x14ac:dyDescent="0.2">
      <c r="V75" s="20">
        <v>0.27083333333333298</v>
      </c>
      <c r="W75" s="20">
        <v>0.27083333333333298</v>
      </c>
      <c r="X75" s="20">
        <v>0.27083333333333298</v>
      </c>
      <c r="Y75" s="20">
        <v>0.27083333333333298</v>
      </c>
      <c r="Z75" s="20">
        <v>0.27083333333333298</v>
      </c>
      <c r="AA75" s="20">
        <v>0.27083333333333298</v>
      </c>
    </row>
    <row r="76" spans="1:35" ht="14.25" hidden="1" customHeight="1" x14ac:dyDescent="0.2">
      <c r="V76" s="20">
        <v>0.28125</v>
      </c>
      <c r="W76" s="20">
        <v>0.28125</v>
      </c>
      <c r="X76" s="20">
        <v>0.28125</v>
      </c>
      <c r="Y76" s="20">
        <v>0.28125</v>
      </c>
      <c r="Z76" s="20">
        <v>0.28125</v>
      </c>
      <c r="AA76" s="20">
        <v>0.28125</v>
      </c>
    </row>
    <row r="77" spans="1:35" ht="14.25" hidden="1" customHeight="1" x14ac:dyDescent="0.2">
      <c r="V77" s="20">
        <v>0.29166666666666702</v>
      </c>
      <c r="W77" s="20">
        <v>0.29166666666666702</v>
      </c>
      <c r="X77" s="20">
        <v>0.29166666666666702</v>
      </c>
      <c r="Y77" s="20">
        <v>0.29166666666666702</v>
      </c>
      <c r="Z77" s="20">
        <v>0.29166666666666702</v>
      </c>
      <c r="AA77" s="20">
        <v>0.29166666666666702</v>
      </c>
    </row>
    <row r="78" spans="1:35" ht="14.25" hidden="1" customHeight="1" x14ac:dyDescent="0.2">
      <c r="V78" s="20">
        <v>0.30208333333333298</v>
      </c>
      <c r="W78" s="20">
        <v>0.30208333333333298</v>
      </c>
      <c r="X78" s="20">
        <v>0.30208333333333298</v>
      </c>
      <c r="Y78" s="20">
        <v>0.30208333333333298</v>
      </c>
      <c r="Z78" s="20">
        <v>0.30208333333333298</v>
      </c>
      <c r="AA78" s="20">
        <v>0.30208333333333298</v>
      </c>
    </row>
    <row r="79" spans="1:35" ht="14.25" hidden="1" customHeight="1" x14ac:dyDescent="0.2">
      <c r="V79" s="20">
        <v>0.3125</v>
      </c>
      <c r="W79" s="20">
        <v>0.3125</v>
      </c>
      <c r="X79" s="20">
        <v>0.3125</v>
      </c>
      <c r="Y79" s="20">
        <v>0.3125</v>
      </c>
      <c r="Z79" s="20">
        <v>0.3125</v>
      </c>
      <c r="AA79" s="20">
        <v>0.3125</v>
      </c>
    </row>
    <row r="80" spans="1:35" ht="14.25" hidden="1" customHeight="1" x14ac:dyDescent="0.2">
      <c r="V80" s="20">
        <v>0.32291666666666702</v>
      </c>
      <c r="W80" s="20">
        <v>0.32291666666666702</v>
      </c>
      <c r="X80" s="20">
        <v>0.32291666666666702</v>
      </c>
      <c r="Y80" s="20">
        <v>0.32291666666666702</v>
      </c>
      <c r="Z80" s="20">
        <v>0.32291666666666702</v>
      </c>
      <c r="AA80" s="20">
        <v>0.32291666666666702</v>
      </c>
    </row>
    <row r="81" spans="22:27" ht="14.25" hidden="1" customHeight="1" x14ac:dyDescent="0.2">
      <c r="V81" s="20">
        <v>0.33333333333333298</v>
      </c>
      <c r="W81" s="20">
        <v>0.33333333333333298</v>
      </c>
      <c r="X81" s="20">
        <v>0.33333333333333298</v>
      </c>
      <c r="Y81" s="20">
        <v>0.33333333333333298</v>
      </c>
      <c r="Z81" s="20">
        <v>0.33333333333333298</v>
      </c>
      <c r="AA81" s="20">
        <v>0.33333333333333298</v>
      </c>
    </row>
    <row r="82" spans="22:27" ht="14.25" hidden="1" customHeight="1" x14ac:dyDescent="0.2">
      <c r="V82" s="20">
        <v>0.34375</v>
      </c>
      <c r="W82" s="20">
        <v>0.34375</v>
      </c>
      <c r="X82" s="20">
        <v>0.34375</v>
      </c>
      <c r="Y82" s="20">
        <v>0.34375</v>
      </c>
      <c r="Z82" s="20">
        <v>0.34375</v>
      </c>
      <c r="AA82" s="20">
        <v>0.34375</v>
      </c>
    </row>
    <row r="83" spans="22:27" ht="14.25" hidden="1" customHeight="1" x14ac:dyDescent="0.2">
      <c r="V83" s="20">
        <v>0.35416666666666702</v>
      </c>
      <c r="W83" s="20">
        <v>0.35416666666666702</v>
      </c>
      <c r="X83" s="20">
        <v>0.35416666666666702</v>
      </c>
      <c r="Y83" s="20">
        <v>0.35416666666666702</v>
      </c>
      <c r="Z83" s="20">
        <v>0.35416666666666702</v>
      </c>
      <c r="AA83" s="20">
        <v>0.35416666666666702</v>
      </c>
    </row>
    <row r="84" spans="22:27" ht="14.25" hidden="1" customHeight="1" x14ac:dyDescent="0.2">
      <c r="V84" s="20">
        <v>0.36458333333333298</v>
      </c>
      <c r="W84" s="20">
        <v>0.36458333333333298</v>
      </c>
      <c r="X84" s="20">
        <v>0.36458333333333298</v>
      </c>
      <c r="Y84" s="20">
        <v>0.36458333333333298</v>
      </c>
      <c r="Z84" s="20">
        <v>0.36458333333333298</v>
      </c>
      <c r="AA84" s="20">
        <v>0.36458333333333298</v>
      </c>
    </row>
    <row r="85" spans="22:27" ht="14.25" hidden="1" customHeight="1" x14ac:dyDescent="0.2">
      <c r="V85" s="20">
        <v>0.375</v>
      </c>
      <c r="W85" s="20">
        <v>0.375</v>
      </c>
      <c r="X85" s="20">
        <v>0.375</v>
      </c>
      <c r="Y85" s="20">
        <v>0.375</v>
      </c>
      <c r="Z85" s="20">
        <v>0.375</v>
      </c>
      <c r="AA85" s="20">
        <v>0.375</v>
      </c>
    </row>
    <row r="86" spans="22:27" ht="14.25" hidden="1" customHeight="1" x14ac:dyDescent="0.2">
      <c r="V86" s="20">
        <v>0.38541666666666702</v>
      </c>
      <c r="W86" s="20">
        <v>0.38541666666666702</v>
      </c>
      <c r="X86" s="20">
        <v>0.38541666666666702</v>
      </c>
      <c r="Y86" s="20">
        <v>0.38541666666666702</v>
      </c>
      <c r="Z86" s="20">
        <v>0.38541666666666702</v>
      </c>
      <c r="AA86" s="20">
        <v>0.38541666666666702</v>
      </c>
    </row>
    <row r="87" spans="22:27" ht="14.25" hidden="1" customHeight="1" x14ac:dyDescent="0.2">
      <c r="V87" s="20">
        <v>0.39583333333333298</v>
      </c>
      <c r="W87" s="20">
        <v>0.39583333333333298</v>
      </c>
      <c r="X87" s="20">
        <v>0.39583333333333298</v>
      </c>
      <c r="Y87" s="20">
        <v>0.39583333333333298</v>
      </c>
      <c r="Z87" s="20">
        <v>0.39583333333333298</v>
      </c>
      <c r="AA87" s="20">
        <v>0.39583333333333298</v>
      </c>
    </row>
    <row r="88" spans="22:27" ht="14.25" hidden="1" customHeight="1" x14ac:dyDescent="0.2">
      <c r="V88" s="20">
        <v>0.40625</v>
      </c>
      <c r="W88" s="20">
        <v>0.40625</v>
      </c>
      <c r="X88" s="20">
        <v>0.40625</v>
      </c>
      <c r="Y88" s="20">
        <v>0.40625</v>
      </c>
      <c r="Z88" s="20">
        <v>0.40625</v>
      </c>
      <c r="AA88" s="20">
        <v>0.40625</v>
      </c>
    </row>
    <row r="89" spans="22:27" ht="14.25" hidden="1" customHeight="1" x14ac:dyDescent="0.2">
      <c r="V89" s="20">
        <v>0.41666666666666702</v>
      </c>
      <c r="W89" s="20">
        <v>0.41666666666666702</v>
      </c>
      <c r="X89" s="20">
        <v>0.41666666666666702</v>
      </c>
      <c r="Y89" s="20">
        <v>0.41666666666666702</v>
      </c>
      <c r="Z89" s="20">
        <v>0.41666666666666702</v>
      </c>
      <c r="AA89" s="20">
        <v>0.41666666666666702</v>
      </c>
    </row>
    <row r="90" spans="22:27" ht="14.25" hidden="1" customHeight="1" x14ac:dyDescent="0.2">
      <c r="V90" s="20">
        <v>0.42708333333333298</v>
      </c>
      <c r="W90" s="20">
        <v>0.42708333333333298</v>
      </c>
      <c r="X90" s="20">
        <v>0.42708333333333298</v>
      </c>
      <c r="Y90" s="20">
        <v>0.42708333333333298</v>
      </c>
      <c r="Z90" s="20">
        <v>0.42708333333333298</v>
      </c>
      <c r="AA90" s="20">
        <v>0.42708333333333298</v>
      </c>
    </row>
    <row r="91" spans="22:27" ht="14.25" hidden="1" customHeight="1" x14ac:dyDescent="0.2">
      <c r="V91" s="20">
        <v>0.4375</v>
      </c>
      <c r="W91" s="20">
        <v>0.4375</v>
      </c>
      <c r="X91" s="20">
        <v>0.4375</v>
      </c>
      <c r="Y91" s="20">
        <v>0.4375</v>
      </c>
      <c r="Z91" s="20">
        <v>0.4375</v>
      </c>
      <c r="AA91" s="20">
        <v>0.4375</v>
      </c>
    </row>
    <row r="92" spans="22:27" ht="14.25" hidden="1" customHeight="1" x14ac:dyDescent="0.2">
      <c r="V92" s="20">
        <v>0.44791666666666602</v>
      </c>
      <c r="W92" s="20">
        <v>0.44791666666666602</v>
      </c>
      <c r="X92" s="20">
        <v>0.44791666666666602</v>
      </c>
      <c r="Y92" s="20">
        <v>0.44791666666666602</v>
      </c>
      <c r="Z92" s="20">
        <v>0.44791666666666602</v>
      </c>
      <c r="AA92" s="20">
        <v>0.44791666666666602</v>
      </c>
    </row>
    <row r="93" spans="22:27" ht="14.25" hidden="1" customHeight="1" x14ac:dyDescent="0.2">
      <c r="V93" s="20">
        <v>0.45833333333333298</v>
      </c>
      <c r="W93" s="20">
        <v>0.45833333333333298</v>
      </c>
      <c r="X93" s="20">
        <v>0.45833333333333298</v>
      </c>
      <c r="Y93" s="20">
        <v>0.45833333333333298</v>
      </c>
      <c r="Z93" s="20">
        <v>0.45833333333333298</v>
      </c>
      <c r="AA93" s="20">
        <v>0.45833333333333298</v>
      </c>
    </row>
    <row r="94" spans="22:27" ht="14.25" hidden="1" customHeight="1" x14ac:dyDescent="0.2">
      <c r="V94" s="20">
        <v>0.46875</v>
      </c>
      <c r="W94" s="20">
        <v>0.46875</v>
      </c>
      <c r="X94" s="20">
        <v>0.46875</v>
      </c>
      <c r="Y94" s="20">
        <v>0.46875</v>
      </c>
      <c r="Z94" s="20">
        <v>0.46875</v>
      </c>
      <c r="AA94" s="20">
        <v>0.46875</v>
      </c>
    </row>
    <row r="95" spans="22:27" ht="14.25" hidden="1" customHeight="1" x14ac:dyDescent="0.2">
      <c r="V95" s="20">
        <v>0.47916666666666702</v>
      </c>
      <c r="W95" s="20">
        <v>0.47916666666666702</v>
      </c>
      <c r="X95" s="20">
        <v>0.47916666666666702</v>
      </c>
      <c r="Y95" s="20">
        <v>0.47916666666666702</v>
      </c>
      <c r="Z95" s="20">
        <v>0.47916666666666702</v>
      </c>
      <c r="AA95" s="20">
        <v>0.47916666666666702</v>
      </c>
    </row>
    <row r="96" spans="22:27" ht="14.25" hidden="1" customHeight="1" x14ac:dyDescent="0.2">
      <c r="V96" s="20">
        <v>0.48958333333333298</v>
      </c>
      <c r="W96" s="20">
        <v>0.48958333333333298</v>
      </c>
      <c r="X96" s="20">
        <v>0.48958333333333298</v>
      </c>
      <c r="Y96" s="20">
        <v>0.48958333333333298</v>
      </c>
      <c r="Z96" s="20">
        <v>0.48958333333333298</v>
      </c>
      <c r="AA96" s="20">
        <v>0.48958333333333298</v>
      </c>
    </row>
    <row r="97" spans="22:27" ht="14.25" hidden="1" customHeight="1" x14ac:dyDescent="0.2">
      <c r="V97" s="20">
        <v>0.5</v>
      </c>
      <c r="W97" s="20">
        <v>0.5</v>
      </c>
      <c r="X97" s="20">
        <v>0.5</v>
      </c>
      <c r="Y97" s="20">
        <v>0.5</v>
      </c>
      <c r="Z97" s="20">
        <v>0.5</v>
      </c>
      <c r="AA97" s="20">
        <v>0.5</v>
      </c>
    </row>
    <row r="98" spans="22:27" ht="14.25" hidden="1" customHeight="1" x14ac:dyDescent="0.2">
      <c r="V98" s="20">
        <v>0.51041666666666696</v>
      </c>
      <c r="W98" s="20">
        <v>0.51041666666666696</v>
      </c>
      <c r="X98" s="20">
        <v>0.51041666666666696</v>
      </c>
      <c r="Y98" s="20">
        <v>0.51041666666666696</v>
      </c>
      <c r="Z98" s="20">
        <v>0.51041666666666696</v>
      </c>
      <c r="AA98" s="20">
        <v>0.51041666666666696</v>
      </c>
    </row>
    <row r="99" spans="22:27" ht="14.25" hidden="1" customHeight="1" x14ac:dyDescent="0.2">
      <c r="V99" s="20">
        <v>0.52083333333333304</v>
      </c>
      <c r="W99" s="20">
        <v>0.52083333333333304</v>
      </c>
      <c r="X99" s="20">
        <v>0.52083333333333304</v>
      </c>
      <c r="Y99" s="20">
        <v>0.52083333333333304</v>
      </c>
      <c r="Z99" s="20">
        <v>0.52083333333333304</v>
      </c>
      <c r="AA99" s="20">
        <v>0.52083333333333304</v>
      </c>
    </row>
    <row r="100" spans="22:27" ht="14.25" hidden="1" customHeight="1" x14ac:dyDescent="0.2">
      <c r="V100" s="20">
        <v>0.53125</v>
      </c>
      <c r="W100" s="20">
        <v>0.53125</v>
      </c>
      <c r="X100" s="20">
        <v>0.53125</v>
      </c>
      <c r="Y100" s="20">
        <v>0.53125</v>
      </c>
      <c r="Z100" s="20">
        <v>0.53125</v>
      </c>
      <c r="AA100" s="20">
        <v>0.53125</v>
      </c>
    </row>
    <row r="101" spans="22:27" ht="14.25" hidden="1" customHeight="1" x14ac:dyDescent="0.2">
      <c r="V101" s="20">
        <v>0.54166666666666696</v>
      </c>
      <c r="W101" s="20">
        <v>0.54166666666666696</v>
      </c>
      <c r="X101" s="20">
        <v>0.54166666666666696</v>
      </c>
      <c r="Y101" s="20">
        <v>0.54166666666666696</v>
      </c>
      <c r="Z101" s="20">
        <v>0.54166666666666696</v>
      </c>
      <c r="AA101" s="20">
        <v>0.54166666666666696</v>
      </c>
    </row>
    <row r="102" spans="22:27" ht="14.25" hidden="1" customHeight="1" x14ac:dyDescent="0.2">
      <c r="V102" s="20">
        <v>0.55208333333333304</v>
      </c>
      <c r="W102" s="20">
        <v>0.55208333333333304</v>
      </c>
      <c r="X102" s="20">
        <v>0.55208333333333304</v>
      </c>
      <c r="Y102" s="20">
        <v>0.55208333333333304</v>
      </c>
      <c r="Z102" s="20">
        <v>0.55208333333333304</v>
      </c>
      <c r="AA102" s="20">
        <v>0.55208333333333304</v>
      </c>
    </row>
    <row r="103" spans="22:27" ht="14.25" hidden="1" customHeight="1" x14ac:dyDescent="0.2">
      <c r="V103" s="20">
        <v>0.5625</v>
      </c>
      <c r="W103" s="20">
        <v>0.5625</v>
      </c>
      <c r="X103" s="20">
        <v>0.5625</v>
      </c>
      <c r="Y103" s="20">
        <v>0.5625</v>
      </c>
      <c r="Z103" s="20">
        <v>0.5625</v>
      </c>
      <c r="AA103" s="20">
        <v>0.5625</v>
      </c>
    </row>
    <row r="104" spans="22:27" ht="14.25" hidden="1" customHeight="1" x14ac:dyDescent="0.2">
      <c r="V104" s="20">
        <v>0.57291666666666596</v>
      </c>
      <c r="W104" s="20">
        <v>0.57291666666666596</v>
      </c>
      <c r="X104" s="20">
        <v>0.57291666666666596</v>
      </c>
      <c r="Y104" s="20">
        <v>0.57291666666666596</v>
      </c>
      <c r="Z104" s="20">
        <v>0.57291666666666596</v>
      </c>
      <c r="AA104" s="20">
        <v>0.57291666666666596</v>
      </c>
    </row>
    <row r="105" spans="22:27" ht="14.25" hidden="1" customHeight="1" x14ac:dyDescent="0.2">
      <c r="V105" s="20">
        <v>0.58333333333333304</v>
      </c>
      <c r="W105" s="20">
        <v>0.58333333333333304</v>
      </c>
      <c r="X105" s="20">
        <v>0.58333333333333304</v>
      </c>
      <c r="Y105" s="20">
        <v>0.58333333333333304</v>
      </c>
      <c r="Z105" s="20">
        <v>0.58333333333333304</v>
      </c>
      <c r="AA105" s="20">
        <v>0.58333333333333304</v>
      </c>
    </row>
    <row r="106" spans="22:27" ht="14.25" hidden="1" customHeight="1" x14ac:dyDescent="0.2">
      <c r="V106" s="20">
        <v>0.59375</v>
      </c>
      <c r="W106" s="20">
        <v>0.59375</v>
      </c>
      <c r="X106" s="20">
        <v>0.59375</v>
      </c>
      <c r="Y106" s="20">
        <v>0.59375</v>
      </c>
      <c r="Z106" s="20">
        <v>0.59375</v>
      </c>
      <c r="AA106" s="20">
        <v>0.59375</v>
      </c>
    </row>
    <row r="107" spans="22:27" ht="14.25" hidden="1" customHeight="1" x14ac:dyDescent="0.2">
      <c r="V107" s="20">
        <v>0.60416666666666696</v>
      </c>
      <c r="W107" s="20">
        <v>0.60416666666666696</v>
      </c>
      <c r="X107" s="20">
        <v>0.60416666666666696</v>
      </c>
      <c r="Y107" s="20">
        <v>0.60416666666666696</v>
      </c>
      <c r="Z107" s="20">
        <v>0.60416666666666696</v>
      </c>
      <c r="AA107" s="20">
        <v>0.60416666666666696</v>
      </c>
    </row>
    <row r="108" spans="22:27" ht="14.25" hidden="1" customHeight="1" x14ac:dyDescent="0.2">
      <c r="V108" s="20">
        <v>0.61458333333333304</v>
      </c>
      <c r="W108" s="20">
        <v>0.61458333333333304</v>
      </c>
      <c r="X108" s="20">
        <v>0.61458333333333304</v>
      </c>
      <c r="Y108" s="20">
        <v>0.61458333333333304</v>
      </c>
      <c r="Z108" s="20">
        <v>0.61458333333333304</v>
      </c>
      <c r="AA108" s="20">
        <v>0.61458333333333304</v>
      </c>
    </row>
    <row r="109" spans="22:27" ht="14.25" hidden="1" customHeight="1" x14ac:dyDescent="0.2">
      <c r="V109" s="20">
        <v>0.625</v>
      </c>
      <c r="W109" s="20">
        <v>0.625</v>
      </c>
      <c r="X109" s="20">
        <v>0.625</v>
      </c>
      <c r="Y109" s="20">
        <v>0.625</v>
      </c>
      <c r="Z109" s="20">
        <v>0.625</v>
      </c>
      <c r="AA109" s="20">
        <v>0.625</v>
      </c>
    </row>
    <row r="110" spans="22:27" ht="14.25" hidden="1" customHeight="1" x14ac:dyDescent="0.2">
      <c r="V110" s="20">
        <v>0.63541666666666696</v>
      </c>
      <c r="W110" s="20">
        <v>0.63541666666666696</v>
      </c>
      <c r="X110" s="20">
        <v>0.63541666666666696</v>
      </c>
      <c r="Y110" s="20">
        <v>0.63541666666666696</v>
      </c>
      <c r="Z110" s="20">
        <v>0.63541666666666696</v>
      </c>
      <c r="AA110" s="20">
        <v>0.63541666666666696</v>
      </c>
    </row>
    <row r="111" spans="22:27" ht="14.25" hidden="1" customHeight="1" x14ac:dyDescent="0.2">
      <c r="V111" s="20">
        <v>0.64583333333333304</v>
      </c>
      <c r="W111" s="20">
        <v>0.64583333333333304</v>
      </c>
      <c r="X111" s="20">
        <v>0.64583333333333304</v>
      </c>
      <c r="Y111" s="20">
        <v>0.64583333333333304</v>
      </c>
      <c r="Z111" s="20">
        <v>0.64583333333333304</v>
      </c>
      <c r="AA111" s="20">
        <v>0.64583333333333304</v>
      </c>
    </row>
    <row r="112" spans="22:27" ht="14.25" hidden="1" customHeight="1" x14ac:dyDescent="0.2">
      <c r="V112" s="20">
        <v>0.65625</v>
      </c>
      <c r="W112" s="20">
        <v>0.65625</v>
      </c>
      <c r="X112" s="20">
        <v>0.65625</v>
      </c>
      <c r="Y112" s="20">
        <v>0.65625</v>
      </c>
      <c r="Z112" s="20">
        <v>0.65625</v>
      </c>
      <c r="AA112" s="20">
        <v>0.65625</v>
      </c>
    </row>
    <row r="113" spans="22:27" ht="14.25" hidden="1" customHeight="1" x14ac:dyDescent="0.2">
      <c r="V113" s="20">
        <v>0.66666666666666696</v>
      </c>
      <c r="W113" s="20">
        <v>0.66666666666666696</v>
      </c>
      <c r="X113" s="20">
        <v>0.66666666666666696</v>
      </c>
      <c r="Y113" s="20">
        <v>0.66666666666666696</v>
      </c>
      <c r="Z113" s="20">
        <v>0.66666666666666696</v>
      </c>
      <c r="AA113" s="20">
        <v>0.66666666666666696</v>
      </c>
    </row>
    <row r="114" spans="22:27" ht="14.25" hidden="1" customHeight="1" x14ac:dyDescent="0.2">
      <c r="V114" s="20">
        <v>0.67708333333333304</v>
      </c>
      <c r="W114" s="20">
        <v>0.67708333333333304</v>
      </c>
      <c r="X114" s="20">
        <v>0.67708333333333304</v>
      </c>
      <c r="Y114" s="20">
        <v>0.67708333333333304</v>
      </c>
      <c r="Z114" s="20">
        <v>0.67708333333333304</v>
      </c>
      <c r="AA114" s="20">
        <v>0.67708333333333304</v>
      </c>
    </row>
    <row r="115" spans="22:27" ht="14.25" hidden="1" customHeight="1" x14ac:dyDescent="0.2">
      <c r="V115" s="20">
        <v>0.6875</v>
      </c>
      <c r="W115" s="20">
        <v>0.6875</v>
      </c>
      <c r="X115" s="20">
        <v>0.6875</v>
      </c>
      <c r="Y115" s="20">
        <v>0.6875</v>
      </c>
      <c r="Z115" s="20">
        <v>0.6875</v>
      </c>
      <c r="AA115" s="20">
        <v>0.6875</v>
      </c>
    </row>
    <row r="116" spans="22:27" ht="14.25" hidden="1" customHeight="1" x14ac:dyDescent="0.2">
      <c r="V116" s="20">
        <v>0.69791666666666596</v>
      </c>
      <c r="W116" s="20">
        <v>0.69791666666666596</v>
      </c>
      <c r="X116" s="20">
        <v>0.69791666666666596</v>
      </c>
      <c r="Y116" s="20">
        <v>0.69791666666666596</v>
      </c>
      <c r="Z116" s="20">
        <v>0.69791666666666596</v>
      </c>
      <c r="AA116" s="20">
        <v>0.69791666666666596</v>
      </c>
    </row>
    <row r="117" spans="22:27" ht="14.25" hidden="1" customHeight="1" x14ac:dyDescent="0.2">
      <c r="V117" s="20">
        <v>0.70833333333333304</v>
      </c>
      <c r="W117" s="20">
        <v>0.70833333333333304</v>
      </c>
      <c r="X117" s="20">
        <v>0.70833333333333304</v>
      </c>
      <c r="Y117" s="20">
        <v>0.70833333333333304</v>
      </c>
      <c r="Z117" s="20">
        <v>0.70833333333333304</v>
      </c>
      <c r="AA117" s="20">
        <v>0.70833333333333304</v>
      </c>
    </row>
    <row r="118" spans="22:27" ht="14.25" hidden="1" customHeight="1" x14ac:dyDescent="0.2">
      <c r="V118" s="20">
        <v>0.71875</v>
      </c>
      <c r="W118" s="20">
        <v>0.71875</v>
      </c>
      <c r="X118" s="20">
        <v>0.71875</v>
      </c>
      <c r="Y118" s="20">
        <v>0.71875</v>
      </c>
      <c r="Z118" s="20">
        <v>0.71875</v>
      </c>
      <c r="AA118" s="20">
        <v>0.71875</v>
      </c>
    </row>
    <row r="119" spans="22:27" ht="14.25" hidden="1" customHeight="1" x14ac:dyDescent="0.2">
      <c r="V119" s="20">
        <v>0.72916666666666696</v>
      </c>
      <c r="W119" s="20">
        <v>0.72916666666666696</v>
      </c>
      <c r="X119" s="20">
        <v>0.72916666666666696</v>
      </c>
      <c r="Y119" s="20">
        <v>0.72916666666666696</v>
      </c>
      <c r="Z119" s="20">
        <v>0.72916666666666696</v>
      </c>
      <c r="AA119" s="20">
        <v>0.72916666666666696</v>
      </c>
    </row>
    <row r="120" spans="22:27" ht="14.25" hidden="1" customHeight="1" x14ac:dyDescent="0.2">
      <c r="V120" s="20">
        <v>0.73958333333333304</v>
      </c>
      <c r="W120" s="20">
        <v>0.73958333333333304</v>
      </c>
      <c r="X120" s="20">
        <v>0.73958333333333304</v>
      </c>
      <c r="Y120" s="20">
        <v>0.73958333333333304</v>
      </c>
      <c r="Z120" s="20">
        <v>0.73958333333333304</v>
      </c>
      <c r="AA120" s="20">
        <v>0.73958333333333304</v>
      </c>
    </row>
    <row r="121" spans="22:27" ht="14.25" hidden="1" customHeight="1" x14ac:dyDescent="0.2">
      <c r="V121" s="20">
        <v>0.75</v>
      </c>
      <c r="W121" s="20">
        <v>0.75</v>
      </c>
      <c r="X121" s="20">
        <v>0.75</v>
      </c>
      <c r="Y121" s="20">
        <v>0.75</v>
      </c>
      <c r="Z121" s="20">
        <v>0.75</v>
      </c>
      <c r="AA121" s="20">
        <v>0.75</v>
      </c>
    </row>
    <row r="122" spans="22:27" ht="14.25" hidden="1" customHeight="1" x14ac:dyDescent="0.2">
      <c r="V122" s="20">
        <v>0.76041666666666696</v>
      </c>
      <c r="W122" s="20">
        <v>0.76041666666666696</v>
      </c>
      <c r="X122" s="20">
        <v>0.76041666666666696</v>
      </c>
      <c r="Y122" s="20">
        <v>0.76041666666666696</v>
      </c>
      <c r="Z122" s="20">
        <v>0.76041666666666696</v>
      </c>
      <c r="AA122" s="20">
        <v>0.76041666666666696</v>
      </c>
    </row>
    <row r="123" spans="22:27" ht="14.25" hidden="1" customHeight="1" x14ac:dyDescent="0.2">
      <c r="V123" s="20">
        <v>0.77083333333333304</v>
      </c>
      <c r="W123" s="20">
        <v>0.77083333333333304</v>
      </c>
      <c r="X123" s="20">
        <v>0.77083333333333304</v>
      </c>
      <c r="Y123" s="20">
        <v>0.77083333333333304</v>
      </c>
      <c r="Z123" s="20">
        <v>0.77083333333333304</v>
      </c>
      <c r="AA123" s="20">
        <v>0.77083333333333304</v>
      </c>
    </row>
    <row r="124" spans="22:27" ht="14.25" hidden="1" customHeight="1" x14ac:dyDescent="0.2">
      <c r="V124" s="20">
        <v>0.78125</v>
      </c>
      <c r="W124" s="20">
        <v>0.78125</v>
      </c>
      <c r="X124" s="20">
        <v>0.78125</v>
      </c>
      <c r="Y124" s="20">
        <v>0.78125</v>
      </c>
      <c r="Z124" s="20">
        <v>0.78125</v>
      </c>
      <c r="AA124" s="20">
        <v>0.78125</v>
      </c>
    </row>
    <row r="125" spans="22:27" ht="14.25" hidden="1" customHeight="1" x14ac:dyDescent="0.2">
      <c r="V125" s="20">
        <v>0.79166666666666696</v>
      </c>
      <c r="W125" s="20">
        <v>0.79166666666666696</v>
      </c>
      <c r="X125" s="20">
        <v>0.79166666666666696</v>
      </c>
      <c r="Y125" s="20">
        <v>0.79166666666666696</v>
      </c>
      <c r="Z125" s="20">
        <v>0.79166666666666696</v>
      </c>
      <c r="AA125" s="20">
        <v>0.79166666666666696</v>
      </c>
    </row>
    <row r="126" spans="22:27" ht="14.25" hidden="1" customHeight="1" x14ac:dyDescent="0.2">
      <c r="V126" s="20">
        <v>0.80208333333333304</v>
      </c>
      <c r="W126" s="20">
        <v>0.80208333333333304</v>
      </c>
      <c r="X126" s="20">
        <v>0.80208333333333304</v>
      </c>
      <c r="Y126" s="20">
        <v>0.80208333333333304</v>
      </c>
      <c r="Z126" s="20">
        <v>0.80208333333333304</v>
      </c>
      <c r="AA126" s="20">
        <v>0.80208333333333304</v>
      </c>
    </row>
    <row r="127" spans="22:27" ht="14.25" hidden="1" customHeight="1" x14ac:dyDescent="0.2">
      <c r="V127" s="20">
        <v>0.8125</v>
      </c>
      <c r="W127" s="20">
        <v>0.8125</v>
      </c>
      <c r="X127" s="20">
        <v>0.8125</v>
      </c>
      <c r="Y127" s="20">
        <v>0.8125</v>
      </c>
      <c r="Z127" s="20">
        <v>0.8125</v>
      </c>
      <c r="AA127" s="20">
        <v>0.8125</v>
      </c>
    </row>
    <row r="128" spans="22:27" ht="14.25" hidden="1" customHeight="1" x14ac:dyDescent="0.2">
      <c r="V128" s="20">
        <v>0.82291666666666596</v>
      </c>
      <c r="W128" s="20">
        <v>0.82291666666666596</v>
      </c>
      <c r="X128" s="20">
        <v>0.82291666666666596</v>
      </c>
      <c r="Y128" s="20">
        <v>0.82291666666666596</v>
      </c>
      <c r="Z128" s="20">
        <v>0.82291666666666596</v>
      </c>
      <c r="AA128" s="20">
        <v>0.82291666666666596</v>
      </c>
    </row>
    <row r="129" spans="22:27" ht="14.25" hidden="1" customHeight="1" x14ac:dyDescent="0.2">
      <c r="V129" s="20">
        <v>0.83333333333333404</v>
      </c>
      <c r="W129" s="20">
        <v>0.83333333333333404</v>
      </c>
      <c r="X129" s="20">
        <v>0.83333333333333404</v>
      </c>
      <c r="Y129" s="20">
        <v>0.83333333333333404</v>
      </c>
      <c r="Z129" s="20">
        <v>0.83333333333333404</v>
      </c>
      <c r="AA129" s="20">
        <v>0.83333333333333404</v>
      </c>
    </row>
    <row r="130" spans="22:27" ht="14.25" hidden="1" customHeight="1" x14ac:dyDescent="0.2">
      <c r="V130" s="20">
        <v>0.84375</v>
      </c>
      <c r="W130" s="20">
        <v>0.84375</v>
      </c>
      <c r="X130" s="20">
        <v>0.84375</v>
      </c>
      <c r="Y130" s="20">
        <v>0.84375</v>
      </c>
      <c r="Z130" s="20">
        <v>0.84375</v>
      </c>
      <c r="AA130" s="20">
        <v>0.84375</v>
      </c>
    </row>
    <row r="131" spans="22:27" ht="14.25" hidden="1" customHeight="1" x14ac:dyDescent="0.2">
      <c r="V131" s="20">
        <v>0.85416666666666696</v>
      </c>
      <c r="W131" s="20">
        <v>0.85416666666666696</v>
      </c>
      <c r="X131" s="20">
        <v>0.85416666666666696</v>
      </c>
      <c r="Y131" s="20">
        <v>0.85416666666666696</v>
      </c>
      <c r="Z131" s="20">
        <v>0.85416666666666696</v>
      </c>
      <c r="AA131" s="20">
        <v>0.85416666666666696</v>
      </c>
    </row>
    <row r="132" spans="22:27" ht="14.25" hidden="1" customHeight="1" x14ac:dyDescent="0.2">
      <c r="V132" s="20">
        <v>0.86458333333333304</v>
      </c>
      <c r="W132" s="20">
        <v>0.86458333333333304</v>
      </c>
      <c r="X132" s="20">
        <v>0.86458333333333304</v>
      </c>
      <c r="Y132" s="20">
        <v>0.86458333333333304</v>
      </c>
      <c r="Z132" s="20">
        <v>0.86458333333333304</v>
      </c>
      <c r="AA132" s="20">
        <v>0.86458333333333304</v>
      </c>
    </row>
    <row r="133" spans="22:27" ht="14.25" hidden="1" customHeight="1" x14ac:dyDescent="0.2">
      <c r="V133" s="20">
        <v>0.875000000000001</v>
      </c>
      <c r="W133" s="20">
        <v>0.875000000000001</v>
      </c>
      <c r="X133" s="20">
        <v>0.875000000000001</v>
      </c>
      <c r="Y133" s="20">
        <v>0.875000000000001</v>
      </c>
      <c r="Z133" s="20">
        <v>0.875000000000001</v>
      </c>
      <c r="AA133" s="20">
        <v>0.875000000000001</v>
      </c>
    </row>
    <row r="134" spans="22:27" ht="14.25" hidden="1" customHeight="1" x14ac:dyDescent="0.2">
      <c r="V134" s="20">
        <v>0.88541666666666696</v>
      </c>
      <c r="W134" s="20">
        <v>0.88541666666666696</v>
      </c>
      <c r="X134" s="20">
        <v>0.88541666666666696</v>
      </c>
      <c r="Y134" s="20">
        <v>0.88541666666666696</v>
      </c>
      <c r="Z134" s="20">
        <v>0.88541666666666696</v>
      </c>
      <c r="AA134" s="20">
        <v>0.88541666666666696</v>
      </c>
    </row>
    <row r="135" spans="22:27" ht="14.25" hidden="1" customHeight="1" x14ac:dyDescent="0.2">
      <c r="V135" s="20">
        <v>0.89583333333333404</v>
      </c>
      <c r="W135" s="20">
        <v>0.89583333333333404</v>
      </c>
      <c r="X135" s="20">
        <v>0.89583333333333404</v>
      </c>
      <c r="Y135" s="20">
        <v>0.89583333333333404</v>
      </c>
      <c r="Z135" s="20">
        <v>0.89583333333333404</v>
      </c>
      <c r="AA135" s="20">
        <v>0.89583333333333404</v>
      </c>
    </row>
    <row r="136" spans="22:27" ht="14.25" hidden="1" customHeight="1" x14ac:dyDescent="0.2">
      <c r="V136" s="20">
        <v>0.90625</v>
      </c>
      <c r="W136" s="20">
        <v>0.90625</v>
      </c>
      <c r="X136" s="20">
        <v>0.90625</v>
      </c>
      <c r="Y136" s="20">
        <v>0.90625</v>
      </c>
      <c r="Z136" s="20">
        <v>0.90625</v>
      </c>
      <c r="AA136" s="20">
        <v>0.90625</v>
      </c>
    </row>
    <row r="137" spans="22:27" ht="14.25" hidden="1" customHeight="1" x14ac:dyDescent="0.2">
      <c r="V137" s="20">
        <v>0.91666666666666696</v>
      </c>
      <c r="W137" s="20">
        <v>0.91666666666666696</v>
      </c>
      <c r="X137" s="20">
        <v>0.91666666666666696</v>
      </c>
      <c r="Y137" s="20">
        <v>0.91666666666666696</v>
      </c>
      <c r="Z137" s="20">
        <v>0.91666666666666696</v>
      </c>
      <c r="AA137" s="20">
        <v>0.91666666666666696</v>
      </c>
    </row>
    <row r="138" spans="22:27" ht="14.25" hidden="1" customHeight="1" x14ac:dyDescent="0.2">
      <c r="V138" s="20">
        <v>0.92708333333333304</v>
      </c>
      <c r="W138" s="20">
        <v>0.92708333333333304</v>
      </c>
      <c r="X138" s="20">
        <v>0.92708333333333304</v>
      </c>
      <c r="Y138" s="20">
        <v>0.92708333333333304</v>
      </c>
      <c r="Z138" s="20">
        <v>0.92708333333333304</v>
      </c>
      <c r="AA138" s="20">
        <v>0.92708333333333304</v>
      </c>
    </row>
    <row r="139" spans="22:27" ht="14.25" hidden="1" customHeight="1" x14ac:dyDescent="0.2">
      <c r="V139" s="20">
        <v>0.9375</v>
      </c>
      <c r="W139" s="20">
        <v>0.9375</v>
      </c>
      <c r="X139" s="20">
        <v>0.9375</v>
      </c>
      <c r="Y139" s="20">
        <v>0.9375</v>
      </c>
      <c r="Z139" s="20">
        <v>0.9375</v>
      </c>
      <c r="AA139" s="20">
        <v>0.9375</v>
      </c>
    </row>
    <row r="140" spans="22:27" ht="14.25" hidden="1" customHeight="1" x14ac:dyDescent="0.2">
      <c r="V140" s="20">
        <v>0.94791666666666596</v>
      </c>
      <c r="W140" s="20">
        <v>0.94791666666666596</v>
      </c>
      <c r="X140" s="20">
        <v>0.94791666666666596</v>
      </c>
      <c r="Y140" s="20">
        <v>0.94791666666666596</v>
      </c>
      <c r="Z140" s="20">
        <v>0.94791666666666596</v>
      </c>
      <c r="AA140" s="20">
        <v>0.94791666666666596</v>
      </c>
    </row>
    <row r="141" spans="22:27" ht="14.25" hidden="1" customHeight="1" x14ac:dyDescent="0.2">
      <c r="V141" s="20">
        <v>0.95833333333333404</v>
      </c>
      <c r="W141" s="20">
        <v>0.95833333333333404</v>
      </c>
      <c r="X141" s="20">
        <v>0.95833333333333404</v>
      </c>
      <c r="Y141" s="20">
        <v>0.95833333333333404</v>
      </c>
      <c r="Z141" s="20">
        <v>0.95833333333333404</v>
      </c>
      <c r="AA141" s="20">
        <v>0.95833333333333404</v>
      </c>
    </row>
    <row r="142" spans="22:27" ht="14.25" hidden="1" customHeight="1" x14ac:dyDescent="0.2">
      <c r="V142" s="20">
        <v>0.96875</v>
      </c>
      <c r="W142" s="20">
        <v>0.96875</v>
      </c>
      <c r="X142" s="20">
        <v>0.96875</v>
      </c>
      <c r="Y142" s="20">
        <v>0.96875</v>
      </c>
      <c r="Z142" s="20">
        <v>0.96875</v>
      </c>
      <c r="AA142" s="20">
        <v>0.96875</v>
      </c>
    </row>
    <row r="143" spans="22:27" ht="14.25" hidden="1" customHeight="1" x14ac:dyDescent="0.2">
      <c r="V143" s="20">
        <v>0.97916666666666696</v>
      </c>
      <c r="W143" s="20">
        <v>0.97916666666666696</v>
      </c>
      <c r="X143" s="20">
        <v>0.97916666666666696</v>
      </c>
      <c r="Y143" s="20">
        <v>0.97916666666666696</v>
      </c>
      <c r="Z143" s="20">
        <v>0.97916666666666696</v>
      </c>
      <c r="AA143" s="20">
        <v>0.97916666666666696</v>
      </c>
    </row>
    <row r="144" spans="22:27" ht="14.25" hidden="1" customHeight="1" x14ac:dyDescent="0.2">
      <c r="V144" s="20">
        <v>0.98958333333333304</v>
      </c>
      <c r="W144" s="20">
        <v>0.98958333333333304</v>
      </c>
      <c r="X144" s="20">
        <v>0.98958333333333304</v>
      </c>
      <c r="Y144" s="20">
        <v>0.98958333333333304</v>
      </c>
      <c r="Z144" s="20">
        <v>0.98958333333333304</v>
      </c>
      <c r="AA144" s="20">
        <v>0.98958333333333304</v>
      </c>
    </row>
    <row r="145" spans="21:24" ht="15" hidden="1" customHeight="1" x14ac:dyDescent="0.25">
      <c r="U145"/>
      <c r="V145"/>
      <c r="W145"/>
      <c r="X145"/>
    </row>
    <row r="146" spans="21:24" ht="15" hidden="1" customHeight="1" x14ac:dyDescent="0.25">
      <c r="U146"/>
      <c r="V146"/>
      <c r="W146"/>
      <c r="X146"/>
    </row>
    <row r="147" spans="21:24" ht="14.25" hidden="1" customHeight="1" x14ac:dyDescent="0.2"/>
    <row r="148" spans="21:24" ht="14.25" hidden="1" customHeight="1" x14ac:dyDescent="0.2"/>
    <row r="149" spans="21:24" ht="14.25" hidden="1" customHeight="1" x14ac:dyDescent="0.2"/>
    <row r="150" spans="21:24" ht="14.25" hidden="1" customHeight="1" x14ac:dyDescent="0.2"/>
    <row r="151" spans="21:24" ht="14.25" hidden="1" customHeight="1" x14ac:dyDescent="0.2"/>
    <row r="152" spans="21:24" ht="14.25" customHeight="1" x14ac:dyDescent="0.2"/>
  </sheetData>
  <sheetProtection password="CE8E" sheet="1" objects="1" scenarios="1"/>
  <protectedRanges>
    <protectedRange sqref="I3" name="Range2"/>
    <protectedRange sqref="H3" name="Range1"/>
  </protectedRanges>
  <dataConsolidate/>
  <mergeCells count="55">
    <mergeCell ref="A36:B36"/>
    <mergeCell ref="C36:D36"/>
    <mergeCell ref="E36:F36"/>
    <mergeCell ref="G36:H36"/>
    <mergeCell ref="I36:J36"/>
    <mergeCell ref="C37:D37"/>
    <mergeCell ref="E37:F37"/>
    <mergeCell ref="I37:J37"/>
    <mergeCell ref="G37:H37"/>
    <mergeCell ref="A37:B37"/>
    <mergeCell ref="A40:E40"/>
    <mergeCell ref="Q8:Q9"/>
    <mergeCell ref="R8:R9"/>
    <mergeCell ref="A30:C30"/>
    <mergeCell ref="H31:M31"/>
    <mergeCell ref="A31:C31"/>
    <mergeCell ref="D27:D28"/>
    <mergeCell ref="E27:E28"/>
    <mergeCell ref="F8:F9"/>
    <mergeCell ref="M37:S39"/>
    <mergeCell ref="E8:E9"/>
    <mergeCell ref="H32:M32"/>
    <mergeCell ref="G40:H40"/>
    <mergeCell ref="A32:C32"/>
    <mergeCell ref="A33:C33"/>
    <mergeCell ref="H33:M33"/>
    <mergeCell ref="N3:O3"/>
    <mergeCell ref="Q3:S3"/>
    <mergeCell ref="N8:O8"/>
    <mergeCell ref="P8:P9"/>
    <mergeCell ref="J8:J9"/>
    <mergeCell ref="L8:L9"/>
    <mergeCell ref="M8:M9"/>
    <mergeCell ref="A4:B4"/>
    <mergeCell ref="H27:M28"/>
    <mergeCell ref="H29:M29"/>
    <mergeCell ref="H30:M30"/>
    <mergeCell ref="A3:B3"/>
    <mergeCell ref="A29:C29"/>
    <mergeCell ref="I8:I9"/>
    <mergeCell ref="H8:H9"/>
    <mergeCell ref="G27:G28"/>
    <mergeCell ref="F27:F28"/>
    <mergeCell ref="C8:C9"/>
    <mergeCell ref="A27:C28"/>
    <mergeCell ref="A8:A9"/>
    <mergeCell ref="B8:B9"/>
    <mergeCell ref="D8:D9"/>
    <mergeCell ref="G8:G9"/>
    <mergeCell ref="J41:M41"/>
    <mergeCell ref="N41:O41"/>
    <mergeCell ref="P41:S41"/>
    <mergeCell ref="P40:S40"/>
    <mergeCell ref="J40:M40"/>
    <mergeCell ref="N40:O40"/>
  </mergeCells>
  <conditionalFormatting sqref="I37:J37">
    <cfRule type="cellIs" dxfId="0" priority="1" operator="notEqual">
      <formula>1</formula>
    </cfRule>
  </conditionalFormatting>
  <dataValidations count="9">
    <dataValidation type="list" allowBlank="1" showInputMessage="1" showErrorMessage="1" sqref="E18:E24 E10:E16">
      <formula1>$W$49:$W$144</formula1>
    </dataValidation>
    <dataValidation type="list" allowBlank="1" showInputMessage="1" showErrorMessage="1" sqref="F18:F24 F10:F16">
      <formula1>$X$49:$X$144</formula1>
    </dataValidation>
    <dataValidation type="list" allowBlank="1" showInputMessage="1" showErrorMessage="1" sqref="G18:G24 G10:G16">
      <formula1>$Y$49:$Y$144</formula1>
    </dataValidation>
    <dataValidation type="list" allowBlank="1" showInputMessage="1" showErrorMessage="1" sqref="H10:H16 H18:H24">
      <formula1>$Z$49:$Z$144</formula1>
    </dataValidation>
    <dataValidation type="list" allowBlank="1" showInputMessage="1" showErrorMessage="1" sqref="D18:D24 D10:D16">
      <formula1>$V$49:$V$144</formula1>
    </dataValidation>
    <dataValidation type="list" allowBlank="1" showInputMessage="1" showErrorMessage="1" sqref="C18:C24 C10:C16">
      <formula1>$U$49:$U$57</formula1>
    </dataValidation>
    <dataValidation operator="lessThan" allowBlank="1" showInputMessage="1" showErrorMessage="1" prompt="Holiday USED must be entered as a NEGATIVE number" sqref="S10:S24"/>
    <dataValidation type="list" allowBlank="1" showInputMessage="1" showErrorMessage="1" sqref="I10:I16 I18:I24">
      <formula1>$AA$49:$AA$144</formula1>
    </dataValidation>
    <dataValidation allowBlank="1" showInputMessage="1" showErrorMessage="1" prompt="If this cell is green, there is an error.  The total must equal 100%." sqref="I37:J37"/>
  </dataValidations>
  <hyperlinks>
    <hyperlink ref="P36" r:id="rId1"/>
    <hyperlink ref="N35" r:id="rId2"/>
  </hyperlinks>
  <printOptions horizontalCentered="1"/>
  <pageMargins left="0.2" right="0.2" top="0.25" bottom="0.25" header="0.3" footer="0.05"/>
  <pageSetup scale="75" orientation="landscape" r:id="rId3"/>
  <headerFooter>
    <oddFooter>&amp;R&amp;"-,Bold"&amp;8Version Dated August 1, 2012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5"/>
  <sheetViews>
    <sheetView workbookViewId="0">
      <selection activeCell="A15" sqref="A15"/>
    </sheetView>
  </sheetViews>
  <sheetFormatPr defaultRowHeight="15" x14ac:dyDescent="0.25"/>
  <sheetData>
    <row r="2" spans="1:1" x14ac:dyDescent="0.25">
      <c r="A2" s="14">
        <v>12</v>
      </c>
    </row>
    <row r="3" spans="1:1" x14ac:dyDescent="0.25">
      <c r="A3" s="14">
        <v>1.0416666666666666E-2</v>
      </c>
    </row>
    <row r="4" spans="1:1" x14ac:dyDescent="0.25">
      <c r="A4" s="14">
        <v>2.0833333333333332E-2</v>
      </c>
    </row>
    <row r="5" spans="1:1" x14ac:dyDescent="0.25">
      <c r="A5" s="14">
        <v>3.125E-2</v>
      </c>
    </row>
    <row r="6" spans="1:1" x14ac:dyDescent="0.25">
      <c r="A6" s="14">
        <v>4.1666666666666664E-2</v>
      </c>
    </row>
    <row r="7" spans="1:1" x14ac:dyDescent="0.25">
      <c r="A7" s="14">
        <v>5.2083333333333336E-2</v>
      </c>
    </row>
    <row r="8" spans="1:1" x14ac:dyDescent="0.25">
      <c r="A8" s="14">
        <v>6.25E-2</v>
      </c>
    </row>
    <row r="9" spans="1:1" x14ac:dyDescent="0.25">
      <c r="A9" s="14">
        <v>7.2916666666666671E-2</v>
      </c>
    </row>
    <row r="10" spans="1:1" x14ac:dyDescent="0.25">
      <c r="A10" s="14"/>
    </row>
    <row r="11" spans="1:1" x14ac:dyDescent="0.25">
      <c r="A11" s="14">
        <v>12.3333333333333</v>
      </c>
    </row>
    <row r="12" spans="1:1" x14ac:dyDescent="0.25">
      <c r="A12" s="14">
        <v>12.375</v>
      </c>
    </row>
    <row r="13" spans="1:1" x14ac:dyDescent="0.25">
      <c r="A13" s="14">
        <v>12.4166666666667</v>
      </c>
    </row>
    <row r="14" spans="1:1" x14ac:dyDescent="0.25">
      <c r="A14" s="14">
        <v>12.4583333333333</v>
      </c>
    </row>
    <row r="15" spans="1:1" x14ac:dyDescent="0.25">
      <c r="A15" s="14">
        <v>12.5</v>
      </c>
    </row>
    <row r="16" spans="1:1" x14ac:dyDescent="0.25">
      <c r="A16" s="14">
        <v>12.5416666666667</v>
      </c>
    </row>
    <row r="17" spans="1:1" x14ac:dyDescent="0.25">
      <c r="A17" s="14">
        <v>12.5833333333333</v>
      </c>
    </row>
    <row r="18" spans="1:1" x14ac:dyDescent="0.25">
      <c r="A18" s="14">
        <v>12.625</v>
      </c>
    </row>
    <row r="19" spans="1:1" x14ac:dyDescent="0.25">
      <c r="A19" s="14">
        <v>12.6666666666667</v>
      </c>
    </row>
    <row r="20" spans="1:1" x14ac:dyDescent="0.25">
      <c r="A20" s="14">
        <v>12.7083333333333</v>
      </c>
    </row>
    <row r="21" spans="1:1" x14ac:dyDescent="0.25">
      <c r="A21" s="14">
        <v>12.75</v>
      </c>
    </row>
    <row r="22" spans="1:1" x14ac:dyDescent="0.25">
      <c r="A22" s="14">
        <v>12.7916666666667</v>
      </c>
    </row>
    <row r="23" spans="1:1" x14ac:dyDescent="0.25">
      <c r="A23" s="14">
        <v>12.8333333333333</v>
      </c>
    </row>
    <row r="24" spans="1:1" x14ac:dyDescent="0.25">
      <c r="A24" s="14">
        <v>12.875</v>
      </c>
    </row>
    <row r="25" spans="1:1" x14ac:dyDescent="0.25">
      <c r="A25" s="14">
        <v>12.9166666666667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"/>
  <sheetViews>
    <sheetView workbookViewId="0"/>
  </sheetViews>
  <sheetFormatPr defaultRowHeight="15" x14ac:dyDescent="0.25"/>
  <sheetData>
    <row r="2" spans="1:6" x14ac:dyDescent="0.25">
      <c r="A2" t="s">
        <v>30</v>
      </c>
    </row>
    <row r="3" spans="1:6" x14ac:dyDescent="0.25">
      <c r="A3" s="19" t="s">
        <v>13</v>
      </c>
      <c r="B3" s="20">
        <v>0</v>
      </c>
      <c r="C3" s="20">
        <v>0</v>
      </c>
      <c r="D3" s="20">
        <v>0</v>
      </c>
      <c r="E3" s="20">
        <v>0</v>
      </c>
      <c r="F3" s="20">
        <v>0</v>
      </c>
    </row>
    <row r="4" spans="1:6" x14ac:dyDescent="0.25">
      <c r="A4" s="19" t="s">
        <v>29</v>
      </c>
      <c r="B4" s="20">
        <v>1.0416666666666666E-2</v>
      </c>
      <c r="C4" s="20">
        <v>1.0416666666666666E-2</v>
      </c>
      <c r="D4" s="20">
        <v>1.0416666666666666E-2</v>
      </c>
      <c r="E4" s="20">
        <v>1.0416666666666666E-2</v>
      </c>
      <c r="F4" s="20">
        <v>1.0416666666666666E-2</v>
      </c>
    </row>
    <row r="5" spans="1:6" x14ac:dyDescent="0.25">
      <c r="A5" s="20">
        <v>0</v>
      </c>
      <c r="B5" s="20">
        <v>2.0833333333333332E-2</v>
      </c>
      <c r="C5" s="20">
        <v>2.0833333333333332E-2</v>
      </c>
      <c r="D5" s="20">
        <v>2.0833333333333332E-2</v>
      </c>
      <c r="E5" s="20">
        <v>2.0833333333333332E-2</v>
      </c>
      <c r="F5" s="20">
        <v>2.0833333333333332E-2</v>
      </c>
    </row>
    <row r="6" spans="1:6" x14ac:dyDescent="0.25">
      <c r="A6" s="20">
        <v>1.0416666666666666E-2</v>
      </c>
      <c r="B6" s="20">
        <v>3.125E-2</v>
      </c>
      <c r="C6" s="20">
        <v>3.125E-2</v>
      </c>
      <c r="D6" s="20">
        <v>3.125E-2</v>
      </c>
      <c r="E6" s="20">
        <v>3.125E-2</v>
      </c>
      <c r="F6" s="20">
        <v>3.125E-2</v>
      </c>
    </row>
    <row r="7" spans="1:6" x14ac:dyDescent="0.25">
      <c r="A7" s="20">
        <v>2.0833333333333332E-2</v>
      </c>
      <c r="B7" s="20">
        <v>4.1666666666666664E-2</v>
      </c>
      <c r="C7" s="20">
        <v>4.1666666666666664E-2</v>
      </c>
      <c r="D7" s="20">
        <v>4.1666666666666664E-2</v>
      </c>
      <c r="E7" s="20">
        <v>4.1666666666666664E-2</v>
      </c>
      <c r="F7" s="20">
        <v>4.1666666666666664E-2</v>
      </c>
    </row>
    <row r="8" spans="1:6" x14ac:dyDescent="0.25">
      <c r="A8" s="20">
        <v>3.125E-2</v>
      </c>
      <c r="B8" s="20">
        <v>5.2083333333333336E-2</v>
      </c>
      <c r="C8" s="20">
        <v>5.2083333333333336E-2</v>
      </c>
      <c r="D8" s="20">
        <v>5.2083333333333336E-2</v>
      </c>
      <c r="E8" s="20">
        <v>5.2083333333333336E-2</v>
      </c>
      <c r="F8" s="20">
        <v>5.2083333333333336E-2</v>
      </c>
    </row>
    <row r="9" spans="1:6" x14ac:dyDescent="0.25">
      <c r="A9" s="20">
        <v>4.1666666666666664E-2</v>
      </c>
      <c r="B9" s="20">
        <v>6.25E-2</v>
      </c>
      <c r="C9" s="20">
        <v>6.25E-2</v>
      </c>
      <c r="D9" s="20">
        <v>6.25E-2</v>
      </c>
      <c r="E9" s="20">
        <v>6.25E-2</v>
      </c>
      <c r="F9" s="20">
        <v>6.25E-2</v>
      </c>
    </row>
    <row r="10" spans="1:6" x14ac:dyDescent="0.25">
      <c r="A10" s="20">
        <v>5.2083333333333336E-2</v>
      </c>
      <c r="B10" s="20">
        <v>7.2916666666666671E-2</v>
      </c>
      <c r="C10" s="20">
        <v>7.2916666666666671E-2</v>
      </c>
      <c r="D10" s="20">
        <v>7.2916666666666671E-2</v>
      </c>
      <c r="E10" s="20">
        <v>7.2916666666666671E-2</v>
      </c>
      <c r="F10" s="20">
        <v>7.2916666666666671E-2</v>
      </c>
    </row>
    <row r="11" spans="1:6" x14ac:dyDescent="0.25">
      <c r="A11" s="20">
        <v>6.25E-2</v>
      </c>
      <c r="B11" s="20">
        <v>8.3333333333333301E-2</v>
      </c>
      <c r="C11" s="20">
        <v>8.3333333333333301E-2</v>
      </c>
      <c r="D11" s="20">
        <v>8.3333333333333301E-2</v>
      </c>
      <c r="E11" s="20">
        <v>8.3333333333333301E-2</v>
      </c>
      <c r="F11" s="20">
        <v>8.3333333333333301E-2</v>
      </c>
    </row>
    <row r="12" spans="1:6" x14ac:dyDescent="0.25">
      <c r="A12" s="20">
        <v>7.2916666666666671E-2</v>
      </c>
      <c r="B12" s="20">
        <v>9.375E-2</v>
      </c>
      <c r="C12" s="20">
        <v>9.375E-2</v>
      </c>
      <c r="D12" s="20">
        <v>9.375E-2</v>
      </c>
      <c r="E12" s="20">
        <v>9.375E-2</v>
      </c>
      <c r="F12" s="20">
        <v>9.375E-2</v>
      </c>
    </row>
    <row r="13" spans="1:6" x14ac:dyDescent="0.25">
      <c r="A13" s="20">
        <v>8.3333333333333301E-2</v>
      </c>
      <c r="B13" s="20">
        <v>0.104166666666667</v>
      </c>
      <c r="C13" s="20">
        <v>0.104166666666667</v>
      </c>
      <c r="D13" s="20">
        <v>0.104166666666667</v>
      </c>
      <c r="E13" s="20">
        <v>0.104166666666667</v>
      </c>
      <c r="F13" s="20">
        <v>0.104166666666667</v>
      </c>
    </row>
    <row r="14" spans="1:6" x14ac:dyDescent="0.25">
      <c r="A14" s="20">
        <v>9.375E-2</v>
      </c>
      <c r="B14" s="20">
        <v>0.11458333333333333</v>
      </c>
      <c r="C14" s="20">
        <v>0.11458333333333333</v>
      </c>
      <c r="D14" s="20">
        <v>0.11458333333333333</v>
      </c>
      <c r="E14" s="20">
        <v>0.11458333333333333</v>
      </c>
      <c r="F14" s="20">
        <v>0.11458333333333333</v>
      </c>
    </row>
    <row r="15" spans="1:6" x14ac:dyDescent="0.25">
      <c r="A15" s="20">
        <v>0.104166666666667</v>
      </c>
      <c r="B15" s="20">
        <v>0.125</v>
      </c>
      <c r="C15" s="20">
        <v>0.125</v>
      </c>
      <c r="D15" s="20">
        <v>0.125</v>
      </c>
      <c r="E15" s="20">
        <v>0.125</v>
      </c>
      <c r="F15" s="20">
        <v>0.125</v>
      </c>
    </row>
    <row r="16" spans="1:6" x14ac:dyDescent="0.25">
      <c r="A16" s="20">
        <v>0.11458333333333333</v>
      </c>
      <c r="B16" s="20">
        <v>0.13541666666666699</v>
      </c>
      <c r="C16" s="20">
        <v>0.13541666666666699</v>
      </c>
      <c r="D16" s="20">
        <v>0.13541666666666699</v>
      </c>
      <c r="E16" s="20">
        <v>0.13541666666666699</v>
      </c>
      <c r="F16" s="20">
        <v>0.13541666666666699</v>
      </c>
    </row>
    <row r="17" spans="1:6" x14ac:dyDescent="0.25">
      <c r="A17" s="20">
        <v>0.125</v>
      </c>
      <c r="B17" s="20">
        <v>0.14583333333333301</v>
      </c>
      <c r="C17" s="20">
        <v>0.14583333333333301</v>
      </c>
      <c r="D17" s="20">
        <v>0.14583333333333301</v>
      </c>
      <c r="E17" s="20">
        <v>0.14583333333333301</v>
      </c>
      <c r="F17" s="20">
        <v>0.14583333333333301</v>
      </c>
    </row>
    <row r="18" spans="1:6" x14ac:dyDescent="0.25">
      <c r="A18" s="20">
        <v>0.13541666666666699</v>
      </c>
      <c r="B18" s="20">
        <v>0.15625</v>
      </c>
      <c r="C18" s="20">
        <v>0.15625</v>
      </c>
      <c r="D18" s="20">
        <v>0.15625</v>
      </c>
      <c r="E18" s="20">
        <v>0.15625</v>
      </c>
      <c r="F18" s="20">
        <v>0.15625</v>
      </c>
    </row>
    <row r="19" spans="1:6" x14ac:dyDescent="0.25">
      <c r="A19" s="20">
        <v>0.14583333333333301</v>
      </c>
      <c r="B19" s="20">
        <v>0.16666666666666699</v>
      </c>
      <c r="C19" s="20">
        <v>0.16666666666666699</v>
      </c>
      <c r="D19" s="20">
        <v>0.16666666666666699</v>
      </c>
      <c r="E19" s="20">
        <v>0.16666666666666699</v>
      </c>
      <c r="F19" s="20">
        <v>0.16666666666666699</v>
      </c>
    </row>
    <row r="20" spans="1:6" x14ac:dyDescent="0.25">
      <c r="A20" s="20">
        <v>0.15625</v>
      </c>
      <c r="B20" s="20">
        <v>0.17708333333333301</v>
      </c>
      <c r="C20" s="20">
        <v>0.17708333333333301</v>
      </c>
      <c r="D20" s="20">
        <v>0.17708333333333301</v>
      </c>
      <c r="E20" s="20">
        <v>0.17708333333333301</v>
      </c>
      <c r="F20" s="20">
        <v>0.17708333333333301</v>
      </c>
    </row>
    <row r="21" spans="1:6" x14ac:dyDescent="0.25">
      <c r="A21" s="20">
        <v>0.16666666666666699</v>
      </c>
      <c r="B21" s="20">
        <v>0.1875</v>
      </c>
      <c r="C21" s="20">
        <v>0.1875</v>
      </c>
      <c r="D21" s="20">
        <v>0.1875</v>
      </c>
      <c r="E21" s="20">
        <v>0.1875</v>
      </c>
      <c r="F21" s="20">
        <v>0.1875</v>
      </c>
    </row>
    <row r="22" spans="1:6" x14ac:dyDescent="0.25">
      <c r="A22" s="20">
        <v>0.17708333333333301</v>
      </c>
      <c r="B22" s="20">
        <v>0.19791666666666666</v>
      </c>
      <c r="C22" s="20">
        <v>0.19791666666666666</v>
      </c>
      <c r="D22" s="20">
        <v>0.19791666666666666</v>
      </c>
      <c r="E22" s="20">
        <v>0.19791666666666666</v>
      </c>
      <c r="F22" s="20">
        <v>0.19791666666666666</v>
      </c>
    </row>
    <row r="23" spans="1:6" x14ac:dyDescent="0.25">
      <c r="A23" s="20">
        <v>0.1875</v>
      </c>
      <c r="B23" s="20">
        <v>0.20833333333333301</v>
      </c>
      <c r="C23" s="20">
        <v>0.20833333333333301</v>
      </c>
      <c r="D23" s="20">
        <v>0.20833333333333301</v>
      </c>
      <c r="E23" s="20">
        <v>0.20833333333333301</v>
      </c>
      <c r="F23" s="20">
        <v>0.20833333333333301</v>
      </c>
    </row>
    <row r="24" spans="1:6" x14ac:dyDescent="0.25">
      <c r="A24" s="20">
        <v>0.19791666666666666</v>
      </c>
      <c r="B24" s="20">
        <v>0.21875</v>
      </c>
      <c r="C24" s="20">
        <v>0.21875</v>
      </c>
      <c r="D24" s="20">
        <v>0.21875</v>
      </c>
      <c r="E24" s="20">
        <v>0.21875</v>
      </c>
      <c r="F24" s="20">
        <v>0.21875</v>
      </c>
    </row>
    <row r="25" spans="1:6" x14ac:dyDescent="0.25">
      <c r="A25" s="20">
        <v>0.20833333333333301</v>
      </c>
      <c r="B25" s="20">
        <v>0.22916666666666699</v>
      </c>
      <c r="C25" s="20">
        <v>0.22916666666666699</v>
      </c>
      <c r="D25" s="20">
        <v>0.22916666666666699</v>
      </c>
      <c r="E25" s="20">
        <v>0.22916666666666699</v>
      </c>
      <c r="F25" s="20">
        <v>0.22916666666666699</v>
      </c>
    </row>
    <row r="26" spans="1:6" x14ac:dyDescent="0.25">
      <c r="A26" s="20">
        <v>0.21875</v>
      </c>
      <c r="B26" s="20">
        <v>0.23958333333333301</v>
      </c>
      <c r="C26" s="20">
        <v>0.23958333333333301</v>
      </c>
      <c r="D26" s="20">
        <v>0.23958333333333301</v>
      </c>
      <c r="E26" s="20">
        <v>0.23958333333333301</v>
      </c>
      <c r="F26" s="20">
        <v>0.23958333333333301</v>
      </c>
    </row>
    <row r="27" spans="1:6" x14ac:dyDescent="0.25">
      <c r="A27" s="20">
        <v>0.22916666666666699</v>
      </c>
      <c r="B27" s="20">
        <v>0.25</v>
      </c>
      <c r="C27" s="20">
        <v>0.25</v>
      </c>
      <c r="D27" s="20">
        <v>0.25</v>
      </c>
      <c r="E27" s="20">
        <v>0.25</v>
      </c>
      <c r="F27" s="20">
        <v>0.25</v>
      </c>
    </row>
    <row r="28" spans="1:6" x14ac:dyDescent="0.25">
      <c r="A28" s="20">
        <v>0.23958333333333301</v>
      </c>
      <c r="B28" s="20">
        <v>0.26041666666666702</v>
      </c>
      <c r="C28" s="20">
        <v>0.26041666666666702</v>
      </c>
      <c r="D28" s="20">
        <v>0.26041666666666702</v>
      </c>
      <c r="E28" s="20">
        <v>0.26041666666666702</v>
      </c>
      <c r="F28" s="20">
        <v>0.26041666666666702</v>
      </c>
    </row>
    <row r="29" spans="1:6" x14ac:dyDescent="0.25">
      <c r="A29" s="20">
        <v>0.25</v>
      </c>
      <c r="B29" s="20">
        <v>0.27083333333333298</v>
      </c>
      <c r="C29" s="20">
        <v>0.27083333333333298</v>
      </c>
      <c r="D29" s="20">
        <v>0.27083333333333298</v>
      </c>
      <c r="E29" s="20">
        <v>0.27083333333333298</v>
      </c>
      <c r="F29" s="20">
        <v>0.27083333333333298</v>
      </c>
    </row>
    <row r="30" spans="1:6" x14ac:dyDescent="0.25">
      <c r="A30" s="20">
        <v>0.26041666666666702</v>
      </c>
      <c r="B30" s="20">
        <v>0.28125</v>
      </c>
      <c r="C30" s="20">
        <v>0.28125</v>
      </c>
      <c r="D30" s="20">
        <v>0.28125</v>
      </c>
      <c r="E30" s="20">
        <v>0.28125</v>
      </c>
      <c r="F30" s="20">
        <v>0.28125</v>
      </c>
    </row>
    <row r="31" spans="1:6" x14ac:dyDescent="0.25">
      <c r="A31" s="20">
        <v>0.27083333333333298</v>
      </c>
      <c r="B31" s="20">
        <v>0.29166666666666702</v>
      </c>
      <c r="C31" s="20">
        <v>0.29166666666666702</v>
      </c>
      <c r="D31" s="20">
        <v>0.29166666666666702</v>
      </c>
      <c r="E31" s="20">
        <v>0.29166666666666702</v>
      </c>
      <c r="F31" s="20">
        <v>0.29166666666666702</v>
      </c>
    </row>
    <row r="32" spans="1:6" x14ac:dyDescent="0.25">
      <c r="A32" s="20">
        <v>0.28125</v>
      </c>
      <c r="B32" s="20">
        <v>0.30208333333333298</v>
      </c>
      <c r="C32" s="20">
        <v>0.30208333333333298</v>
      </c>
      <c r="D32" s="20">
        <v>0.30208333333333298</v>
      </c>
      <c r="E32" s="20">
        <v>0.30208333333333298</v>
      </c>
      <c r="F32" s="20">
        <v>0.30208333333333298</v>
      </c>
    </row>
    <row r="33" spans="1:6" x14ac:dyDescent="0.25">
      <c r="A33" s="20">
        <v>0.29166666666666702</v>
      </c>
      <c r="B33" s="20">
        <v>0.3125</v>
      </c>
      <c r="C33" s="20">
        <v>0.3125</v>
      </c>
      <c r="D33" s="20">
        <v>0.3125</v>
      </c>
      <c r="E33" s="20">
        <v>0.3125</v>
      </c>
      <c r="F33" s="20">
        <v>0.3125</v>
      </c>
    </row>
    <row r="34" spans="1:6" x14ac:dyDescent="0.25">
      <c r="A34" s="20">
        <v>0.30208333333333298</v>
      </c>
      <c r="B34" s="20">
        <v>0.32291666666666702</v>
      </c>
      <c r="C34" s="20">
        <v>0.32291666666666702</v>
      </c>
      <c r="D34" s="20">
        <v>0.32291666666666702</v>
      </c>
      <c r="E34" s="20">
        <v>0.32291666666666702</v>
      </c>
      <c r="F34" s="20">
        <v>0.32291666666666702</v>
      </c>
    </row>
    <row r="35" spans="1:6" x14ac:dyDescent="0.25">
      <c r="A35" s="20">
        <v>0.3125</v>
      </c>
      <c r="B35" s="20">
        <v>0.33333333333333298</v>
      </c>
      <c r="C35" s="20">
        <v>0.33333333333333298</v>
      </c>
      <c r="D35" s="20">
        <v>0.33333333333333298</v>
      </c>
      <c r="E35" s="20">
        <v>0.33333333333333298</v>
      </c>
      <c r="F35" s="20">
        <v>0.33333333333333298</v>
      </c>
    </row>
    <row r="36" spans="1:6" x14ac:dyDescent="0.25">
      <c r="A36" s="20">
        <v>0.32291666666666702</v>
      </c>
      <c r="B36" s="20">
        <v>0.34375</v>
      </c>
      <c r="C36" s="20">
        <v>0.34375</v>
      </c>
      <c r="D36" s="20">
        <v>0.34375</v>
      </c>
      <c r="E36" s="20">
        <v>0.34375</v>
      </c>
      <c r="F36" s="20">
        <v>0.34375</v>
      </c>
    </row>
    <row r="37" spans="1:6" x14ac:dyDescent="0.25">
      <c r="A37" s="20">
        <v>0.33333333333333298</v>
      </c>
      <c r="B37" s="20">
        <v>0.35416666666666702</v>
      </c>
      <c r="C37" s="20">
        <v>0.35416666666666702</v>
      </c>
      <c r="D37" s="20">
        <v>0.35416666666666702</v>
      </c>
      <c r="E37" s="20">
        <v>0.35416666666666702</v>
      </c>
      <c r="F37" s="20">
        <v>0.35416666666666702</v>
      </c>
    </row>
    <row r="38" spans="1:6" x14ac:dyDescent="0.25">
      <c r="A38" s="20">
        <v>0.34375</v>
      </c>
      <c r="B38" s="20">
        <v>0.36458333333333298</v>
      </c>
      <c r="C38" s="20">
        <v>0.36458333333333298</v>
      </c>
      <c r="D38" s="20">
        <v>0.36458333333333298</v>
      </c>
      <c r="E38" s="20">
        <v>0.36458333333333298</v>
      </c>
      <c r="F38" s="20">
        <v>0.36458333333333298</v>
      </c>
    </row>
    <row r="39" spans="1:6" x14ac:dyDescent="0.25">
      <c r="A39" s="20">
        <v>0.35416666666666702</v>
      </c>
      <c r="B39" s="20">
        <v>0.375</v>
      </c>
      <c r="C39" s="20">
        <v>0.375</v>
      </c>
      <c r="D39" s="20">
        <v>0.375</v>
      </c>
      <c r="E39" s="20">
        <v>0.375</v>
      </c>
      <c r="F39" s="20">
        <v>0.375</v>
      </c>
    </row>
    <row r="40" spans="1:6" x14ac:dyDescent="0.25">
      <c r="A40" s="20">
        <v>0.36458333333333298</v>
      </c>
      <c r="B40" s="20">
        <v>0.38541666666666702</v>
      </c>
      <c r="C40" s="20">
        <v>0.38541666666666702</v>
      </c>
      <c r="D40" s="20">
        <v>0.38541666666666702</v>
      </c>
      <c r="E40" s="20">
        <v>0.38541666666666702</v>
      </c>
      <c r="F40" s="20">
        <v>0.38541666666666702</v>
      </c>
    </row>
    <row r="41" spans="1:6" x14ac:dyDescent="0.25">
      <c r="A41" s="20">
        <v>0.375</v>
      </c>
      <c r="B41" s="20">
        <v>0.39583333333333298</v>
      </c>
      <c r="C41" s="20">
        <v>0.39583333333333298</v>
      </c>
      <c r="D41" s="20">
        <v>0.39583333333333298</v>
      </c>
      <c r="E41" s="20">
        <v>0.39583333333333298</v>
      </c>
      <c r="F41" s="20">
        <v>0.39583333333333298</v>
      </c>
    </row>
    <row r="42" spans="1:6" x14ac:dyDescent="0.25">
      <c r="A42" s="20">
        <v>0.38541666666666702</v>
      </c>
      <c r="B42" s="20">
        <v>0.40625</v>
      </c>
      <c r="C42" s="20">
        <v>0.40625</v>
      </c>
      <c r="D42" s="20">
        <v>0.40625</v>
      </c>
      <c r="E42" s="20">
        <v>0.40625</v>
      </c>
      <c r="F42" s="20">
        <v>0.40625</v>
      </c>
    </row>
    <row r="43" spans="1:6" x14ac:dyDescent="0.25">
      <c r="A43" s="20">
        <v>0.39583333333333298</v>
      </c>
      <c r="B43" s="20">
        <v>0.41666666666666702</v>
      </c>
      <c r="C43" s="20">
        <v>0.41666666666666702</v>
      </c>
      <c r="D43" s="20">
        <v>0.41666666666666702</v>
      </c>
      <c r="E43" s="20">
        <v>0.41666666666666702</v>
      </c>
      <c r="F43" s="20">
        <v>0.41666666666666702</v>
      </c>
    </row>
    <row r="44" spans="1:6" x14ac:dyDescent="0.25">
      <c r="A44" s="20">
        <v>0.40625</v>
      </c>
      <c r="B44" s="20">
        <v>0.42708333333333298</v>
      </c>
      <c r="C44" s="20">
        <v>0.42708333333333298</v>
      </c>
      <c r="D44" s="20">
        <v>0.42708333333333298</v>
      </c>
      <c r="E44" s="20">
        <v>0.42708333333333298</v>
      </c>
      <c r="F44" s="20">
        <v>0.42708333333333298</v>
      </c>
    </row>
    <row r="45" spans="1:6" x14ac:dyDescent="0.25">
      <c r="A45" s="20">
        <v>0.41666666666666702</v>
      </c>
      <c r="B45" s="20">
        <v>0.4375</v>
      </c>
      <c r="C45" s="20">
        <v>0.4375</v>
      </c>
      <c r="D45" s="20">
        <v>0.4375</v>
      </c>
      <c r="E45" s="20">
        <v>0.4375</v>
      </c>
      <c r="F45" s="20">
        <v>0.4375</v>
      </c>
    </row>
    <row r="46" spans="1:6" x14ac:dyDescent="0.25">
      <c r="A46" s="20">
        <v>0.42708333333333298</v>
      </c>
      <c r="B46" s="20">
        <v>0.44791666666666602</v>
      </c>
      <c r="C46" s="20">
        <v>0.44791666666666602</v>
      </c>
      <c r="D46" s="20">
        <v>0.44791666666666602</v>
      </c>
      <c r="E46" s="20">
        <v>0.44791666666666602</v>
      </c>
      <c r="F46" s="20">
        <v>0.44791666666666602</v>
      </c>
    </row>
    <row r="47" spans="1:6" x14ac:dyDescent="0.25">
      <c r="A47" s="20">
        <v>0.4375</v>
      </c>
      <c r="B47" s="20">
        <v>0.45833333333333298</v>
      </c>
      <c r="C47" s="20">
        <v>0.45833333333333298</v>
      </c>
      <c r="D47" s="20">
        <v>0.45833333333333298</v>
      </c>
      <c r="E47" s="20">
        <v>0.45833333333333298</v>
      </c>
      <c r="F47" s="20">
        <v>0.45833333333333298</v>
      </c>
    </row>
    <row r="48" spans="1:6" x14ac:dyDescent="0.25">
      <c r="A48" s="20">
        <v>0.44791666666666602</v>
      </c>
      <c r="B48" s="20">
        <v>0.46875</v>
      </c>
      <c r="C48" s="20">
        <v>0.46875</v>
      </c>
      <c r="D48" s="20">
        <v>0.46875</v>
      </c>
      <c r="E48" s="20">
        <v>0.46875</v>
      </c>
      <c r="F48" s="20">
        <v>0.46875</v>
      </c>
    </row>
    <row r="49" spans="1:6" x14ac:dyDescent="0.25">
      <c r="A49" s="20">
        <v>0.45833333333333298</v>
      </c>
      <c r="B49" s="20">
        <v>0.47916666666666702</v>
      </c>
      <c r="C49" s="20">
        <v>0.47916666666666702</v>
      </c>
      <c r="D49" s="20">
        <v>0.47916666666666702</v>
      </c>
      <c r="E49" s="20">
        <v>0.47916666666666702</v>
      </c>
      <c r="F49" s="20">
        <v>0.47916666666666702</v>
      </c>
    </row>
    <row r="50" spans="1:6" x14ac:dyDescent="0.25">
      <c r="A50" s="20">
        <v>0.46875</v>
      </c>
      <c r="B50" s="20">
        <v>0.48958333333333298</v>
      </c>
      <c r="C50" s="20">
        <v>0.48958333333333298</v>
      </c>
      <c r="D50" s="20">
        <v>0.48958333333333298</v>
      </c>
      <c r="E50" s="20">
        <v>0.48958333333333298</v>
      </c>
      <c r="F50" s="20">
        <v>0.48958333333333298</v>
      </c>
    </row>
    <row r="51" spans="1:6" x14ac:dyDescent="0.25">
      <c r="A51" s="20">
        <v>0.47916666666666702</v>
      </c>
      <c r="B51" s="20">
        <v>0.5</v>
      </c>
      <c r="C51" s="20">
        <v>0.5</v>
      </c>
      <c r="D51" s="20">
        <v>0.5</v>
      </c>
      <c r="E51" s="20">
        <v>0.5</v>
      </c>
      <c r="F51" s="20">
        <v>0.5</v>
      </c>
    </row>
    <row r="52" spans="1:6" x14ac:dyDescent="0.25">
      <c r="A52" s="20">
        <v>0.48958333333333298</v>
      </c>
      <c r="B52" s="20">
        <v>0.51041666666666696</v>
      </c>
      <c r="C52" s="20">
        <v>0.51041666666666696</v>
      </c>
      <c r="D52" s="20">
        <v>0.51041666666666696</v>
      </c>
      <c r="E52" s="20">
        <v>0.51041666666666696</v>
      </c>
      <c r="F52" s="20">
        <v>0.51041666666666696</v>
      </c>
    </row>
    <row r="53" spans="1:6" x14ac:dyDescent="0.25">
      <c r="A53" s="20">
        <v>0.5</v>
      </c>
      <c r="B53" s="20">
        <v>0.52083333333333304</v>
      </c>
      <c r="C53" s="20">
        <v>0.52083333333333304</v>
      </c>
      <c r="D53" s="20">
        <v>0.52083333333333304</v>
      </c>
      <c r="E53" s="20">
        <v>0.52083333333333304</v>
      </c>
      <c r="F53" s="20">
        <v>0.52083333333333304</v>
      </c>
    </row>
    <row r="54" spans="1:6" x14ac:dyDescent="0.25">
      <c r="A54" s="20">
        <v>0.51041666666666696</v>
      </c>
      <c r="B54" s="20">
        <v>0.53125</v>
      </c>
      <c r="C54" s="20">
        <v>0.53125</v>
      </c>
      <c r="D54" s="20">
        <v>0.53125</v>
      </c>
      <c r="E54" s="20">
        <v>0.53125</v>
      </c>
      <c r="F54" s="20">
        <v>0.53125</v>
      </c>
    </row>
    <row r="55" spans="1:6" x14ac:dyDescent="0.25">
      <c r="A55" s="20">
        <v>0.52083333333333304</v>
      </c>
      <c r="B55" s="20">
        <v>0.54166666666666696</v>
      </c>
      <c r="C55" s="20">
        <v>0.54166666666666696</v>
      </c>
      <c r="D55" s="20">
        <v>0.54166666666666696</v>
      </c>
      <c r="E55" s="20">
        <v>0.54166666666666696</v>
      </c>
      <c r="F55" s="20">
        <v>0.54166666666666696</v>
      </c>
    </row>
    <row r="56" spans="1:6" x14ac:dyDescent="0.25">
      <c r="A56" s="20">
        <v>0.53125</v>
      </c>
      <c r="B56" s="20">
        <v>0.55208333333333304</v>
      </c>
      <c r="C56" s="20">
        <v>0.55208333333333304</v>
      </c>
      <c r="D56" s="20">
        <v>0.55208333333333304</v>
      </c>
      <c r="E56" s="20">
        <v>0.55208333333333304</v>
      </c>
      <c r="F56" s="20">
        <v>0.55208333333333304</v>
      </c>
    </row>
    <row r="57" spans="1:6" x14ac:dyDescent="0.25">
      <c r="A57" s="20">
        <v>0.54166666666666696</v>
      </c>
      <c r="B57" s="20">
        <v>0.5625</v>
      </c>
      <c r="C57" s="20">
        <v>0.5625</v>
      </c>
      <c r="D57" s="20">
        <v>0.5625</v>
      </c>
      <c r="E57" s="20">
        <v>0.5625</v>
      </c>
      <c r="F57" s="20">
        <v>0.5625</v>
      </c>
    </row>
    <row r="58" spans="1:6" x14ac:dyDescent="0.25">
      <c r="A58" s="20">
        <v>0.55208333333333304</v>
      </c>
      <c r="B58" s="20">
        <v>0.57291666666666596</v>
      </c>
      <c r="C58" s="20">
        <v>0.57291666666666596</v>
      </c>
      <c r="D58" s="20">
        <v>0.57291666666666596</v>
      </c>
      <c r="E58" s="20">
        <v>0.57291666666666596</v>
      </c>
      <c r="F58" s="20">
        <v>0.57291666666666596</v>
      </c>
    </row>
    <row r="59" spans="1:6" x14ac:dyDescent="0.25">
      <c r="A59" s="20">
        <v>0.5625</v>
      </c>
      <c r="B59" s="20">
        <v>0.58333333333333304</v>
      </c>
      <c r="C59" s="20">
        <v>0.58333333333333304</v>
      </c>
      <c r="D59" s="20">
        <v>0.58333333333333304</v>
      </c>
      <c r="E59" s="20">
        <v>0.58333333333333304</v>
      </c>
      <c r="F59" s="20">
        <v>0.58333333333333304</v>
      </c>
    </row>
    <row r="60" spans="1:6" x14ac:dyDescent="0.25">
      <c r="A60" s="20">
        <v>0.57291666666666596</v>
      </c>
      <c r="B60" s="20">
        <v>0.59375</v>
      </c>
      <c r="C60" s="20">
        <v>0.59375</v>
      </c>
      <c r="D60" s="20">
        <v>0.59375</v>
      </c>
      <c r="E60" s="20">
        <v>0.59375</v>
      </c>
      <c r="F60" s="20">
        <v>0.59375</v>
      </c>
    </row>
    <row r="61" spans="1:6" x14ac:dyDescent="0.25">
      <c r="A61" s="20">
        <v>0.58333333333333304</v>
      </c>
      <c r="B61" s="20">
        <v>0.60416666666666696</v>
      </c>
      <c r="C61" s="20">
        <v>0.60416666666666696</v>
      </c>
      <c r="D61" s="20">
        <v>0.60416666666666696</v>
      </c>
      <c r="E61" s="20">
        <v>0.60416666666666696</v>
      </c>
      <c r="F61" s="20">
        <v>0.60416666666666696</v>
      </c>
    </row>
    <row r="62" spans="1:6" x14ac:dyDescent="0.25">
      <c r="A62" s="20">
        <v>0.59375</v>
      </c>
      <c r="B62" s="20">
        <v>0.61458333333333304</v>
      </c>
      <c r="C62" s="20">
        <v>0.61458333333333304</v>
      </c>
      <c r="D62" s="20">
        <v>0.61458333333333304</v>
      </c>
      <c r="E62" s="20">
        <v>0.61458333333333304</v>
      </c>
      <c r="F62" s="20">
        <v>0.61458333333333304</v>
      </c>
    </row>
    <row r="63" spans="1:6" x14ac:dyDescent="0.25">
      <c r="A63" s="20">
        <v>0.60416666666666696</v>
      </c>
      <c r="B63" s="20">
        <v>0.625</v>
      </c>
      <c r="C63" s="20">
        <v>0.625</v>
      </c>
      <c r="D63" s="20">
        <v>0.625</v>
      </c>
      <c r="E63" s="20">
        <v>0.625</v>
      </c>
      <c r="F63" s="20">
        <v>0.625</v>
      </c>
    </row>
    <row r="64" spans="1:6" x14ac:dyDescent="0.25">
      <c r="A64" s="20">
        <v>0.61458333333333304</v>
      </c>
      <c r="B64" s="20">
        <v>0.63541666666666696</v>
      </c>
      <c r="C64" s="20">
        <v>0.63541666666666696</v>
      </c>
      <c r="D64" s="20">
        <v>0.63541666666666696</v>
      </c>
      <c r="E64" s="20">
        <v>0.63541666666666696</v>
      </c>
      <c r="F64" s="20">
        <v>0.63541666666666696</v>
      </c>
    </row>
    <row r="65" spans="1:6" x14ac:dyDescent="0.25">
      <c r="A65" s="20">
        <v>0.625</v>
      </c>
      <c r="B65" s="20">
        <v>0.64583333333333304</v>
      </c>
      <c r="C65" s="20">
        <v>0.64583333333333304</v>
      </c>
      <c r="D65" s="20">
        <v>0.64583333333333304</v>
      </c>
      <c r="E65" s="20">
        <v>0.64583333333333304</v>
      </c>
      <c r="F65" s="20">
        <v>0.64583333333333304</v>
      </c>
    </row>
    <row r="66" spans="1:6" x14ac:dyDescent="0.25">
      <c r="A66" s="20">
        <v>0.63541666666666696</v>
      </c>
      <c r="B66" s="20">
        <v>0.65625</v>
      </c>
      <c r="C66" s="20">
        <v>0.65625</v>
      </c>
      <c r="D66" s="20">
        <v>0.65625</v>
      </c>
      <c r="E66" s="20">
        <v>0.65625</v>
      </c>
      <c r="F66" s="20">
        <v>0.65625</v>
      </c>
    </row>
    <row r="67" spans="1:6" x14ac:dyDescent="0.25">
      <c r="A67" s="20">
        <v>0.64583333333333304</v>
      </c>
      <c r="B67" s="20">
        <v>0.66666666666666696</v>
      </c>
      <c r="C67" s="20">
        <v>0.66666666666666696</v>
      </c>
      <c r="D67" s="20">
        <v>0.66666666666666696</v>
      </c>
      <c r="E67" s="20">
        <v>0.66666666666666696</v>
      </c>
      <c r="F67" s="20">
        <v>0.66666666666666696</v>
      </c>
    </row>
    <row r="68" spans="1:6" x14ac:dyDescent="0.25">
      <c r="A68" s="20">
        <v>0.65625</v>
      </c>
      <c r="B68" s="20">
        <v>0.67708333333333304</v>
      </c>
      <c r="C68" s="20">
        <v>0.67708333333333304</v>
      </c>
      <c r="D68" s="20">
        <v>0.67708333333333304</v>
      </c>
      <c r="E68" s="20">
        <v>0.67708333333333304</v>
      </c>
      <c r="F68" s="20">
        <v>0.67708333333333304</v>
      </c>
    </row>
    <row r="69" spans="1:6" x14ac:dyDescent="0.25">
      <c r="A69" s="20">
        <v>0.66666666666666696</v>
      </c>
      <c r="B69" s="20">
        <v>0.6875</v>
      </c>
      <c r="C69" s="20">
        <v>0.6875</v>
      </c>
      <c r="D69" s="20">
        <v>0.6875</v>
      </c>
      <c r="E69" s="20">
        <v>0.6875</v>
      </c>
      <c r="F69" s="20">
        <v>0.6875</v>
      </c>
    </row>
    <row r="70" spans="1:6" x14ac:dyDescent="0.25">
      <c r="A70" s="20">
        <v>0.67708333333333304</v>
      </c>
      <c r="B70" s="20">
        <v>0.69791666666666596</v>
      </c>
      <c r="C70" s="20">
        <v>0.69791666666666596</v>
      </c>
      <c r="D70" s="20">
        <v>0.69791666666666596</v>
      </c>
      <c r="E70" s="20">
        <v>0.69791666666666596</v>
      </c>
      <c r="F70" s="20">
        <v>0.69791666666666596</v>
      </c>
    </row>
    <row r="71" spans="1:6" x14ac:dyDescent="0.25">
      <c r="A71" s="20">
        <v>0.6875</v>
      </c>
      <c r="B71" s="20">
        <v>0.70833333333333304</v>
      </c>
      <c r="C71" s="20">
        <v>0.70833333333333304</v>
      </c>
      <c r="D71" s="20">
        <v>0.70833333333333304</v>
      </c>
      <c r="E71" s="20">
        <v>0.70833333333333304</v>
      </c>
      <c r="F71" s="20">
        <v>0.70833333333333304</v>
      </c>
    </row>
    <row r="72" spans="1:6" x14ac:dyDescent="0.25">
      <c r="A72" s="20">
        <v>0.69791666666666596</v>
      </c>
      <c r="B72" s="20">
        <v>0.71875</v>
      </c>
      <c r="C72" s="20">
        <v>0.71875</v>
      </c>
      <c r="D72" s="20">
        <v>0.71875</v>
      </c>
      <c r="E72" s="20">
        <v>0.71875</v>
      </c>
      <c r="F72" s="20">
        <v>0.71875</v>
      </c>
    </row>
    <row r="73" spans="1:6" x14ac:dyDescent="0.25">
      <c r="A73" s="20">
        <v>0.70833333333333304</v>
      </c>
      <c r="B73" s="20">
        <v>0.72916666666666696</v>
      </c>
      <c r="C73" s="20">
        <v>0.72916666666666696</v>
      </c>
      <c r="D73" s="20">
        <v>0.72916666666666696</v>
      </c>
      <c r="E73" s="20">
        <v>0.72916666666666696</v>
      </c>
      <c r="F73" s="20">
        <v>0.72916666666666696</v>
      </c>
    </row>
    <row r="74" spans="1:6" x14ac:dyDescent="0.25">
      <c r="A74" s="20">
        <v>0.71875</v>
      </c>
      <c r="B74" s="20">
        <v>0.73958333333333304</v>
      </c>
      <c r="C74" s="20">
        <v>0.73958333333333304</v>
      </c>
      <c r="D74" s="20">
        <v>0.73958333333333304</v>
      </c>
      <c r="E74" s="20">
        <v>0.73958333333333304</v>
      </c>
      <c r="F74" s="20">
        <v>0.73958333333333304</v>
      </c>
    </row>
    <row r="75" spans="1:6" x14ac:dyDescent="0.25">
      <c r="A75" s="20">
        <v>0.72916666666666696</v>
      </c>
      <c r="B75" s="20">
        <v>0.75</v>
      </c>
      <c r="C75" s="20">
        <v>0.75</v>
      </c>
      <c r="D75" s="20">
        <v>0.75</v>
      </c>
      <c r="E75" s="20">
        <v>0.75</v>
      </c>
      <c r="F75" s="20">
        <v>0.75</v>
      </c>
    </row>
    <row r="76" spans="1:6" x14ac:dyDescent="0.25">
      <c r="A76" s="20">
        <v>0.73958333333333304</v>
      </c>
      <c r="B76" s="20">
        <v>0.76041666666666696</v>
      </c>
      <c r="C76" s="20">
        <v>0.76041666666666696</v>
      </c>
      <c r="D76" s="20">
        <v>0.76041666666666696</v>
      </c>
      <c r="E76" s="20">
        <v>0.76041666666666696</v>
      </c>
      <c r="F76" s="20">
        <v>0.76041666666666696</v>
      </c>
    </row>
    <row r="77" spans="1:6" x14ac:dyDescent="0.25">
      <c r="A77" s="20">
        <v>0.75</v>
      </c>
      <c r="B77" s="20">
        <v>0.77083333333333304</v>
      </c>
      <c r="C77" s="20">
        <v>0.77083333333333304</v>
      </c>
      <c r="D77" s="20">
        <v>0.77083333333333304</v>
      </c>
      <c r="E77" s="20">
        <v>0.77083333333333304</v>
      </c>
      <c r="F77" s="20">
        <v>0.77083333333333304</v>
      </c>
    </row>
    <row r="78" spans="1:6" x14ac:dyDescent="0.25">
      <c r="A78" s="20">
        <v>0.76041666666666696</v>
      </c>
      <c r="B78" s="20">
        <v>0.78125</v>
      </c>
      <c r="C78" s="20">
        <v>0.78125</v>
      </c>
      <c r="D78" s="20">
        <v>0.78125</v>
      </c>
      <c r="E78" s="20">
        <v>0.78125</v>
      </c>
      <c r="F78" s="20">
        <v>0.78125</v>
      </c>
    </row>
    <row r="79" spans="1:6" x14ac:dyDescent="0.25">
      <c r="A79" s="20">
        <v>0.77083333333333304</v>
      </c>
      <c r="B79" s="20">
        <v>0.79166666666666696</v>
      </c>
      <c r="C79" s="20">
        <v>0.79166666666666696</v>
      </c>
      <c r="D79" s="20">
        <v>0.79166666666666696</v>
      </c>
      <c r="E79" s="20">
        <v>0.79166666666666696</v>
      </c>
      <c r="F79" s="20">
        <v>0.79166666666666696</v>
      </c>
    </row>
    <row r="80" spans="1:6" x14ac:dyDescent="0.25">
      <c r="A80" s="20">
        <v>0.78125</v>
      </c>
      <c r="B80" s="20">
        <v>0.80208333333333304</v>
      </c>
      <c r="C80" s="20">
        <v>0.80208333333333304</v>
      </c>
      <c r="D80" s="20">
        <v>0.80208333333333304</v>
      </c>
      <c r="E80" s="20">
        <v>0.80208333333333304</v>
      </c>
      <c r="F80" s="20">
        <v>0.80208333333333304</v>
      </c>
    </row>
    <row r="81" spans="1:6" x14ac:dyDescent="0.25">
      <c r="A81" s="20">
        <v>0.79166666666666696</v>
      </c>
      <c r="B81" s="20">
        <v>0.8125</v>
      </c>
      <c r="C81" s="20">
        <v>0.8125</v>
      </c>
      <c r="D81" s="20">
        <v>0.8125</v>
      </c>
      <c r="E81" s="20">
        <v>0.8125</v>
      </c>
      <c r="F81" s="20">
        <v>0.8125</v>
      </c>
    </row>
    <row r="82" spans="1:6" x14ac:dyDescent="0.25">
      <c r="A82" s="20">
        <v>0.80208333333333304</v>
      </c>
      <c r="B82" s="20">
        <v>0.82291666666666596</v>
      </c>
      <c r="C82" s="20">
        <v>0.82291666666666596</v>
      </c>
      <c r="D82" s="20">
        <v>0.82291666666666596</v>
      </c>
      <c r="E82" s="20">
        <v>0.82291666666666596</v>
      </c>
      <c r="F82" s="20">
        <v>0.82291666666666596</v>
      </c>
    </row>
    <row r="83" spans="1:6" x14ac:dyDescent="0.25">
      <c r="A83" s="20">
        <v>0.8125</v>
      </c>
      <c r="B83" s="20">
        <v>0.83333333333333404</v>
      </c>
      <c r="C83" s="20">
        <v>0.83333333333333404</v>
      </c>
      <c r="D83" s="20">
        <v>0.83333333333333404</v>
      </c>
      <c r="E83" s="20">
        <v>0.83333333333333404</v>
      </c>
      <c r="F83" s="20">
        <v>0.83333333333333404</v>
      </c>
    </row>
    <row r="84" spans="1:6" x14ac:dyDescent="0.25">
      <c r="A84" s="20">
        <v>0.82291666666666596</v>
      </c>
      <c r="B84" s="20">
        <v>0.84375</v>
      </c>
      <c r="C84" s="20">
        <v>0.84375</v>
      </c>
      <c r="D84" s="20">
        <v>0.84375</v>
      </c>
      <c r="E84" s="20">
        <v>0.84375</v>
      </c>
      <c r="F84" s="20">
        <v>0.84375</v>
      </c>
    </row>
    <row r="85" spans="1:6" x14ac:dyDescent="0.25">
      <c r="A85" s="20">
        <v>0.83333333333333404</v>
      </c>
      <c r="B85" s="20">
        <v>0.85416666666666696</v>
      </c>
      <c r="C85" s="20">
        <v>0.85416666666666696</v>
      </c>
      <c r="D85" s="20">
        <v>0.85416666666666696</v>
      </c>
      <c r="E85" s="20">
        <v>0.85416666666666696</v>
      </c>
      <c r="F85" s="20">
        <v>0.85416666666666696</v>
      </c>
    </row>
    <row r="86" spans="1:6" x14ac:dyDescent="0.25">
      <c r="A86" s="20">
        <v>0.84375</v>
      </c>
      <c r="B86" s="20">
        <v>0.86458333333333304</v>
      </c>
      <c r="C86" s="20">
        <v>0.86458333333333304</v>
      </c>
      <c r="D86" s="20">
        <v>0.86458333333333304</v>
      </c>
      <c r="E86" s="20">
        <v>0.86458333333333304</v>
      </c>
      <c r="F86" s="20">
        <v>0.86458333333333304</v>
      </c>
    </row>
    <row r="87" spans="1:6" x14ac:dyDescent="0.25">
      <c r="A87" s="20">
        <v>0.85416666666666696</v>
      </c>
      <c r="B87" s="20">
        <v>0.875000000000001</v>
      </c>
      <c r="C87" s="20">
        <v>0.875000000000001</v>
      </c>
      <c r="D87" s="20">
        <v>0.875000000000001</v>
      </c>
      <c r="E87" s="20">
        <v>0.875000000000001</v>
      </c>
      <c r="F87" s="20">
        <v>0.875000000000001</v>
      </c>
    </row>
    <row r="88" spans="1:6" x14ac:dyDescent="0.25">
      <c r="A88" s="20">
        <v>0.86458333333333304</v>
      </c>
      <c r="B88" s="20">
        <v>0.88541666666666696</v>
      </c>
      <c r="C88" s="20">
        <v>0.88541666666666696</v>
      </c>
      <c r="D88" s="20">
        <v>0.88541666666666696</v>
      </c>
      <c r="E88" s="20">
        <v>0.88541666666666696</v>
      </c>
      <c r="F88" s="20">
        <v>0.88541666666666696</v>
      </c>
    </row>
    <row r="89" spans="1:6" x14ac:dyDescent="0.25">
      <c r="A89" s="20">
        <v>0.875000000000001</v>
      </c>
      <c r="B89" s="20">
        <v>0.89583333333333404</v>
      </c>
      <c r="C89" s="20">
        <v>0.89583333333333404</v>
      </c>
      <c r="D89" s="20">
        <v>0.89583333333333404</v>
      </c>
      <c r="E89" s="20">
        <v>0.89583333333333404</v>
      </c>
      <c r="F89" s="20">
        <v>0.89583333333333404</v>
      </c>
    </row>
    <row r="90" spans="1:6" x14ac:dyDescent="0.25">
      <c r="A90" s="20">
        <v>0.88541666666666696</v>
      </c>
      <c r="B90" s="20">
        <v>0.90625</v>
      </c>
      <c r="C90" s="20">
        <v>0.90625</v>
      </c>
      <c r="D90" s="20">
        <v>0.90625</v>
      </c>
      <c r="E90" s="20">
        <v>0.90625</v>
      </c>
      <c r="F90" s="20">
        <v>0.90625</v>
      </c>
    </row>
    <row r="91" spans="1:6" x14ac:dyDescent="0.25">
      <c r="A91" s="20">
        <v>0.89583333333333404</v>
      </c>
      <c r="B91" s="20">
        <v>0.91666666666666696</v>
      </c>
      <c r="C91" s="20">
        <v>0.91666666666666696</v>
      </c>
      <c r="D91" s="20">
        <v>0.91666666666666696</v>
      </c>
      <c r="E91" s="20">
        <v>0.91666666666666696</v>
      </c>
      <c r="F91" s="20">
        <v>0.91666666666666696</v>
      </c>
    </row>
    <row r="92" spans="1:6" x14ac:dyDescent="0.25">
      <c r="A92" s="20">
        <v>0.90625</v>
      </c>
      <c r="B92" s="20">
        <v>0.92708333333333304</v>
      </c>
      <c r="C92" s="20">
        <v>0.92708333333333304</v>
      </c>
      <c r="D92" s="20">
        <v>0.92708333333333304</v>
      </c>
      <c r="E92" s="20">
        <v>0.92708333333333304</v>
      </c>
      <c r="F92" s="20">
        <v>0.92708333333333304</v>
      </c>
    </row>
    <row r="93" spans="1:6" x14ac:dyDescent="0.25">
      <c r="A93" s="20">
        <v>0.91666666666666696</v>
      </c>
      <c r="B93" s="20">
        <v>0.9375</v>
      </c>
      <c r="C93" s="20">
        <v>0.9375</v>
      </c>
      <c r="D93" s="20">
        <v>0.9375</v>
      </c>
      <c r="E93" s="20">
        <v>0.9375</v>
      </c>
      <c r="F93" s="20">
        <v>0.9375</v>
      </c>
    </row>
    <row r="94" spans="1:6" x14ac:dyDescent="0.25">
      <c r="A94" s="20">
        <v>0.92708333333333304</v>
      </c>
      <c r="B94" s="20">
        <v>0.94791666666666596</v>
      </c>
      <c r="C94" s="20">
        <v>0.94791666666666596</v>
      </c>
      <c r="D94" s="20">
        <v>0.94791666666666596</v>
      </c>
      <c r="E94" s="20">
        <v>0.94791666666666596</v>
      </c>
      <c r="F94" s="20">
        <v>0.94791666666666596</v>
      </c>
    </row>
    <row r="95" spans="1:6" x14ac:dyDescent="0.25">
      <c r="A95" s="20">
        <v>0.9375</v>
      </c>
      <c r="B95" s="20">
        <v>0.95833333333333404</v>
      </c>
      <c r="C95" s="20">
        <v>0.95833333333333404</v>
      </c>
      <c r="D95" s="20">
        <v>0.95833333333333404</v>
      </c>
      <c r="E95" s="20">
        <v>0.95833333333333404</v>
      </c>
      <c r="F95" s="20">
        <v>0.95833333333333404</v>
      </c>
    </row>
    <row r="96" spans="1:6" x14ac:dyDescent="0.25">
      <c r="A96" s="20">
        <v>0.94791666666666596</v>
      </c>
      <c r="B96" s="20">
        <v>0.96875</v>
      </c>
      <c r="C96" s="20">
        <v>0.96875</v>
      </c>
      <c r="D96" s="20">
        <v>0.96875</v>
      </c>
      <c r="E96" s="20">
        <v>0.96875</v>
      </c>
      <c r="F96" s="20">
        <v>0.96875</v>
      </c>
    </row>
    <row r="97" spans="1:6" x14ac:dyDescent="0.25">
      <c r="A97" s="20">
        <v>0.95833333333333404</v>
      </c>
      <c r="B97" s="20">
        <v>0.97916666666666696</v>
      </c>
      <c r="C97" s="20">
        <v>0.97916666666666696</v>
      </c>
      <c r="D97" s="20">
        <v>0.97916666666666696</v>
      </c>
      <c r="E97" s="20">
        <v>0.97916666666666696</v>
      </c>
      <c r="F97" s="20">
        <v>0.97916666666666696</v>
      </c>
    </row>
    <row r="98" spans="1:6" x14ac:dyDescent="0.25">
      <c r="A98" s="20">
        <v>0.96875</v>
      </c>
      <c r="B98" s="20">
        <v>0.98958333333333304</v>
      </c>
      <c r="C98" s="20">
        <v>0.98958333333333304</v>
      </c>
      <c r="D98" s="20">
        <v>0.98958333333333304</v>
      </c>
      <c r="E98" s="20">
        <v>0.98958333333333304</v>
      </c>
      <c r="F98" s="20">
        <v>0.98958333333333304</v>
      </c>
    </row>
    <row r="99" spans="1:6" x14ac:dyDescent="0.25">
      <c r="A99" s="20">
        <v>0.97916666666666696</v>
      </c>
    </row>
    <row r="100" spans="1:6" x14ac:dyDescent="0.25">
      <c r="A100" s="20">
        <v>0.98958333333333304</v>
      </c>
    </row>
  </sheetData>
  <sortState ref="A3:A110">
    <sortCondition ref="A3:A1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Time Report</vt:lpstr>
      <vt:lpstr>Sheet2</vt:lpstr>
      <vt:lpstr>List</vt:lpstr>
      <vt:lpstr>'Time Report'!Print_Area</vt:lpstr>
    </vt:vector>
  </TitlesOfParts>
  <Company>SUNY ESF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ebrown</dc:creator>
  <cp:lastModifiedBy>ebrown</cp:lastModifiedBy>
  <cp:lastPrinted>2013-07-24T13:00:36Z</cp:lastPrinted>
  <dcterms:created xsi:type="dcterms:W3CDTF">2010-07-30T15:06:24Z</dcterms:created>
  <dcterms:modified xsi:type="dcterms:W3CDTF">2014-06-03T16:20:51Z</dcterms:modified>
</cp:coreProperties>
</file>