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660" tabRatio="848" activeTab="2"/>
  </bookViews>
  <sheets>
    <sheet name="Metadata" sheetId="1" r:id="rId1"/>
    <sheet name="Notes" sheetId="2" r:id="rId2"/>
    <sheet name="leaf surface area" sheetId="3" r:id="rId3"/>
    <sheet name="C2-1" sheetId="4" r:id="rId4"/>
    <sheet name="C2-2" sheetId="5" r:id="rId5"/>
    <sheet name="C2-3" sheetId="6" r:id="rId6"/>
    <sheet name="C2-4" sheetId="7" r:id="rId7"/>
    <sheet name="C6-1" sheetId="8" r:id="rId8"/>
    <sheet name="C6-2" sheetId="9" r:id="rId9"/>
    <sheet name="C6-3" sheetId="10" r:id="rId10"/>
    <sheet name="C6-4" sheetId="11" r:id="rId11"/>
    <sheet name="C8-1" sheetId="12" r:id="rId12"/>
    <sheet name="C8-2" sheetId="13" r:id="rId13"/>
    <sheet name="C8-3" sheetId="14" r:id="rId14"/>
    <sheet name="C8-4" sheetId="15" r:id="rId15"/>
    <sheet name="C9-1" sheetId="16" r:id="rId16"/>
    <sheet name="C9-2" sheetId="17" r:id="rId17"/>
    <sheet name="C9-3" sheetId="18" r:id="rId18"/>
  </sheets>
  <definedNames>
    <definedName name="_xlnm._FilterDatabase" localSheetId="2" hidden="1">'leaf surface area'!$A$1:$J$465</definedName>
  </definedNames>
  <calcPr fullCalcOnLoad="1"/>
  <pivotCaches>
    <pivotCache cacheId="1" r:id="rId19"/>
  </pivotCaches>
</workbook>
</file>

<file path=xl/sharedStrings.xml><?xml version="1.0" encoding="utf-8"?>
<sst xmlns="http://schemas.openxmlformats.org/spreadsheetml/2006/main" count="1994" uniqueCount="341">
  <si>
    <t xml:space="preserve">This project is designed to investigate nutrient resorption pattern of hardwoods in the White Mountains National Forest. </t>
  </si>
  <si>
    <t>We collected 20-30 green leaves from trees that were sampled last year.</t>
  </si>
  <si>
    <t>We collected leaves from Beech, Pin Cherry, Sugar Maple, Gray Birch, White Birch and Yellow Birch.</t>
  </si>
  <si>
    <t>The leaves were collected from the forest floor with gloves.</t>
  </si>
  <si>
    <t>The trees were selected depending of the dbh, geographical position and if they were shot in 2009</t>
  </si>
  <si>
    <t>The criteria for leave collection were: leaves with the least amount of shot holes, minimum amount of herbivory and no signs of disease.</t>
  </si>
  <si>
    <t>The portable leaf area meter breaks at Bartlett. Leaves are sent to Syracuse for Bill to scan them in the LI-3100</t>
  </si>
  <si>
    <t>Bill scanned JB OLD 1-4 shot 9 Aug, JB MID 1+2 shot 10 Aug, rescanned Bartlett C9-4 shot 6 Aug.</t>
  </si>
  <si>
    <t>Bill scanned</t>
  </si>
  <si>
    <t>Project:</t>
  </si>
  <si>
    <t>Nutrient Resorption Efficiency and Proficiency</t>
  </si>
  <si>
    <t>People involved with project:</t>
  </si>
  <si>
    <t>Braulio Quintero</t>
  </si>
  <si>
    <t>Corrie Blodgett</t>
  </si>
  <si>
    <t>Li Ang</t>
  </si>
  <si>
    <t>Marksman</t>
  </si>
  <si>
    <t>Crew</t>
  </si>
  <si>
    <t>Shawn</t>
  </si>
  <si>
    <t>Cole F. Adams</t>
  </si>
  <si>
    <t>Jinwon Seo</t>
  </si>
  <si>
    <t>Lisa Lavaly</t>
  </si>
  <si>
    <t>Gavin Muir Mackellar</t>
  </si>
  <si>
    <t>Ben Dair</t>
  </si>
  <si>
    <t>Bill O'neill</t>
  </si>
  <si>
    <t>Crew/Leaf Scanning</t>
  </si>
  <si>
    <t>Prinicipal Investigator:</t>
  </si>
  <si>
    <t>Ruth Yanai</t>
  </si>
  <si>
    <t>Tim Fahey</t>
  </si>
  <si>
    <t>Project Description:</t>
  </si>
  <si>
    <t>Sum of total leaf surface area</t>
  </si>
  <si>
    <t># Leaves</t>
  </si>
  <si>
    <t>BE-429</t>
  </si>
  <si>
    <t>Very Good</t>
  </si>
  <si>
    <t>BE-433</t>
  </si>
  <si>
    <t>YB-407</t>
  </si>
  <si>
    <t>YB-428</t>
  </si>
  <si>
    <t>YB-616</t>
  </si>
  <si>
    <t>Great appearance</t>
  </si>
  <si>
    <t>WB-402</t>
  </si>
  <si>
    <t>WB-608</t>
  </si>
  <si>
    <t>WB-443</t>
  </si>
  <si>
    <t>WB-478</t>
  </si>
  <si>
    <t>PC-458</t>
  </si>
  <si>
    <t>PC-459</t>
  </si>
  <si>
    <t>WB-208</t>
  </si>
  <si>
    <t>WB-3</t>
  </si>
  <si>
    <t>WB-216</t>
  </si>
  <si>
    <t>BE-202</t>
  </si>
  <si>
    <t>BE-3</t>
  </si>
  <si>
    <t>BE-206</t>
  </si>
  <si>
    <t>VERY GOOD</t>
  </si>
  <si>
    <t>PC-1</t>
  </si>
  <si>
    <t>FAIR</t>
  </si>
  <si>
    <t>PC-2</t>
  </si>
  <si>
    <t>PC-3</t>
  </si>
  <si>
    <t xml:space="preserve"> WB-710</t>
  </si>
  <si>
    <t>95 % POSSIBLE GRAY BIRCH</t>
  </si>
  <si>
    <t>WB-715</t>
  </si>
  <si>
    <t>BE-2</t>
  </si>
  <si>
    <t>BE-285</t>
  </si>
  <si>
    <t>BE-841</t>
  </si>
  <si>
    <t>WB-1</t>
  </si>
  <si>
    <t>WB-2</t>
  </si>
  <si>
    <t>MEAN CAL</t>
  </si>
  <si>
    <t>PC-840</t>
  </si>
  <si>
    <t>BE-252</t>
  </si>
  <si>
    <t>BE-2283</t>
  </si>
  <si>
    <t>BE-227</t>
  </si>
  <si>
    <t>WB-219</t>
  </si>
  <si>
    <t>WB-220</t>
  </si>
  <si>
    <t>WB-223/224</t>
  </si>
  <si>
    <t>YB-8879</t>
  </si>
  <si>
    <t>GB-711</t>
  </si>
  <si>
    <t>WB</t>
  </si>
  <si>
    <t>BE-67</t>
  </si>
  <si>
    <t>YB-53</t>
  </si>
  <si>
    <t>BE-84</t>
  </si>
  <si>
    <t>SM-79</t>
  </si>
  <si>
    <t>SM-56</t>
  </si>
  <si>
    <t>YB-50</t>
  </si>
  <si>
    <t>SM-66</t>
  </si>
  <si>
    <t>YB-72</t>
  </si>
  <si>
    <t>BE-80</t>
  </si>
  <si>
    <t>BE-109</t>
  </si>
  <si>
    <t>YB-97</t>
  </si>
  <si>
    <t>SM-113</t>
  </si>
  <si>
    <t>YB-90</t>
  </si>
  <si>
    <t>YB-89</t>
  </si>
  <si>
    <t>BE-86</t>
  </si>
  <si>
    <t>new 2010-- tree is located inside the plot, but in the buffer zone</t>
  </si>
  <si>
    <t>new tree 2010-- untagged and &lt;10 cm</t>
  </si>
  <si>
    <t>new tree 2010</t>
  </si>
  <si>
    <t>new tree 2010</t>
  </si>
  <si>
    <t>BEF</t>
  </si>
  <si>
    <t>WB</t>
  </si>
  <si>
    <t>C4</t>
  </si>
  <si>
    <t>YB</t>
  </si>
  <si>
    <t>Std Dev</t>
  </si>
  <si>
    <t>Mean</t>
  </si>
  <si>
    <t>SM-37</t>
  </si>
  <si>
    <t>YB-40</t>
  </si>
  <si>
    <t>YB-31</t>
  </si>
  <si>
    <t>YB-409</t>
  </si>
  <si>
    <t>SM-28</t>
  </si>
  <si>
    <t>BE-299</t>
  </si>
  <si>
    <t>BE-1</t>
  </si>
  <si>
    <t>YB-18</t>
  </si>
  <si>
    <t>SM-296</t>
  </si>
  <si>
    <t>BE-16</t>
  </si>
  <si>
    <t>BE-257</t>
  </si>
  <si>
    <t>BE-293</t>
  </si>
  <si>
    <t>SM-265</t>
  </si>
  <si>
    <t>SM-276</t>
  </si>
  <si>
    <t>BE-215</t>
  </si>
  <si>
    <t>SM-272</t>
  </si>
  <si>
    <t>YB-224</t>
  </si>
  <si>
    <t>SM-242</t>
  </si>
  <si>
    <t>SM-240</t>
  </si>
  <si>
    <t>Sum</t>
  </si>
  <si>
    <t>SM-230</t>
  </si>
  <si>
    <t>Notes</t>
  </si>
  <si>
    <t>The first number in this file was a calibration, it was saved by mistake</t>
  </si>
  <si>
    <t>Cal 1</t>
  </si>
  <si>
    <t>Cal 2</t>
  </si>
  <si>
    <t>Cal 3</t>
  </si>
  <si>
    <t>none taken</t>
  </si>
  <si>
    <t>Sp-Tree #</t>
  </si>
  <si>
    <t xml:space="preserve">The leaves were collected in paper bags and labeled adequately. </t>
  </si>
  <si>
    <t>Lab Protocol:</t>
  </si>
  <si>
    <t>The leaves were refrigerated to retard the area loss process</t>
  </si>
  <si>
    <t>The leaves were shot down form the trees at all stands, except in the youngs stands were the foliage was samples with pruners.</t>
  </si>
  <si>
    <t>Field Protocol:</t>
  </si>
  <si>
    <t xml:space="preserve">The field sampling started August 2, 2010 and went thorugh August 16, 2010. </t>
  </si>
  <si>
    <t>SM-269</t>
  </si>
  <si>
    <t>fair</t>
  </si>
  <si>
    <t>SM-259</t>
  </si>
  <si>
    <t>BE-932</t>
  </si>
  <si>
    <t>BE-911</t>
  </si>
  <si>
    <t>YB-180</t>
  </si>
  <si>
    <t>SM-922</t>
  </si>
  <si>
    <t>SM-199</t>
  </si>
  <si>
    <t>BE-923</t>
  </si>
  <si>
    <t>BE-930</t>
  </si>
  <si>
    <t>SM-938</t>
  </si>
  <si>
    <t>BE-935</t>
  </si>
  <si>
    <t>BE-914</t>
  </si>
  <si>
    <t>WB-8889</t>
  </si>
  <si>
    <t>good except a few petioles missing</t>
  </si>
  <si>
    <t>BE-340</t>
  </si>
  <si>
    <t>PC-446</t>
  </si>
  <si>
    <t>PC-487</t>
  </si>
  <si>
    <t>WB-429</t>
  </si>
  <si>
    <t>YB-931</t>
  </si>
  <si>
    <t>WB-8861</t>
  </si>
  <si>
    <t>EXCELLENT</t>
  </si>
  <si>
    <t>HEALTHY LEAVES</t>
  </si>
  <si>
    <t>YB-934</t>
  </si>
  <si>
    <t>PC-455</t>
  </si>
  <si>
    <t>SM-426</t>
  </si>
  <si>
    <t>SICK TREE</t>
  </si>
  <si>
    <t>WB-462</t>
  </si>
  <si>
    <t>BE-457</t>
  </si>
  <si>
    <t>GOOD</t>
  </si>
  <si>
    <t>B. quintero created this spreadsheet 11/Aug/2010</t>
  </si>
  <si>
    <t>Bali already measured leaf surface area for C8, C6, and C2. Plot 4 of C9 has to be remeasured, the data was lost when the file saved to a USB flash drive.</t>
  </si>
  <si>
    <t>I was measuring 20 to 25 leaves, but if the leaves are conisderably large, we can measure 15 leaves if there is enough mass and area.</t>
  </si>
  <si>
    <t>PC</t>
  </si>
  <si>
    <t>BE</t>
  </si>
  <si>
    <t>C2</t>
  </si>
  <si>
    <t>C1</t>
  </si>
  <si>
    <t>Date Scanned</t>
  </si>
  <si>
    <t>Date of collection</t>
  </si>
  <si>
    <t>SM</t>
  </si>
  <si>
    <t>BE</t>
  </si>
  <si>
    <t>SM</t>
  </si>
  <si>
    <t xml:space="preserve">Site </t>
  </si>
  <si>
    <t xml:space="preserve">Spp </t>
  </si>
  <si>
    <t>Grand Total</t>
  </si>
  <si>
    <t>Stand</t>
  </si>
  <si>
    <t>C1</t>
  </si>
  <si>
    <t>C4</t>
  </si>
  <si>
    <t>Total</t>
  </si>
  <si>
    <t>BEF Total</t>
  </si>
  <si>
    <t>HB Total</t>
  </si>
  <si>
    <t>JB Total</t>
  </si>
  <si>
    <t>Average of Sum of total leaf surface area</t>
  </si>
  <si>
    <t>MINOR HERBIORY</t>
  </si>
  <si>
    <t>FAIR, THE BOLE DID NOT HAVE TOO MUCH BRANCHES OR LEAVES. WE WERE WAISTING TOO MUCH SHOT</t>
  </si>
  <si>
    <t>BE-8872</t>
  </si>
  <si>
    <t>BE-454</t>
  </si>
  <si>
    <t>YB-8860</t>
  </si>
  <si>
    <t>some blemishes</t>
  </si>
  <si>
    <t>PC-345</t>
  </si>
  <si>
    <t>no shot, some herbivory</t>
  </si>
  <si>
    <t>PC-380</t>
  </si>
  <si>
    <t>BE-348</t>
  </si>
  <si>
    <t>poor to fair</t>
  </si>
  <si>
    <t>white spots, ragged edges</t>
  </si>
  <si>
    <t>PC-354</t>
  </si>
  <si>
    <t>Tree/Tag #</t>
  </si>
  <si>
    <t xml:space="preserve">Spp </t>
  </si>
  <si>
    <t>Plot</t>
  </si>
  <si>
    <t>Stand</t>
  </si>
  <si>
    <t xml:space="preserve">Site </t>
  </si>
  <si>
    <t>WB-312</t>
  </si>
  <si>
    <t>YB-725</t>
  </si>
  <si>
    <t>many small holes, some petioles missing</t>
  </si>
  <si>
    <t>YB-722</t>
  </si>
  <si>
    <t>BE-629</t>
  </si>
  <si>
    <t>mostly large</t>
  </si>
  <si>
    <t>BE-655</t>
  </si>
  <si>
    <t>BE-690</t>
  </si>
  <si>
    <t>WB-700</t>
  </si>
  <si>
    <t>Holes!</t>
  </si>
  <si>
    <t>So many holes!</t>
  </si>
  <si>
    <t>Poor - fair</t>
  </si>
  <si>
    <t>WB-678</t>
  </si>
  <si>
    <t>Poor</t>
  </si>
  <si>
    <t xml:space="preserve">Some beech leaves mixed in, some missing petioles. Otherwise good. </t>
  </si>
  <si>
    <t>WB-650</t>
  </si>
  <si>
    <t>PC-674</t>
  </si>
  <si>
    <t>WB-698 (new #8846)</t>
  </si>
  <si>
    <t>Small!</t>
  </si>
  <si>
    <t>YB-693</t>
  </si>
  <si>
    <t>Some missing petioles</t>
  </si>
  <si>
    <t>PC-688</t>
  </si>
  <si>
    <t>Middling leaves</t>
  </si>
  <si>
    <t>BE-436</t>
  </si>
  <si>
    <t>BE-441</t>
  </si>
  <si>
    <t>some shot holes, bumps</t>
  </si>
  <si>
    <t>fa5r to good</t>
  </si>
  <si>
    <t>some perfect, others ragged</t>
  </si>
  <si>
    <t>YB-313</t>
  </si>
  <si>
    <t>smattering of shot holes</t>
  </si>
  <si>
    <t>BE-331</t>
  </si>
  <si>
    <t>YB-370</t>
  </si>
  <si>
    <t>YB-316</t>
  </si>
  <si>
    <t>Fair</t>
  </si>
  <si>
    <t>Some holes</t>
  </si>
  <si>
    <t>curly</t>
  </si>
  <si>
    <t>BE-339</t>
  </si>
  <si>
    <t>small</t>
  </si>
  <si>
    <t>some missing petioles</t>
  </si>
  <si>
    <t>WB-363</t>
  </si>
  <si>
    <t>Some shot holes</t>
  </si>
  <si>
    <t>Comments</t>
  </si>
  <si>
    <t>WB</t>
  </si>
  <si>
    <t>BE</t>
  </si>
  <si>
    <t>BE</t>
  </si>
  <si>
    <t>PC</t>
  </si>
  <si>
    <t>PC</t>
  </si>
  <si>
    <t>BEF</t>
  </si>
  <si>
    <t>C2</t>
  </si>
  <si>
    <t>C2</t>
  </si>
  <si>
    <t>NUMBER OF LEAVES</t>
  </si>
  <si>
    <t>GB</t>
  </si>
  <si>
    <t>WB</t>
  </si>
  <si>
    <t>WB</t>
  </si>
  <si>
    <t>223/224</t>
  </si>
  <si>
    <t>NUMBER OF LEAVES</t>
  </si>
  <si>
    <t>C6</t>
  </si>
  <si>
    <t>C6</t>
  </si>
  <si>
    <t>Number of Leaves</t>
  </si>
  <si>
    <t>STDEV</t>
  </si>
  <si>
    <t>MEAN</t>
  </si>
  <si>
    <t>SUM</t>
  </si>
  <si>
    <t>WB</t>
  </si>
  <si>
    <t>PC</t>
  </si>
  <si>
    <t>YB</t>
  </si>
  <si>
    <t>YB</t>
  </si>
  <si>
    <t>WB</t>
  </si>
  <si>
    <t>Number of leaves</t>
  </si>
  <si>
    <t>NUMBER OF LEAVES</t>
  </si>
  <si>
    <t>C8</t>
  </si>
  <si>
    <t>WB</t>
  </si>
  <si>
    <t>SM</t>
  </si>
  <si>
    <t>BE</t>
  </si>
  <si>
    <t>SMALL UNTAGGED</t>
  </si>
  <si>
    <t>BEF</t>
  </si>
  <si>
    <t>C8</t>
  </si>
  <si>
    <t>BE</t>
  </si>
  <si>
    <t>SM</t>
  </si>
  <si>
    <t>SM</t>
  </si>
  <si>
    <t>YB</t>
  </si>
  <si>
    <t>BE</t>
  </si>
  <si>
    <t>NUMBER OF LEAVES</t>
  </si>
  <si>
    <t>937(D)</t>
  </si>
  <si>
    <t>SM</t>
  </si>
  <si>
    <t>BE</t>
  </si>
  <si>
    <t>C9</t>
  </si>
  <si>
    <t>C9</t>
  </si>
  <si>
    <t>BE</t>
  </si>
  <si>
    <t>SM-128</t>
  </si>
  <si>
    <t>SM-110</t>
  </si>
  <si>
    <t>BE-111</t>
  </si>
  <si>
    <t>BAD</t>
  </si>
  <si>
    <t>YB-199</t>
  </si>
  <si>
    <t>SM-158</t>
  </si>
  <si>
    <t>YB-200</t>
  </si>
  <si>
    <t>SM-180</t>
  </si>
  <si>
    <t>BE-161</t>
  </si>
  <si>
    <t>BE-197</t>
  </si>
  <si>
    <t>BE-190</t>
  </si>
  <si>
    <t>YB-177</t>
  </si>
  <si>
    <t>YB</t>
  </si>
  <si>
    <t>OLD</t>
  </si>
  <si>
    <t>JB</t>
  </si>
  <si>
    <t>SM</t>
  </si>
  <si>
    <t>BE</t>
  </si>
  <si>
    <t>MID</t>
  </si>
  <si>
    <t>HB</t>
  </si>
  <si>
    <t>PC</t>
  </si>
  <si>
    <t>GB</t>
  </si>
  <si>
    <t>C9</t>
  </si>
  <si>
    <t>BEF</t>
  </si>
  <si>
    <t>SM</t>
  </si>
  <si>
    <t>C9</t>
  </si>
  <si>
    <t>Batch Rating</t>
  </si>
  <si>
    <t>Very good</t>
  </si>
  <si>
    <t xml:space="preserve">Batch rating </t>
  </si>
  <si>
    <t>Very good, good, okay,bad</t>
  </si>
  <si>
    <t>Cal is done at the start, after 10 leaves, and then after the 20th 21st or 22nd leaf area measurement (depending upon the number of leaves)</t>
  </si>
  <si>
    <t>BE-489</t>
  </si>
  <si>
    <t>Good</t>
  </si>
  <si>
    <t>SM-205</t>
  </si>
  <si>
    <t>not great</t>
  </si>
  <si>
    <t>insect damage</t>
  </si>
  <si>
    <t>SM-877</t>
  </si>
  <si>
    <t>okay</t>
  </si>
  <si>
    <t>SM-927</t>
  </si>
  <si>
    <t>BE-908</t>
  </si>
  <si>
    <t>SM-937</t>
  </si>
  <si>
    <t>good</t>
  </si>
  <si>
    <t>minimal shot holes</t>
  </si>
  <si>
    <t>SM937 duplicate</t>
  </si>
  <si>
    <t>YB-562</t>
  </si>
  <si>
    <t>minimal insect damage</t>
  </si>
  <si>
    <t>SM-250</t>
  </si>
  <si>
    <t>fair to good</t>
  </si>
  <si>
    <t>some shot holes, some insect damage</t>
  </si>
  <si>
    <t>BE-291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</si>
</sst>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dd\-mmm\-yy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65" sheet="leaf surface area"/>
  </cacheSource>
  <cacheFields count="7">
    <cacheField name="Site ">
      <sharedItems containsMixedTypes="0" count="3">
        <s v="BEF"/>
        <s v="HB"/>
        <s v="JB"/>
      </sharedItems>
    </cacheField>
    <cacheField name="Stand">
      <sharedItems containsMixedTypes="0" count="8">
        <s v="C1"/>
        <s v="C2"/>
        <s v="C4"/>
        <s v="C6"/>
        <s v="C8"/>
        <s v="C9"/>
        <s v="MID"/>
        <s v="OLD"/>
      </sharedItems>
    </cacheField>
    <cacheField name="Plot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Spp ">
      <sharedItems containsMixedTypes="0" count="6">
        <s v="BE"/>
        <s v="PC"/>
        <s v="WB"/>
        <s v="YB"/>
        <s v="GB"/>
        <s v="SM"/>
      </sharedItems>
    </cacheField>
    <cacheField name="Tree/Tag #">
      <sharedItems containsMixedTypes="1" containsNumber="1" containsInteger="1"/>
    </cacheField>
    <cacheField name="# Leaves">
      <sharedItems containsSemiMixedTypes="0" containsString="0" containsMixedTypes="0" containsNumber="1" containsInteger="1" count="24">
        <n v="25"/>
        <n v="23"/>
        <n v="19"/>
        <n v="27"/>
        <n v="32"/>
        <n v="29"/>
        <n v="24"/>
        <n v="33"/>
        <n v="26"/>
        <n v="22"/>
        <n v="20"/>
        <n v="21"/>
        <n v="34"/>
        <n v="30"/>
        <n v="28"/>
        <n v="31"/>
        <n v="16"/>
        <n v="36"/>
        <n v="43"/>
        <n v="35"/>
        <n v="39"/>
        <n v="17"/>
        <n v="42"/>
        <n v="37"/>
      </sharedItems>
    </cacheField>
    <cacheField name="Sum of total leaf surface are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M3:P49" firstHeaderRow="2" firstDataRow="2" firstDataCol="3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ubtotalTop="0" showAll="0"/>
    <pivotField axis="axisRow" compact="0" outline="0" subtotalTop="0" showAll="0">
      <items count="7">
        <item x="0"/>
        <item x="4"/>
        <item x="1"/>
        <item x="5"/>
        <item x="2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0"/>
    <field x="1"/>
    <field x="3"/>
  </rowFields>
  <rowItems count="45">
    <i>
      <x/>
      <x/>
      <x/>
    </i>
    <i r="2">
      <x v="2"/>
    </i>
    <i r="2">
      <x v="4"/>
    </i>
    <i r="2">
      <x v="5"/>
    </i>
    <i r="1">
      <x v="1"/>
      <x/>
    </i>
    <i r="2">
      <x v="1"/>
    </i>
    <i r="2">
      <x v="2"/>
    </i>
    <i r="2">
      <x v="4"/>
    </i>
    <i r="2">
      <x v="5"/>
    </i>
    <i r="1">
      <x v="2"/>
      <x/>
    </i>
    <i r="2">
      <x v="2"/>
    </i>
    <i r="2">
      <x v="4"/>
    </i>
    <i r="2">
      <x v="5"/>
    </i>
    <i r="1">
      <x v="3"/>
      <x/>
    </i>
    <i r="2">
      <x v="2"/>
    </i>
    <i r="2">
      <x v="3"/>
    </i>
    <i r="2">
      <x v="4"/>
    </i>
    <i r="2">
      <x v="5"/>
    </i>
    <i r="1">
      <x v="4"/>
      <x/>
    </i>
    <i r="2">
      <x v="3"/>
    </i>
    <i r="2">
      <x v="5"/>
    </i>
    <i r="1">
      <x v="5"/>
      <x/>
    </i>
    <i r="2">
      <x v="3"/>
    </i>
    <i r="2">
      <x v="5"/>
    </i>
    <i t="default">
      <x/>
    </i>
    <i>
      <x v="1"/>
      <x v="6"/>
      <x/>
    </i>
    <i r="2">
      <x v="2"/>
    </i>
    <i r="2">
      <x v="3"/>
    </i>
    <i r="2">
      <x v="4"/>
    </i>
    <i r="2">
      <x v="5"/>
    </i>
    <i r="1">
      <x v="7"/>
      <x/>
    </i>
    <i r="2">
      <x v="3"/>
    </i>
    <i r="2">
      <x v="5"/>
    </i>
    <i t="default">
      <x v="1"/>
    </i>
    <i>
      <x v="2"/>
      <x v="6"/>
      <x/>
    </i>
    <i r="2">
      <x v="1"/>
    </i>
    <i r="2">
      <x v="2"/>
    </i>
    <i r="2">
      <x v="3"/>
    </i>
    <i r="2">
      <x v="4"/>
    </i>
    <i r="2">
      <x v="5"/>
    </i>
    <i r="1">
      <x v="7"/>
      <x/>
    </i>
    <i r="2">
      <x v="3"/>
    </i>
    <i r="2">
      <x v="5"/>
    </i>
    <i t="default">
      <x v="2"/>
    </i>
    <i t="grand">
      <x/>
    </i>
  </rowItems>
  <colItems count="1">
    <i/>
  </colItems>
  <dataFields count="1">
    <dataField name="Average of Sum of total leaf surface area" fld="6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="150" zoomScaleNormal="150" workbookViewId="0" topLeftCell="A2">
      <selection activeCell="B28" sqref="B28"/>
    </sheetView>
  </sheetViews>
  <sheetFormatPr defaultColWidth="11.421875" defaultRowHeight="12.75"/>
  <cols>
    <col min="1" max="1" width="22.421875" style="0" bestFit="1" customWidth="1"/>
  </cols>
  <sheetData>
    <row r="1" spans="1:2" ht="12">
      <c r="A1" t="s">
        <v>9</v>
      </c>
      <c r="B1" t="s">
        <v>10</v>
      </c>
    </row>
    <row r="3" spans="1:3" ht="12">
      <c r="A3" t="s">
        <v>11</v>
      </c>
      <c r="B3" t="s">
        <v>12</v>
      </c>
      <c r="C3" t="s">
        <v>15</v>
      </c>
    </row>
    <row r="4" spans="2:3" ht="12">
      <c r="B4" t="s">
        <v>14</v>
      </c>
      <c r="C4" t="s">
        <v>15</v>
      </c>
    </row>
    <row r="5" spans="2:3" ht="12">
      <c r="B5" t="s">
        <v>17</v>
      </c>
      <c r="C5" t="s">
        <v>15</v>
      </c>
    </row>
    <row r="6" spans="2:3" ht="12">
      <c r="B6" t="s">
        <v>13</v>
      </c>
      <c r="C6" t="s">
        <v>16</v>
      </c>
    </row>
    <row r="7" spans="2:3" ht="12">
      <c r="B7" t="s">
        <v>18</v>
      </c>
      <c r="C7" t="s">
        <v>16</v>
      </c>
    </row>
    <row r="8" spans="2:3" ht="12">
      <c r="B8" t="s">
        <v>21</v>
      </c>
      <c r="C8" t="s">
        <v>16</v>
      </c>
    </row>
    <row r="9" spans="2:3" ht="12">
      <c r="B9" t="s">
        <v>19</v>
      </c>
      <c r="C9" t="s">
        <v>16</v>
      </c>
    </row>
    <row r="10" spans="2:3" ht="12">
      <c r="B10" t="s">
        <v>20</v>
      </c>
      <c r="C10" t="s">
        <v>16</v>
      </c>
    </row>
    <row r="11" spans="2:3" ht="12">
      <c r="B11" t="s">
        <v>22</v>
      </c>
      <c r="C11" t="s">
        <v>16</v>
      </c>
    </row>
    <row r="12" spans="2:3" ht="12">
      <c r="B12" t="s">
        <v>23</v>
      </c>
      <c r="C12" t="s">
        <v>24</v>
      </c>
    </row>
    <row r="14" spans="1:2" ht="12">
      <c r="A14" t="s">
        <v>25</v>
      </c>
      <c r="B14" t="s">
        <v>26</v>
      </c>
    </row>
    <row r="15" ht="12">
      <c r="B15" t="s">
        <v>27</v>
      </c>
    </row>
    <row r="17" spans="1:2" ht="12">
      <c r="A17" t="s">
        <v>28</v>
      </c>
      <c r="B17" t="s">
        <v>0</v>
      </c>
    </row>
    <row r="19" spans="1:2" ht="12">
      <c r="A19" t="s">
        <v>131</v>
      </c>
      <c r="B19" t="s">
        <v>132</v>
      </c>
    </row>
    <row r="20" ht="12">
      <c r="B20" t="s">
        <v>130</v>
      </c>
    </row>
    <row r="21" ht="12">
      <c r="B21" t="s">
        <v>4</v>
      </c>
    </row>
    <row r="22" ht="12">
      <c r="B22" t="s">
        <v>1</v>
      </c>
    </row>
    <row r="23" ht="12">
      <c r="B23" t="s">
        <v>2</v>
      </c>
    </row>
    <row r="24" ht="12">
      <c r="B24" t="s">
        <v>3</v>
      </c>
    </row>
    <row r="25" ht="12">
      <c r="B25" t="s">
        <v>5</v>
      </c>
    </row>
    <row r="26" ht="12">
      <c r="B26" t="s">
        <v>127</v>
      </c>
    </row>
    <row r="27" ht="12">
      <c r="B27" t="s">
        <v>129</v>
      </c>
    </row>
    <row r="28" ht="12">
      <c r="A28" t="s">
        <v>128</v>
      </c>
    </row>
  </sheetData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="125" zoomScaleNormal="125" workbookViewId="0" topLeftCell="A1">
      <selection activeCell="B39" sqref="B39:N39"/>
    </sheetView>
  </sheetViews>
  <sheetFormatPr defaultColWidth="8.8515625" defaultRowHeight="12.75"/>
  <sheetData>
    <row r="1" spans="1:14" ht="12">
      <c r="A1" s="4" t="s">
        <v>126</v>
      </c>
      <c r="B1" t="s">
        <v>227</v>
      </c>
      <c r="C1" t="s">
        <v>228</v>
      </c>
      <c r="D1" t="s">
        <v>31</v>
      </c>
      <c r="E1" t="s">
        <v>33</v>
      </c>
      <c r="F1" t="s">
        <v>34</v>
      </c>
      <c r="G1" t="s">
        <v>35</v>
      </c>
      <c r="H1" t="s">
        <v>36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</row>
    <row r="2" spans="1:14" ht="12">
      <c r="A2" s="4">
        <v>1</v>
      </c>
      <c r="B2">
        <v>53.99</v>
      </c>
      <c r="C2">
        <v>34.37</v>
      </c>
      <c r="D2">
        <v>48.49</v>
      </c>
      <c r="E2">
        <v>39.39</v>
      </c>
      <c r="F2">
        <v>10.79</v>
      </c>
      <c r="G2">
        <v>23.56</v>
      </c>
      <c r="H2">
        <v>21.28</v>
      </c>
      <c r="I2">
        <v>34.76</v>
      </c>
      <c r="J2">
        <v>23.43</v>
      </c>
      <c r="K2">
        <v>26.8</v>
      </c>
      <c r="L2">
        <v>25.95</v>
      </c>
      <c r="M2">
        <v>7.76</v>
      </c>
      <c r="N2">
        <v>16.17</v>
      </c>
    </row>
    <row r="3" spans="1:14" ht="12">
      <c r="A3" s="4">
        <v>2</v>
      </c>
      <c r="B3">
        <v>53.22</v>
      </c>
      <c r="C3">
        <v>55.93</v>
      </c>
      <c r="D3">
        <v>55.39</v>
      </c>
      <c r="E3">
        <v>45.03</v>
      </c>
      <c r="F3">
        <v>37.23</v>
      </c>
      <c r="G3">
        <v>35.93</v>
      </c>
      <c r="H3">
        <v>22.51</v>
      </c>
      <c r="I3">
        <v>35.67</v>
      </c>
      <c r="J3">
        <v>21.76</v>
      </c>
      <c r="K3">
        <v>20.02</v>
      </c>
      <c r="L3">
        <v>11</v>
      </c>
      <c r="M3">
        <v>11.46</v>
      </c>
      <c r="N3">
        <v>17.82</v>
      </c>
    </row>
    <row r="4" spans="1:14" ht="12">
      <c r="A4" s="4">
        <v>3</v>
      </c>
      <c r="B4">
        <v>76.05</v>
      </c>
      <c r="C4">
        <v>59.77</v>
      </c>
      <c r="D4">
        <v>68.25</v>
      </c>
      <c r="E4">
        <v>69.45</v>
      </c>
      <c r="F4">
        <v>37.54</v>
      </c>
      <c r="G4">
        <v>14.85</v>
      </c>
      <c r="H4">
        <v>31.46</v>
      </c>
      <c r="I4">
        <v>33.8</v>
      </c>
      <c r="J4">
        <v>24.3</v>
      </c>
      <c r="K4">
        <v>25.88</v>
      </c>
      <c r="L4">
        <v>35.26</v>
      </c>
      <c r="M4">
        <v>10.89</v>
      </c>
      <c r="N4">
        <v>20.08</v>
      </c>
    </row>
    <row r="5" spans="1:14" ht="12">
      <c r="A5" s="4">
        <v>4</v>
      </c>
      <c r="B5">
        <v>21.65</v>
      </c>
      <c r="C5">
        <v>42.54</v>
      </c>
      <c r="D5">
        <v>70.17</v>
      </c>
      <c r="E5">
        <v>31.37</v>
      </c>
      <c r="F5">
        <v>25.37</v>
      </c>
      <c r="G5">
        <v>25.97</v>
      </c>
      <c r="H5">
        <v>48.85</v>
      </c>
      <c r="I5">
        <v>36.97</v>
      </c>
      <c r="J5">
        <v>28.8</v>
      </c>
      <c r="K5">
        <v>45.1</v>
      </c>
      <c r="L5">
        <v>17.24</v>
      </c>
      <c r="M5">
        <v>9.53</v>
      </c>
      <c r="N5">
        <v>17.29</v>
      </c>
    </row>
    <row r="6" spans="1:14" ht="12">
      <c r="A6" s="4">
        <v>5</v>
      </c>
      <c r="B6">
        <v>52.42</v>
      </c>
      <c r="C6">
        <v>47.35</v>
      </c>
      <c r="D6">
        <v>59.78</v>
      </c>
      <c r="E6">
        <v>17.11</v>
      </c>
      <c r="F6">
        <v>20.18</v>
      </c>
      <c r="G6">
        <v>13.75</v>
      </c>
      <c r="H6">
        <v>36.44</v>
      </c>
      <c r="I6">
        <v>46.72</v>
      </c>
      <c r="J6">
        <v>23.68</v>
      </c>
      <c r="K6">
        <v>18.64</v>
      </c>
      <c r="L6">
        <v>19.34</v>
      </c>
      <c r="M6">
        <v>22.38</v>
      </c>
      <c r="N6">
        <v>23.42</v>
      </c>
    </row>
    <row r="7" spans="1:14" ht="12">
      <c r="A7" s="4">
        <v>6</v>
      </c>
      <c r="B7">
        <v>55.52</v>
      </c>
      <c r="C7">
        <v>42.67</v>
      </c>
      <c r="D7">
        <v>22.01</v>
      </c>
      <c r="E7">
        <v>27.77</v>
      </c>
      <c r="F7">
        <v>14.32</v>
      </c>
      <c r="G7">
        <v>12.75</v>
      </c>
      <c r="H7">
        <v>26.08</v>
      </c>
      <c r="I7">
        <v>53.84</v>
      </c>
      <c r="J7">
        <v>31.7</v>
      </c>
      <c r="K7">
        <v>18.69</v>
      </c>
      <c r="L7">
        <v>33.21</v>
      </c>
      <c r="M7">
        <v>11.58</v>
      </c>
      <c r="N7">
        <v>12.86</v>
      </c>
    </row>
    <row r="8" spans="1:14" ht="12">
      <c r="A8" s="4">
        <v>7</v>
      </c>
      <c r="B8">
        <v>42.18</v>
      </c>
      <c r="C8">
        <v>54.82</v>
      </c>
      <c r="D8">
        <v>64.29</v>
      </c>
      <c r="E8">
        <v>56.02</v>
      </c>
      <c r="F8">
        <v>28.41</v>
      </c>
      <c r="G8">
        <v>13.49</v>
      </c>
      <c r="H8">
        <v>43.26</v>
      </c>
      <c r="I8">
        <v>35.77</v>
      </c>
      <c r="J8">
        <v>24.34</v>
      </c>
      <c r="K8">
        <v>24.12</v>
      </c>
      <c r="L8">
        <v>30.56</v>
      </c>
      <c r="M8">
        <v>13.52</v>
      </c>
      <c r="N8">
        <v>18.38</v>
      </c>
    </row>
    <row r="9" spans="1:14" ht="12">
      <c r="A9" s="4">
        <v>8</v>
      </c>
      <c r="B9">
        <v>67.53</v>
      </c>
      <c r="C9">
        <v>40.08</v>
      </c>
      <c r="D9">
        <v>33.4</v>
      </c>
      <c r="E9">
        <v>29.17</v>
      </c>
      <c r="F9">
        <v>10.19</v>
      </c>
      <c r="G9">
        <v>19.98</v>
      </c>
      <c r="H9">
        <v>38.8</v>
      </c>
      <c r="I9">
        <v>42.61</v>
      </c>
      <c r="J9">
        <v>30.58</v>
      </c>
      <c r="K9">
        <v>31.55</v>
      </c>
      <c r="L9">
        <v>12.2</v>
      </c>
      <c r="M9">
        <v>11.51</v>
      </c>
      <c r="N9">
        <v>18.41</v>
      </c>
    </row>
    <row r="10" spans="1:14" ht="12">
      <c r="A10" s="4">
        <v>9</v>
      </c>
      <c r="B10">
        <v>29</v>
      </c>
      <c r="C10">
        <v>35.13</v>
      </c>
      <c r="D10">
        <v>38.25</v>
      </c>
      <c r="E10">
        <v>19.35</v>
      </c>
      <c r="F10">
        <v>14.82</v>
      </c>
      <c r="G10">
        <v>18.04</v>
      </c>
      <c r="H10">
        <v>32.09</v>
      </c>
      <c r="I10">
        <v>44.26</v>
      </c>
      <c r="J10">
        <v>25.26</v>
      </c>
      <c r="K10">
        <v>14.57</v>
      </c>
      <c r="L10">
        <v>23.84</v>
      </c>
      <c r="M10">
        <v>12.87</v>
      </c>
      <c r="N10">
        <v>23.37</v>
      </c>
    </row>
    <row r="11" spans="1:14" ht="12">
      <c r="A11" s="4">
        <v>10</v>
      </c>
      <c r="B11">
        <v>56.15</v>
      </c>
      <c r="C11">
        <v>85.9</v>
      </c>
      <c r="D11">
        <v>38.49</v>
      </c>
      <c r="E11">
        <v>24.47</v>
      </c>
      <c r="F11">
        <v>15.15</v>
      </c>
      <c r="G11">
        <v>21.58</v>
      </c>
      <c r="H11">
        <v>17.59</v>
      </c>
      <c r="I11">
        <v>33.19</v>
      </c>
      <c r="J11">
        <v>32.57</v>
      </c>
      <c r="K11">
        <v>11.51</v>
      </c>
      <c r="L11">
        <v>18.17</v>
      </c>
      <c r="M11">
        <v>12.5</v>
      </c>
      <c r="N11">
        <v>18.62</v>
      </c>
    </row>
    <row r="12" spans="1:14" ht="12">
      <c r="A12" s="4">
        <v>11</v>
      </c>
      <c r="B12">
        <v>24.16</v>
      </c>
      <c r="C12">
        <v>18.15</v>
      </c>
      <c r="D12">
        <v>53.4</v>
      </c>
      <c r="E12">
        <v>24.23</v>
      </c>
      <c r="F12">
        <v>16.72</v>
      </c>
      <c r="G12">
        <v>16.56</v>
      </c>
      <c r="H12">
        <v>19.69</v>
      </c>
      <c r="I12">
        <v>37.58</v>
      </c>
      <c r="J12">
        <v>24.04</v>
      </c>
      <c r="K12">
        <v>23.21</v>
      </c>
      <c r="L12">
        <v>31.7</v>
      </c>
      <c r="M12">
        <v>18.94</v>
      </c>
      <c r="N12">
        <v>13.72</v>
      </c>
    </row>
    <row r="13" spans="1:14" ht="12">
      <c r="A13" s="4">
        <v>12</v>
      </c>
      <c r="B13">
        <v>63.82</v>
      </c>
      <c r="C13">
        <v>58.99</v>
      </c>
      <c r="D13">
        <v>75.44</v>
      </c>
      <c r="E13">
        <v>52.54</v>
      </c>
      <c r="F13">
        <v>31.35</v>
      </c>
      <c r="G13">
        <v>14.36</v>
      </c>
      <c r="H13">
        <v>18.37</v>
      </c>
      <c r="I13">
        <v>39.74</v>
      </c>
      <c r="J13">
        <v>18.11</v>
      </c>
      <c r="K13">
        <v>22.74</v>
      </c>
      <c r="L13">
        <v>5.05</v>
      </c>
      <c r="M13">
        <v>14.57</v>
      </c>
      <c r="N13">
        <v>19.41</v>
      </c>
    </row>
    <row r="14" spans="1:14" ht="12">
      <c r="A14" s="4">
        <v>13</v>
      </c>
      <c r="B14">
        <v>54.69</v>
      </c>
      <c r="C14">
        <v>68.1</v>
      </c>
      <c r="D14">
        <v>78.03</v>
      </c>
      <c r="E14">
        <v>46.63</v>
      </c>
      <c r="F14">
        <v>38.58</v>
      </c>
      <c r="G14">
        <v>32.47</v>
      </c>
      <c r="H14">
        <v>24.2</v>
      </c>
      <c r="I14">
        <v>37.83</v>
      </c>
      <c r="J14">
        <v>20.54</v>
      </c>
      <c r="K14">
        <v>23.75</v>
      </c>
      <c r="L14">
        <v>17.63</v>
      </c>
      <c r="M14">
        <v>14.94</v>
      </c>
      <c r="N14">
        <v>13.88</v>
      </c>
    </row>
    <row r="15" spans="1:14" ht="12">
      <c r="A15" s="4">
        <v>14</v>
      </c>
      <c r="B15">
        <v>46.75</v>
      </c>
      <c r="C15">
        <v>99.34</v>
      </c>
      <c r="D15">
        <v>33.32</v>
      </c>
      <c r="E15">
        <v>16.64</v>
      </c>
      <c r="F15">
        <v>23.81</v>
      </c>
      <c r="G15">
        <v>33.49</v>
      </c>
      <c r="H15">
        <v>22.18</v>
      </c>
      <c r="I15">
        <v>21.05</v>
      </c>
      <c r="J15">
        <v>26.57</v>
      </c>
      <c r="K15">
        <v>15.98</v>
      </c>
      <c r="L15">
        <v>12.84</v>
      </c>
      <c r="M15">
        <v>15.07</v>
      </c>
      <c r="N15">
        <v>16.6</v>
      </c>
    </row>
    <row r="16" spans="1:14" ht="12">
      <c r="A16" s="4">
        <v>15</v>
      </c>
      <c r="B16">
        <v>69.87</v>
      </c>
      <c r="C16">
        <v>63.91</v>
      </c>
      <c r="D16">
        <v>46.49</v>
      </c>
      <c r="E16">
        <v>22.58</v>
      </c>
      <c r="F16">
        <v>27.09</v>
      </c>
      <c r="G16">
        <v>25.13</v>
      </c>
      <c r="H16">
        <v>36.12</v>
      </c>
      <c r="I16">
        <v>45.4</v>
      </c>
      <c r="J16">
        <v>19.26</v>
      </c>
      <c r="K16">
        <v>19.53</v>
      </c>
      <c r="L16">
        <v>11.3</v>
      </c>
      <c r="M16">
        <v>15.19</v>
      </c>
      <c r="N16">
        <v>13.22</v>
      </c>
    </row>
    <row r="17" spans="1:14" ht="12">
      <c r="A17" s="4">
        <v>16</v>
      </c>
      <c r="B17">
        <v>69.21</v>
      </c>
      <c r="C17">
        <v>36.23</v>
      </c>
      <c r="D17">
        <v>67.55</v>
      </c>
      <c r="E17">
        <v>41.49</v>
      </c>
      <c r="F17">
        <v>21.32</v>
      </c>
      <c r="G17">
        <v>28.44</v>
      </c>
      <c r="H17">
        <v>24.74</v>
      </c>
      <c r="I17">
        <v>44.57</v>
      </c>
      <c r="J17">
        <v>23.57</v>
      </c>
      <c r="K17">
        <v>16.53</v>
      </c>
      <c r="L17">
        <v>9.71</v>
      </c>
      <c r="M17">
        <v>13.93</v>
      </c>
      <c r="N17">
        <v>14.16</v>
      </c>
    </row>
    <row r="18" spans="1:14" ht="12">
      <c r="A18" s="4">
        <v>17</v>
      </c>
      <c r="B18">
        <v>41.9</v>
      </c>
      <c r="C18">
        <v>27.6</v>
      </c>
      <c r="D18">
        <v>21.73</v>
      </c>
      <c r="E18">
        <v>59.43</v>
      </c>
      <c r="F18">
        <v>22.24</v>
      </c>
      <c r="G18">
        <v>26.52</v>
      </c>
      <c r="H18">
        <v>34.93</v>
      </c>
      <c r="I18">
        <v>22.74</v>
      </c>
      <c r="J18">
        <v>8.78</v>
      </c>
      <c r="K18">
        <v>7.1</v>
      </c>
      <c r="L18">
        <v>15.61</v>
      </c>
      <c r="M18">
        <v>11.5</v>
      </c>
      <c r="N18">
        <v>11.5</v>
      </c>
    </row>
    <row r="19" spans="1:14" ht="12">
      <c r="A19" s="4">
        <v>18</v>
      </c>
      <c r="B19">
        <v>26.43</v>
      </c>
      <c r="C19">
        <v>28.48</v>
      </c>
      <c r="D19">
        <v>17.55</v>
      </c>
      <c r="E19">
        <v>42.51</v>
      </c>
      <c r="F19">
        <v>29.93</v>
      </c>
      <c r="G19">
        <v>18.65</v>
      </c>
      <c r="H19">
        <v>23.6</v>
      </c>
      <c r="I19">
        <v>28.26</v>
      </c>
      <c r="J19">
        <v>42.91</v>
      </c>
      <c r="K19">
        <v>18.05</v>
      </c>
      <c r="L19">
        <v>18.61</v>
      </c>
      <c r="M19">
        <v>9.47</v>
      </c>
      <c r="N19">
        <v>8.9</v>
      </c>
    </row>
    <row r="20" spans="1:14" ht="12">
      <c r="A20" s="4">
        <v>19</v>
      </c>
      <c r="B20">
        <v>38.53</v>
      </c>
      <c r="C20">
        <v>91.73</v>
      </c>
      <c r="D20">
        <v>42.11</v>
      </c>
      <c r="E20">
        <v>18.54</v>
      </c>
      <c r="F20">
        <v>24.42</v>
      </c>
      <c r="G20">
        <v>29.45</v>
      </c>
      <c r="H20">
        <v>31.35</v>
      </c>
      <c r="I20">
        <v>39.19</v>
      </c>
      <c r="J20">
        <v>19.11</v>
      </c>
      <c r="K20">
        <v>8.88</v>
      </c>
      <c r="L20">
        <v>6.5</v>
      </c>
      <c r="M20">
        <v>11.36</v>
      </c>
      <c r="N20">
        <v>20.28</v>
      </c>
    </row>
    <row r="21" spans="1:14" ht="12">
      <c r="A21" s="4">
        <v>20</v>
      </c>
      <c r="B21">
        <v>16.23</v>
      </c>
      <c r="C21">
        <v>74.04</v>
      </c>
      <c r="D21">
        <v>40.21</v>
      </c>
      <c r="E21">
        <v>69.06</v>
      </c>
      <c r="F21">
        <v>9.48</v>
      </c>
      <c r="G21">
        <v>18.34</v>
      </c>
      <c r="H21">
        <v>31.82</v>
      </c>
      <c r="I21">
        <v>28.47</v>
      </c>
      <c r="J21">
        <v>33.05</v>
      </c>
      <c r="K21">
        <v>8.12</v>
      </c>
      <c r="L21">
        <v>5.95</v>
      </c>
      <c r="M21">
        <v>13.42</v>
      </c>
      <c r="N21">
        <v>15.8</v>
      </c>
    </row>
    <row r="22" spans="1:14" ht="12">
      <c r="A22" s="4">
        <v>21</v>
      </c>
      <c r="B22">
        <v>34.1</v>
      </c>
      <c r="C22">
        <v>30.56</v>
      </c>
      <c r="D22">
        <v>39.33</v>
      </c>
      <c r="F22">
        <v>6.38</v>
      </c>
      <c r="G22">
        <v>16.13</v>
      </c>
      <c r="H22">
        <v>22.36</v>
      </c>
      <c r="I22">
        <v>14.78</v>
      </c>
      <c r="J22">
        <v>18.54</v>
      </c>
      <c r="K22">
        <v>8.42</v>
      </c>
      <c r="L22">
        <v>10.01</v>
      </c>
      <c r="M22">
        <v>18.08</v>
      </c>
      <c r="N22">
        <v>12.13</v>
      </c>
    </row>
    <row r="23" spans="1:14" ht="12">
      <c r="A23" s="4">
        <v>22</v>
      </c>
      <c r="B23">
        <v>56.74</v>
      </c>
      <c r="C23">
        <v>33.04</v>
      </c>
      <c r="D23">
        <v>22.96</v>
      </c>
      <c r="F23">
        <v>8.71</v>
      </c>
      <c r="G23">
        <v>12.87</v>
      </c>
      <c r="H23">
        <v>19.61</v>
      </c>
      <c r="I23">
        <v>5.13</v>
      </c>
      <c r="J23">
        <v>16.1</v>
      </c>
      <c r="K23">
        <v>2.52</v>
      </c>
      <c r="L23">
        <v>14.19</v>
      </c>
      <c r="M23">
        <v>11.51</v>
      </c>
      <c r="N23">
        <v>15.66</v>
      </c>
    </row>
    <row r="24" spans="1:14" ht="12">
      <c r="A24" s="4">
        <v>23</v>
      </c>
      <c r="B24">
        <v>19.08</v>
      </c>
      <c r="D24">
        <v>21.61</v>
      </c>
      <c r="F24">
        <v>14.81</v>
      </c>
      <c r="G24">
        <v>17.98</v>
      </c>
      <c r="H24">
        <v>21.08</v>
      </c>
      <c r="I24">
        <v>4.14</v>
      </c>
      <c r="J24">
        <v>8.66</v>
      </c>
      <c r="L24">
        <v>7.67</v>
      </c>
      <c r="M24">
        <v>15.03</v>
      </c>
      <c r="N24">
        <v>9.27</v>
      </c>
    </row>
    <row r="25" spans="1:14" ht="12">
      <c r="A25" s="4">
        <v>24</v>
      </c>
      <c r="D25">
        <v>10.61</v>
      </c>
      <c r="F25">
        <v>10.24</v>
      </c>
      <c r="G25">
        <v>10.39</v>
      </c>
      <c r="H25">
        <v>14.35</v>
      </c>
      <c r="I25">
        <v>3.74</v>
      </c>
      <c r="J25">
        <v>9.06</v>
      </c>
      <c r="L25">
        <v>4.36</v>
      </c>
      <c r="M25">
        <v>12.04</v>
      </c>
      <c r="N25">
        <v>15.52</v>
      </c>
    </row>
    <row r="26" spans="1:14" ht="12">
      <c r="A26" s="4">
        <v>25</v>
      </c>
      <c r="F26">
        <v>10.29</v>
      </c>
      <c r="G26">
        <v>8.85</v>
      </c>
      <c r="H26">
        <v>19.2</v>
      </c>
      <c r="M26">
        <v>9.55</v>
      </c>
      <c r="N26">
        <v>19.05</v>
      </c>
    </row>
    <row r="27" spans="1:14" ht="12">
      <c r="A27" s="4" t="s">
        <v>271</v>
      </c>
      <c r="B27">
        <f>COUNT(B2:B26)</f>
        <v>23</v>
      </c>
      <c r="C27">
        <f aca="true" t="shared" si="0" ref="C27:N27">COUNT(C2:C26)</f>
        <v>22</v>
      </c>
      <c r="D27">
        <f t="shared" si="0"/>
        <v>24</v>
      </c>
      <c r="E27">
        <f t="shared" si="0"/>
        <v>20</v>
      </c>
      <c r="F27">
        <f t="shared" si="0"/>
        <v>25</v>
      </c>
      <c r="G27">
        <f t="shared" si="0"/>
        <v>25</v>
      </c>
      <c r="H27">
        <f t="shared" si="0"/>
        <v>25</v>
      </c>
      <c r="I27">
        <f t="shared" si="0"/>
        <v>24</v>
      </c>
      <c r="J27">
        <f t="shared" si="0"/>
        <v>24</v>
      </c>
      <c r="K27">
        <f t="shared" si="0"/>
        <v>22</v>
      </c>
      <c r="L27">
        <f t="shared" si="0"/>
        <v>24</v>
      </c>
      <c r="M27">
        <f t="shared" si="0"/>
        <v>25</v>
      </c>
      <c r="N27">
        <f t="shared" si="0"/>
        <v>25</v>
      </c>
    </row>
    <row r="28" ht="12">
      <c r="A28" s="4"/>
    </row>
    <row r="29" ht="12">
      <c r="A29" s="4"/>
    </row>
    <row r="30" ht="12">
      <c r="A30" s="4"/>
    </row>
    <row r="31" spans="1:7" ht="12">
      <c r="A31" s="4" t="s">
        <v>120</v>
      </c>
      <c r="B31" t="s">
        <v>238</v>
      </c>
      <c r="G31" t="s">
        <v>37</v>
      </c>
    </row>
    <row r="32" spans="1:13" ht="12">
      <c r="A32" s="4" t="s">
        <v>317</v>
      </c>
      <c r="B32" t="s">
        <v>32</v>
      </c>
      <c r="C32" t="s">
        <v>323</v>
      </c>
      <c r="D32" t="s">
        <v>237</v>
      </c>
      <c r="E32" t="s">
        <v>323</v>
      </c>
      <c r="F32" t="s">
        <v>237</v>
      </c>
      <c r="G32" t="s">
        <v>323</v>
      </c>
      <c r="H32" t="s">
        <v>323</v>
      </c>
      <c r="I32" t="s">
        <v>323</v>
      </c>
      <c r="J32" t="s">
        <v>323</v>
      </c>
      <c r="K32" t="s">
        <v>323</v>
      </c>
      <c r="L32" t="s">
        <v>323</v>
      </c>
      <c r="M32" t="s">
        <v>323</v>
      </c>
    </row>
    <row r="33" spans="1:14" ht="12">
      <c r="A33" s="4" t="s">
        <v>122</v>
      </c>
      <c r="B33">
        <v>10.02</v>
      </c>
      <c r="C33">
        <v>9.98</v>
      </c>
      <c r="D33">
        <v>10.02</v>
      </c>
      <c r="E33">
        <v>9.97</v>
      </c>
      <c r="F33">
        <v>9.88</v>
      </c>
      <c r="G33">
        <v>10.03</v>
      </c>
      <c r="H33">
        <v>9.96</v>
      </c>
      <c r="I33">
        <v>9.97</v>
      </c>
      <c r="J33">
        <v>10.04</v>
      </c>
      <c r="K33">
        <v>10.05</v>
      </c>
      <c r="L33">
        <v>10.05</v>
      </c>
      <c r="M33">
        <v>10.04</v>
      </c>
      <c r="N33">
        <v>10.01</v>
      </c>
    </row>
    <row r="34" spans="1:14" ht="12">
      <c r="A34" s="4" t="s">
        <v>123</v>
      </c>
      <c r="B34">
        <v>9.99</v>
      </c>
      <c r="C34">
        <v>10.01</v>
      </c>
      <c r="D34">
        <v>10.01</v>
      </c>
      <c r="E34">
        <v>10.05</v>
      </c>
      <c r="F34">
        <v>10.05</v>
      </c>
      <c r="G34">
        <v>9.98</v>
      </c>
      <c r="H34">
        <v>9.95</v>
      </c>
      <c r="I34">
        <v>10.01</v>
      </c>
      <c r="J34">
        <v>10</v>
      </c>
      <c r="K34">
        <v>10.03</v>
      </c>
      <c r="L34">
        <v>10.02</v>
      </c>
      <c r="M34">
        <v>10</v>
      </c>
      <c r="N34">
        <v>10</v>
      </c>
    </row>
    <row r="35" spans="1:14" ht="12">
      <c r="A35" s="4" t="s">
        <v>124</v>
      </c>
      <c r="B35">
        <v>10.05</v>
      </c>
      <c r="C35">
        <v>9.99</v>
      </c>
      <c r="D35">
        <v>10.04</v>
      </c>
      <c r="E35">
        <v>9.99</v>
      </c>
      <c r="F35">
        <v>10.03</v>
      </c>
      <c r="G35">
        <v>10.01</v>
      </c>
      <c r="H35">
        <v>9.99</v>
      </c>
      <c r="I35">
        <v>9.97</v>
      </c>
      <c r="J35">
        <v>10.02</v>
      </c>
      <c r="K35">
        <v>9.99</v>
      </c>
      <c r="L35">
        <v>9.97</v>
      </c>
      <c r="M35">
        <v>10.05</v>
      </c>
      <c r="N35">
        <v>10.02</v>
      </c>
    </row>
    <row r="37" spans="1:14" ht="12">
      <c r="A37" s="4" t="s">
        <v>263</v>
      </c>
      <c r="B37">
        <f>STDEV(B2:B24)</f>
        <v>17.72390911030065</v>
      </c>
      <c r="C37">
        <f>STDEV(C2:C23)</f>
        <v>22.120335324051602</v>
      </c>
      <c r="D37">
        <f>STDEV(D2:D25)</f>
        <v>19.715248769872826</v>
      </c>
      <c r="E37">
        <f>STDEV(E2:E21)</f>
        <v>17.10821806218163</v>
      </c>
      <c r="F37">
        <f>STDEV(F2:F26)</f>
        <v>9.744415118415262</v>
      </c>
      <c r="G37">
        <f>STDEV(G2:G26)</f>
        <v>7.546928359714759</v>
      </c>
      <c r="H37">
        <f>STDEV(H2:H26)</f>
        <v>8.784969493401757</v>
      </c>
      <c r="I37">
        <f>STDEV(I2:I25)</f>
        <v>13.769407798565203</v>
      </c>
      <c r="J37">
        <f>STDEV(J2:J25)</f>
        <v>8.100337441530876</v>
      </c>
      <c r="K37">
        <f>STDEV(K2:K23)</f>
        <v>9.42362414314906</v>
      </c>
      <c r="L37">
        <f>STDEV(L2:L25)</f>
        <v>9.257959168791713</v>
      </c>
      <c r="M37">
        <f>STDEV(M2:M26)</f>
        <v>3.244022708510731</v>
      </c>
      <c r="N37">
        <f>STDEV(N2:N26)</f>
        <v>3.8173637500243607</v>
      </c>
    </row>
    <row r="38" spans="1:14" ht="12">
      <c r="A38" s="4" t="s">
        <v>264</v>
      </c>
      <c r="B38">
        <f>AVERAGE(B2:B24)</f>
        <v>46.48782608695651</v>
      </c>
      <c r="C38">
        <f>AVERAGE(C2:C23)</f>
        <v>51.30590909090909</v>
      </c>
      <c r="D38">
        <f>AVERAGE(D2:D25)</f>
        <v>44.53583333333333</v>
      </c>
      <c r="E38">
        <f>AVERAGE(E2:E21)</f>
        <v>37.638999999999996</v>
      </c>
      <c r="F38">
        <f>AVERAGE(F2:F26)</f>
        <v>20.3748</v>
      </c>
      <c r="G38">
        <f>AVERAGE(G2:G26)</f>
        <v>20.381199999999996</v>
      </c>
      <c r="H38">
        <f>AVERAGE(H2:H26)</f>
        <v>27.278400000000005</v>
      </c>
      <c r="I38">
        <f>AVERAGE(I2:I25)</f>
        <v>32.092083333333335</v>
      </c>
      <c r="J38">
        <f>AVERAGE(J2:J25)</f>
        <v>23.11333333333333</v>
      </c>
      <c r="K38">
        <f>AVERAGE(K2:K23)</f>
        <v>18.71409090909091</v>
      </c>
      <c r="L38">
        <f>AVERAGE(L2:L25)</f>
        <v>16.579166666666666</v>
      </c>
      <c r="M38">
        <f>AVERAGE(M2:M26)</f>
        <v>13.143999999999998</v>
      </c>
      <c r="N38">
        <f>AVERAGE(N2:N26)</f>
        <v>16.2208</v>
      </c>
    </row>
    <row r="39" spans="1:14" ht="12">
      <c r="A39" s="4" t="s">
        <v>265</v>
      </c>
      <c r="B39">
        <f>SUM(B2:B24)</f>
        <v>1069.2199999999998</v>
      </c>
      <c r="C39">
        <f>SUM(C2:C23)</f>
        <v>1128.73</v>
      </c>
      <c r="D39">
        <f>SUM(D2:D25)</f>
        <v>1068.86</v>
      </c>
      <c r="E39">
        <f>SUM(E2:E21)</f>
        <v>752.78</v>
      </c>
      <c r="F39">
        <f>SUM(F2:F26)</f>
        <v>509.37</v>
      </c>
      <c r="G39">
        <f>SUM(G2:G26)</f>
        <v>509.5299999999999</v>
      </c>
      <c r="H39">
        <f>SUM(H2:H26)</f>
        <v>681.9600000000002</v>
      </c>
      <c r="I39">
        <f>SUM(I2:I25)</f>
        <v>770.21</v>
      </c>
      <c r="J39">
        <f>SUM(J2:J25)</f>
        <v>554.7199999999999</v>
      </c>
      <c r="K39">
        <f>SUM(K2:K23)</f>
        <v>411.71000000000004</v>
      </c>
      <c r="L39">
        <f>SUM(L2:L25)</f>
        <v>397.9</v>
      </c>
      <c r="M39">
        <f>SUM(M2:M26)</f>
        <v>328.59999999999997</v>
      </c>
      <c r="N39">
        <f>SUM(N2:N26)</f>
        <v>405.52000000000004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="125" zoomScaleNormal="125" workbookViewId="0" topLeftCell="A1">
      <selection activeCell="B1" sqref="B1:N1"/>
    </sheetView>
  </sheetViews>
  <sheetFormatPr defaultColWidth="8.8515625" defaultRowHeight="12.75"/>
  <sheetData>
    <row r="1" spans="1:14" ht="12">
      <c r="A1" s="4" t="s">
        <v>126</v>
      </c>
      <c r="B1" t="s">
        <v>149</v>
      </c>
      <c r="C1" t="s">
        <v>150</v>
      </c>
      <c r="D1" t="s">
        <v>151</v>
      </c>
      <c r="E1" t="s">
        <v>152</v>
      </c>
      <c r="F1" t="s">
        <v>153</v>
      </c>
      <c r="G1" t="s">
        <v>156</v>
      </c>
      <c r="H1" t="s">
        <v>157</v>
      </c>
      <c r="I1" t="s">
        <v>158</v>
      </c>
      <c r="J1" t="s">
        <v>160</v>
      </c>
      <c r="K1" t="s">
        <v>161</v>
      </c>
      <c r="L1" t="s">
        <v>188</v>
      </c>
      <c r="M1" t="s">
        <v>189</v>
      </c>
      <c r="N1" t="s">
        <v>190</v>
      </c>
    </row>
    <row r="2" spans="1:14" ht="12">
      <c r="A2" s="4">
        <v>1</v>
      </c>
      <c r="B2">
        <v>24.5</v>
      </c>
      <c r="C2">
        <v>17.05</v>
      </c>
      <c r="D2">
        <v>22.18</v>
      </c>
      <c r="E2">
        <v>30.3</v>
      </c>
      <c r="F2">
        <v>37.42</v>
      </c>
      <c r="G2">
        <v>12.55</v>
      </c>
      <c r="H2">
        <v>15.49</v>
      </c>
      <c r="I2">
        <v>55.73</v>
      </c>
      <c r="J2">
        <v>24.37</v>
      </c>
      <c r="K2">
        <v>80.62</v>
      </c>
      <c r="L2">
        <v>43.24</v>
      </c>
      <c r="M2">
        <v>37.22</v>
      </c>
      <c r="N2">
        <v>24.27</v>
      </c>
    </row>
    <row r="3" spans="1:14" ht="12">
      <c r="A3" s="4">
        <v>2</v>
      </c>
      <c r="B3">
        <v>18.04</v>
      </c>
      <c r="C3">
        <v>17.6</v>
      </c>
      <c r="D3">
        <v>9.23</v>
      </c>
      <c r="E3">
        <v>27.59</v>
      </c>
      <c r="F3">
        <v>22.67</v>
      </c>
      <c r="G3">
        <v>10.19</v>
      </c>
      <c r="H3">
        <v>22.13</v>
      </c>
      <c r="I3">
        <v>43.53</v>
      </c>
      <c r="J3">
        <v>11.89</v>
      </c>
      <c r="K3">
        <v>86.22</v>
      </c>
      <c r="L3">
        <v>29.54</v>
      </c>
      <c r="M3">
        <v>34.61</v>
      </c>
      <c r="N3">
        <v>19.42</v>
      </c>
    </row>
    <row r="4" spans="1:14" ht="12">
      <c r="A4" s="4">
        <v>3</v>
      </c>
      <c r="B4">
        <v>22.31</v>
      </c>
      <c r="C4">
        <v>17.12</v>
      </c>
      <c r="D4">
        <v>20.22</v>
      </c>
      <c r="E4">
        <v>53.76</v>
      </c>
      <c r="F4">
        <v>12.02</v>
      </c>
      <c r="G4">
        <v>15.99</v>
      </c>
      <c r="H4">
        <v>15.13</v>
      </c>
      <c r="I4">
        <v>50.24</v>
      </c>
      <c r="J4">
        <v>22.47</v>
      </c>
      <c r="K4">
        <v>74.63</v>
      </c>
      <c r="L4">
        <v>43.58</v>
      </c>
      <c r="M4">
        <v>44.16</v>
      </c>
      <c r="N4">
        <v>52.82</v>
      </c>
    </row>
    <row r="5" spans="1:14" ht="12">
      <c r="A5" s="4">
        <v>4</v>
      </c>
      <c r="B5">
        <v>27.01</v>
      </c>
      <c r="C5">
        <v>12.3</v>
      </c>
      <c r="D5">
        <v>35.97</v>
      </c>
      <c r="E5">
        <v>24.63</v>
      </c>
      <c r="F5">
        <v>19.55</v>
      </c>
      <c r="G5">
        <v>11.79</v>
      </c>
      <c r="H5">
        <v>23.01</v>
      </c>
      <c r="I5">
        <v>59.49</v>
      </c>
      <c r="J5">
        <v>13.41</v>
      </c>
      <c r="K5">
        <v>40.86</v>
      </c>
      <c r="L5">
        <v>53.34</v>
      </c>
      <c r="M5">
        <v>27.61</v>
      </c>
      <c r="N5">
        <v>47.5</v>
      </c>
    </row>
    <row r="6" spans="1:14" ht="12">
      <c r="A6" s="4">
        <v>5</v>
      </c>
      <c r="B6">
        <v>19.54</v>
      </c>
      <c r="C6">
        <v>25.06</v>
      </c>
      <c r="D6">
        <v>21.15</v>
      </c>
      <c r="E6">
        <v>33.07</v>
      </c>
      <c r="F6">
        <v>26.89</v>
      </c>
      <c r="G6">
        <v>24.05</v>
      </c>
      <c r="H6">
        <v>12.75</v>
      </c>
      <c r="I6">
        <v>50.55</v>
      </c>
      <c r="J6">
        <v>18.59</v>
      </c>
      <c r="K6">
        <v>66.89</v>
      </c>
      <c r="L6">
        <v>38.61</v>
      </c>
      <c r="M6">
        <v>65.32</v>
      </c>
      <c r="N6">
        <v>34.35</v>
      </c>
    </row>
    <row r="7" spans="1:14" ht="12">
      <c r="A7" s="4">
        <v>6</v>
      </c>
      <c r="B7">
        <v>29.93</v>
      </c>
      <c r="C7">
        <v>11.92</v>
      </c>
      <c r="D7">
        <v>23.12</v>
      </c>
      <c r="E7">
        <v>24.71</v>
      </c>
      <c r="F7">
        <v>24.65</v>
      </c>
      <c r="G7">
        <v>35.5</v>
      </c>
      <c r="H7">
        <v>18.58</v>
      </c>
      <c r="I7">
        <v>31.63</v>
      </c>
      <c r="J7">
        <v>30.05</v>
      </c>
      <c r="K7">
        <v>46.61</v>
      </c>
      <c r="L7">
        <v>25.83</v>
      </c>
      <c r="M7">
        <v>67.64</v>
      </c>
      <c r="N7">
        <v>19.72</v>
      </c>
    </row>
    <row r="8" spans="1:14" ht="12">
      <c r="A8" s="4">
        <v>7</v>
      </c>
      <c r="B8">
        <v>21.82</v>
      </c>
      <c r="C8">
        <v>20.47</v>
      </c>
      <c r="D8">
        <v>5.11</v>
      </c>
      <c r="E8">
        <v>32.42</v>
      </c>
      <c r="F8">
        <v>24.63</v>
      </c>
      <c r="G8">
        <v>34.45</v>
      </c>
      <c r="H8">
        <v>8.16</v>
      </c>
      <c r="I8">
        <v>32.47</v>
      </c>
      <c r="J8">
        <v>26.71</v>
      </c>
      <c r="K8">
        <v>64.9</v>
      </c>
      <c r="L8">
        <v>19.1</v>
      </c>
      <c r="M8">
        <v>17.08</v>
      </c>
      <c r="N8">
        <v>11.15</v>
      </c>
    </row>
    <row r="9" spans="1:14" ht="12">
      <c r="A9" s="4">
        <v>8</v>
      </c>
      <c r="B9">
        <v>13.66</v>
      </c>
      <c r="C9">
        <v>8.6</v>
      </c>
      <c r="D9">
        <v>25.47</v>
      </c>
      <c r="E9">
        <v>11.02</v>
      </c>
      <c r="F9">
        <v>17.13</v>
      </c>
      <c r="G9">
        <v>18.19</v>
      </c>
      <c r="H9">
        <v>13.33</v>
      </c>
      <c r="I9">
        <v>40.54</v>
      </c>
      <c r="J9">
        <v>22.37</v>
      </c>
      <c r="K9">
        <v>82.76</v>
      </c>
      <c r="L9">
        <v>26.45</v>
      </c>
      <c r="M9">
        <v>34.25</v>
      </c>
      <c r="N9">
        <v>19.24</v>
      </c>
    </row>
    <row r="10" spans="1:14" ht="12">
      <c r="A10" s="4">
        <v>9</v>
      </c>
      <c r="B10">
        <v>7.7</v>
      </c>
      <c r="C10">
        <v>7.93</v>
      </c>
      <c r="D10">
        <v>32.68</v>
      </c>
      <c r="E10">
        <v>9.62</v>
      </c>
      <c r="F10">
        <v>33.32</v>
      </c>
      <c r="G10">
        <v>16.11</v>
      </c>
      <c r="H10">
        <v>17.91</v>
      </c>
      <c r="I10">
        <v>90.53</v>
      </c>
      <c r="J10">
        <v>9.64</v>
      </c>
      <c r="K10">
        <v>49.79</v>
      </c>
      <c r="L10">
        <v>23.89</v>
      </c>
      <c r="M10">
        <v>78.22</v>
      </c>
      <c r="N10">
        <v>19.58</v>
      </c>
    </row>
    <row r="11" spans="1:14" ht="12">
      <c r="A11" s="4">
        <v>10</v>
      </c>
      <c r="B11">
        <v>19.08</v>
      </c>
      <c r="C11">
        <v>18.95</v>
      </c>
      <c r="D11">
        <v>27.1</v>
      </c>
      <c r="E11">
        <v>10.4</v>
      </c>
      <c r="F11">
        <v>28.28</v>
      </c>
      <c r="G11">
        <v>12.88</v>
      </c>
      <c r="H11">
        <v>8.61</v>
      </c>
      <c r="I11">
        <v>66.57</v>
      </c>
      <c r="J11">
        <v>10.63</v>
      </c>
      <c r="K11">
        <v>26.39</v>
      </c>
      <c r="L11">
        <v>15.73</v>
      </c>
      <c r="M11">
        <v>83.78</v>
      </c>
      <c r="N11">
        <v>10.23</v>
      </c>
    </row>
    <row r="12" spans="1:14" ht="12">
      <c r="A12" s="4">
        <v>11</v>
      </c>
      <c r="B12">
        <v>20.59</v>
      </c>
      <c r="C12">
        <v>21.46</v>
      </c>
      <c r="D12">
        <v>22.03</v>
      </c>
      <c r="E12">
        <v>45.21</v>
      </c>
      <c r="F12">
        <v>27.45</v>
      </c>
      <c r="G12">
        <v>12.65</v>
      </c>
      <c r="H12">
        <v>9.59</v>
      </c>
      <c r="I12">
        <v>17.96</v>
      </c>
      <c r="J12">
        <v>19.67</v>
      </c>
      <c r="K12">
        <v>59.7</v>
      </c>
      <c r="L12">
        <v>15.43</v>
      </c>
      <c r="M12">
        <v>49.58</v>
      </c>
      <c r="N12">
        <v>19.39</v>
      </c>
    </row>
    <row r="13" spans="1:14" ht="12">
      <c r="A13" s="4">
        <v>12</v>
      </c>
      <c r="B13">
        <v>31.6</v>
      </c>
      <c r="C13">
        <v>12.02</v>
      </c>
      <c r="D13">
        <v>26.2</v>
      </c>
      <c r="E13">
        <v>9.43</v>
      </c>
      <c r="F13">
        <v>19.68</v>
      </c>
      <c r="G13">
        <v>9.75</v>
      </c>
      <c r="H13">
        <v>18.58</v>
      </c>
      <c r="I13">
        <v>17.78</v>
      </c>
      <c r="J13">
        <v>26.42</v>
      </c>
      <c r="K13">
        <v>64.18</v>
      </c>
      <c r="L13">
        <v>33.82</v>
      </c>
      <c r="M13">
        <v>29.66</v>
      </c>
      <c r="N13">
        <v>21.75</v>
      </c>
    </row>
    <row r="14" spans="1:14" ht="12">
      <c r="A14" s="4">
        <v>13</v>
      </c>
      <c r="B14">
        <v>19.65</v>
      </c>
      <c r="C14">
        <v>21.59</v>
      </c>
      <c r="D14">
        <v>30.92</v>
      </c>
      <c r="E14">
        <v>6.2</v>
      </c>
      <c r="F14">
        <v>34.09</v>
      </c>
      <c r="G14">
        <v>8.32</v>
      </c>
      <c r="H14">
        <v>13.06</v>
      </c>
      <c r="I14">
        <v>60.52</v>
      </c>
      <c r="J14">
        <v>16.08</v>
      </c>
      <c r="K14">
        <v>30.74</v>
      </c>
      <c r="L14">
        <v>13.17</v>
      </c>
      <c r="M14">
        <v>30.67</v>
      </c>
      <c r="N14">
        <v>24.25</v>
      </c>
    </row>
    <row r="15" spans="1:14" ht="12">
      <c r="A15" s="4">
        <v>14</v>
      </c>
      <c r="B15">
        <v>23.04</v>
      </c>
      <c r="C15">
        <v>24.71</v>
      </c>
      <c r="D15">
        <v>21.51</v>
      </c>
      <c r="E15">
        <v>8.72</v>
      </c>
      <c r="F15">
        <v>27.72</v>
      </c>
      <c r="G15">
        <v>14.02</v>
      </c>
      <c r="H15">
        <v>22.97</v>
      </c>
      <c r="I15">
        <v>18.97</v>
      </c>
      <c r="J15">
        <v>22.89</v>
      </c>
      <c r="K15">
        <v>53.97</v>
      </c>
      <c r="L15">
        <v>33.26</v>
      </c>
      <c r="M15">
        <v>57.95</v>
      </c>
      <c r="N15">
        <v>11.5</v>
      </c>
    </row>
    <row r="16" spans="1:14" ht="12">
      <c r="A16" s="4">
        <v>15</v>
      </c>
      <c r="B16">
        <v>26.51</v>
      </c>
      <c r="C16">
        <v>9.03</v>
      </c>
      <c r="D16">
        <v>8.23</v>
      </c>
      <c r="E16">
        <v>16.32</v>
      </c>
      <c r="F16">
        <v>38.62</v>
      </c>
      <c r="G16">
        <v>26.99</v>
      </c>
      <c r="H16">
        <v>13.54</v>
      </c>
      <c r="I16">
        <v>8.41</v>
      </c>
      <c r="J16">
        <v>24.49</v>
      </c>
      <c r="K16">
        <v>74.28</v>
      </c>
      <c r="L16">
        <v>36.42</v>
      </c>
      <c r="M16">
        <v>52.43</v>
      </c>
      <c r="N16">
        <v>15.89</v>
      </c>
    </row>
    <row r="17" spans="1:14" ht="12">
      <c r="A17" s="4">
        <v>16</v>
      </c>
      <c r="B17">
        <v>19.03</v>
      </c>
      <c r="C17">
        <v>24.19</v>
      </c>
      <c r="D17">
        <v>8.82</v>
      </c>
      <c r="E17">
        <v>23.29</v>
      </c>
      <c r="F17">
        <v>30.6</v>
      </c>
      <c r="G17">
        <v>16.51</v>
      </c>
      <c r="H17">
        <v>13.18</v>
      </c>
      <c r="I17">
        <v>34.61</v>
      </c>
      <c r="J17">
        <v>30.03</v>
      </c>
      <c r="K17">
        <v>81.96</v>
      </c>
      <c r="L17">
        <v>25.22</v>
      </c>
      <c r="M17">
        <v>51.72</v>
      </c>
      <c r="N17">
        <v>32.95</v>
      </c>
    </row>
    <row r="18" spans="1:14" ht="12">
      <c r="A18" s="4">
        <v>17</v>
      </c>
      <c r="B18">
        <v>27.08</v>
      </c>
      <c r="C18">
        <v>22.53</v>
      </c>
      <c r="D18">
        <v>24.09</v>
      </c>
      <c r="E18">
        <v>8.29</v>
      </c>
      <c r="F18">
        <v>24.86</v>
      </c>
      <c r="G18">
        <v>27.31</v>
      </c>
      <c r="H18">
        <v>20.36</v>
      </c>
      <c r="J18">
        <v>17.31</v>
      </c>
      <c r="K18">
        <v>12.7</v>
      </c>
      <c r="L18">
        <v>31.79</v>
      </c>
      <c r="M18">
        <v>51.61</v>
      </c>
      <c r="N18">
        <v>12.97</v>
      </c>
    </row>
    <row r="19" spans="1:14" ht="12">
      <c r="A19" s="4">
        <v>18</v>
      </c>
      <c r="B19">
        <v>7.64</v>
      </c>
      <c r="C19">
        <v>19.86</v>
      </c>
      <c r="D19">
        <v>21.65</v>
      </c>
      <c r="E19">
        <v>13.73</v>
      </c>
      <c r="F19">
        <v>31.41</v>
      </c>
      <c r="G19">
        <v>29.4</v>
      </c>
      <c r="H19">
        <v>12.36</v>
      </c>
      <c r="J19">
        <v>18.9</v>
      </c>
      <c r="K19">
        <v>63.83</v>
      </c>
      <c r="L19">
        <v>58.57</v>
      </c>
      <c r="M19">
        <v>81.55</v>
      </c>
      <c r="N19">
        <v>11.71</v>
      </c>
    </row>
    <row r="20" spans="1:14" ht="12">
      <c r="A20" s="4">
        <v>19</v>
      </c>
      <c r="B20">
        <v>19.97</v>
      </c>
      <c r="C20">
        <v>17.99</v>
      </c>
      <c r="D20">
        <v>24.84</v>
      </c>
      <c r="E20">
        <v>24.89</v>
      </c>
      <c r="F20">
        <v>39.72</v>
      </c>
      <c r="G20">
        <v>5.73</v>
      </c>
      <c r="H20">
        <v>20.65</v>
      </c>
      <c r="J20">
        <v>28.61</v>
      </c>
      <c r="K20">
        <v>48.51</v>
      </c>
      <c r="L20">
        <v>35.14</v>
      </c>
      <c r="M20">
        <v>38.84</v>
      </c>
      <c r="N20">
        <v>13.51</v>
      </c>
    </row>
    <row r="21" spans="1:14" ht="12">
      <c r="A21" s="4">
        <v>20</v>
      </c>
      <c r="B21">
        <v>33.36</v>
      </c>
      <c r="C21">
        <v>15.32</v>
      </c>
      <c r="D21">
        <v>18.88</v>
      </c>
      <c r="E21">
        <v>3.56</v>
      </c>
      <c r="F21">
        <v>10.68</v>
      </c>
      <c r="G21">
        <v>7.23</v>
      </c>
      <c r="H21">
        <v>11.52</v>
      </c>
      <c r="J21">
        <v>22.02</v>
      </c>
      <c r="K21">
        <v>36.33</v>
      </c>
      <c r="L21">
        <v>30.4</v>
      </c>
      <c r="M21">
        <v>21.61</v>
      </c>
      <c r="N21">
        <v>28.71</v>
      </c>
    </row>
    <row r="22" spans="1:14" ht="12">
      <c r="A22" s="4">
        <v>21</v>
      </c>
      <c r="B22">
        <v>33.17</v>
      </c>
      <c r="C22">
        <v>15.39</v>
      </c>
      <c r="D22">
        <v>9.41</v>
      </c>
      <c r="E22">
        <v>18.59</v>
      </c>
      <c r="F22">
        <v>9.26</v>
      </c>
      <c r="G22">
        <v>12.15</v>
      </c>
      <c r="H22">
        <v>21.06</v>
      </c>
      <c r="J22">
        <v>4.55</v>
      </c>
      <c r="K22">
        <v>21.11</v>
      </c>
      <c r="L22">
        <v>19.77</v>
      </c>
      <c r="M22">
        <v>27.79</v>
      </c>
      <c r="N22">
        <v>17.02</v>
      </c>
    </row>
    <row r="23" spans="1:14" ht="12">
      <c r="A23" s="4">
        <v>22</v>
      </c>
      <c r="B23">
        <v>11.7</v>
      </c>
      <c r="C23">
        <v>14.33</v>
      </c>
      <c r="D23">
        <v>47.1</v>
      </c>
      <c r="E23">
        <v>10.28</v>
      </c>
      <c r="F23">
        <v>29.17</v>
      </c>
      <c r="G23">
        <v>21.97</v>
      </c>
      <c r="H23">
        <v>16.37</v>
      </c>
      <c r="J23">
        <v>7.06</v>
      </c>
      <c r="K23">
        <v>34.15</v>
      </c>
      <c r="L23">
        <v>29.5</v>
      </c>
      <c r="M23">
        <v>15.72</v>
      </c>
      <c r="N23">
        <v>8.91</v>
      </c>
    </row>
    <row r="24" spans="1:14" ht="12">
      <c r="A24" s="4">
        <v>23</v>
      </c>
      <c r="B24">
        <v>18.77</v>
      </c>
      <c r="C24">
        <v>14.86</v>
      </c>
      <c r="D24">
        <v>8.5</v>
      </c>
      <c r="E24">
        <v>27.69</v>
      </c>
      <c r="F24">
        <v>7.05</v>
      </c>
      <c r="G24">
        <v>17.23</v>
      </c>
      <c r="H24">
        <v>10.8</v>
      </c>
      <c r="J24">
        <v>9.65</v>
      </c>
      <c r="K24">
        <v>13.83</v>
      </c>
      <c r="L24">
        <v>24.42</v>
      </c>
      <c r="M24">
        <v>49.01</v>
      </c>
      <c r="N24">
        <v>15.92</v>
      </c>
    </row>
    <row r="25" spans="1:14" ht="12">
      <c r="A25" s="4">
        <v>24</v>
      </c>
      <c r="B25">
        <v>25.39</v>
      </c>
      <c r="C25">
        <v>12.17</v>
      </c>
      <c r="D25">
        <v>23</v>
      </c>
      <c r="E25">
        <v>9.51</v>
      </c>
      <c r="F25">
        <v>22.95</v>
      </c>
      <c r="G25">
        <v>14.45</v>
      </c>
      <c r="H25">
        <v>7.17</v>
      </c>
      <c r="J25">
        <v>10.32</v>
      </c>
      <c r="K25">
        <v>16.43</v>
      </c>
      <c r="L25">
        <v>9.56</v>
      </c>
      <c r="N25">
        <v>13.69</v>
      </c>
    </row>
    <row r="26" spans="1:14" ht="12">
      <c r="A26" s="4">
        <v>25</v>
      </c>
      <c r="B26">
        <v>18.38</v>
      </c>
      <c r="C26">
        <v>19.81</v>
      </c>
      <c r="D26">
        <v>31.67</v>
      </c>
      <c r="E26">
        <v>7.49</v>
      </c>
      <c r="F26">
        <v>31.11</v>
      </c>
      <c r="G26">
        <v>18.48</v>
      </c>
      <c r="J26">
        <v>27.89</v>
      </c>
      <c r="K26">
        <v>13.86</v>
      </c>
      <c r="N26">
        <v>3.74</v>
      </c>
    </row>
    <row r="27" spans="1:14" ht="12">
      <c r="A27" s="4" t="s">
        <v>272</v>
      </c>
      <c r="B27">
        <f>COUNT(B2:B26)</f>
        <v>25</v>
      </c>
      <c r="C27">
        <f aca="true" t="shared" si="0" ref="C27:N27">COUNT(C2:C26)</f>
        <v>25</v>
      </c>
      <c r="D27">
        <f t="shared" si="0"/>
        <v>25</v>
      </c>
      <c r="E27">
        <f t="shared" si="0"/>
        <v>25</v>
      </c>
      <c r="F27">
        <f t="shared" si="0"/>
        <v>25</v>
      </c>
      <c r="G27">
        <f t="shared" si="0"/>
        <v>25</v>
      </c>
      <c r="H27">
        <f t="shared" si="0"/>
        <v>24</v>
      </c>
      <c r="I27">
        <f t="shared" si="0"/>
        <v>16</v>
      </c>
      <c r="J27">
        <f t="shared" si="0"/>
        <v>25</v>
      </c>
      <c r="K27">
        <f t="shared" si="0"/>
        <v>25</v>
      </c>
      <c r="L27">
        <f t="shared" si="0"/>
        <v>24</v>
      </c>
      <c r="M27">
        <f t="shared" si="0"/>
        <v>23</v>
      </c>
      <c r="N27">
        <f t="shared" si="0"/>
        <v>25</v>
      </c>
    </row>
    <row r="28" ht="12">
      <c r="A28" s="4"/>
    </row>
    <row r="30" spans="1:14" ht="12">
      <c r="A30" s="4" t="s">
        <v>120</v>
      </c>
      <c r="F30" t="s">
        <v>155</v>
      </c>
      <c r="G30" t="s">
        <v>155</v>
      </c>
      <c r="H30" t="s">
        <v>155</v>
      </c>
      <c r="I30" t="s">
        <v>159</v>
      </c>
      <c r="J30" t="s">
        <v>186</v>
      </c>
      <c r="N30" t="s">
        <v>191</v>
      </c>
    </row>
    <row r="31" spans="1:14" ht="12">
      <c r="A31" s="4" t="s">
        <v>317</v>
      </c>
      <c r="F31" t="s">
        <v>154</v>
      </c>
      <c r="G31" t="s">
        <v>154</v>
      </c>
      <c r="H31" t="s">
        <v>154</v>
      </c>
      <c r="I31" t="s">
        <v>187</v>
      </c>
      <c r="J31" t="s">
        <v>162</v>
      </c>
      <c r="K31" t="s">
        <v>154</v>
      </c>
      <c r="L31" t="s">
        <v>154</v>
      </c>
      <c r="N31" t="s">
        <v>332</v>
      </c>
    </row>
    <row r="32" ht="12">
      <c r="A32" s="4"/>
    </row>
    <row r="33" spans="1:14" ht="12">
      <c r="A33" s="4" t="s">
        <v>122</v>
      </c>
      <c r="B33">
        <v>10.04</v>
      </c>
      <c r="C33">
        <v>10</v>
      </c>
      <c r="D33">
        <v>10.01</v>
      </c>
      <c r="E33">
        <v>9.98</v>
      </c>
      <c r="F33">
        <v>9.98</v>
      </c>
      <c r="G33">
        <v>9.97</v>
      </c>
      <c r="H33">
        <v>10</v>
      </c>
      <c r="I33">
        <v>9.97</v>
      </c>
      <c r="J33">
        <v>9.97</v>
      </c>
      <c r="K33">
        <v>10</v>
      </c>
      <c r="L33">
        <v>9.98</v>
      </c>
      <c r="M33">
        <v>10.04</v>
      </c>
      <c r="N33">
        <v>10.04</v>
      </c>
    </row>
    <row r="34" spans="1:14" ht="12">
      <c r="A34" s="4" t="s">
        <v>123</v>
      </c>
      <c r="B34">
        <v>10.03</v>
      </c>
      <c r="C34">
        <v>10.02</v>
      </c>
      <c r="D34">
        <v>9.97</v>
      </c>
      <c r="E34">
        <v>10.05</v>
      </c>
      <c r="F34">
        <v>10</v>
      </c>
      <c r="G34">
        <v>10.03</v>
      </c>
      <c r="H34">
        <v>10</v>
      </c>
      <c r="I34">
        <v>9.99</v>
      </c>
      <c r="J34">
        <v>10</v>
      </c>
      <c r="K34">
        <v>9.98</v>
      </c>
      <c r="L34">
        <v>9.97</v>
      </c>
      <c r="M34">
        <v>10</v>
      </c>
      <c r="N34">
        <v>10.01</v>
      </c>
    </row>
    <row r="35" spans="1:14" ht="12">
      <c r="A35" s="4" t="s">
        <v>124</v>
      </c>
      <c r="B35">
        <v>10.04</v>
      </c>
      <c r="C35">
        <v>9.97</v>
      </c>
      <c r="D35">
        <v>9.97</v>
      </c>
      <c r="E35">
        <v>10.01</v>
      </c>
      <c r="F35">
        <v>10.02</v>
      </c>
      <c r="G35">
        <v>9.95</v>
      </c>
      <c r="H35">
        <v>10</v>
      </c>
      <c r="I35">
        <v>9.96</v>
      </c>
      <c r="J35">
        <v>9.98</v>
      </c>
      <c r="K35">
        <v>9.95</v>
      </c>
      <c r="L35">
        <v>10.04</v>
      </c>
      <c r="M35">
        <v>9.99</v>
      </c>
      <c r="N35">
        <v>10.04</v>
      </c>
    </row>
    <row r="38" spans="1:14" ht="12">
      <c r="A38" s="4" t="s">
        <v>97</v>
      </c>
      <c r="B38">
        <f>STDEV(B2:B26)</f>
        <v>6.937883514924905</v>
      </c>
      <c r="C38">
        <f aca="true" t="shared" si="1" ref="C38:N38">STDEV(C2:C26)</f>
        <v>5.041968431740376</v>
      </c>
      <c r="D38">
        <f t="shared" si="1"/>
        <v>9.89339709098952</v>
      </c>
      <c r="E38">
        <f t="shared" si="1"/>
        <v>12.79862861143073</v>
      </c>
      <c r="F38">
        <f t="shared" si="1"/>
        <v>8.979441111041762</v>
      </c>
      <c r="G38">
        <f t="shared" si="1"/>
        <v>8.170215766224695</v>
      </c>
      <c r="H38">
        <f t="shared" si="1"/>
        <v>4.856385737102862</v>
      </c>
      <c r="I38">
        <f t="shared" si="1"/>
        <v>21.62459540083931</v>
      </c>
      <c r="J38">
        <f t="shared" si="1"/>
        <v>7.642646204031686</v>
      </c>
      <c r="K38">
        <f t="shared" si="1"/>
        <v>24.134917305293055</v>
      </c>
      <c r="L38">
        <f t="shared" si="1"/>
        <v>12.07317865160718</v>
      </c>
      <c r="M38">
        <f t="shared" si="1"/>
        <v>19.950114743050218</v>
      </c>
      <c r="N38">
        <f t="shared" si="1"/>
        <v>11.53895224879625</v>
      </c>
    </row>
    <row r="39" spans="1:14" ht="12">
      <c r="A39" s="4" t="s">
        <v>98</v>
      </c>
      <c r="B39">
        <f>AVERAGE(B2:B26)</f>
        <v>21.578799999999998</v>
      </c>
      <c r="C39">
        <f aca="true" t="shared" si="2" ref="C39:N39">AVERAGE(C2:C26)</f>
        <v>16.890400000000003</v>
      </c>
      <c r="D39">
        <f t="shared" si="2"/>
        <v>21.9632</v>
      </c>
      <c r="E39">
        <f t="shared" si="2"/>
        <v>19.628800000000002</v>
      </c>
      <c r="F39">
        <f t="shared" si="2"/>
        <v>25.237199999999998</v>
      </c>
      <c r="G39">
        <f t="shared" si="2"/>
        <v>17.355600000000003</v>
      </c>
      <c r="H39">
        <f t="shared" si="2"/>
        <v>15.26291666666667</v>
      </c>
      <c r="I39">
        <f t="shared" si="2"/>
        <v>42.470625</v>
      </c>
      <c r="J39">
        <f t="shared" si="2"/>
        <v>19.0408</v>
      </c>
      <c r="K39">
        <f t="shared" si="2"/>
        <v>49.80999999999999</v>
      </c>
      <c r="L39">
        <f t="shared" si="2"/>
        <v>29.82416666666666</v>
      </c>
      <c r="M39">
        <f t="shared" si="2"/>
        <v>45.56652173913044</v>
      </c>
      <c r="N39">
        <f t="shared" si="2"/>
        <v>20.4076</v>
      </c>
    </row>
    <row r="40" spans="1:14" ht="12">
      <c r="A40" s="4" t="s">
        <v>118</v>
      </c>
      <c r="B40">
        <f>SUM(B2:B26)</f>
        <v>539.4699999999999</v>
      </c>
      <c r="C40">
        <f aca="true" t="shared" si="3" ref="C40:N40">SUM(C2:C26)</f>
        <v>422.2600000000001</v>
      </c>
      <c r="D40">
        <f t="shared" si="3"/>
        <v>549.08</v>
      </c>
      <c r="E40">
        <f t="shared" si="3"/>
        <v>490.72</v>
      </c>
      <c r="F40">
        <f t="shared" si="3"/>
        <v>630.93</v>
      </c>
      <c r="G40">
        <f t="shared" si="3"/>
        <v>433.89000000000004</v>
      </c>
      <c r="H40">
        <f t="shared" si="3"/>
        <v>366.31000000000006</v>
      </c>
      <c r="I40">
        <f t="shared" si="3"/>
        <v>679.53</v>
      </c>
      <c r="J40">
        <f t="shared" si="3"/>
        <v>476.02</v>
      </c>
      <c r="K40">
        <f t="shared" si="3"/>
        <v>1245.2499999999998</v>
      </c>
      <c r="L40">
        <f t="shared" si="3"/>
        <v>715.7799999999999</v>
      </c>
      <c r="M40">
        <f t="shared" si="3"/>
        <v>1048.03</v>
      </c>
      <c r="N40">
        <f t="shared" si="3"/>
        <v>510.19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="125" zoomScaleNormal="125" workbookViewId="0" topLeftCell="A1">
      <selection activeCell="B35" sqref="B35:M35"/>
    </sheetView>
  </sheetViews>
  <sheetFormatPr defaultColWidth="8.8515625" defaultRowHeight="12.75"/>
  <cols>
    <col min="1" max="1" width="9.421875" style="0" customWidth="1"/>
    <col min="2" max="3" width="8.8515625" style="0" customWidth="1"/>
    <col min="4" max="4" width="11.421875" style="0" customWidth="1"/>
    <col min="5" max="5" width="8.8515625" style="0" customWidth="1"/>
    <col min="6" max="6" width="11.00390625" style="0" customWidth="1"/>
    <col min="7" max="7" width="8.7109375" style="0" customWidth="1"/>
  </cols>
  <sheetData>
    <row r="1" spans="1:13" s="4" customFormat="1" ht="12">
      <c r="A1" s="4" t="s">
        <v>126</v>
      </c>
      <c r="B1" s="4" t="s">
        <v>109</v>
      </c>
      <c r="C1" s="4" t="s">
        <v>110</v>
      </c>
      <c r="D1" s="4" t="s">
        <v>111</v>
      </c>
      <c r="E1" s="4" t="s">
        <v>112</v>
      </c>
      <c r="F1" s="4" t="s">
        <v>113</v>
      </c>
      <c r="G1" s="4" t="s">
        <v>115</v>
      </c>
      <c r="H1" s="4" t="s">
        <v>116</v>
      </c>
      <c r="I1" s="4" t="s">
        <v>117</v>
      </c>
      <c r="J1" s="4" t="s">
        <v>119</v>
      </c>
      <c r="K1" s="4" t="s">
        <v>322</v>
      </c>
      <c r="L1" s="4" t="s">
        <v>324</v>
      </c>
      <c r="M1" s="4" t="s">
        <v>327</v>
      </c>
    </row>
    <row r="2" spans="1:13" ht="12">
      <c r="A2" s="4">
        <v>1</v>
      </c>
      <c r="B2" s="2">
        <v>90.97</v>
      </c>
      <c r="C2" s="2">
        <v>74.33</v>
      </c>
      <c r="D2" s="2">
        <v>34.92</v>
      </c>
      <c r="E2" s="2">
        <v>39.71</v>
      </c>
      <c r="F2" s="2">
        <v>77.62</v>
      </c>
      <c r="G2" s="2">
        <v>18.7</v>
      </c>
      <c r="H2" s="2">
        <v>56.74</v>
      </c>
      <c r="I2" s="2">
        <v>31.92</v>
      </c>
      <c r="J2" s="2">
        <v>34.98</v>
      </c>
      <c r="K2" s="2">
        <v>44.36</v>
      </c>
      <c r="L2" s="2">
        <v>15.45</v>
      </c>
      <c r="M2" s="2">
        <v>24.41</v>
      </c>
    </row>
    <row r="3" spans="1:13" ht="12">
      <c r="A3" s="4">
        <v>2</v>
      </c>
      <c r="B3" s="2">
        <v>79.06</v>
      </c>
      <c r="C3" s="2">
        <v>26.56</v>
      </c>
      <c r="D3" s="2">
        <v>64.65</v>
      </c>
      <c r="E3" s="2">
        <v>39.93</v>
      </c>
      <c r="F3" s="2">
        <v>50.86</v>
      </c>
      <c r="G3" s="2">
        <v>17.8</v>
      </c>
      <c r="H3" s="2">
        <v>44.86</v>
      </c>
      <c r="I3" s="2">
        <v>32.93</v>
      </c>
      <c r="J3" s="2">
        <v>49.25</v>
      </c>
      <c r="K3" s="2">
        <v>48.73</v>
      </c>
      <c r="L3" s="2">
        <v>22.56</v>
      </c>
      <c r="M3" s="2">
        <v>62.47</v>
      </c>
    </row>
    <row r="4" spans="1:13" ht="12">
      <c r="A4" s="4">
        <v>3</v>
      </c>
      <c r="B4" s="2">
        <v>75.07</v>
      </c>
      <c r="C4" s="2">
        <v>26.92</v>
      </c>
      <c r="D4" s="2">
        <v>76.7</v>
      </c>
      <c r="E4" s="2">
        <v>9</v>
      </c>
      <c r="F4" s="2">
        <v>46.8</v>
      </c>
      <c r="G4" s="2">
        <v>19.69</v>
      </c>
      <c r="H4" s="2">
        <v>40.39</v>
      </c>
      <c r="I4" s="2">
        <v>22.96</v>
      </c>
      <c r="J4" s="2">
        <v>21.82</v>
      </c>
      <c r="K4" s="2">
        <v>55.73</v>
      </c>
      <c r="L4" s="2">
        <v>26.76</v>
      </c>
      <c r="M4" s="2">
        <v>26.72</v>
      </c>
    </row>
    <row r="5" spans="1:13" ht="12">
      <c r="A5" s="4">
        <v>4</v>
      </c>
      <c r="B5" s="2">
        <v>35.6</v>
      </c>
      <c r="C5" s="2">
        <v>34.73</v>
      </c>
      <c r="D5" s="2">
        <v>47.27</v>
      </c>
      <c r="E5" s="2">
        <v>28.72</v>
      </c>
      <c r="F5" s="2">
        <v>59.4</v>
      </c>
      <c r="G5" s="2">
        <v>6.17</v>
      </c>
      <c r="H5" s="2">
        <v>67.47</v>
      </c>
      <c r="I5" s="2">
        <v>34.75</v>
      </c>
      <c r="J5" s="2">
        <v>32.82</v>
      </c>
      <c r="K5" s="2">
        <v>68.04</v>
      </c>
      <c r="L5" s="2">
        <v>43.46</v>
      </c>
      <c r="M5" s="2">
        <v>47.53</v>
      </c>
    </row>
    <row r="6" spans="1:13" ht="12">
      <c r="A6" s="4">
        <v>5</v>
      </c>
      <c r="B6" s="2">
        <v>36.31</v>
      </c>
      <c r="C6" s="2">
        <v>39.01</v>
      </c>
      <c r="D6" s="2">
        <v>56.06</v>
      </c>
      <c r="E6" s="2">
        <v>20.33</v>
      </c>
      <c r="F6" s="2">
        <v>50.66</v>
      </c>
      <c r="G6" s="2">
        <v>16.06</v>
      </c>
      <c r="H6" s="2">
        <v>26.19</v>
      </c>
      <c r="I6" s="2">
        <v>13.07</v>
      </c>
      <c r="J6" s="2">
        <v>52.92</v>
      </c>
      <c r="K6" s="2">
        <v>45.77</v>
      </c>
      <c r="L6" s="2">
        <v>17.06</v>
      </c>
      <c r="M6" s="2">
        <v>26.3</v>
      </c>
    </row>
    <row r="7" spans="1:13" ht="12">
      <c r="A7" s="4">
        <v>6</v>
      </c>
      <c r="B7" s="2">
        <v>23.25</v>
      </c>
      <c r="C7" s="2">
        <v>27.12</v>
      </c>
      <c r="D7" s="2">
        <v>45.73</v>
      </c>
      <c r="E7" s="2">
        <v>11.91</v>
      </c>
      <c r="F7" s="2">
        <v>48.43</v>
      </c>
      <c r="G7" s="2">
        <v>19.78</v>
      </c>
      <c r="H7" s="2">
        <v>31.65</v>
      </c>
      <c r="I7" s="2">
        <v>65.77</v>
      </c>
      <c r="J7" s="2">
        <v>41.09</v>
      </c>
      <c r="K7" s="2">
        <v>27.69</v>
      </c>
      <c r="L7" s="2">
        <v>16.2</v>
      </c>
      <c r="M7" s="2">
        <v>46.34</v>
      </c>
    </row>
    <row r="8" spans="1:13" ht="12">
      <c r="A8" s="4">
        <v>7</v>
      </c>
      <c r="B8" s="2">
        <v>92.1</v>
      </c>
      <c r="C8" s="2">
        <v>31.89</v>
      </c>
      <c r="D8" s="2">
        <v>25.36</v>
      </c>
      <c r="E8" s="2">
        <v>21.93</v>
      </c>
      <c r="F8" s="2">
        <v>34.99</v>
      </c>
      <c r="G8" s="2">
        <v>14.24</v>
      </c>
      <c r="H8" s="2">
        <v>59.33</v>
      </c>
      <c r="I8" s="2">
        <v>79.25</v>
      </c>
      <c r="J8" s="2">
        <v>27.46</v>
      </c>
      <c r="K8" s="2">
        <v>29.8</v>
      </c>
      <c r="L8" s="2">
        <v>27.25</v>
      </c>
      <c r="M8" s="2">
        <v>13.21</v>
      </c>
    </row>
    <row r="9" spans="1:13" ht="12">
      <c r="A9" s="4">
        <v>8</v>
      </c>
      <c r="B9" s="2">
        <v>90</v>
      </c>
      <c r="C9" s="2">
        <v>24.26</v>
      </c>
      <c r="D9" s="2">
        <v>41.88</v>
      </c>
      <c r="E9" s="2">
        <v>4.81</v>
      </c>
      <c r="F9" s="2">
        <v>71.86</v>
      </c>
      <c r="G9" s="2">
        <v>14.64</v>
      </c>
      <c r="H9" s="2">
        <v>46.98</v>
      </c>
      <c r="I9" s="2">
        <v>36.57</v>
      </c>
      <c r="J9" s="2">
        <v>25.68</v>
      </c>
      <c r="K9" s="2">
        <v>44.25</v>
      </c>
      <c r="L9" s="2">
        <v>46.61</v>
      </c>
      <c r="M9" s="2">
        <v>50.04</v>
      </c>
    </row>
    <row r="10" spans="1:13" ht="12">
      <c r="A10" s="4">
        <v>9</v>
      </c>
      <c r="B10" s="2">
        <v>73.25</v>
      </c>
      <c r="C10" s="2">
        <v>45.34</v>
      </c>
      <c r="D10" s="2">
        <v>80.07</v>
      </c>
      <c r="E10" s="2">
        <v>33.43</v>
      </c>
      <c r="F10" s="2">
        <v>33.35</v>
      </c>
      <c r="G10" s="2">
        <v>19.29</v>
      </c>
      <c r="H10" s="2">
        <v>28.83</v>
      </c>
      <c r="I10" s="2">
        <v>23.85</v>
      </c>
      <c r="J10" s="2">
        <v>31.6</v>
      </c>
      <c r="K10" s="2">
        <v>25.32</v>
      </c>
      <c r="L10" s="2">
        <v>18.26</v>
      </c>
      <c r="M10" s="2">
        <v>52.66</v>
      </c>
    </row>
    <row r="11" spans="1:13" ht="12">
      <c r="A11" s="4">
        <v>10</v>
      </c>
      <c r="B11" s="2">
        <v>59.98</v>
      </c>
      <c r="C11" s="2">
        <v>42.44</v>
      </c>
      <c r="D11" s="2">
        <v>44.64</v>
      </c>
      <c r="E11" s="2">
        <v>23.17</v>
      </c>
      <c r="F11" s="2">
        <v>37.1</v>
      </c>
      <c r="G11" s="2">
        <v>27.85</v>
      </c>
      <c r="H11" s="2">
        <v>15.17</v>
      </c>
      <c r="I11" s="2">
        <v>47.55</v>
      </c>
      <c r="J11" s="2">
        <v>29.54</v>
      </c>
      <c r="K11" s="2">
        <v>28.66</v>
      </c>
      <c r="L11" s="2">
        <v>41.55</v>
      </c>
      <c r="M11" s="2">
        <v>63.11</v>
      </c>
    </row>
    <row r="12" spans="1:13" ht="12">
      <c r="A12" s="4">
        <v>11</v>
      </c>
      <c r="B12" s="2">
        <v>37.79</v>
      </c>
      <c r="C12" s="2">
        <v>57.43</v>
      </c>
      <c r="D12" s="2">
        <v>27.23</v>
      </c>
      <c r="E12" s="2">
        <v>35.09</v>
      </c>
      <c r="F12" s="2">
        <v>45.74</v>
      </c>
      <c r="G12" s="2">
        <v>9.28</v>
      </c>
      <c r="H12" s="2">
        <v>50.13</v>
      </c>
      <c r="I12" s="2">
        <v>76.74</v>
      </c>
      <c r="J12" s="2">
        <v>49.52</v>
      </c>
      <c r="K12">
        <v>56.42</v>
      </c>
      <c r="L12" s="2">
        <v>51.14</v>
      </c>
      <c r="M12" s="2">
        <v>30.17</v>
      </c>
    </row>
    <row r="13" spans="1:13" ht="12">
      <c r="A13" s="4">
        <v>12</v>
      </c>
      <c r="B13" s="2">
        <v>30.7</v>
      </c>
      <c r="C13" s="2">
        <v>33.46</v>
      </c>
      <c r="D13" s="2">
        <v>53.52</v>
      </c>
      <c r="E13" s="2">
        <v>24.27</v>
      </c>
      <c r="F13" s="2">
        <v>53.05</v>
      </c>
      <c r="G13" s="2">
        <v>17.21</v>
      </c>
      <c r="H13" s="2">
        <v>16.4</v>
      </c>
      <c r="I13" s="2">
        <v>32.35</v>
      </c>
      <c r="J13" s="2">
        <v>20.22</v>
      </c>
      <c r="K13" s="2">
        <v>56.07</v>
      </c>
      <c r="L13" s="2">
        <v>46.75</v>
      </c>
      <c r="M13" s="2">
        <v>31.47</v>
      </c>
    </row>
    <row r="14" spans="1:13" ht="12">
      <c r="A14" s="4">
        <v>13</v>
      </c>
      <c r="B14" s="2">
        <v>63.9</v>
      </c>
      <c r="C14" s="2">
        <v>47.88</v>
      </c>
      <c r="D14" s="2">
        <v>34.23</v>
      </c>
      <c r="E14" s="2">
        <v>25.37</v>
      </c>
      <c r="F14" s="2">
        <v>63.16</v>
      </c>
      <c r="G14" s="2">
        <v>21.18</v>
      </c>
      <c r="H14" s="2">
        <v>15.31</v>
      </c>
      <c r="I14" s="2">
        <v>63.41</v>
      </c>
      <c r="J14" s="2">
        <v>42.01</v>
      </c>
      <c r="K14" s="2">
        <v>53.53</v>
      </c>
      <c r="L14" s="2">
        <v>25.18</v>
      </c>
      <c r="M14" s="2">
        <v>28.13</v>
      </c>
    </row>
    <row r="15" spans="1:13" ht="12">
      <c r="A15" s="4">
        <v>14</v>
      </c>
      <c r="B15" s="2">
        <v>57.39</v>
      </c>
      <c r="C15" s="2">
        <v>41.98</v>
      </c>
      <c r="D15" s="2">
        <v>25.73</v>
      </c>
      <c r="E15" s="2">
        <v>21.9</v>
      </c>
      <c r="F15" s="2">
        <v>40.93</v>
      </c>
      <c r="G15" s="2">
        <v>17.13</v>
      </c>
      <c r="H15" s="2">
        <v>25.84</v>
      </c>
      <c r="I15" s="2">
        <v>50.73</v>
      </c>
      <c r="J15" s="2">
        <v>23.63</v>
      </c>
      <c r="K15" s="2">
        <v>72.25</v>
      </c>
      <c r="L15" s="2">
        <v>50.8</v>
      </c>
      <c r="M15" s="2">
        <v>65.3</v>
      </c>
    </row>
    <row r="16" spans="1:13" ht="12">
      <c r="A16" s="4">
        <v>15</v>
      </c>
      <c r="B16" s="2">
        <v>45.6</v>
      </c>
      <c r="C16" s="2">
        <v>44.4</v>
      </c>
      <c r="D16" s="2">
        <v>53.28</v>
      </c>
      <c r="E16" s="2">
        <v>31.85</v>
      </c>
      <c r="F16" s="2">
        <v>54.61</v>
      </c>
      <c r="G16" s="2">
        <v>7.4</v>
      </c>
      <c r="H16" s="2">
        <v>44.13</v>
      </c>
      <c r="I16" s="2">
        <v>46.95</v>
      </c>
      <c r="J16" s="2">
        <v>20.67</v>
      </c>
      <c r="K16" s="2">
        <v>63.21</v>
      </c>
      <c r="L16" s="2">
        <v>32.21</v>
      </c>
      <c r="M16" s="2">
        <v>69.1</v>
      </c>
    </row>
    <row r="17" spans="1:13" ht="12">
      <c r="A17" s="4">
        <v>16</v>
      </c>
      <c r="B17" s="2">
        <v>84.84</v>
      </c>
      <c r="C17" s="2">
        <v>33.85</v>
      </c>
      <c r="D17" s="2">
        <v>42.93</v>
      </c>
      <c r="E17" s="2">
        <v>32.65</v>
      </c>
      <c r="F17" s="2">
        <v>50.03</v>
      </c>
      <c r="G17" s="2">
        <v>15.02</v>
      </c>
      <c r="H17" s="2">
        <v>26.54</v>
      </c>
      <c r="I17" s="2">
        <v>21.9</v>
      </c>
      <c r="J17" s="2">
        <v>22.71</v>
      </c>
      <c r="K17" s="2">
        <v>73.4</v>
      </c>
      <c r="L17" s="2">
        <v>43.25</v>
      </c>
      <c r="M17" s="2">
        <v>27.98</v>
      </c>
    </row>
    <row r="18" spans="1:13" ht="12">
      <c r="A18" s="4">
        <v>17</v>
      </c>
      <c r="B18" s="2">
        <v>21.9</v>
      </c>
      <c r="C18" s="2">
        <v>53.14</v>
      </c>
      <c r="D18" s="2">
        <v>40.34</v>
      </c>
      <c r="E18" s="2">
        <v>38.51</v>
      </c>
      <c r="F18" s="2">
        <v>41.23</v>
      </c>
      <c r="G18" s="2">
        <v>5.34</v>
      </c>
      <c r="H18" s="2">
        <v>85.11</v>
      </c>
      <c r="I18" s="2">
        <v>30.83</v>
      </c>
      <c r="J18" s="2">
        <v>32.46</v>
      </c>
      <c r="K18" s="2">
        <v>41.06</v>
      </c>
      <c r="L18" s="2">
        <v>16.99</v>
      </c>
      <c r="M18" s="2">
        <v>21.27</v>
      </c>
    </row>
    <row r="19" spans="1:13" ht="12">
      <c r="A19" s="4">
        <v>18</v>
      </c>
      <c r="B19" s="2">
        <v>65.2</v>
      </c>
      <c r="C19" s="2">
        <v>50.51</v>
      </c>
      <c r="D19" s="2">
        <v>26.1</v>
      </c>
      <c r="E19" s="2">
        <v>13.19</v>
      </c>
      <c r="F19" s="2">
        <v>20.12</v>
      </c>
      <c r="G19" s="2">
        <v>22.26</v>
      </c>
      <c r="H19" s="2">
        <v>69.49</v>
      </c>
      <c r="I19" s="2">
        <v>45.16</v>
      </c>
      <c r="J19" s="2">
        <v>16.5</v>
      </c>
      <c r="K19" s="2">
        <v>90.5</v>
      </c>
      <c r="L19" s="2">
        <v>30.55</v>
      </c>
      <c r="M19" s="2">
        <v>31.22</v>
      </c>
    </row>
    <row r="20" spans="1:13" ht="12">
      <c r="A20" s="4">
        <v>19</v>
      </c>
      <c r="B20" s="2">
        <v>27.78</v>
      </c>
      <c r="C20" s="2">
        <v>36.9</v>
      </c>
      <c r="D20" s="2">
        <v>54.18</v>
      </c>
      <c r="E20" s="2">
        <v>34.24</v>
      </c>
      <c r="F20" s="2">
        <v>35.62</v>
      </c>
      <c r="G20" s="2">
        <v>12.47</v>
      </c>
      <c r="H20" s="2">
        <v>16.69</v>
      </c>
      <c r="I20" s="2">
        <v>48.81</v>
      </c>
      <c r="J20" s="2">
        <v>33.46</v>
      </c>
      <c r="K20" s="2">
        <v>92.49</v>
      </c>
      <c r="L20" s="2">
        <v>8.31</v>
      </c>
      <c r="M20" s="2">
        <v>46.6</v>
      </c>
    </row>
    <row r="21" spans="1:13" ht="12">
      <c r="A21" s="4">
        <v>20</v>
      </c>
      <c r="B21" s="2">
        <v>43.24</v>
      </c>
      <c r="C21" s="2">
        <v>22.81</v>
      </c>
      <c r="D21" s="2">
        <v>42.41</v>
      </c>
      <c r="E21" s="2">
        <v>14.52</v>
      </c>
      <c r="F21" s="2">
        <v>39.23</v>
      </c>
      <c r="G21" s="2">
        <v>28.42</v>
      </c>
      <c r="H21" s="2">
        <v>67.07</v>
      </c>
      <c r="I21" s="2">
        <v>37.4</v>
      </c>
      <c r="J21" s="2">
        <v>56.93</v>
      </c>
      <c r="K21" s="2">
        <v>71.55</v>
      </c>
      <c r="L21" s="2">
        <v>7.69</v>
      </c>
      <c r="M21" s="2">
        <v>26.22</v>
      </c>
    </row>
    <row r="22" spans="1:11" ht="12">
      <c r="A22" s="4">
        <v>21</v>
      </c>
      <c r="B22" s="2">
        <v>79.06</v>
      </c>
      <c r="C22" s="2">
        <v>40.73</v>
      </c>
      <c r="D22" s="2">
        <v>12.21</v>
      </c>
      <c r="E22" s="2">
        <v>8.61</v>
      </c>
      <c r="F22" s="2">
        <v>37.86</v>
      </c>
      <c r="G22" s="2">
        <v>18.6</v>
      </c>
      <c r="H22" s="2">
        <v>39.04</v>
      </c>
      <c r="I22" s="2">
        <v>27.51</v>
      </c>
      <c r="J22" s="2">
        <v>30.59</v>
      </c>
      <c r="K22" s="2">
        <v>89.9</v>
      </c>
    </row>
    <row r="23" spans="1:10" ht="12">
      <c r="A23" s="4">
        <v>22</v>
      </c>
      <c r="B23" s="2">
        <v>42.98</v>
      </c>
      <c r="C23" s="2"/>
      <c r="D23" s="2"/>
      <c r="E23" s="2"/>
      <c r="F23" s="2"/>
      <c r="G23" s="2"/>
      <c r="H23" s="2"/>
      <c r="I23" s="2"/>
      <c r="J23" s="2">
        <v>12.86</v>
      </c>
    </row>
    <row r="24" spans="1:13" ht="12">
      <c r="A24" t="s">
        <v>262</v>
      </c>
      <c r="B24">
        <f>COUNT(B2:B23)</f>
        <v>22</v>
      </c>
      <c r="C24">
        <f aca="true" t="shared" si="0" ref="C24:M24">COUNT(C2:C23)</f>
        <v>21</v>
      </c>
      <c r="D24">
        <f t="shared" si="0"/>
        <v>21</v>
      </c>
      <c r="E24">
        <f t="shared" si="0"/>
        <v>21</v>
      </c>
      <c r="F24">
        <f t="shared" si="0"/>
        <v>21</v>
      </c>
      <c r="G24">
        <f t="shared" si="0"/>
        <v>21</v>
      </c>
      <c r="H24">
        <f t="shared" si="0"/>
        <v>21</v>
      </c>
      <c r="I24">
        <f t="shared" si="0"/>
        <v>21</v>
      </c>
      <c r="J24">
        <f t="shared" si="0"/>
        <v>22</v>
      </c>
      <c r="K24">
        <f t="shared" si="0"/>
        <v>21</v>
      </c>
      <c r="L24">
        <f t="shared" si="0"/>
        <v>20</v>
      </c>
      <c r="M24">
        <f t="shared" si="0"/>
        <v>20</v>
      </c>
    </row>
    <row r="25" spans="1:13" ht="12">
      <c r="A25" s="4" t="s">
        <v>120</v>
      </c>
      <c r="J25" t="s">
        <v>121</v>
      </c>
      <c r="L25" t="s">
        <v>326</v>
      </c>
      <c r="M25" t="s">
        <v>326</v>
      </c>
    </row>
    <row r="26" spans="1:13" ht="12">
      <c r="A26" s="4" t="s">
        <v>317</v>
      </c>
      <c r="J26" t="s">
        <v>318</v>
      </c>
      <c r="K26" t="s">
        <v>323</v>
      </c>
      <c r="L26" t="s">
        <v>325</v>
      </c>
      <c r="M26" t="s">
        <v>328</v>
      </c>
    </row>
    <row r="27" ht="12">
      <c r="A27" s="4"/>
    </row>
    <row r="28" spans="1:13" ht="12">
      <c r="A28" s="4" t="s">
        <v>122</v>
      </c>
      <c r="B28">
        <v>10.03</v>
      </c>
      <c r="C28">
        <v>10.02</v>
      </c>
      <c r="D28">
        <v>10.04</v>
      </c>
      <c r="E28">
        <v>10.01</v>
      </c>
      <c r="F28">
        <v>10.05</v>
      </c>
      <c r="G28">
        <v>10</v>
      </c>
      <c r="H28">
        <v>10.01</v>
      </c>
      <c r="I28">
        <v>10.04</v>
      </c>
      <c r="J28">
        <v>10</v>
      </c>
      <c r="K28">
        <v>10.05</v>
      </c>
      <c r="L28">
        <v>9.99</v>
      </c>
      <c r="M28">
        <v>10.05</v>
      </c>
    </row>
    <row r="29" spans="1:13" ht="12">
      <c r="A29" s="4" t="s">
        <v>123</v>
      </c>
      <c r="B29" t="s">
        <v>125</v>
      </c>
      <c r="C29">
        <v>9.99</v>
      </c>
      <c r="D29">
        <v>10.02</v>
      </c>
      <c r="E29">
        <v>10.05</v>
      </c>
      <c r="F29">
        <v>10.02</v>
      </c>
      <c r="G29">
        <v>10</v>
      </c>
      <c r="H29">
        <v>9.95</v>
      </c>
      <c r="I29">
        <v>10</v>
      </c>
      <c r="J29">
        <v>10.02</v>
      </c>
      <c r="K29">
        <v>10.03</v>
      </c>
      <c r="L29">
        <v>10.05</v>
      </c>
      <c r="M29">
        <v>9.98</v>
      </c>
    </row>
    <row r="30" spans="1:13" ht="12">
      <c r="A30" s="4" t="s">
        <v>124</v>
      </c>
      <c r="B30">
        <v>9.95</v>
      </c>
      <c r="C30">
        <v>9.98</v>
      </c>
      <c r="D30">
        <v>10.01</v>
      </c>
      <c r="E30">
        <v>10.05</v>
      </c>
      <c r="F30">
        <v>10.05</v>
      </c>
      <c r="G30">
        <v>9.99</v>
      </c>
      <c r="H30">
        <v>9.98</v>
      </c>
      <c r="I30">
        <v>10.05</v>
      </c>
      <c r="J30">
        <v>10.01</v>
      </c>
      <c r="K30">
        <v>9.95</v>
      </c>
      <c r="L30">
        <v>9.99</v>
      </c>
      <c r="M30">
        <v>10.01</v>
      </c>
    </row>
    <row r="32" spans="3:9" ht="12">
      <c r="C32" s="2"/>
      <c r="D32" s="2"/>
      <c r="E32" s="2"/>
      <c r="F32" s="2"/>
      <c r="G32" s="2"/>
      <c r="H32" s="2"/>
      <c r="I32" s="2"/>
    </row>
    <row r="33" spans="1:13" ht="12">
      <c r="A33" t="s">
        <v>97</v>
      </c>
      <c r="B33" s="2">
        <f>STDEV(B2:B23)</f>
        <v>23.528206269491545</v>
      </c>
      <c r="C33" s="2">
        <f>STDEV(C2:C22)</f>
        <v>12.511101318048574</v>
      </c>
      <c r="D33" s="2">
        <f aca="true" t="shared" si="1" ref="D33:I33">STDEV(D2:D22)</f>
        <v>16.92368189985912</v>
      </c>
      <c r="E33" s="2">
        <f t="shared" si="1"/>
        <v>10.932589637888931</v>
      </c>
      <c r="F33" s="2">
        <f t="shared" si="1"/>
        <v>13.41513022850016</v>
      </c>
      <c r="G33" s="2">
        <f t="shared" si="1"/>
        <v>6.163348386496848</v>
      </c>
      <c r="H33" s="2">
        <f t="shared" si="1"/>
        <v>20.346072172710457</v>
      </c>
      <c r="I33" s="2">
        <f t="shared" si="1"/>
        <v>17.954307733535046</v>
      </c>
      <c r="J33" s="2">
        <f>STDEV(J2:J23)</f>
        <v>12.070920873567633</v>
      </c>
      <c r="K33" s="2">
        <f>STDEV(K2:K22)</f>
        <v>20.631828081873884</v>
      </c>
      <c r="L33" s="2">
        <f>STDEV(L2:L21)</f>
        <v>14.26380301949476</v>
      </c>
      <c r="M33" s="2">
        <f>STDEV(M2:M21)</f>
        <v>16.733217790717326</v>
      </c>
    </row>
    <row r="34" spans="1:13" ht="12">
      <c r="A34" t="s">
        <v>98</v>
      </c>
      <c r="B34" s="2">
        <f>AVERAGE(B2:B23)</f>
        <v>57.08954545454546</v>
      </c>
      <c r="C34" s="2">
        <f>AVERAGE(C2:C22)</f>
        <v>39.7947619047619</v>
      </c>
      <c r="D34" s="2">
        <f aca="true" t="shared" si="2" ref="D34:I34">AVERAGE(D2:D22)</f>
        <v>44.25904761904762</v>
      </c>
      <c r="E34" s="2">
        <f t="shared" si="2"/>
        <v>24.435238095238088</v>
      </c>
      <c r="F34" s="2">
        <f t="shared" si="2"/>
        <v>47.26904761904762</v>
      </c>
      <c r="G34" s="2">
        <f t="shared" si="2"/>
        <v>16.596666666666668</v>
      </c>
      <c r="H34" s="2">
        <f t="shared" si="2"/>
        <v>41.58857142857143</v>
      </c>
      <c r="I34" s="2">
        <f t="shared" si="2"/>
        <v>41.448095238095235</v>
      </c>
      <c r="J34" s="2">
        <f>AVERAGE(J2:J23)</f>
        <v>32.21454545454546</v>
      </c>
      <c r="K34" s="2">
        <f>AVERAGE(K2:K22)</f>
        <v>56.13</v>
      </c>
      <c r="L34" s="2">
        <f>AVERAGE(L2:L21)</f>
        <v>29.4015</v>
      </c>
      <c r="M34" s="2">
        <f>AVERAGE(M2:M21)</f>
        <v>39.5125</v>
      </c>
    </row>
    <row r="35" spans="1:13" ht="12">
      <c r="A35" t="s">
        <v>118</v>
      </c>
      <c r="B35" s="2">
        <f>SUM(B2:B23)</f>
        <v>1255.97</v>
      </c>
      <c r="C35" s="2">
        <f>SUM(C2:C22)</f>
        <v>835.6899999999998</v>
      </c>
      <c r="D35" s="2">
        <f aca="true" t="shared" si="3" ref="D35:I35">SUM(D2:D22)</f>
        <v>929.44</v>
      </c>
      <c r="E35" s="2">
        <f t="shared" si="3"/>
        <v>513.1399999999999</v>
      </c>
      <c r="F35" s="2">
        <f t="shared" si="3"/>
        <v>992.65</v>
      </c>
      <c r="G35" s="2">
        <f t="shared" si="3"/>
        <v>348.53000000000003</v>
      </c>
      <c r="H35" s="2">
        <f t="shared" si="3"/>
        <v>873.3599999999999</v>
      </c>
      <c r="I35" s="2">
        <f t="shared" si="3"/>
        <v>870.41</v>
      </c>
      <c r="J35" s="2">
        <f>SUM(J2:J23)</f>
        <v>708.72</v>
      </c>
      <c r="K35" s="2">
        <f>SUM(K2:K22)</f>
        <v>1178.73</v>
      </c>
      <c r="L35" s="2">
        <f>SUM(L2:L21)</f>
        <v>588.03</v>
      </c>
      <c r="M35" s="2">
        <f>SUM(M2:M21)</f>
        <v>790.2500000000001</v>
      </c>
    </row>
  </sheetData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zoomScale="125" zoomScaleNormal="125" workbookViewId="0" topLeftCell="A1">
      <selection activeCell="B23" sqref="B23:G23"/>
    </sheetView>
  </sheetViews>
  <sheetFormatPr defaultColWidth="8.8515625" defaultRowHeight="12.75"/>
  <sheetData>
    <row r="1" spans="1:7" s="4" customFormat="1" ht="12">
      <c r="A1" s="4" t="s">
        <v>126</v>
      </c>
      <c r="B1" s="4" t="s">
        <v>114</v>
      </c>
      <c r="C1" s="4" t="s">
        <v>337</v>
      </c>
      <c r="D1" s="4" t="s">
        <v>340</v>
      </c>
      <c r="E1" s="4" t="s">
        <v>133</v>
      </c>
      <c r="F1" s="4" t="s">
        <v>135</v>
      </c>
      <c r="G1" s="4" t="s">
        <v>112</v>
      </c>
    </row>
    <row r="2" spans="1:7" ht="12">
      <c r="A2" s="4">
        <v>1</v>
      </c>
      <c r="B2">
        <v>27.56</v>
      </c>
      <c r="C2">
        <v>51.15</v>
      </c>
      <c r="D2">
        <v>101.93</v>
      </c>
      <c r="E2" s="2">
        <v>33.18</v>
      </c>
      <c r="F2" s="2">
        <v>38.8</v>
      </c>
      <c r="G2">
        <v>32.92</v>
      </c>
    </row>
    <row r="3" spans="1:7" ht="12">
      <c r="A3" s="4">
        <v>2</v>
      </c>
      <c r="B3">
        <v>14.92</v>
      </c>
      <c r="C3">
        <v>92.62</v>
      </c>
      <c r="D3">
        <v>56.9</v>
      </c>
      <c r="E3" s="2">
        <v>33</v>
      </c>
      <c r="F3" s="2">
        <v>36.88</v>
      </c>
      <c r="G3">
        <v>40.09</v>
      </c>
    </row>
    <row r="4" spans="1:7" ht="12">
      <c r="A4" s="4">
        <v>3</v>
      </c>
      <c r="B4">
        <v>24.88</v>
      </c>
      <c r="C4">
        <v>55.94</v>
      </c>
      <c r="D4">
        <v>52.54</v>
      </c>
      <c r="E4" s="2">
        <v>24.87</v>
      </c>
      <c r="F4" s="2">
        <v>40.98</v>
      </c>
      <c r="G4">
        <v>13.19</v>
      </c>
    </row>
    <row r="5" spans="1:7" ht="12">
      <c r="A5" s="4">
        <v>4</v>
      </c>
      <c r="B5">
        <v>29.67</v>
      </c>
      <c r="C5">
        <v>21.83</v>
      </c>
      <c r="D5">
        <v>48.94</v>
      </c>
      <c r="E5" s="2">
        <v>37.46</v>
      </c>
      <c r="F5" s="2">
        <v>37.49</v>
      </c>
      <c r="G5">
        <v>23.14</v>
      </c>
    </row>
    <row r="6" spans="1:7" ht="12">
      <c r="A6" s="4">
        <v>5</v>
      </c>
      <c r="B6">
        <v>34.36</v>
      </c>
      <c r="C6">
        <v>56.23</v>
      </c>
      <c r="D6">
        <v>86.13</v>
      </c>
      <c r="E6" s="2">
        <v>37.67</v>
      </c>
      <c r="F6" s="2">
        <v>119.49</v>
      </c>
      <c r="G6">
        <v>27.78</v>
      </c>
    </row>
    <row r="7" spans="1:7" ht="12">
      <c r="A7" s="4">
        <v>6</v>
      </c>
      <c r="B7">
        <v>39.3</v>
      </c>
      <c r="C7">
        <v>21.05</v>
      </c>
      <c r="D7">
        <v>90.03</v>
      </c>
      <c r="E7" s="2">
        <v>31.45</v>
      </c>
      <c r="F7" s="2">
        <v>61.13</v>
      </c>
      <c r="G7">
        <v>35.68</v>
      </c>
    </row>
    <row r="8" spans="1:7" ht="12">
      <c r="A8" s="4">
        <v>7</v>
      </c>
      <c r="B8">
        <v>22.17</v>
      </c>
      <c r="C8">
        <v>22.52</v>
      </c>
      <c r="D8">
        <v>66.03</v>
      </c>
      <c r="E8" s="2">
        <v>66.72</v>
      </c>
      <c r="F8" s="2">
        <v>52.15</v>
      </c>
      <c r="G8">
        <v>37.93</v>
      </c>
    </row>
    <row r="9" spans="1:7" ht="12">
      <c r="A9" s="4">
        <v>8</v>
      </c>
      <c r="B9">
        <v>23.05</v>
      </c>
      <c r="C9">
        <v>41.65</v>
      </c>
      <c r="D9">
        <v>24.74</v>
      </c>
      <c r="E9" s="2">
        <v>33.75</v>
      </c>
      <c r="F9" s="2">
        <v>45.04</v>
      </c>
      <c r="G9">
        <v>20.4</v>
      </c>
    </row>
    <row r="10" spans="1:7" ht="12">
      <c r="A10" s="4">
        <v>9</v>
      </c>
      <c r="B10">
        <v>31.03</v>
      </c>
      <c r="C10">
        <v>41.3</v>
      </c>
      <c r="D10">
        <v>32.63</v>
      </c>
      <c r="E10" s="2">
        <v>19.78</v>
      </c>
      <c r="F10" s="2">
        <v>42.05</v>
      </c>
      <c r="G10">
        <v>33.27</v>
      </c>
    </row>
    <row r="11" spans="1:7" ht="12">
      <c r="A11" s="4">
        <v>10</v>
      </c>
      <c r="B11">
        <v>56.15</v>
      </c>
      <c r="C11">
        <v>42.43</v>
      </c>
      <c r="D11">
        <v>89.28</v>
      </c>
      <c r="E11" s="2">
        <v>24.66</v>
      </c>
      <c r="F11" s="2">
        <v>49.04</v>
      </c>
      <c r="G11">
        <v>32.93</v>
      </c>
    </row>
    <row r="12" spans="1:7" ht="12">
      <c r="A12" s="4">
        <v>11</v>
      </c>
      <c r="B12">
        <v>33.75</v>
      </c>
      <c r="C12">
        <v>12.47</v>
      </c>
      <c r="D12">
        <v>119.54</v>
      </c>
      <c r="E12" s="2">
        <v>33.89</v>
      </c>
      <c r="F12" s="2">
        <v>23.55</v>
      </c>
      <c r="G12">
        <v>24.42</v>
      </c>
    </row>
    <row r="13" spans="1:7" ht="12">
      <c r="A13" s="4">
        <v>12</v>
      </c>
      <c r="B13">
        <v>39.87</v>
      </c>
      <c r="C13">
        <v>113.74</v>
      </c>
      <c r="D13">
        <v>64.28</v>
      </c>
      <c r="E13" s="2">
        <v>20.46</v>
      </c>
      <c r="F13" s="2">
        <v>50.37</v>
      </c>
      <c r="G13">
        <v>31.79</v>
      </c>
    </row>
    <row r="14" spans="1:7" ht="12">
      <c r="A14" s="4">
        <v>13</v>
      </c>
      <c r="B14">
        <v>44.04</v>
      </c>
      <c r="C14">
        <v>45.47</v>
      </c>
      <c r="D14">
        <v>25.03</v>
      </c>
      <c r="E14" s="2">
        <v>30.45</v>
      </c>
      <c r="F14" s="2">
        <v>46.69</v>
      </c>
      <c r="G14">
        <v>22.41</v>
      </c>
    </row>
    <row r="15" spans="1:7" ht="12">
      <c r="A15" s="4">
        <v>14</v>
      </c>
      <c r="B15">
        <v>49.02</v>
      </c>
      <c r="C15">
        <v>44.26</v>
      </c>
      <c r="D15">
        <v>28.28</v>
      </c>
      <c r="E15" s="2">
        <v>27.72</v>
      </c>
      <c r="F15" s="2">
        <v>52</v>
      </c>
      <c r="G15">
        <v>20.19</v>
      </c>
    </row>
    <row r="16" spans="1:7" ht="12">
      <c r="A16" s="4">
        <v>15</v>
      </c>
      <c r="B16">
        <v>26.38</v>
      </c>
      <c r="C16">
        <v>42.16</v>
      </c>
      <c r="D16">
        <v>47.8</v>
      </c>
      <c r="E16" s="2">
        <v>44.33</v>
      </c>
      <c r="F16" s="2">
        <v>82.8</v>
      </c>
      <c r="G16">
        <v>23.72</v>
      </c>
    </row>
    <row r="17" spans="1:7" ht="12">
      <c r="A17" s="4">
        <v>16</v>
      </c>
      <c r="B17">
        <v>36.13</v>
      </c>
      <c r="C17">
        <v>61.94</v>
      </c>
      <c r="D17">
        <v>66.63</v>
      </c>
      <c r="E17" s="2">
        <v>27.28</v>
      </c>
      <c r="F17" s="2">
        <v>27.92</v>
      </c>
      <c r="G17">
        <v>8.43</v>
      </c>
    </row>
    <row r="18" spans="1:7" ht="12">
      <c r="A18" s="4">
        <v>17</v>
      </c>
      <c r="B18">
        <v>30.17</v>
      </c>
      <c r="C18">
        <v>53.14</v>
      </c>
      <c r="D18">
        <v>28.13</v>
      </c>
      <c r="E18" s="2">
        <v>25.83</v>
      </c>
      <c r="F18" s="2">
        <v>74.48</v>
      </c>
      <c r="G18">
        <v>21.33</v>
      </c>
    </row>
    <row r="19" spans="1:7" ht="12">
      <c r="A19" s="4">
        <v>18</v>
      </c>
      <c r="B19">
        <v>39.34</v>
      </c>
      <c r="C19">
        <v>83.67</v>
      </c>
      <c r="D19">
        <v>56.95</v>
      </c>
      <c r="E19" s="2">
        <v>35.99</v>
      </c>
      <c r="F19" s="2">
        <v>53.65</v>
      </c>
      <c r="G19">
        <v>33.71</v>
      </c>
    </row>
    <row r="20" spans="1:7" ht="12">
      <c r="A20" s="4">
        <v>19</v>
      </c>
      <c r="B20">
        <v>37.7</v>
      </c>
      <c r="C20">
        <v>86.48</v>
      </c>
      <c r="D20">
        <v>111.53</v>
      </c>
      <c r="E20" s="2">
        <v>34.05</v>
      </c>
      <c r="F20" s="2">
        <v>37.79</v>
      </c>
      <c r="G20">
        <v>11.89</v>
      </c>
    </row>
    <row r="21" spans="1:7" ht="12">
      <c r="A21" s="4">
        <v>20</v>
      </c>
      <c r="B21">
        <v>51.24</v>
      </c>
      <c r="C21">
        <v>23.85</v>
      </c>
      <c r="D21">
        <v>17.92</v>
      </c>
      <c r="E21" s="2">
        <v>26.79</v>
      </c>
      <c r="F21" s="2">
        <v>22.15</v>
      </c>
      <c r="G21" s="2">
        <v>12.39</v>
      </c>
    </row>
    <row r="22" spans="1:4" ht="12">
      <c r="A22" s="4">
        <v>21</v>
      </c>
      <c r="B22">
        <v>29.9</v>
      </c>
      <c r="D22">
        <v>26.83</v>
      </c>
    </row>
    <row r="23" spans="1:7" ht="12">
      <c r="A23" s="4" t="s">
        <v>254</v>
      </c>
      <c r="B23">
        <f aca="true" t="shared" si="0" ref="B23:G23">COUNT(B2:B22)</f>
        <v>21</v>
      </c>
      <c r="C23">
        <f t="shared" si="0"/>
        <v>20</v>
      </c>
      <c r="D23">
        <f t="shared" si="0"/>
        <v>21</v>
      </c>
      <c r="E23">
        <f t="shared" si="0"/>
        <v>20</v>
      </c>
      <c r="F23">
        <f t="shared" si="0"/>
        <v>20</v>
      </c>
      <c r="G23">
        <f t="shared" si="0"/>
        <v>20</v>
      </c>
    </row>
    <row r="24" spans="1:3" ht="12">
      <c r="A24" s="4" t="s">
        <v>120</v>
      </c>
      <c r="C24" t="s">
        <v>339</v>
      </c>
    </row>
    <row r="25" spans="1:7" ht="12">
      <c r="A25" s="4" t="s">
        <v>317</v>
      </c>
      <c r="C25" t="s">
        <v>338</v>
      </c>
      <c r="D25" t="s">
        <v>134</v>
      </c>
      <c r="E25" t="s">
        <v>134</v>
      </c>
      <c r="F25" t="s">
        <v>332</v>
      </c>
      <c r="G25" t="s">
        <v>332</v>
      </c>
    </row>
    <row r="26" spans="1:7" ht="12">
      <c r="A26" s="4" t="s">
        <v>122</v>
      </c>
      <c r="B26" s="2">
        <v>10.05</v>
      </c>
      <c r="C26" s="2">
        <v>10.02</v>
      </c>
      <c r="D26" s="2">
        <v>10.05</v>
      </c>
      <c r="E26" s="2">
        <v>10.02</v>
      </c>
      <c r="F26" s="2">
        <v>10.05</v>
      </c>
      <c r="G26" s="2">
        <v>9.98</v>
      </c>
    </row>
    <row r="27" spans="1:7" ht="12">
      <c r="A27" s="4" t="s">
        <v>123</v>
      </c>
      <c r="B27" s="2">
        <v>10.03</v>
      </c>
      <c r="C27" s="2">
        <v>10.02</v>
      </c>
      <c r="D27" s="2">
        <v>10.03</v>
      </c>
      <c r="E27" s="2">
        <v>10.05</v>
      </c>
      <c r="F27" s="2">
        <v>10.02</v>
      </c>
      <c r="G27" s="2">
        <v>10.04</v>
      </c>
    </row>
    <row r="28" spans="1:7" ht="12">
      <c r="A28" s="4" t="s">
        <v>124</v>
      </c>
      <c r="B28" s="2">
        <v>9.98</v>
      </c>
      <c r="C28" s="2">
        <v>10</v>
      </c>
      <c r="D28" s="2">
        <v>10.01</v>
      </c>
      <c r="E28" s="2">
        <v>10.05</v>
      </c>
      <c r="F28" s="2">
        <v>10.02</v>
      </c>
      <c r="G28" s="2">
        <v>9.96</v>
      </c>
    </row>
    <row r="30" spans="1:7" ht="12">
      <c r="A30" t="s">
        <v>97</v>
      </c>
      <c r="B30">
        <f aca="true" t="shared" si="1" ref="B30:G30">STDEV(B2:B22)</f>
        <v>10.215892800645724</v>
      </c>
      <c r="C30">
        <f t="shared" si="1"/>
        <v>26.515804323975704</v>
      </c>
      <c r="D30">
        <f t="shared" si="1"/>
        <v>30.771370375105253</v>
      </c>
      <c r="E30">
        <f t="shared" si="1"/>
        <v>10.104694727022485</v>
      </c>
      <c r="F30">
        <f t="shared" si="1"/>
        <v>22.237168239589124</v>
      </c>
      <c r="G30">
        <f t="shared" si="1"/>
        <v>9.303630573174383</v>
      </c>
    </row>
    <row r="31" spans="1:7" ht="12">
      <c r="A31" t="s">
        <v>98</v>
      </c>
      <c r="B31">
        <f aca="true" t="shared" si="2" ref="B31:G31">AVERAGE(B2:B22)</f>
        <v>34.31571428571429</v>
      </c>
      <c r="C31">
        <f t="shared" si="2"/>
        <v>50.695</v>
      </c>
      <c r="D31">
        <f t="shared" si="2"/>
        <v>59.146190476190476</v>
      </c>
      <c r="E31">
        <f t="shared" si="2"/>
        <v>32.466499999999996</v>
      </c>
      <c r="F31">
        <f t="shared" si="2"/>
        <v>49.72249999999998</v>
      </c>
      <c r="G31">
        <f t="shared" si="2"/>
        <v>25.380500000000005</v>
      </c>
    </row>
    <row r="32" spans="1:7" ht="12">
      <c r="A32" t="s">
        <v>118</v>
      </c>
      <c r="B32">
        <f>SUM(B2:B22)</f>
        <v>720.6300000000001</v>
      </c>
      <c r="C32">
        <f>SUM(C2:C21)</f>
        <v>1013.9</v>
      </c>
      <c r="D32">
        <f>SUM(D2:D22)</f>
        <v>1242.07</v>
      </c>
      <c r="E32">
        <f>SUM(E2:E22)</f>
        <v>649.3299999999999</v>
      </c>
      <c r="F32" s="2">
        <f>SUM(F2:F21)</f>
        <v>994.4499999999997</v>
      </c>
      <c r="G32">
        <f>SUM(G2:G22)</f>
        <v>507.61000000000007</v>
      </c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="125" zoomScaleNormal="125" workbookViewId="0" topLeftCell="A1">
      <selection activeCell="B35" sqref="B35:J35"/>
    </sheetView>
  </sheetViews>
  <sheetFormatPr defaultColWidth="9.140625" defaultRowHeight="12.75"/>
  <cols>
    <col min="1" max="16384" width="9.140625" style="3" customWidth="1"/>
  </cols>
  <sheetData>
    <row r="1" spans="1:10" s="5" customFormat="1" ht="12">
      <c r="A1" s="5" t="s">
        <v>126</v>
      </c>
      <c r="B1" s="5" t="s">
        <v>99</v>
      </c>
      <c r="C1" s="5" t="s">
        <v>100</v>
      </c>
      <c r="D1" s="5" t="s">
        <v>101</v>
      </c>
      <c r="E1" s="5" t="s">
        <v>103</v>
      </c>
      <c r="F1" s="5" t="s">
        <v>104</v>
      </c>
      <c r="G1" s="5" t="s">
        <v>105</v>
      </c>
      <c r="H1" s="5" t="s">
        <v>106</v>
      </c>
      <c r="I1" s="5" t="s">
        <v>107</v>
      </c>
      <c r="J1" s="5" t="s">
        <v>108</v>
      </c>
    </row>
    <row r="2" spans="1:10" ht="12">
      <c r="A2" s="5">
        <v>1</v>
      </c>
      <c r="B2" s="3">
        <v>36.39</v>
      </c>
      <c r="C2" s="3">
        <v>35.79</v>
      </c>
      <c r="D2" s="3">
        <v>21.26</v>
      </c>
      <c r="E2" s="3">
        <v>18.79</v>
      </c>
      <c r="F2" s="3">
        <v>22.47</v>
      </c>
      <c r="G2" s="3">
        <v>23.81</v>
      </c>
      <c r="H2" s="3">
        <v>44.81</v>
      </c>
      <c r="I2" s="3">
        <v>35.05</v>
      </c>
      <c r="J2" s="3">
        <v>49.27</v>
      </c>
    </row>
    <row r="3" spans="1:10" ht="12">
      <c r="A3" s="5">
        <v>2</v>
      </c>
      <c r="B3" s="3">
        <v>35.19</v>
      </c>
      <c r="C3" s="3">
        <v>34.61</v>
      </c>
      <c r="D3" s="3">
        <v>28.52</v>
      </c>
      <c r="E3" s="3">
        <v>17.31</v>
      </c>
      <c r="F3" s="3">
        <v>16.46</v>
      </c>
      <c r="G3" s="3">
        <v>23.57</v>
      </c>
      <c r="H3" s="3">
        <v>28.05</v>
      </c>
      <c r="I3" s="3">
        <v>27.19</v>
      </c>
      <c r="J3" s="3">
        <v>34.49</v>
      </c>
    </row>
    <row r="4" spans="1:10" ht="12">
      <c r="A4" s="5">
        <v>3</v>
      </c>
      <c r="B4" s="3">
        <v>50.77</v>
      </c>
      <c r="C4" s="3">
        <v>44.14</v>
      </c>
      <c r="D4" s="3">
        <v>19.81</v>
      </c>
      <c r="E4" s="3">
        <v>15.22</v>
      </c>
      <c r="F4" s="3">
        <v>26.76</v>
      </c>
      <c r="G4" s="3">
        <v>65.7</v>
      </c>
      <c r="H4" s="3">
        <v>11.1</v>
      </c>
      <c r="I4" s="3">
        <v>16.95</v>
      </c>
      <c r="J4" s="3">
        <v>48.74</v>
      </c>
    </row>
    <row r="5" spans="1:10" ht="12">
      <c r="A5" s="5">
        <v>4</v>
      </c>
      <c r="B5" s="3">
        <v>34.72</v>
      </c>
      <c r="C5" s="3">
        <v>47.25</v>
      </c>
      <c r="D5" s="3">
        <v>50.35</v>
      </c>
      <c r="E5" s="3">
        <v>16.17</v>
      </c>
      <c r="F5" s="3">
        <v>30.85</v>
      </c>
      <c r="G5" s="3">
        <v>43</v>
      </c>
      <c r="H5" s="3">
        <v>7.62</v>
      </c>
      <c r="I5" s="3">
        <v>42.96</v>
      </c>
      <c r="J5" s="3">
        <v>65.04</v>
      </c>
    </row>
    <row r="6" spans="1:10" ht="12">
      <c r="A6" s="5">
        <v>5</v>
      </c>
      <c r="B6" s="3">
        <v>22.1</v>
      </c>
      <c r="C6" s="3">
        <v>17.3</v>
      </c>
      <c r="D6" s="3">
        <v>44.56</v>
      </c>
      <c r="E6" s="3">
        <v>32.11</v>
      </c>
      <c r="F6" s="3">
        <v>30.53</v>
      </c>
      <c r="G6" s="3">
        <v>29.31</v>
      </c>
      <c r="H6" s="3">
        <v>37.45</v>
      </c>
      <c r="I6" s="3">
        <v>24.53</v>
      </c>
      <c r="J6" s="3">
        <v>26.94</v>
      </c>
    </row>
    <row r="7" spans="1:10" ht="12">
      <c r="A7" s="5">
        <v>6</v>
      </c>
      <c r="B7" s="3">
        <v>37.27</v>
      </c>
      <c r="C7" s="3">
        <v>38.66</v>
      </c>
      <c r="D7" s="3">
        <v>24.74</v>
      </c>
      <c r="E7" s="3">
        <v>23.98</v>
      </c>
      <c r="F7" s="3">
        <v>17.56</v>
      </c>
      <c r="G7" s="3">
        <v>13.97</v>
      </c>
      <c r="H7" s="3">
        <v>37.46</v>
      </c>
      <c r="I7" s="3">
        <v>32.89</v>
      </c>
      <c r="J7" s="3">
        <v>75.76</v>
      </c>
    </row>
    <row r="8" spans="1:10" ht="12">
      <c r="A8" s="5">
        <v>7</v>
      </c>
      <c r="B8" s="3">
        <v>49.65</v>
      </c>
      <c r="C8" s="3">
        <v>28.56</v>
      </c>
      <c r="D8" s="3">
        <v>15.83</v>
      </c>
      <c r="E8" s="3">
        <v>27.77</v>
      </c>
      <c r="F8" s="3">
        <v>15.68</v>
      </c>
      <c r="G8" s="3">
        <v>18.52</v>
      </c>
      <c r="H8" s="3">
        <v>35.75</v>
      </c>
      <c r="I8" s="3">
        <v>25.88</v>
      </c>
      <c r="J8" s="3">
        <v>37.98</v>
      </c>
    </row>
    <row r="9" spans="1:10" ht="12">
      <c r="A9" s="5">
        <v>8</v>
      </c>
      <c r="B9" s="3">
        <v>28.08</v>
      </c>
      <c r="C9" s="3">
        <v>54.89</v>
      </c>
      <c r="D9" s="3">
        <v>18.59</v>
      </c>
      <c r="E9" s="3">
        <v>19.55</v>
      </c>
      <c r="F9" s="3">
        <v>21.37</v>
      </c>
      <c r="G9" s="3">
        <v>32.36</v>
      </c>
      <c r="H9" s="3">
        <v>16.03</v>
      </c>
      <c r="I9" s="3">
        <v>35.74</v>
      </c>
      <c r="J9" s="3">
        <v>31.04</v>
      </c>
    </row>
    <row r="10" spans="1:10" ht="12">
      <c r="A10" s="5">
        <v>9</v>
      </c>
      <c r="B10" s="3">
        <v>32.28</v>
      </c>
      <c r="C10" s="3">
        <v>37.27</v>
      </c>
      <c r="D10" s="3">
        <v>20.62</v>
      </c>
      <c r="E10" s="3">
        <v>24.86</v>
      </c>
      <c r="F10" s="3">
        <v>24.22</v>
      </c>
      <c r="G10" s="3">
        <v>20.25</v>
      </c>
      <c r="H10" s="3">
        <v>16.07</v>
      </c>
      <c r="I10" s="3">
        <v>30.04</v>
      </c>
      <c r="J10" s="3">
        <v>29.06</v>
      </c>
    </row>
    <row r="11" spans="1:10" ht="12">
      <c r="A11" s="5">
        <v>10</v>
      </c>
      <c r="B11" s="3">
        <v>40.86</v>
      </c>
      <c r="C11" s="3">
        <v>38.46</v>
      </c>
      <c r="D11" s="3">
        <v>43.49</v>
      </c>
      <c r="E11" s="3">
        <v>25.81</v>
      </c>
      <c r="F11" s="3">
        <v>30.28</v>
      </c>
      <c r="G11" s="3">
        <v>32.11</v>
      </c>
      <c r="H11" s="3">
        <v>19.64</v>
      </c>
      <c r="I11" s="3">
        <v>31.53</v>
      </c>
      <c r="J11" s="3">
        <v>20.71</v>
      </c>
    </row>
    <row r="12" spans="1:10" ht="12">
      <c r="A12" s="5">
        <v>11</v>
      </c>
      <c r="B12" s="3">
        <v>24.77</v>
      </c>
      <c r="C12" s="3">
        <v>50.52</v>
      </c>
      <c r="D12" s="3">
        <v>38.24</v>
      </c>
      <c r="E12" s="1">
        <v>24.63</v>
      </c>
      <c r="F12" s="1">
        <v>13.68</v>
      </c>
      <c r="G12" s="1">
        <v>24.88</v>
      </c>
      <c r="H12" s="1">
        <v>4.64</v>
      </c>
      <c r="I12" s="1">
        <v>44.45</v>
      </c>
      <c r="J12" s="1">
        <v>53.42</v>
      </c>
    </row>
    <row r="13" spans="1:10" ht="12">
      <c r="A13" s="5">
        <v>12</v>
      </c>
      <c r="B13" s="3">
        <v>26.77</v>
      </c>
      <c r="C13" s="3">
        <v>48.09</v>
      </c>
      <c r="D13" s="3">
        <v>28.58</v>
      </c>
      <c r="E13" s="1">
        <v>21.62</v>
      </c>
      <c r="F13" s="1">
        <v>30.14</v>
      </c>
      <c r="G13" s="1">
        <v>21.47</v>
      </c>
      <c r="H13" s="1">
        <v>10.09</v>
      </c>
      <c r="I13" s="1">
        <v>33.21</v>
      </c>
      <c r="J13" s="1">
        <v>67.36</v>
      </c>
    </row>
    <row r="14" spans="1:10" ht="12">
      <c r="A14" s="5">
        <v>13</v>
      </c>
      <c r="B14" s="3">
        <v>35.9</v>
      </c>
      <c r="C14" s="3">
        <v>63.7</v>
      </c>
      <c r="D14" s="3">
        <v>27.83</v>
      </c>
      <c r="E14" s="1">
        <v>38.69</v>
      </c>
      <c r="F14" s="1">
        <v>21.05</v>
      </c>
      <c r="G14" s="1">
        <v>31.95</v>
      </c>
      <c r="H14" s="1">
        <v>9.23</v>
      </c>
      <c r="I14" s="1">
        <v>29.07</v>
      </c>
      <c r="J14" s="1">
        <v>87</v>
      </c>
    </row>
    <row r="15" spans="1:10" ht="12">
      <c r="A15" s="5">
        <v>14</v>
      </c>
      <c r="B15" s="3">
        <v>51.15</v>
      </c>
      <c r="C15" s="3">
        <v>27.96</v>
      </c>
      <c r="D15" s="3">
        <v>13.92</v>
      </c>
      <c r="E15" s="1">
        <v>24.29</v>
      </c>
      <c r="F15" s="1">
        <v>21.23</v>
      </c>
      <c r="G15" s="3">
        <v>18.01</v>
      </c>
      <c r="H15" s="1">
        <v>7.47</v>
      </c>
      <c r="I15" s="1">
        <v>31.03</v>
      </c>
      <c r="J15" s="1">
        <v>49.15</v>
      </c>
    </row>
    <row r="16" spans="1:10" ht="12">
      <c r="A16" s="5">
        <v>15</v>
      </c>
      <c r="B16" s="3">
        <v>37.36</v>
      </c>
      <c r="C16" s="3">
        <v>12.94</v>
      </c>
      <c r="D16" s="3">
        <v>30.59</v>
      </c>
      <c r="E16" s="1">
        <v>18.06</v>
      </c>
      <c r="F16" s="1">
        <v>15.77</v>
      </c>
      <c r="G16" s="1">
        <v>30.7</v>
      </c>
      <c r="H16" s="1">
        <v>16.99</v>
      </c>
      <c r="I16" s="1">
        <v>30</v>
      </c>
      <c r="J16" s="1">
        <v>38.06</v>
      </c>
    </row>
    <row r="17" spans="1:10" ht="12">
      <c r="A17" s="5">
        <v>16</v>
      </c>
      <c r="B17" s="3">
        <v>28.35</v>
      </c>
      <c r="C17" s="3">
        <v>73.46</v>
      </c>
      <c r="D17" s="3">
        <v>24.67</v>
      </c>
      <c r="E17" s="1">
        <v>23.63</v>
      </c>
      <c r="F17" s="1">
        <v>26.95</v>
      </c>
      <c r="G17" s="1">
        <v>12.49</v>
      </c>
      <c r="H17" s="1">
        <v>10.05</v>
      </c>
      <c r="I17" s="1">
        <v>16.94</v>
      </c>
      <c r="J17" s="1">
        <v>47.16</v>
      </c>
    </row>
    <row r="18" spans="1:10" ht="12">
      <c r="A18" s="5">
        <v>17</v>
      </c>
      <c r="B18" s="3">
        <v>27.32</v>
      </c>
      <c r="C18" s="3">
        <v>83.25</v>
      </c>
      <c r="D18" s="3">
        <v>38.79</v>
      </c>
      <c r="E18" s="1">
        <v>25.97</v>
      </c>
      <c r="F18" s="1">
        <v>31.39</v>
      </c>
      <c r="G18" s="1">
        <v>49.95</v>
      </c>
      <c r="H18" s="1">
        <v>6.67</v>
      </c>
      <c r="I18" s="1">
        <v>22.43</v>
      </c>
      <c r="J18" s="1">
        <v>39.76</v>
      </c>
    </row>
    <row r="19" spans="1:10" ht="12">
      <c r="A19" s="5">
        <v>18</v>
      </c>
      <c r="B19" s="3">
        <v>30.03</v>
      </c>
      <c r="C19" s="3">
        <v>43.37</v>
      </c>
      <c r="D19" s="3">
        <v>50.03</v>
      </c>
      <c r="E19" s="1">
        <v>10.18</v>
      </c>
      <c r="F19" s="1">
        <v>36.31</v>
      </c>
      <c r="G19" s="1">
        <v>21.66</v>
      </c>
      <c r="H19" s="1">
        <v>4.42</v>
      </c>
      <c r="I19" s="1">
        <v>34.66</v>
      </c>
      <c r="J19" s="1">
        <v>44.65</v>
      </c>
    </row>
    <row r="20" spans="1:10" ht="12">
      <c r="A20" s="5">
        <v>19</v>
      </c>
      <c r="B20" s="3">
        <v>32.48</v>
      </c>
      <c r="C20" s="3">
        <v>28.48</v>
      </c>
      <c r="D20" s="3">
        <v>22.4</v>
      </c>
      <c r="E20" s="1">
        <v>22.06</v>
      </c>
      <c r="F20" s="1">
        <v>54.26</v>
      </c>
      <c r="G20" s="1">
        <v>40.18</v>
      </c>
      <c r="H20" s="1">
        <v>13.07</v>
      </c>
      <c r="I20" s="1">
        <v>25.08</v>
      </c>
      <c r="J20" s="1">
        <v>73.44</v>
      </c>
    </row>
    <row r="21" spans="1:10" ht="12">
      <c r="A21" s="5">
        <v>20</v>
      </c>
      <c r="B21" s="3">
        <v>47.01</v>
      </c>
      <c r="C21" s="3">
        <v>47.89</v>
      </c>
      <c r="D21" s="1">
        <v>8.78</v>
      </c>
      <c r="E21" s="3">
        <v>20.46</v>
      </c>
      <c r="F21" s="3">
        <v>29.59</v>
      </c>
      <c r="G21" s="3">
        <v>27.53</v>
      </c>
      <c r="H21" s="3">
        <v>5.04</v>
      </c>
      <c r="I21" s="3">
        <v>21.1</v>
      </c>
      <c r="J21" s="3">
        <v>30.34</v>
      </c>
    </row>
    <row r="22" spans="1:3" ht="12">
      <c r="A22" s="5">
        <v>21</v>
      </c>
      <c r="B22" s="3">
        <v>47.76</v>
      </c>
      <c r="C22" s="3">
        <v>23.72</v>
      </c>
    </row>
    <row r="23" spans="1:3" ht="12">
      <c r="A23" s="5">
        <v>22</v>
      </c>
      <c r="C23" s="3">
        <v>24.82</v>
      </c>
    </row>
    <row r="24" spans="1:10" ht="12">
      <c r="A24" s="5" t="s">
        <v>262</v>
      </c>
      <c r="B24" s="3">
        <f>COUNT(B2:B22)</f>
        <v>21</v>
      </c>
      <c r="C24" s="3">
        <f>COUNT(C2:C23)</f>
        <v>22</v>
      </c>
      <c r="D24" s="3">
        <f aca="true" t="shared" si="0" ref="D24:J24">COUNT(D2:D23)</f>
        <v>20</v>
      </c>
      <c r="E24" s="3">
        <f t="shared" si="0"/>
        <v>20</v>
      </c>
      <c r="F24" s="3">
        <f t="shared" si="0"/>
        <v>20</v>
      </c>
      <c r="G24" s="3">
        <f t="shared" si="0"/>
        <v>20</v>
      </c>
      <c r="H24" s="3">
        <f t="shared" si="0"/>
        <v>20</v>
      </c>
      <c r="I24" s="3">
        <f t="shared" si="0"/>
        <v>20</v>
      </c>
      <c r="J24" s="3">
        <f t="shared" si="0"/>
        <v>20</v>
      </c>
    </row>
    <row r="25" ht="12">
      <c r="A25" s="5"/>
    </row>
    <row r="26" ht="12">
      <c r="A26" s="5"/>
    </row>
    <row r="27" spans="1:4" ht="12">
      <c r="A27" s="5" t="s">
        <v>120</v>
      </c>
      <c r="D27" s="1"/>
    </row>
    <row r="28" ht="12">
      <c r="A28" s="5" t="s">
        <v>317</v>
      </c>
    </row>
    <row r="29" spans="1:10" ht="12">
      <c r="A29" s="5" t="s">
        <v>122</v>
      </c>
      <c r="B29" s="3">
        <v>10.1</v>
      </c>
      <c r="C29" s="3">
        <v>10.03</v>
      </c>
      <c r="D29" s="3">
        <v>10.02</v>
      </c>
      <c r="E29" s="3">
        <v>10.02</v>
      </c>
      <c r="F29" s="3">
        <v>10.02</v>
      </c>
      <c r="G29" s="3">
        <v>10.05</v>
      </c>
      <c r="H29" s="3">
        <v>9.96</v>
      </c>
      <c r="I29" s="3">
        <v>10.04</v>
      </c>
      <c r="J29" s="3">
        <v>9.96</v>
      </c>
    </row>
    <row r="30" spans="1:10" ht="12">
      <c r="A30" s="5" t="s">
        <v>123</v>
      </c>
      <c r="B30" s="3">
        <v>10.2</v>
      </c>
      <c r="C30" s="3">
        <v>10.03</v>
      </c>
      <c r="D30" s="3">
        <v>9.97</v>
      </c>
      <c r="E30" s="3">
        <v>10.05</v>
      </c>
      <c r="F30" s="3">
        <v>10.05</v>
      </c>
      <c r="G30" s="3">
        <v>10.03</v>
      </c>
      <c r="H30" s="3">
        <v>9.95</v>
      </c>
      <c r="I30" s="3">
        <v>10.02</v>
      </c>
      <c r="J30" s="3">
        <v>9.96</v>
      </c>
    </row>
    <row r="31" spans="1:10" ht="12">
      <c r="A31" s="5" t="s">
        <v>124</v>
      </c>
      <c r="B31" s="3">
        <v>10.1</v>
      </c>
      <c r="C31" s="3">
        <v>10.5</v>
      </c>
      <c r="D31" s="1">
        <v>10.02</v>
      </c>
      <c r="E31" s="3">
        <v>9.98</v>
      </c>
      <c r="F31" s="3">
        <v>10.03</v>
      </c>
      <c r="G31" s="3">
        <v>10</v>
      </c>
      <c r="H31" s="3">
        <v>10</v>
      </c>
      <c r="I31" s="3">
        <v>10.04</v>
      </c>
      <c r="J31" s="3">
        <v>9.98</v>
      </c>
    </row>
    <row r="33" spans="1:10" ht="12">
      <c r="A33" s="3" t="s">
        <v>97</v>
      </c>
      <c r="B33" s="3">
        <f>STDEV(B2:B23)</f>
        <v>8.905136158420046</v>
      </c>
      <c r="C33" s="3">
        <f>STDEV(C2:C23)</f>
        <v>17.285015236660932</v>
      </c>
      <c r="D33" s="3">
        <f aca="true" t="shared" si="1" ref="D33:J33">STDEV(D2:D23)</f>
        <v>12.020313946333557</v>
      </c>
      <c r="E33" s="3">
        <f t="shared" si="1"/>
        <v>6.245184755600014</v>
      </c>
      <c r="F33" s="3">
        <f t="shared" si="1"/>
        <v>9.281432441056435</v>
      </c>
      <c r="G33" s="3">
        <f t="shared" si="1"/>
        <v>12.83728365266373</v>
      </c>
      <c r="H33" s="3">
        <f t="shared" si="1"/>
        <v>12.646561369545637</v>
      </c>
      <c r="I33" s="3">
        <f t="shared" si="1"/>
        <v>7.369697754996453</v>
      </c>
      <c r="J33" s="3">
        <f t="shared" si="1"/>
        <v>18.12130217088223</v>
      </c>
    </row>
    <row r="34" spans="1:10" ht="12">
      <c r="A34" s="3" t="s">
        <v>98</v>
      </c>
      <c r="B34" s="3">
        <f>AVERAGE(B2:B23)</f>
        <v>36.01</v>
      </c>
      <c r="C34" s="3">
        <f>AVERAGE(C2:C23)</f>
        <v>41.14227272727274</v>
      </c>
      <c r="D34" s="3">
        <f aca="true" t="shared" si="2" ref="D34:J34">AVERAGE(D2:D23)</f>
        <v>28.580000000000002</v>
      </c>
      <c r="E34" s="3">
        <f t="shared" si="2"/>
        <v>22.558</v>
      </c>
      <c r="F34" s="3">
        <f t="shared" si="2"/>
        <v>25.827499999999997</v>
      </c>
      <c r="G34" s="3">
        <f t="shared" si="2"/>
        <v>29.070999999999998</v>
      </c>
      <c r="H34" s="3">
        <f t="shared" si="2"/>
        <v>17.082500000000003</v>
      </c>
      <c r="I34" s="3">
        <f t="shared" si="2"/>
        <v>29.5365</v>
      </c>
      <c r="J34" s="3">
        <f t="shared" si="2"/>
        <v>47.4685</v>
      </c>
    </row>
    <row r="35" spans="1:10" ht="12">
      <c r="A35" s="3" t="s">
        <v>118</v>
      </c>
      <c r="B35" s="3">
        <f>SUM(B2:B23)</f>
        <v>756.2099999999999</v>
      </c>
      <c r="C35" s="3">
        <f>SUM(C2:C23)</f>
        <v>905.1300000000002</v>
      </c>
      <c r="D35" s="3">
        <f aca="true" t="shared" si="3" ref="D35:J35">SUM(D2:D23)</f>
        <v>571.6</v>
      </c>
      <c r="E35" s="3">
        <f t="shared" si="3"/>
        <v>451.16</v>
      </c>
      <c r="F35" s="3">
        <f t="shared" si="3"/>
        <v>516.55</v>
      </c>
      <c r="G35" s="3">
        <f t="shared" si="3"/>
        <v>581.42</v>
      </c>
      <c r="H35" s="3">
        <f t="shared" si="3"/>
        <v>341.6500000000001</v>
      </c>
      <c r="I35" s="3">
        <f t="shared" si="3"/>
        <v>590.73</v>
      </c>
      <c r="J35" s="3">
        <f t="shared" si="3"/>
        <v>949.37</v>
      </c>
    </row>
  </sheetData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1" sqref="B1:Q1"/>
    </sheetView>
  </sheetViews>
  <sheetFormatPr defaultColWidth="9.140625" defaultRowHeight="12.75"/>
  <cols>
    <col min="1" max="1" width="9.140625" style="3" customWidth="1"/>
    <col min="2" max="3" width="9.28125" style="3" bestFit="1" customWidth="1"/>
    <col min="4" max="4" width="9.421875" style="3" bestFit="1" customWidth="1"/>
    <col min="5" max="5" width="9.28125" style="3" bestFit="1" customWidth="1"/>
    <col min="6" max="6" width="10.421875" style="10" customWidth="1"/>
    <col min="7" max="16384" width="9.140625" style="3" customWidth="1"/>
  </cols>
  <sheetData>
    <row r="1" spans="1:17" s="5" customFormat="1" ht="12">
      <c r="A1" s="4" t="s">
        <v>126</v>
      </c>
      <c r="B1" s="5" t="s">
        <v>102</v>
      </c>
      <c r="C1" s="5" t="s">
        <v>329</v>
      </c>
      <c r="D1" s="5" t="s">
        <v>330</v>
      </c>
      <c r="E1" s="5" t="s">
        <v>331</v>
      </c>
      <c r="F1" s="8" t="s">
        <v>334</v>
      </c>
      <c r="G1" s="5" t="s">
        <v>335</v>
      </c>
      <c r="H1" s="5" t="s">
        <v>136</v>
      </c>
      <c r="I1" s="5" t="s">
        <v>137</v>
      </c>
      <c r="J1" s="5" t="s">
        <v>138</v>
      </c>
      <c r="K1" s="5" t="s">
        <v>139</v>
      </c>
      <c r="L1" s="5" t="s">
        <v>140</v>
      </c>
      <c r="M1" s="5" t="s">
        <v>141</v>
      </c>
      <c r="N1" s="5" t="s">
        <v>142</v>
      </c>
      <c r="O1" s="5" t="s">
        <v>143</v>
      </c>
      <c r="P1" s="5" t="s">
        <v>144</v>
      </c>
      <c r="Q1" s="5" t="s">
        <v>145</v>
      </c>
    </row>
    <row r="2" spans="1:17" ht="12">
      <c r="A2" s="4">
        <v>1</v>
      </c>
      <c r="B2" s="6">
        <v>27.14</v>
      </c>
      <c r="C2" s="6">
        <v>27.36</v>
      </c>
      <c r="D2" s="6">
        <v>89.4</v>
      </c>
      <c r="E2" s="7">
        <v>11.11</v>
      </c>
      <c r="F2" s="9">
        <v>11.16</v>
      </c>
      <c r="G2" s="7">
        <v>49.81</v>
      </c>
      <c r="H2" s="7">
        <v>35.82</v>
      </c>
      <c r="I2" s="7">
        <v>35.73</v>
      </c>
      <c r="J2" s="7">
        <v>25.92</v>
      </c>
      <c r="K2" s="7">
        <v>43.28</v>
      </c>
      <c r="L2" s="7">
        <v>44.7</v>
      </c>
      <c r="M2" s="7">
        <v>27.66</v>
      </c>
      <c r="N2" s="7">
        <v>43.39</v>
      </c>
      <c r="O2" s="7">
        <v>43.28</v>
      </c>
      <c r="P2" s="7">
        <v>38.25</v>
      </c>
      <c r="Q2" s="7">
        <v>48.17</v>
      </c>
    </row>
    <row r="3" spans="1:17" ht="12">
      <c r="A3" s="4">
        <v>2</v>
      </c>
      <c r="B3" s="6">
        <v>34.55</v>
      </c>
      <c r="C3" s="6">
        <v>83.39</v>
      </c>
      <c r="D3" s="6">
        <v>60.4</v>
      </c>
      <c r="E3" s="6">
        <v>12.24</v>
      </c>
      <c r="F3" s="9">
        <v>12.17</v>
      </c>
      <c r="G3" s="7">
        <v>28.58</v>
      </c>
      <c r="H3" s="7">
        <v>23.28</v>
      </c>
      <c r="I3" s="7">
        <v>56.95</v>
      </c>
      <c r="J3" s="7">
        <v>11.82</v>
      </c>
      <c r="K3" s="7">
        <v>82.13</v>
      </c>
      <c r="L3" s="7">
        <v>35.07</v>
      </c>
      <c r="M3" s="7">
        <v>42.98</v>
      </c>
      <c r="N3" s="7">
        <v>18.69</v>
      </c>
      <c r="O3" s="7">
        <v>36.87</v>
      </c>
      <c r="P3" s="7">
        <v>42.19</v>
      </c>
      <c r="Q3" s="7">
        <v>45.76</v>
      </c>
    </row>
    <row r="4" spans="1:17" ht="12">
      <c r="A4" s="4">
        <v>3</v>
      </c>
      <c r="B4" s="6">
        <v>13.27</v>
      </c>
      <c r="C4" s="6">
        <v>63.64</v>
      </c>
      <c r="D4" s="6">
        <v>66.95</v>
      </c>
      <c r="E4" s="7">
        <v>16.71</v>
      </c>
      <c r="F4" s="9">
        <v>15.69</v>
      </c>
      <c r="G4" s="7">
        <v>23.22</v>
      </c>
      <c r="H4" s="7">
        <v>38.48</v>
      </c>
      <c r="I4" s="7">
        <v>49.5</v>
      </c>
      <c r="J4" s="7">
        <v>23.84</v>
      </c>
      <c r="K4" s="7">
        <v>47.99</v>
      </c>
      <c r="L4" s="7">
        <v>61.51</v>
      </c>
      <c r="M4" s="7">
        <v>90.27</v>
      </c>
      <c r="N4" s="7">
        <v>30.22</v>
      </c>
      <c r="O4" s="7">
        <v>67.91</v>
      </c>
      <c r="P4" s="7">
        <v>88.57</v>
      </c>
      <c r="Q4" s="7">
        <v>77.01</v>
      </c>
    </row>
    <row r="5" spans="1:17" ht="12">
      <c r="A5" s="4">
        <v>4</v>
      </c>
      <c r="B5" s="6">
        <v>5.41</v>
      </c>
      <c r="C5" s="7">
        <v>30.83</v>
      </c>
      <c r="D5" s="7">
        <v>98.37</v>
      </c>
      <c r="E5" s="6">
        <v>21.82</v>
      </c>
      <c r="F5" s="9">
        <v>21.78</v>
      </c>
      <c r="G5" s="7">
        <v>38.01</v>
      </c>
      <c r="H5" s="7">
        <v>63.27</v>
      </c>
      <c r="I5" s="7">
        <v>48.49</v>
      </c>
      <c r="J5" s="7">
        <v>12.99</v>
      </c>
      <c r="K5" s="7">
        <v>48.1</v>
      </c>
      <c r="L5" s="7">
        <v>48.65</v>
      </c>
      <c r="M5" s="7">
        <v>77.49</v>
      </c>
      <c r="N5" s="7">
        <v>42.15</v>
      </c>
      <c r="O5" s="7">
        <v>53.12</v>
      </c>
      <c r="P5" s="7">
        <v>77.01</v>
      </c>
      <c r="Q5" s="7">
        <v>40.27</v>
      </c>
    </row>
    <row r="6" spans="1:17" ht="12">
      <c r="A6" s="4">
        <v>5</v>
      </c>
      <c r="B6" s="6">
        <v>14.84</v>
      </c>
      <c r="C6" s="7">
        <v>48.18</v>
      </c>
      <c r="D6" s="7">
        <v>42.08</v>
      </c>
      <c r="E6" s="7">
        <v>24.6</v>
      </c>
      <c r="F6" s="9">
        <v>24.63</v>
      </c>
      <c r="G6" s="7">
        <v>39.41</v>
      </c>
      <c r="H6" s="7">
        <v>32.32</v>
      </c>
      <c r="I6" s="7">
        <v>44.01</v>
      </c>
      <c r="J6" s="7">
        <v>17.01</v>
      </c>
      <c r="K6" s="7">
        <v>88.35</v>
      </c>
      <c r="L6" s="7">
        <v>43.04</v>
      </c>
      <c r="M6" s="7">
        <v>70.48</v>
      </c>
      <c r="N6" s="7">
        <v>31.59</v>
      </c>
      <c r="O6" s="7">
        <v>74.56</v>
      </c>
      <c r="P6" s="7">
        <v>36.97</v>
      </c>
      <c r="Q6" s="7">
        <v>75.44</v>
      </c>
    </row>
    <row r="7" spans="1:17" ht="12">
      <c r="A7" s="4">
        <v>6</v>
      </c>
      <c r="B7" s="6">
        <v>38.22</v>
      </c>
      <c r="C7" s="7">
        <v>25.55</v>
      </c>
      <c r="D7" s="7">
        <v>43.43</v>
      </c>
      <c r="E7" s="7">
        <v>25.06</v>
      </c>
      <c r="F7" s="9">
        <v>25.14</v>
      </c>
      <c r="G7" s="7">
        <v>17.35</v>
      </c>
      <c r="H7" s="7">
        <v>27.85</v>
      </c>
      <c r="I7" s="7">
        <v>43.88</v>
      </c>
      <c r="J7" s="7">
        <v>16.89</v>
      </c>
      <c r="K7" s="7">
        <v>29.46</v>
      </c>
      <c r="L7" s="7">
        <v>49.55</v>
      </c>
      <c r="M7" s="7">
        <v>45.11</v>
      </c>
      <c r="N7" s="7">
        <v>40.6</v>
      </c>
      <c r="O7" s="7">
        <v>54.47</v>
      </c>
      <c r="P7" s="7">
        <v>33.15</v>
      </c>
      <c r="Q7" s="7">
        <v>39.2</v>
      </c>
    </row>
    <row r="8" spans="1:17" ht="12">
      <c r="A8" s="4">
        <v>7</v>
      </c>
      <c r="B8" s="6">
        <v>9.66</v>
      </c>
      <c r="C8" s="7">
        <v>35.49</v>
      </c>
      <c r="D8" s="7">
        <v>106.49</v>
      </c>
      <c r="E8" s="1">
        <v>31.06</v>
      </c>
      <c r="F8" s="9">
        <v>31.43</v>
      </c>
      <c r="G8" s="7">
        <v>55.98</v>
      </c>
      <c r="H8" s="7">
        <v>19.37</v>
      </c>
      <c r="I8" s="7">
        <v>51.87</v>
      </c>
      <c r="J8" s="7">
        <v>9.29</v>
      </c>
      <c r="K8" s="7">
        <v>42.17</v>
      </c>
      <c r="L8" s="7">
        <v>64.19</v>
      </c>
      <c r="M8" s="7">
        <v>71.6</v>
      </c>
      <c r="N8" s="7">
        <v>63.91</v>
      </c>
      <c r="O8" s="7">
        <v>44.4</v>
      </c>
      <c r="P8" s="7">
        <v>26.46</v>
      </c>
      <c r="Q8" s="7">
        <v>37.98</v>
      </c>
    </row>
    <row r="9" spans="1:17" ht="12">
      <c r="A9" s="4">
        <v>8</v>
      </c>
      <c r="B9" s="6">
        <v>27.16</v>
      </c>
      <c r="C9" s="7">
        <v>76.75</v>
      </c>
      <c r="D9" s="7">
        <v>92.39</v>
      </c>
      <c r="E9" s="7">
        <v>31.84</v>
      </c>
      <c r="F9" s="9">
        <v>31.82</v>
      </c>
      <c r="G9" s="7">
        <v>11.9</v>
      </c>
      <c r="H9" s="7">
        <v>22.85</v>
      </c>
      <c r="I9" s="7">
        <v>64.52</v>
      </c>
      <c r="J9" s="7">
        <v>26.98</v>
      </c>
      <c r="K9" s="7">
        <v>50.3</v>
      </c>
      <c r="L9" s="7">
        <v>62.47</v>
      </c>
      <c r="M9" s="7">
        <v>57.27</v>
      </c>
      <c r="N9" s="3">
        <v>48.7</v>
      </c>
      <c r="O9" s="7">
        <v>55.06</v>
      </c>
      <c r="P9" s="7">
        <v>38.34</v>
      </c>
      <c r="Q9" s="7">
        <v>58.76</v>
      </c>
    </row>
    <row r="10" spans="1:17" ht="12">
      <c r="A10" s="4">
        <v>9</v>
      </c>
      <c r="B10" s="6">
        <v>20.21</v>
      </c>
      <c r="C10" s="7">
        <v>37.65</v>
      </c>
      <c r="D10" s="7">
        <v>39.84</v>
      </c>
      <c r="E10" s="7">
        <v>31.9</v>
      </c>
      <c r="F10" s="9">
        <v>31.82</v>
      </c>
      <c r="G10" s="7">
        <v>32.25</v>
      </c>
      <c r="H10" s="7">
        <v>44.01</v>
      </c>
      <c r="I10" s="7">
        <v>37.44</v>
      </c>
      <c r="J10" s="7">
        <v>16.75</v>
      </c>
      <c r="K10" s="7">
        <v>59.81</v>
      </c>
      <c r="L10" s="7">
        <v>38.68</v>
      </c>
      <c r="M10" s="7">
        <v>86.54</v>
      </c>
      <c r="N10" s="7">
        <v>31.62</v>
      </c>
      <c r="O10" s="7">
        <v>44.15</v>
      </c>
      <c r="P10" s="7">
        <v>38.56</v>
      </c>
      <c r="Q10" s="7">
        <v>35.77</v>
      </c>
    </row>
    <row r="11" spans="1:17" ht="12">
      <c r="A11" s="4">
        <v>10</v>
      </c>
      <c r="B11" s="6">
        <v>16.91</v>
      </c>
      <c r="C11" s="7">
        <v>51.24</v>
      </c>
      <c r="D11" s="7">
        <v>66.05</v>
      </c>
      <c r="E11" s="6">
        <v>32.98</v>
      </c>
      <c r="F11" s="9">
        <v>33.76</v>
      </c>
      <c r="G11" s="3">
        <v>9.91</v>
      </c>
      <c r="H11" s="7">
        <v>66.72</v>
      </c>
      <c r="I11" s="7">
        <v>44.97</v>
      </c>
      <c r="J11" s="7">
        <v>12.41</v>
      </c>
      <c r="K11" s="7">
        <v>50.04</v>
      </c>
      <c r="L11" s="7">
        <v>39.93</v>
      </c>
      <c r="M11" s="7">
        <v>68.95</v>
      </c>
      <c r="N11" s="7">
        <v>23.99</v>
      </c>
      <c r="O11" s="7">
        <v>78.44</v>
      </c>
      <c r="P11" s="7">
        <v>86.01</v>
      </c>
      <c r="Q11" s="7">
        <v>26.6</v>
      </c>
    </row>
    <row r="12" spans="1:17" ht="12">
      <c r="A12" s="4">
        <v>11</v>
      </c>
      <c r="B12" s="6">
        <v>14.65</v>
      </c>
      <c r="C12" s="7">
        <v>51.3</v>
      </c>
      <c r="D12" s="7">
        <v>59.03</v>
      </c>
      <c r="E12" s="6">
        <v>37.26</v>
      </c>
      <c r="F12" s="9">
        <v>37.59</v>
      </c>
      <c r="G12" s="7">
        <v>10.41</v>
      </c>
      <c r="H12" s="7">
        <v>42.07</v>
      </c>
      <c r="I12" s="7">
        <v>37.28</v>
      </c>
      <c r="J12" s="7">
        <v>11.56</v>
      </c>
      <c r="K12" s="7">
        <v>44.08</v>
      </c>
      <c r="L12" s="7">
        <v>50.41</v>
      </c>
      <c r="M12" s="7">
        <v>39.77</v>
      </c>
      <c r="N12" s="7">
        <v>40.83</v>
      </c>
      <c r="O12" s="7">
        <v>64.34</v>
      </c>
      <c r="P12" s="7">
        <v>25.48</v>
      </c>
      <c r="Q12" s="7">
        <v>27.3</v>
      </c>
    </row>
    <row r="13" spans="1:17" ht="12">
      <c r="A13" s="4">
        <v>12</v>
      </c>
      <c r="B13" s="6">
        <v>11.44</v>
      </c>
      <c r="C13" s="7">
        <v>35.62</v>
      </c>
      <c r="D13" s="7">
        <v>80.37</v>
      </c>
      <c r="E13" s="6">
        <v>44.51</v>
      </c>
      <c r="F13" s="9">
        <v>43.81</v>
      </c>
      <c r="G13" s="7">
        <v>6.28</v>
      </c>
      <c r="H13" s="7">
        <v>39.35</v>
      </c>
      <c r="I13" s="7">
        <v>43.94</v>
      </c>
      <c r="J13" s="7">
        <v>10.31</v>
      </c>
      <c r="K13" s="7">
        <v>37.77</v>
      </c>
      <c r="L13" s="7">
        <v>51.23</v>
      </c>
      <c r="M13" s="7">
        <v>56.18</v>
      </c>
      <c r="N13" s="7">
        <v>22.84</v>
      </c>
      <c r="O13" s="7">
        <v>67.81</v>
      </c>
      <c r="P13" s="7">
        <v>45.77</v>
      </c>
      <c r="Q13" s="7">
        <v>20.56</v>
      </c>
    </row>
    <row r="14" spans="1:17" ht="12">
      <c r="A14" s="4">
        <v>13</v>
      </c>
      <c r="B14" s="6">
        <v>6.84</v>
      </c>
      <c r="C14" s="7">
        <v>42.54</v>
      </c>
      <c r="D14" s="7">
        <v>84.48</v>
      </c>
      <c r="E14" s="6">
        <v>44.75</v>
      </c>
      <c r="F14" s="9">
        <v>44.58</v>
      </c>
      <c r="G14" s="7">
        <v>28.42</v>
      </c>
      <c r="H14" s="7">
        <v>33.36</v>
      </c>
      <c r="I14" s="7">
        <v>77.59</v>
      </c>
      <c r="J14" s="7">
        <v>8.82</v>
      </c>
      <c r="K14" s="7">
        <v>53.5</v>
      </c>
      <c r="L14" s="7">
        <v>45.53</v>
      </c>
      <c r="M14" s="7">
        <v>28.07</v>
      </c>
      <c r="N14" s="7">
        <v>25.24</v>
      </c>
      <c r="O14" s="7">
        <v>43.28</v>
      </c>
      <c r="P14" s="7">
        <v>50.67</v>
      </c>
      <c r="Q14" s="7">
        <v>37.8</v>
      </c>
    </row>
    <row r="15" spans="1:17" ht="12">
      <c r="A15" s="4">
        <v>14</v>
      </c>
      <c r="B15" s="6">
        <v>6.09</v>
      </c>
      <c r="C15" s="7">
        <v>22.52</v>
      </c>
      <c r="D15" s="7">
        <v>32.18</v>
      </c>
      <c r="E15" s="6">
        <v>48.05</v>
      </c>
      <c r="F15" s="9">
        <v>48.09</v>
      </c>
      <c r="G15" s="7">
        <v>33.77</v>
      </c>
      <c r="H15" s="7">
        <v>23.99</v>
      </c>
      <c r="I15" s="7">
        <v>25.17</v>
      </c>
      <c r="J15" s="7">
        <v>6.6</v>
      </c>
      <c r="K15" s="7">
        <v>35.93</v>
      </c>
      <c r="L15" s="7">
        <v>48.44</v>
      </c>
      <c r="M15" s="7">
        <v>27.82</v>
      </c>
      <c r="N15" s="7">
        <v>44.44</v>
      </c>
      <c r="O15" s="7">
        <v>40.68</v>
      </c>
      <c r="P15" s="7">
        <v>24.58</v>
      </c>
      <c r="Q15" s="7">
        <v>31.11</v>
      </c>
    </row>
    <row r="16" spans="1:17" ht="12">
      <c r="A16" s="4">
        <v>15</v>
      </c>
      <c r="B16" s="6">
        <v>6.18</v>
      </c>
      <c r="C16" s="7">
        <v>44.07</v>
      </c>
      <c r="D16" s="7">
        <v>34.91</v>
      </c>
      <c r="E16" s="7">
        <v>49.55</v>
      </c>
      <c r="F16" s="9">
        <v>49.73</v>
      </c>
      <c r="G16" s="7">
        <v>59.14</v>
      </c>
      <c r="H16" s="7">
        <v>37.19</v>
      </c>
      <c r="I16" s="7">
        <v>56.95</v>
      </c>
      <c r="J16" s="7">
        <v>11.62</v>
      </c>
      <c r="K16" s="7">
        <v>26.34</v>
      </c>
      <c r="L16" s="7">
        <v>45.08</v>
      </c>
      <c r="M16" s="7">
        <v>57.98</v>
      </c>
      <c r="N16" s="7">
        <v>28.83</v>
      </c>
      <c r="O16" s="7">
        <v>36.39</v>
      </c>
      <c r="P16" s="7">
        <v>28.99</v>
      </c>
      <c r="Q16" s="7">
        <v>36.84</v>
      </c>
    </row>
    <row r="17" spans="1:17" ht="12">
      <c r="A17" s="4">
        <v>16</v>
      </c>
      <c r="B17" s="6">
        <v>7.73</v>
      </c>
      <c r="C17" s="7">
        <v>38.52</v>
      </c>
      <c r="D17" s="7">
        <v>69.7</v>
      </c>
      <c r="E17" s="7">
        <v>50.17</v>
      </c>
      <c r="F17" s="9">
        <v>50.07</v>
      </c>
      <c r="G17" s="7">
        <v>32.31</v>
      </c>
      <c r="H17" s="7">
        <v>32.99</v>
      </c>
      <c r="I17" s="7">
        <v>35.74</v>
      </c>
      <c r="J17" s="7">
        <v>21.92</v>
      </c>
      <c r="K17" s="7">
        <v>48.72</v>
      </c>
      <c r="L17" s="7">
        <v>26.58</v>
      </c>
      <c r="M17" s="7">
        <v>28.6</v>
      </c>
      <c r="N17" s="7">
        <v>33.37</v>
      </c>
      <c r="O17" s="7">
        <v>31.04</v>
      </c>
      <c r="P17" s="7">
        <v>34.4</v>
      </c>
      <c r="Q17" s="7">
        <v>33.29</v>
      </c>
    </row>
    <row r="18" spans="1:17" ht="12">
      <c r="A18" s="4">
        <v>17</v>
      </c>
      <c r="B18" s="6">
        <v>5.01</v>
      </c>
      <c r="C18" s="7">
        <v>12.07</v>
      </c>
      <c r="D18" s="7">
        <v>53.51</v>
      </c>
      <c r="E18" s="6">
        <v>58.07</v>
      </c>
      <c r="F18" s="9">
        <v>57.74</v>
      </c>
      <c r="G18" s="7">
        <v>22.48</v>
      </c>
      <c r="H18" s="7">
        <v>33.59</v>
      </c>
      <c r="I18" s="7">
        <v>42.22</v>
      </c>
      <c r="J18" s="7">
        <v>14.49</v>
      </c>
      <c r="K18" s="7">
        <v>38.86</v>
      </c>
      <c r="L18" s="7">
        <v>79.33</v>
      </c>
      <c r="M18" s="7">
        <v>29.85</v>
      </c>
      <c r="N18" s="7">
        <v>15.79</v>
      </c>
      <c r="O18" s="7">
        <v>54.84</v>
      </c>
      <c r="P18" s="7">
        <v>45.65</v>
      </c>
      <c r="Q18" s="3">
        <v>66.35</v>
      </c>
    </row>
    <row r="19" spans="1:17" ht="12">
      <c r="A19" s="4">
        <v>18</v>
      </c>
      <c r="B19" s="6">
        <v>4.76</v>
      </c>
      <c r="C19" s="7">
        <v>31.05</v>
      </c>
      <c r="D19" s="7">
        <v>58.56</v>
      </c>
      <c r="E19" s="6">
        <v>61.14</v>
      </c>
      <c r="F19" s="9">
        <v>61.11</v>
      </c>
      <c r="G19" s="7">
        <v>29.12</v>
      </c>
      <c r="H19" s="7">
        <v>34.67</v>
      </c>
      <c r="I19" s="7">
        <v>86.41</v>
      </c>
      <c r="J19" s="7">
        <v>12.34</v>
      </c>
      <c r="K19" s="7">
        <v>26.62</v>
      </c>
      <c r="L19" s="7">
        <v>53.17</v>
      </c>
      <c r="M19" s="7">
        <v>38.32</v>
      </c>
      <c r="N19" s="7">
        <v>30.83</v>
      </c>
      <c r="O19" s="7">
        <v>34.98</v>
      </c>
      <c r="P19" s="7">
        <v>24.3</v>
      </c>
      <c r="Q19" s="7">
        <v>40.72</v>
      </c>
    </row>
    <row r="20" spans="1:17" ht="12">
      <c r="A20" s="4">
        <v>19</v>
      </c>
      <c r="B20" s="6">
        <v>4.98</v>
      </c>
      <c r="C20" s="7">
        <v>24.13</v>
      </c>
      <c r="D20" s="7">
        <v>8.83</v>
      </c>
      <c r="E20" s="6">
        <v>62.3</v>
      </c>
      <c r="F20" s="9">
        <v>62.15</v>
      </c>
      <c r="G20" s="7">
        <v>25.93</v>
      </c>
      <c r="H20" s="7">
        <v>37.47</v>
      </c>
      <c r="I20" s="7">
        <v>88.62</v>
      </c>
      <c r="J20" s="7">
        <v>12.8</v>
      </c>
      <c r="K20" s="7">
        <v>39.47</v>
      </c>
      <c r="L20" s="7">
        <v>43.98</v>
      </c>
      <c r="M20" s="7">
        <v>92.74</v>
      </c>
      <c r="N20" s="7">
        <v>17.71</v>
      </c>
      <c r="O20" s="7">
        <v>13.05</v>
      </c>
      <c r="P20" s="7">
        <v>20.71</v>
      </c>
      <c r="Q20" s="7">
        <v>22.76</v>
      </c>
    </row>
    <row r="21" spans="1:17" ht="12">
      <c r="A21" s="4">
        <v>20</v>
      </c>
      <c r="B21" s="6">
        <v>17.86</v>
      </c>
      <c r="C21" s="7">
        <v>16.49</v>
      </c>
      <c r="D21" s="7">
        <v>6.42</v>
      </c>
      <c r="E21" s="6">
        <v>85.49</v>
      </c>
      <c r="F21" s="9">
        <v>85.31</v>
      </c>
      <c r="G21" s="7">
        <v>13.52</v>
      </c>
      <c r="H21" s="7">
        <v>49.83</v>
      </c>
      <c r="I21" s="7">
        <v>36.95</v>
      </c>
      <c r="J21" s="7">
        <v>16.55</v>
      </c>
      <c r="K21" s="7">
        <v>41.33</v>
      </c>
      <c r="L21" s="7">
        <v>22.47</v>
      </c>
      <c r="M21" s="7">
        <v>16.26</v>
      </c>
      <c r="N21" s="7">
        <v>15.05</v>
      </c>
      <c r="O21" s="7">
        <v>34.41</v>
      </c>
      <c r="P21" s="7">
        <v>23.09</v>
      </c>
      <c r="Q21" s="7">
        <v>16.63</v>
      </c>
    </row>
    <row r="22" spans="1:5" ht="12">
      <c r="A22" s="4">
        <v>21</v>
      </c>
      <c r="B22" s="6">
        <v>8.62</v>
      </c>
      <c r="C22" s="7">
        <v>29.58</v>
      </c>
      <c r="D22" s="6"/>
      <c r="E22" s="6"/>
    </row>
    <row r="23" spans="1:5" ht="12">
      <c r="A23" s="4">
        <v>22</v>
      </c>
      <c r="B23" s="6"/>
      <c r="C23" s="6"/>
      <c r="D23" s="6"/>
      <c r="E23" s="6"/>
    </row>
    <row r="24" spans="1:17" ht="12">
      <c r="A24" s="4" t="s">
        <v>285</v>
      </c>
      <c r="B24" s="13">
        <f>COUNT(B2:B22)</f>
        <v>21</v>
      </c>
      <c r="C24" s="13">
        <f aca="true" t="shared" si="0" ref="C24:Q24">COUNT(C2:C22)</f>
        <v>21</v>
      </c>
      <c r="D24" s="13">
        <f t="shared" si="0"/>
        <v>20</v>
      </c>
      <c r="E24" s="13">
        <f t="shared" si="0"/>
        <v>20</v>
      </c>
      <c r="F24" s="13">
        <f t="shared" si="0"/>
        <v>20</v>
      </c>
      <c r="G24" s="13">
        <f t="shared" si="0"/>
        <v>20</v>
      </c>
      <c r="H24" s="13">
        <f t="shared" si="0"/>
        <v>20</v>
      </c>
      <c r="I24" s="13">
        <f t="shared" si="0"/>
        <v>20</v>
      </c>
      <c r="J24" s="13">
        <f t="shared" si="0"/>
        <v>20</v>
      </c>
      <c r="K24" s="13">
        <f t="shared" si="0"/>
        <v>20</v>
      </c>
      <c r="L24" s="13">
        <f t="shared" si="0"/>
        <v>20</v>
      </c>
      <c r="M24" s="13">
        <f t="shared" si="0"/>
        <v>20</v>
      </c>
      <c r="N24" s="13">
        <f t="shared" si="0"/>
        <v>20</v>
      </c>
      <c r="O24" s="13">
        <f t="shared" si="0"/>
        <v>20</v>
      </c>
      <c r="P24" s="13">
        <f t="shared" si="0"/>
        <v>20</v>
      </c>
      <c r="Q24" s="13">
        <f t="shared" si="0"/>
        <v>20</v>
      </c>
    </row>
    <row r="25" spans="1:5" ht="12">
      <c r="A25" s="4"/>
      <c r="B25" s="6"/>
      <c r="C25" s="6"/>
      <c r="D25" s="6"/>
      <c r="E25" s="6"/>
    </row>
    <row r="26" spans="1:5" ht="12">
      <c r="A26" s="4"/>
      <c r="B26" s="6"/>
      <c r="C26" s="6"/>
      <c r="D26" s="6"/>
      <c r="E26" s="6"/>
    </row>
    <row r="27" spans="1:5" ht="12">
      <c r="A27" s="4" t="s">
        <v>120</v>
      </c>
      <c r="C27" s="3" t="s">
        <v>326</v>
      </c>
      <c r="D27" s="3" t="s">
        <v>333</v>
      </c>
      <c r="E27" s="1" t="s">
        <v>336</v>
      </c>
    </row>
    <row r="28" spans="1:17" ht="12">
      <c r="A28" s="4" t="s">
        <v>317</v>
      </c>
      <c r="C28" s="3" t="s">
        <v>328</v>
      </c>
      <c r="D28" s="3" t="s">
        <v>332</v>
      </c>
      <c r="E28" s="1" t="s">
        <v>332</v>
      </c>
      <c r="G28" s="1"/>
      <c r="H28" s="1" t="s">
        <v>338</v>
      </c>
      <c r="I28" s="1" t="s">
        <v>332</v>
      </c>
      <c r="J28" s="1" t="s">
        <v>332</v>
      </c>
      <c r="K28" s="1" t="s">
        <v>134</v>
      </c>
      <c r="L28" s="1" t="s">
        <v>332</v>
      </c>
      <c r="M28" s="1" t="s">
        <v>338</v>
      </c>
      <c r="N28" s="1" t="s">
        <v>338</v>
      </c>
      <c r="O28" s="1" t="s">
        <v>134</v>
      </c>
      <c r="P28" s="1" t="s">
        <v>338</v>
      </c>
      <c r="Q28" s="1" t="s">
        <v>332</v>
      </c>
    </row>
    <row r="29" spans="1:17" ht="12">
      <c r="A29" s="4" t="s">
        <v>122</v>
      </c>
      <c r="B29" s="3">
        <v>9.99</v>
      </c>
      <c r="C29" s="3">
        <v>9.98</v>
      </c>
      <c r="D29" s="3">
        <v>9.98</v>
      </c>
      <c r="E29" s="1">
        <v>10.02</v>
      </c>
      <c r="F29" s="10">
        <v>9.99</v>
      </c>
      <c r="G29" s="7">
        <v>10</v>
      </c>
      <c r="H29" s="1">
        <v>9.99</v>
      </c>
      <c r="I29" s="1">
        <v>9.96</v>
      </c>
      <c r="J29" s="1">
        <v>10.02</v>
      </c>
      <c r="K29" s="1">
        <v>9.95</v>
      </c>
      <c r="L29" s="1">
        <v>9.98</v>
      </c>
      <c r="M29" s="1">
        <v>10.05</v>
      </c>
      <c r="N29" s="7">
        <v>10.01</v>
      </c>
      <c r="O29" s="1">
        <v>10.03</v>
      </c>
      <c r="P29" s="1">
        <v>10.03</v>
      </c>
      <c r="Q29" s="1">
        <v>10.05</v>
      </c>
    </row>
    <row r="30" spans="1:17" ht="12">
      <c r="A30" s="4" t="s">
        <v>123</v>
      </c>
      <c r="B30" s="3">
        <v>10.05</v>
      </c>
      <c r="C30" s="3">
        <v>10.04</v>
      </c>
      <c r="D30" s="3">
        <v>10.05</v>
      </c>
      <c r="E30" s="1">
        <v>10.01</v>
      </c>
      <c r="F30" s="10">
        <v>9.97</v>
      </c>
      <c r="G30" s="7">
        <v>9.98</v>
      </c>
      <c r="H30" s="1">
        <v>10.04</v>
      </c>
      <c r="I30" s="1">
        <v>10.04</v>
      </c>
      <c r="J30" s="1">
        <v>9.96</v>
      </c>
      <c r="K30" s="1">
        <v>10.02</v>
      </c>
      <c r="L30" s="1">
        <v>9.99</v>
      </c>
      <c r="M30" s="1">
        <v>10.04</v>
      </c>
      <c r="N30" s="1">
        <v>9.99</v>
      </c>
      <c r="O30" s="1">
        <v>10.05</v>
      </c>
      <c r="P30" s="1">
        <v>9.95</v>
      </c>
      <c r="Q30" s="7">
        <v>10.01</v>
      </c>
    </row>
    <row r="31" spans="1:17" ht="12">
      <c r="A31" s="4" t="s">
        <v>124</v>
      </c>
      <c r="B31" s="1">
        <v>9.97</v>
      </c>
      <c r="C31" s="3">
        <v>10.03</v>
      </c>
      <c r="D31" s="3">
        <v>10.04</v>
      </c>
      <c r="E31" s="1">
        <v>10.04</v>
      </c>
      <c r="F31" s="10">
        <v>10.05</v>
      </c>
      <c r="G31" s="6">
        <v>10.05</v>
      </c>
      <c r="H31" s="1">
        <v>10.05</v>
      </c>
      <c r="I31" s="1">
        <v>10.05</v>
      </c>
      <c r="J31" s="1">
        <v>10.02</v>
      </c>
      <c r="K31" s="1">
        <v>10.01</v>
      </c>
      <c r="L31" s="1">
        <v>10.01</v>
      </c>
      <c r="M31" s="1">
        <v>10.05</v>
      </c>
      <c r="N31" s="1">
        <v>10.04</v>
      </c>
      <c r="O31" s="1">
        <v>10.04</v>
      </c>
      <c r="P31" s="1">
        <v>10.02</v>
      </c>
      <c r="Q31" s="1">
        <v>10.05</v>
      </c>
    </row>
    <row r="32" ht="12">
      <c r="A32"/>
    </row>
    <row r="33" spans="1:17" ht="12">
      <c r="A33" t="s">
        <v>97</v>
      </c>
      <c r="B33" s="6">
        <f>STDEV(B2:B22)</f>
        <v>10.014059259717946</v>
      </c>
      <c r="C33" s="6">
        <f aca="true" t="shared" si="1" ref="C33:Q33">STDEV(C2:C22)</f>
        <v>18.313872922693648</v>
      </c>
      <c r="D33" s="6">
        <f t="shared" si="1"/>
        <v>27.79447511836237</v>
      </c>
      <c r="E33" s="6">
        <f t="shared" si="1"/>
        <v>18.96124787004996</v>
      </c>
      <c r="F33" s="6">
        <f t="shared" si="1"/>
        <v>18.94368215749541</v>
      </c>
      <c r="G33" s="6">
        <f t="shared" si="1"/>
        <v>15.001091539232105</v>
      </c>
      <c r="H33" s="6">
        <f t="shared" si="1"/>
        <v>12.231627425395361</v>
      </c>
      <c r="I33" s="6">
        <f t="shared" si="1"/>
        <v>17.164417991880743</v>
      </c>
      <c r="J33" s="6">
        <f t="shared" si="1"/>
        <v>5.71922655333928</v>
      </c>
      <c r="K33" s="6">
        <f t="shared" si="1"/>
        <v>15.781876639460735</v>
      </c>
      <c r="L33" s="6">
        <f t="shared" si="1"/>
        <v>12.928608210598606</v>
      </c>
      <c r="M33" s="6">
        <f t="shared" si="1"/>
        <v>23.59993913908298</v>
      </c>
      <c r="N33" s="6">
        <f t="shared" si="1"/>
        <v>12.510519142326853</v>
      </c>
      <c r="O33" s="6">
        <f t="shared" si="1"/>
        <v>16.370642015510587</v>
      </c>
      <c r="P33" s="6">
        <f t="shared" si="1"/>
        <v>20.183546158351767</v>
      </c>
      <c r="Q33" s="6">
        <f t="shared" si="1"/>
        <v>16.981977567564506</v>
      </c>
    </row>
    <row r="34" spans="1:17" ht="12">
      <c r="A34" t="s">
        <v>98</v>
      </c>
      <c r="B34" s="6">
        <f>AVERAGE(B2:B22)</f>
        <v>14.35857142857143</v>
      </c>
      <c r="C34" s="6">
        <f aca="true" t="shared" si="2" ref="C34:Q34">AVERAGE(C2:C22)</f>
        <v>39.42714285714286</v>
      </c>
      <c r="D34" s="6">
        <f t="shared" si="2"/>
        <v>59.66949999999999</v>
      </c>
      <c r="E34" s="6">
        <f t="shared" si="2"/>
        <v>39.0305</v>
      </c>
      <c r="F34" s="6">
        <f t="shared" si="2"/>
        <v>38.979000000000006</v>
      </c>
      <c r="G34" s="6">
        <f t="shared" si="2"/>
        <v>28.389999999999997</v>
      </c>
      <c r="H34" s="6">
        <f t="shared" si="2"/>
        <v>36.92400000000001</v>
      </c>
      <c r="I34" s="6">
        <f t="shared" si="2"/>
        <v>50.411500000000004</v>
      </c>
      <c r="J34" s="6">
        <f t="shared" si="2"/>
        <v>15.045499999999999</v>
      </c>
      <c r="K34" s="6">
        <f t="shared" si="2"/>
        <v>46.712500000000006</v>
      </c>
      <c r="L34" s="6">
        <f t="shared" si="2"/>
        <v>47.7005</v>
      </c>
      <c r="M34" s="6">
        <f t="shared" si="2"/>
        <v>52.697</v>
      </c>
      <c r="N34" s="6">
        <f t="shared" si="2"/>
        <v>32.4895</v>
      </c>
      <c r="O34" s="6">
        <f t="shared" si="2"/>
        <v>48.653999999999996</v>
      </c>
      <c r="P34" s="6">
        <f t="shared" si="2"/>
        <v>41.457499999999996</v>
      </c>
      <c r="Q34" s="6">
        <f t="shared" si="2"/>
        <v>40.916</v>
      </c>
    </row>
    <row r="35" spans="1:17" ht="12">
      <c r="A35" t="s">
        <v>118</v>
      </c>
      <c r="B35" s="6">
        <f>SUM(B2:B22)</f>
        <v>301.53000000000003</v>
      </c>
      <c r="C35" s="6">
        <f aca="true" t="shared" si="3" ref="C35:Q35">SUM(C2:C22)</f>
        <v>827.97</v>
      </c>
      <c r="D35" s="6">
        <f t="shared" si="3"/>
        <v>1193.3899999999999</v>
      </c>
      <c r="E35" s="6">
        <f t="shared" si="3"/>
        <v>780.61</v>
      </c>
      <c r="F35" s="6">
        <f t="shared" si="3"/>
        <v>779.5800000000002</v>
      </c>
      <c r="G35" s="6">
        <f t="shared" si="3"/>
        <v>567.8</v>
      </c>
      <c r="H35" s="6">
        <f t="shared" si="3"/>
        <v>738.4800000000001</v>
      </c>
      <c r="I35" s="6">
        <f t="shared" si="3"/>
        <v>1008.23</v>
      </c>
      <c r="J35" s="6">
        <f t="shared" si="3"/>
        <v>300.90999999999997</v>
      </c>
      <c r="K35" s="6">
        <f t="shared" si="3"/>
        <v>934.2500000000001</v>
      </c>
      <c r="L35" s="6">
        <f t="shared" si="3"/>
        <v>954.01</v>
      </c>
      <c r="M35" s="6">
        <f t="shared" si="3"/>
        <v>1053.94</v>
      </c>
      <c r="N35" s="6">
        <f t="shared" si="3"/>
        <v>649.79</v>
      </c>
      <c r="O35" s="6">
        <f t="shared" si="3"/>
        <v>973.0799999999999</v>
      </c>
      <c r="P35" s="6">
        <f t="shared" si="3"/>
        <v>829.1499999999999</v>
      </c>
      <c r="Q35" s="6">
        <f t="shared" si="3"/>
        <v>818.3199999999999</v>
      </c>
    </row>
  </sheetData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="125" zoomScaleNormal="125" workbookViewId="0" topLeftCell="A1">
      <selection activeCell="B22" sqref="B22:J22"/>
    </sheetView>
  </sheetViews>
  <sheetFormatPr defaultColWidth="8.8515625" defaultRowHeight="12.75"/>
  <cols>
    <col min="1" max="1" width="9.140625" style="3" customWidth="1"/>
  </cols>
  <sheetData>
    <row r="1" spans="1:10" ht="12">
      <c r="A1" s="4" t="s">
        <v>126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</row>
    <row r="2" spans="1:10" ht="12">
      <c r="A2" s="4">
        <v>1</v>
      </c>
      <c r="B2">
        <v>36.37</v>
      </c>
      <c r="C2">
        <v>25.7</v>
      </c>
      <c r="D2">
        <v>27.92</v>
      </c>
      <c r="E2">
        <v>15.52</v>
      </c>
      <c r="F2">
        <v>22.5</v>
      </c>
      <c r="G2">
        <v>48.56</v>
      </c>
      <c r="H2">
        <v>33.78</v>
      </c>
      <c r="I2">
        <v>16.92</v>
      </c>
      <c r="J2">
        <v>64.55</v>
      </c>
    </row>
    <row r="3" spans="1:10" ht="12">
      <c r="A3" s="4">
        <v>2</v>
      </c>
      <c r="B3">
        <v>39.87</v>
      </c>
      <c r="C3">
        <v>9.25</v>
      </c>
      <c r="D3">
        <v>70.85</v>
      </c>
      <c r="E3">
        <v>17.45</v>
      </c>
      <c r="F3">
        <v>44.43</v>
      </c>
      <c r="G3">
        <v>26.25</v>
      </c>
      <c r="H3">
        <v>32.75</v>
      </c>
      <c r="I3">
        <v>34.71</v>
      </c>
      <c r="J3">
        <v>38.79</v>
      </c>
    </row>
    <row r="4" spans="1:10" ht="12">
      <c r="A4" s="4">
        <v>3</v>
      </c>
      <c r="B4">
        <v>41.48</v>
      </c>
      <c r="C4">
        <v>25.99</v>
      </c>
      <c r="D4">
        <v>29.45</v>
      </c>
      <c r="E4">
        <v>20.72</v>
      </c>
      <c r="F4">
        <v>50.94</v>
      </c>
      <c r="G4">
        <v>23.75</v>
      </c>
      <c r="H4">
        <v>42.93</v>
      </c>
      <c r="I4">
        <v>15.86</v>
      </c>
      <c r="J4">
        <v>39.28</v>
      </c>
    </row>
    <row r="5" spans="1:10" ht="12">
      <c r="A5" s="4">
        <v>4</v>
      </c>
      <c r="B5">
        <v>15.74</v>
      </c>
      <c r="C5">
        <v>21.07</v>
      </c>
      <c r="D5">
        <v>49.36</v>
      </c>
      <c r="E5">
        <v>20.46</v>
      </c>
      <c r="F5">
        <v>54.42</v>
      </c>
      <c r="G5">
        <v>42.48</v>
      </c>
      <c r="H5">
        <v>35.5</v>
      </c>
      <c r="I5">
        <v>28.73</v>
      </c>
      <c r="J5">
        <v>57.58</v>
      </c>
    </row>
    <row r="6" spans="1:10" ht="12">
      <c r="A6" s="4">
        <v>5</v>
      </c>
      <c r="B6">
        <v>20.95</v>
      </c>
      <c r="C6">
        <v>10.43</v>
      </c>
      <c r="D6">
        <v>25.7</v>
      </c>
      <c r="E6">
        <v>21.48</v>
      </c>
      <c r="F6">
        <v>28.43</v>
      </c>
      <c r="G6">
        <v>28.27</v>
      </c>
      <c r="H6">
        <v>30.1</v>
      </c>
      <c r="I6">
        <v>47.45</v>
      </c>
      <c r="J6">
        <v>65.99</v>
      </c>
    </row>
    <row r="7" spans="1:10" ht="12">
      <c r="A7" s="4">
        <v>6</v>
      </c>
      <c r="B7">
        <v>49.6</v>
      </c>
      <c r="C7">
        <v>12.77</v>
      </c>
      <c r="D7">
        <v>34.32</v>
      </c>
      <c r="E7">
        <v>19.3</v>
      </c>
      <c r="F7">
        <v>31.61</v>
      </c>
      <c r="G7">
        <v>22.15</v>
      </c>
      <c r="H7">
        <v>35.16</v>
      </c>
      <c r="I7">
        <v>21.51</v>
      </c>
      <c r="J7">
        <v>35.12</v>
      </c>
    </row>
    <row r="8" spans="1:10" ht="12">
      <c r="A8" s="4">
        <v>7</v>
      </c>
      <c r="B8">
        <v>40.24</v>
      </c>
      <c r="C8">
        <v>20.39</v>
      </c>
      <c r="D8">
        <v>44.09</v>
      </c>
      <c r="E8">
        <v>29.36</v>
      </c>
      <c r="F8">
        <v>45.82</v>
      </c>
      <c r="G8">
        <v>18.88</v>
      </c>
      <c r="H8">
        <v>38.44</v>
      </c>
      <c r="I8">
        <v>11.65</v>
      </c>
      <c r="J8">
        <v>57.31</v>
      </c>
    </row>
    <row r="9" spans="1:10" ht="12">
      <c r="A9" s="4">
        <v>8</v>
      </c>
      <c r="B9">
        <v>47.82</v>
      </c>
      <c r="C9">
        <v>26.16</v>
      </c>
      <c r="D9">
        <v>95.15</v>
      </c>
      <c r="E9">
        <v>30.51</v>
      </c>
      <c r="F9">
        <v>47.21</v>
      </c>
      <c r="G9">
        <v>38.34</v>
      </c>
      <c r="H9">
        <v>45.99</v>
      </c>
      <c r="I9">
        <v>7.13</v>
      </c>
      <c r="J9">
        <v>24.53</v>
      </c>
    </row>
    <row r="10" spans="1:10" ht="12">
      <c r="A10" s="4">
        <v>9</v>
      </c>
      <c r="B10">
        <v>10.96</v>
      </c>
      <c r="C10">
        <v>13.05</v>
      </c>
      <c r="D10">
        <v>58.48</v>
      </c>
      <c r="E10">
        <v>42.76</v>
      </c>
      <c r="F10">
        <v>38.8</v>
      </c>
      <c r="G10">
        <v>26.28</v>
      </c>
      <c r="H10">
        <v>48.67</v>
      </c>
      <c r="I10">
        <v>14.32</v>
      </c>
      <c r="J10">
        <v>78.49</v>
      </c>
    </row>
    <row r="11" spans="1:10" ht="12">
      <c r="A11" s="4">
        <v>10</v>
      </c>
      <c r="B11">
        <v>34.85</v>
      </c>
      <c r="C11">
        <v>15.05</v>
      </c>
      <c r="D11">
        <v>54.26</v>
      </c>
      <c r="E11">
        <v>42.82</v>
      </c>
      <c r="F11">
        <v>41.62</v>
      </c>
      <c r="G11">
        <v>13.53</v>
      </c>
      <c r="H11">
        <v>35.01</v>
      </c>
      <c r="I11">
        <v>10.1</v>
      </c>
      <c r="J11">
        <v>41.66</v>
      </c>
    </row>
    <row r="12" spans="1:10" ht="12">
      <c r="A12" s="4">
        <v>11</v>
      </c>
      <c r="B12">
        <v>57.99</v>
      </c>
      <c r="C12">
        <v>20.7</v>
      </c>
      <c r="D12">
        <v>55.23</v>
      </c>
      <c r="E12">
        <v>18.78</v>
      </c>
      <c r="F12">
        <v>39.2</v>
      </c>
      <c r="G12">
        <v>28.86</v>
      </c>
      <c r="H12">
        <v>36.46</v>
      </c>
      <c r="I12">
        <v>15.8</v>
      </c>
      <c r="J12">
        <v>30.23</v>
      </c>
    </row>
    <row r="13" spans="1:10" ht="12">
      <c r="A13" s="4">
        <v>12</v>
      </c>
      <c r="B13">
        <v>37.53</v>
      </c>
      <c r="C13">
        <v>42.01</v>
      </c>
      <c r="D13">
        <v>26.49</v>
      </c>
      <c r="E13">
        <v>34.63</v>
      </c>
      <c r="F13">
        <v>16.43</v>
      </c>
      <c r="G13">
        <v>24.88</v>
      </c>
      <c r="H13">
        <v>14.13</v>
      </c>
      <c r="I13">
        <v>11.1</v>
      </c>
      <c r="J13">
        <v>14.02</v>
      </c>
    </row>
    <row r="14" spans="1:10" ht="12">
      <c r="A14" s="4">
        <v>13</v>
      </c>
      <c r="B14">
        <v>26.13</v>
      </c>
      <c r="C14">
        <v>7.49</v>
      </c>
      <c r="D14">
        <v>26.72</v>
      </c>
      <c r="E14">
        <v>33.12</v>
      </c>
      <c r="F14">
        <v>46.99</v>
      </c>
      <c r="G14">
        <v>19.63</v>
      </c>
      <c r="H14">
        <v>35.12</v>
      </c>
      <c r="I14">
        <v>7.69</v>
      </c>
      <c r="J14">
        <v>50.7</v>
      </c>
    </row>
    <row r="15" spans="1:10" ht="12">
      <c r="A15" s="4">
        <v>14</v>
      </c>
      <c r="B15">
        <v>22.49</v>
      </c>
      <c r="C15">
        <v>8.01</v>
      </c>
      <c r="D15">
        <v>69.26</v>
      </c>
      <c r="E15">
        <v>21.95</v>
      </c>
      <c r="F15">
        <v>54.21</v>
      </c>
      <c r="G15">
        <v>29.76</v>
      </c>
      <c r="H15">
        <v>33.69</v>
      </c>
      <c r="I15">
        <v>18.99</v>
      </c>
      <c r="J15">
        <v>83.43</v>
      </c>
    </row>
    <row r="16" spans="1:10" ht="12">
      <c r="A16" s="4">
        <v>15</v>
      </c>
      <c r="B16">
        <v>36</v>
      </c>
      <c r="C16">
        <v>29.68</v>
      </c>
      <c r="D16">
        <v>52.38</v>
      </c>
      <c r="E16">
        <v>41.11</v>
      </c>
      <c r="F16">
        <v>22.54</v>
      </c>
      <c r="G16">
        <v>11.75</v>
      </c>
      <c r="H16">
        <v>33.56</v>
      </c>
      <c r="I16">
        <v>6.32</v>
      </c>
      <c r="J16">
        <v>97.36</v>
      </c>
    </row>
    <row r="17" spans="1:10" ht="12">
      <c r="A17" s="4">
        <v>16</v>
      </c>
      <c r="B17">
        <v>83</v>
      </c>
      <c r="C17">
        <v>10.64</v>
      </c>
      <c r="D17">
        <v>26.75</v>
      </c>
      <c r="E17">
        <v>29.01</v>
      </c>
      <c r="F17">
        <v>31.04</v>
      </c>
      <c r="G17">
        <v>13.94</v>
      </c>
      <c r="H17">
        <v>47.01</v>
      </c>
      <c r="I17">
        <v>7.43</v>
      </c>
      <c r="J17">
        <v>81.57</v>
      </c>
    </row>
    <row r="18" spans="1:10" ht="12">
      <c r="A18" s="4">
        <v>17</v>
      </c>
      <c r="B18">
        <v>27.75</v>
      </c>
      <c r="C18">
        <v>9.27</v>
      </c>
      <c r="D18">
        <v>22.61</v>
      </c>
      <c r="E18">
        <v>62.69</v>
      </c>
      <c r="F18">
        <v>41.19</v>
      </c>
      <c r="G18">
        <v>17.52</v>
      </c>
      <c r="H18">
        <v>27.11</v>
      </c>
      <c r="I18">
        <v>4.04</v>
      </c>
      <c r="J18">
        <v>35.73</v>
      </c>
    </row>
    <row r="19" spans="1:10" ht="12">
      <c r="A19" s="4">
        <v>18</v>
      </c>
      <c r="B19">
        <v>49.16</v>
      </c>
      <c r="C19">
        <v>791</v>
      </c>
      <c r="D19">
        <v>27.25</v>
      </c>
      <c r="E19">
        <v>27.29</v>
      </c>
      <c r="F19">
        <v>31.1</v>
      </c>
      <c r="G19">
        <v>27.95</v>
      </c>
      <c r="H19">
        <v>38.5</v>
      </c>
      <c r="I19">
        <v>6.83</v>
      </c>
      <c r="J19">
        <v>80.51</v>
      </c>
    </row>
    <row r="20" spans="1:10" ht="12">
      <c r="A20" s="4">
        <v>19</v>
      </c>
      <c r="B20">
        <v>43.53</v>
      </c>
      <c r="C20">
        <v>19.95</v>
      </c>
      <c r="D20">
        <v>68.78</v>
      </c>
      <c r="E20">
        <v>24.46</v>
      </c>
      <c r="F20">
        <v>35.31</v>
      </c>
      <c r="G20">
        <v>27.11</v>
      </c>
      <c r="H20">
        <v>32.23</v>
      </c>
      <c r="I20">
        <v>4.21</v>
      </c>
      <c r="J20">
        <v>29.98</v>
      </c>
    </row>
    <row r="21" spans="1:10" ht="12">
      <c r="A21" s="4">
        <v>20</v>
      </c>
      <c r="B21">
        <v>8.43</v>
      </c>
      <c r="C21">
        <v>5.85</v>
      </c>
      <c r="D21">
        <v>60.55</v>
      </c>
      <c r="E21">
        <v>24.94</v>
      </c>
      <c r="F21">
        <v>48.53</v>
      </c>
      <c r="G21">
        <v>10.58</v>
      </c>
      <c r="H21">
        <v>10.01</v>
      </c>
      <c r="I21">
        <v>4.29</v>
      </c>
      <c r="J21">
        <v>18.26</v>
      </c>
    </row>
    <row r="22" spans="1:10" ht="12">
      <c r="A22" s="4" t="s">
        <v>285</v>
      </c>
      <c r="B22">
        <v>20</v>
      </c>
      <c r="C22">
        <v>20</v>
      </c>
      <c r="D22">
        <v>20</v>
      </c>
      <c r="E22">
        <v>20</v>
      </c>
      <c r="F22">
        <v>20</v>
      </c>
      <c r="G22">
        <v>20</v>
      </c>
      <c r="H22">
        <v>20</v>
      </c>
      <c r="I22">
        <v>20</v>
      </c>
      <c r="J22">
        <v>20</v>
      </c>
    </row>
    <row r="23" ht="12">
      <c r="A23" s="4"/>
    </row>
    <row r="24" ht="12">
      <c r="A24" s="4"/>
    </row>
    <row r="25" ht="12">
      <c r="A25" s="4" t="s">
        <v>120</v>
      </c>
    </row>
    <row r="26" spans="1:10" ht="12">
      <c r="A26" s="4" t="s">
        <v>317</v>
      </c>
      <c r="B26" t="s">
        <v>162</v>
      </c>
      <c r="C26" t="s">
        <v>50</v>
      </c>
      <c r="D26" t="s">
        <v>162</v>
      </c>
      <c r="E26" t="s">
        <v>50</v>
      </c>
      <c r="F26" t="s">
        <v>162</v>
      </c>
      <c r="G26" t="s">
        <v>154</v>
      </c>
      <c r="H26" t="s">
        <v>162</v>
      </c>
      <c r="I26" t="s">
        <v>50</v>
      </c>
      <c r="J26" t="s">
        <v>50</v>
      </c>
    </row>
    <row r="27" spans="1:10" ht="12">
      <c r="A27" s="4" t="s">
        <v>122</v>
      </c>
      <c r="B27">
        <v>10.02</v>
      </c>
      <c r="C27">
        <v>10.03</v>
      </c>
      <c r="D27">
        <v>9.95</v>
      </c>
      <c r="E27">
        <v>9.99</v>
      </c>
      <c r="F27">
        <v>9.95</v>
      </c>
      <c r="G27">
        <v>9.97</v>
      </c>
      <c r="H27">
        <v>9.97</v>
      </c>
      <c r="I27">
        <v>9.97</v>
      </c>
      <c r="J27">
        <v>9.97</v>
      </c>
    </row>
    <row r="28" spans="1:10" ht="12">
      <c r="A28" s="4" t="s">
        <v>123</v>
      </c>
      <c r="B28">
        <v>9.95</v>
      </c>
      <c r="C28">
        <v>9.99</v>
      </c>
      <c r="D28">
        <v>10.02</v>
      </c>
      <c r="E28">
        <v>10.01</v>
      </c>
      <c r="F28">
        <v>10.03</v>
      </c>
      <c r="G28">
        <v>9.97</v>
      </c>
      <c r="H28">
        <v>10.02</v>
      </c>
      <c r="I28">
        <v>10.04</v>
      </c>
      <c r="J28">
        <v>10.03</v>
      </c>
    </row>
    <row r="29" spans="1:10" ht="12">
      <c r="A29" s="4" t="s">
        <v>124</v>
      </c>
      <c r="B29">
        <v>9.97</v>
      </c>
      <c r="C29">
        <v>9.98</v>
      </c>
      <c r="D29">
        <v>10.05</v>
      </c>
      <c r="E29">
        <v>9.95</v>
      </c>
      <c r="F29">
        <v>9.97</v>
      </c>
      <c r="G29">
        <v>9.97</v>
      </c>
      <c r="H29">
        <v>9.97</v>
      </c>
      <c r="I29">
        <v>10.03</v>
      </c>
      <c r="J29">
        <v>10.03</v>
      </c>
    </row>
    <row r="30" spans="1:10" ht="12">
      <c r="A30" s="4" t="s">
        <v>63</v>
      </c>
      <c r="B30">
        <f>AVERAGE(B27:B29)</f>
        <v>9.979999999999999</v>
      </c>
      <c r="C30">
        <f aca="true" t="shared" si="0" ref="C30:J30">AVERAGE(C27:C29)</f>
        <v>10</v>
      </c>
      <c r="D30">
        <f t="shared" si="0"/>
        <v>10.006666666666666</v>
      </c>
      <c r="E30">
        <f t="shared" si="0"/>
        <v>9.983333333333333</v>
      </c>
      <c r="F30">
        <f t="shared" si="0"/>
        <v>9.983333333333333</v>
      </c>
      <c r="G30">
        <f t="shared" si="0"/>
        <v>9.97</v>
      </c>
      <c r="H30">
        <f t="shared" si="0"/>
        <v>9.986666666666666</v>
      </c>
      <c r="I30">
        <f t="shared" si="0"/>
        <v>10.013333333333334</v>
      </c>
      <c r="J30">
        <f t="shared" si="0"/>
        <v>10.01</v>
      </c>
    </row>
    <row r="31" ht="12">
      <c r="A31" s="4"/>
    </row>
    <row r="32" ht="12">
      <c r="A32"/>
    </row>
    <row r="33" spans="1:10" ht="12">
      <c r="A33" t="s">
        <v>97</v>
      </c>
      <c r="B33">
        <f>STDEV(B2:B21)</f>
        <v>17.291752970403966</v>
      </c>
      <c r="C33">
        <f aca="true" t="shared" si="1" ref="C33:J33">STDEV(C2:C21)</f>
        <v>173.1930142659522</v>
      </c>
      <c r="D33">
        <f t="shared" si="1"/>
        <v>20.312072376065583</v>
      </c>
      <c r="E33">
        <f t="shared" si="1"/>
        <v>11.503679777403951</v>
      </c>
      <c r="F33">
        <f t="shared" si="1"/>
        <v>10.946879103436878</v>
      </c>
      <c r="G33">
        <f t="shared" si="1"/>
        <v>9.927364241805266</v>
      </c>
      <c r="H33">
        <f t="shared" si="1"/>
        <v>9.447976043353906</v>
      </c>
      <c r="I33">
        <f t="shared" si="1"/>
        <v>11.260268483290686</v>
      </c>
      <c r="J33">
        <f t="shared" si="1"/>
        <v>24.197190892854945</v>
      </c>
    </row>
    <row r="34" spans="1:10" ht="12">
      <c r="A34" t="s">
        <v>98</v>
      </c>
      <c r="B34">
        <f>AVERAGE(B2:B21)</f>
        <v>36.494499999999995</v>
      </c>
      <c r="C34">
        <f aca="true" t="shared" si="2" ref="C34:J34">AVERAGE(C2:C21)</f>
        <v>56.22299999999999</v>
      </c>
      <c r="D34">
        <f t="shared" si="2"/>
        <v>46.279999999999994</v>
      </c>
      <c r="E34">
        <f t="shared" si="2"/>
        <v>28.918</v>
      </c>
      <c r="F34">
        <f t="shared" si="2"/>
        <v>38.616</v>
      </c>
      <c r="G34">
        <f t="shared" si="2"/>
        <v>25.0235</v>
      </c>
      <c r="H34">
        <f t="shared" si="2"/>
        <v>34.3075</v>
      </c>
      <c r="I34">
        <f t="shared" si="2"/>
        <v>14.754</v>
      </c>
      <c r="J34">
        <f t="shared" si="2"/>
        <v>51.25450000000001</v>
      </c>
    </row>
    <row r="35" spans="1:10" ht="12">
      <c r="A35" t="s">
        <v>118</v>
      </c>
      <c r="B35">
        <f>SUM(B2:B21)</f>
        <v>729.8899999999999</v>
      </c>
      <c r="C35">
        <f aca="true" t="shared" si="3" ref="C35:J35">SUM(C2:C21)</f>
        <v>1124.4599999999998</v>
      </c>
      <c r="D35">
        <f t="shared" si="3"/>
        <v>925.5999999999999</v>
      </c>
      <c r="E35">
        <f t="shared" si="3"/>
        <v>578.36</v>
      </c>
      <c r="F35">
        <f t="shared" si="3"/>
        <v>772.3199999999999</v>
      </c>
      <c r="G35">
        <f t="shared" si="3"/>
        <v>500.46999999999997</v>
      </c>
      <c r="H35">
        <f t="shared" si="3"/>
        <v>686.15</v>
      </c>
      <c r="I35">
        <f t="shared" si="3"/>
        <v>295.08</v>
      </c>
      <c r="J35">
        <f t="shared" si="3"/>
        <v>1025.0900000000001</v>
      </c>
    </row>
  </sheetData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="125" zoomScaleNormal="125" workbookViewId="0" topLeftCell="A1">
      <selection activeCell="B22" sqref="B22:J22"/>
    </sheetView>
  </sheetViews>
  <sheetFormatPr defaultColWidth="8.8515625" defaultRowHeight="12.75"/>
  <sheetData>
    <row r="1" spans="1:10" ht="12">
      <c r="A1" s="4" t="s">
        <v>126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292</v>
      </c>
      <c r="I1" t="s">
        <v>293</v>
      </c>
      <c r="J1" t="s">
        <v>294</v>
      </c>
    </row>
    <row r="2" spans="1:10" ht="12">
      <c r="A2" s="4">
        <v>1</v>
      </c>
      <c r="B2">
        <v>18.48</v>
      </c>
      <c r="C2">
        <v>11.37</v>
      </c>
      <c r="D2">
        <v>46.39</v>
      </c>
      <c r="E2">
        <v>17.21</v>
      </c>
      <c r="F2">
        <v>22.36</v>
      </c>
      <c r="G2">
        <v>44.52</v>
      </c>
      <c r="H2">
        <v>15.06</v>
      </c>
      <c r="I2">
        <v>43.62</v>
      </c>
      <c r="J2">
        <v>20.85</v>
      </c>
    </row>
    <row r="3" spans="1:10" ht="12">
      <c r="A3" s="4">
        <v>2</v>
      </c>
      <c r="B3">
        <v>33.07</v>
      </c>
      <c r="C3">
        <v>10.27</v>
      </c>
      <c r="D3">
        <v>37.62</v>
      </c>
      <c r="E3">
        <v>34.02</v>
      </c>
      <c r="F3">
        <v>33.67</v>
      </c>
      <c r="G3">
        <v>34.91</v>
      </c>
      <c r="H3">
        <v>27.88</v>
      </c>
      <c r="I3">
        <v>52.24</v>
      </c>
      <c r="J3">
        <v>23.86</v>
      </c>
    </row>
    <row r="4" spans="1:10" ht="12">
      <c r="A4" s="4">
        <v>3</v>
      </c>
      <c r="B4">
        <v>54.37</v>
      </c>
      <c r="C4">
        <v>14.77</v>
      </c>
      <c r="D4">
        <v>30.39</v>
      </c>
      <c r="E4">
        <v>42.13</v>
      </c>
      <c r="F4">
        <v>31.31</v>
      </c>
      <c r="G4">
        <v>62.86</v>
      </c>
      <c r="H4">
        <v>21.23</v>
      </c>
      <c r="I4">
        <v>36.4</v>
      </c>
      <c r="J4">
        <v>27.56</v>
      </c>
    </row>
    <row r="5" spans="1:10" ht="12">
      <c r="A5" s="4">
        <v>4</v>
      </c>
      <c r="B5">
        <v>42.1</v>
      </c>
      <c r="C5">
        <v>8.86</v>
      </c>
      <c r="D5">
        <v>26.94</v>
      </c>
      <c r="E5">
        <v>26.96</v>
      </c>
      <c r="F5">
        <v>13.19</v>
      </c>
      <c r="G5">
        <v>56.63</v>
      </c>
      <c r="H5">
        <v>50.77</v>
      </c>
      <c r="I5">
        <v>23.72</v>
      </c>
      <c r="J5">
        <v>38.38</v>
      </c>
    </row>
    <row r="6" spans="1:10" ht="12">
      <c r="A6" s="4">
        <v>5</v>
      </c>
      <c r="B6">
        <v>37.03</v>
      </c>
      <c r="C6">
        <v>17.27</v>
      </c>
      <c r="D6">
        <v>56.36</v>
      </c>
      <c r="E6">
        <v>47.4</v>
      </c>
      <c r="F6">
        <v>24.96</v>
      </c>
      <c r="G6">
        <v>62.96</v>
      </c>
      <c r="H6">
        <v>45.74</v>
      </c>
      <c r="I6">
        <v>26.62</v>
      </c>
      <c r="J6">
        <v>20.9</v>
      </c>
    </row>
    <row r="7" spans="1:10" ht="12">
      <c r="A7" s="4">
        <v>6</v>
      </c>
      <c r="B7">
        <v>49</v>
      </c>
      <c r="C7">
        <v>9.25</v>
      </c>
      <c r="D7">
        <v>26.15</v>
      </c>
      <c r="E7">
        <v>40.65</v>
      </c>
      <c r="F7">
        <v>15.06</v>
      </c>
      <c r="G7">
        <v>50.43</v>
      </c>
      <c r="H7">
        <v>42.55</v>
      </c>
      <c r="I7">
        <v>28.65</v>
      </c>
      <c r="J7">
        <v>28.42</v>
      </c>
    </row>
    <row r="8" spans="1:10" ht="12">
      <c r="A8" s="4">
        <v>7</v>
      </c>
      <c r="B8">
        <v>65.89</v>
      </c>
      <c r="C8">
        <v>10.61</v>
      </c>
      <c r="D8">
        <v>54.06</v>
      </c>
      <c r="E8">
        <v>47.64</v>
      </c>
      <c r="F8">
        <v>7.25</v>
      </c>
      <c r="G8">
        <v>75.95</v>
      </c>
      <c r="H8">
        <v>19.92</v>
      </c>
      <c r="I8">
        <v>21.19</v>
      </c>
      <c r="J8">
        <v>22.47</v>
      </c>
    </row>
    <row r="9" spans="1:10" ht="12">
      <c r="A9" s="4">
        <v>8</v>
      </c>
      <c r="B9">
        <v>42.92</v>
      </c>
      <c r="C9">
        <v>24.94</v>
      </c>
      <c r="D9">
        <v>37.81</v>
      </c>
      <c r="E9">
        <v>31.35</v>
      </c>
      <c r="F9">
        <v>6.53</v>
      </c>
      <c r="G9">
        <v>44.15</v>
      </c>
      <c r="H9">
        <v>13.38</v>
      </c>
      <c r="I9">
        <v>27.7</v>
      </c>
      <c r="J9">
        <v>12.58</v>
      </c>
    </row>
    <row r="10" spans="1:10" ht="12">
      <c r="A10" s="4">
        <v>9</v>
      </c>
      <c r="B10">
        <v>60.57</v>
      </c>
      <c r="C10">
        <v>27.74</v>
      </c>
      <c r="D10">
        <v>34.86</v>
      </c>
      <c r="E10">
        <v>35.73</v>
      </c>
      <c r="F10">
        <v>6.94</v>
      </c>
      <c r="G10">
        <v>57.12</v>
      </c>
      <c r="H10">
        <v>17.4</v>
      </c>
      <c r="I10">
        <v>33.38</v>
      </c>
      <c r="J10">
        <v>24.6</v>
      </c>
    </row>
    <row r="11" spans="1:10" ht="12">
      <c r="A11" s="4">
        <v>10</v>
      </c>
      <c r="B11">
        <v>67.1</v>
      </c>
      <c r="C11">
        <v>15.4</v>
      </c>
      <c r="D11">
        <v>13.82</v>
      </c>
      <c r="E11">
        <v>24.02</v>
      </c>
      <c r="F11">
        <v>8.77</v>
      </c>
      <c r="G11">
        <v>23.18</v>
      </c>
      <c r="H11">
        <v>44.86</v>
      </c>
      <c r="I11">
        <v>29.21</v>
      </c>
      <c r="J11">
        <v>65.07</v>
      </c>
    </row>
    <row r="12" spans="1:10" ht="12">
      <c r="A12" s="4">
        <v>11</v>
      </c>
      <c r="B12">
        <v>50.33</v>
      </c>
      <c r="C12">
        <v>11.13</v>
      </c>
      <c r="D12">
        <v>39.7</v>
      </c>
      <c r="E12">
        <v>42.73</v>
      </c>
      <c r="F12">
        <v>10.77</v>
      </c>
      <c r="G12">
        <v>28.29</v>
      </c>
      <c r="H12">
        <v>38.04</v>
      </c>
      <c r="I12">
        <v>18.73</v>
      </c>
      <c r="J12">
        <v>47.09</v>
      </c>
    </row>
    <row r="13" spans="1:10" ht="12">
      <c r="A13" s="4">
        <v>12</v>
      </c>
      <c r="B13">
        <v>41.31</v>
      </c>
      <c r="C13">
        <v>17.24</v>
      </c>
      <c r="D13">
        <v>32.29</v>
      </c>
      <c r="E13">
        <v>11.42</v>
      </c>
      <c r="F13">
        <v>11.12</v>
      </c>
      <c r="G13">
        <v>49.03</v>
      </c>
      <c r="H13">
        <v>20.34</v>
      </c>
      <c r="I13">
        <v>23.97</v>
      </c>
      <c r="J13">
        <v>42.6</v>
      </c>
    </row>
    <row r="14" spans="1:10" ht="12">
      <c r="A14" s="4">
        <v>13</v>
      </c>
      <c r="B14">
        <v>58.56</v>
      </c>
      <c r="C14">
        <v>12.6</v>
      </c>
      <c r="D14">
        <v>45.48</v>
      </c>
      <c r="E14">
        <v>6.5</v>
      </c>
      <c r="F14">
        <v>9.8</v>
      </c>
      <c r="G14">
        <v>93.27</v>
      </c>
      <c r="H14">
        <v>30.04</v>
      </c>
      <c r="I14">
        <v>25.93</v>
      </c>
      <c r="J14">
        <v>38.08</v>
      </c>
    </row>
    <row r="15" spans="1:10" ht="12">
      <c r="A15" s="4">
        <v>14</v>
      </c>
      <c r="B15">
        <v>53.26</v>
      </c>
      <c r="C15">
        <v>11.87</v>
      </c>
      <c r="D15">
        <v>28.48</v>
      </c>
      <c r="E15">
        <v>44.79</v>
      </c>
      <c r="F15">
        <v>22.06</v>
      </c>
      <c r="G15">
        <v>73.9</v>
      </c>
      <c r="H15">
        <v>31.98</v>
      </c>
      <c r="I15">
        <v>30.68</v>
      </c>
      <c r="J15">
        <v>35.83</v>
      </c>
    </row>
    <row r="16" spans="1:10" ht="12">
      <c r="A16" s="4">
        <v>15</v>
      </c>
      <c r="B16">
        <v>62.6</v>
      </c>
      <c r="C16">
        <v>18.83</v>
      </c>
      <c r="D16">
        <v>27.35</v>
      </c>
      <c r="E16">
        <v>31.98</v>
      </c>
      <c r="F16">
        <v>21.18</v>
      </c>
      <c r="G16">
        <v>42.96</v>
      </c>
      <c r="H16">
        <v>27.39</v>
      </c>
      <c r="I16">
        <v>16.27</v>
      </c>
      <c r="J16">
        <v>58.53</v>
      </c>
    </row>
    <row r="17" spans="1:10" ht="12">
      <c r="A17" s="4">
        <v>16</v>
      </c>
      <c r="B17">
        <v>55.35</v>
      </c>
      <c r="C17">
        <v>10.74</v>
      </c>
      <c r="D17">
        <v>62.79</v>
      </c>
      <c r="E17">
        <v>32.66</v>
      </c>
      <c r="F17">
        <v>29.32</v>
      </c>
      <c r="G17">
        <v>80.45</v>
      </c>
      <c r="H17">
        <v>13.63</v>
      </c>
      <c r="I17">
        <v>27.35</v>
      </c>
      <c r="J17">
        <v>37.71</v>
      </c>
    </row>
    <row r="18" spans="1:10" ht="12">
      <c r="A18" s="4">
        <v>17</v>
      </c>
      <c r="B18">
        <v>63.33</v>
      </c>
      <c r="C18">
        <v>6.49</v>
      </c>
      <c r="D18">
        <v>13.03</v>
      </c>
      <c r="E18">
        <v>69.93</v>
      </c>
      <c r="F18">
        <v>8.76</v>
      </c>
      <c r="G18">
        <v>46.45</v>
      </c>
      <c r="H18">
        <v>31.35</v>
      </c>
      <c r="I18">
        <v>22.27</v>
      </c>
      <c r="J18">
        <v>42.98</v>
      </c>
    </row>
    <row r="19" spans="1:10" ht="12">
      <c r="A19" s="4">
        <v>18</v>
      </c>
      <c r="B19">
        <v>60.14</v>
      </c>
      <c r="C19">
        <v>14.41</v>
      </c>
      <c r="D19">
        <v>31.57</v>
      </c>
      <c r="E19">
        <v>50</v>
      </c>
      <c r="F19">
        <v>12.6</v>
      </c>
      <c r="G19">
        <v>30.33</v>
      </c>
      <c r="H19">
        <v>32.77</v>
      </c>
      <c r="I19">
        <v>28.45</v>
      </c>
      <c r="J19">
        <v>58.47</v>
      </c>
    </row>
    <row r="20" spans="1:10" ht="12">
      <c r="A20" s="4">
        <v>19</v>
      </c>
      <c r="B20">
        <v>54.66</v>
      </c>
      <c r="C20">
        <v>4.57</v>
      </c>
      <c r="D20">
        <v>33.22</v>
      </c>
      <c r="E20">
        <v>33.01</v>
      </c>
      <c r="F20">
        <v>22.31</v>
      </c>
      <c r="G20">
        <v>9.26</v>
      </c>
      <c r="H20">
        <v>10.72</v>
      </c>
      <c r="I20">
        <v>52.45</v>
      </c>
      <c r="J20">
        <v>67.3</v>
      </c>
    </row>
    <row r="21" spans="1:9" ht="12">
      <c r="A21" s="4">
        <v>20</v>
      </c>
      <c r="B21">
        <v>44.12</v>
      </c>
      <c r="C21">
        <v>8.1</v>
      </c>
      <c r="D21">
        <v>36.9</v>
      </c>
      <c r="E21">
        <v>23.43</v>
      </c>
      <c r="F21">
        <v>10.64</v>
      </c>
      <c r="G21">
        <v>65.73</v>
      </c>
      <c r="H21">
        <v>42.95</v>
      </c>
      <c r="I21">
        <v>23.75</v>
      </c>
    </row>
    <row r="22" spans="1:10" ht="12">
      <c r="A22" s="4" t="s">
        <v>254</v>
      </c>
      <c r="B22">
        <f>COUNT(B2:B21)</f>
        <v>20</v>
      </c>
      <c r="C22">
        <f aca="true" t="shared" si="0" ref="C22:J22">COUNT(C2:C21)</f>
        <v>20</v>
      </c>
      <c r="D22">
        <f t="shared" si="0"/>
        <v>20</v>
      </c>
      <c r="E22">
        <f t="shared" si="0"/>
        <v>20</v>
      </c>
      <c r="F22">
        <f t="shared" si="0"/>
        <v>20</v>
      </c>
      <c r="G22">
        <f t="shared" si="0"/>
        <v>20</v>
      </c>
      <c r="H22">
        <f t="shared" si="0"/>
        <v>20</v>
      </c>
      <c r="I22">
        <f t="shared" si="0"/>
        <v>20</v>
      </c>
      <c r="J22">
        <f t="shared" si="0"/>
        <v>19</v>
      </c>
    </row>
    <row r="23" ht="12">
      <c r="A23" s="4"/>
    </row>
    <row r="24" ht="12">
      <c r="A24" s="4"/>
    </row>
    <row r="25" ht="12">
      <c r="A25" s="4" t="s">
        <v>120</v>
      </c>
    </row>
    <row r="26" spans="1:10" ht="12">
      <c r="A26" s="4" t="s">
        <v>317</v>
      </c>
      <c r="B26" t="s">
        <v>154</v>
      </c>
      <c r="C26" t="s">
        <v>162</v>
      </c>
      <c r="D26" t="s">
        <v>162</v>
      </c>
      <c r="E26" t="s">
        <v>162</v>
      </c>
      <c r="F26" t="s">
        <v>162</v>
      </c>
      <c r="G26" t="s">
        <v>162</v>
      </c>
      <c r="H26" t="s">
        <v>52</v>
      </c>
      <c r="I26" t="s">
        <v>295</v>
      </c>
      <c r="J26" t="s">
        <v>50</v>
      </c>
    </row>
    <row r="27" spans="1:10" ht="12">
      <c r="A27" s="4" t="s">
        <v>122</v>
      </c>
      <c r="B27">
        <v>9.99</v>
      </c>
      <c r="C27">
        <v>9.99</v>
      </c>
      <c r="D27">
        <v>10</v>
      </c>
      <c r="E27">
        <v>9.99</v>
      </c>
      <c r="F27">
        <v>9.97</v>
      </c>
      <c r="G27">
        <v>9.95</v>
      </c>
      <c r="H27">
        <v>9.96</v>
      </c>
      <c r="I27">
        <v>9.96</v>
      </c>
      <c r="J27">
        <v>9.98</v>
      </c>
    </row>
    <row r="28" spans="1:10" ht="12">
      <c r="A28" s="4" t="s">
        <v>123</v>
      </c>
      <c r="B28">
        <v>9.95</v>
      </c>
      <c r="C28">
        <v>10.02</v>
      </c>
      <c r="D28">
        <v>9.99</v>
      </c>
      <c r="E28">
        <v>9.95</v>
      </c>
      <c r="F28">
        <v>9.97</v>
      </c>
      <c r="G28">
        <v>10.01</v>
      </c>
      <c r="H28">
        <v>9.96</v>
      </c>
      <c r="I28">
        <v>9.98</v>
      </c>
      <c r="J28">
        <v>10.02</v>
      </c>
    </row>
    <row r="29" spans="1:10" ht="12">
      <c r="A29" s="4" t="s">
        <v>124</v>
      </c>
      <c r="B29">
        <v>10</v>
      </c>
      <c r="C29">
        <v>9.97</v>
      </c>
      <c r="D29">
        <v>9.97</v>
      </c>
      <c r="E29">
        <v>9.97</v>
      </c>
      <c r="F29">
        <v>10.02</v>
      </c>
      <c r="G29">
        <v>10</v>
      </c>
      <c r="H29">
        <v>9.97</v>
      </c>
      <c r="I29">
        <v>9.96</v>
      </c>
      <c r="J29">
        <v>10.01</v>
      </c>
    </row>
    <row r="30" ht="12">
      <c r="A30" s="4" t="s">
        <v>63</v>
      </c>
    </row>
    <row r="31" ht="12">
      <c r="A31" s="4"/>
    </row>
    <row r="33" spans="1:10" ht="12">
      <c r="A33" s="4" t="s">
        <v>97</v>
      </c>
      <c r="B33">
        <f>STDEV(B2:B21)</f>
        <v>12.37836800526158</v>
      </c>
      <c r="C33">
        <f aca="true" t="shared" si="1" ref="C33:J33">STDEV(C2:C21)</f>
        <v>5.773557783003834</v>
      </c>
      <c r="D33">
        <f t="shared" si="1"/>
        <v>12.730846283938204</v>
      </c>
      <c r="E33">
        <f t="shared" si="1"/>
        <v>14.567639912888382</v>
      </c>
      <c r="F33">
        <f t="shared" si="1"/>
        <v>8.69405967797613</v>
      </c>
      <c r="G33">
        <f t="shared" si="1"/>
        <v>20.84990720665963</v>
      </c>
      <c r="H33">
        <f t="shared" si="1"/>
        <v>12.269021322441573</v>
      </c>
      <c r="I33">
        <f t="shared" si="1"/>
        <v>9.859876106833449</v>
      </c>
      <c r="J33">
        <f t="shared" si="1"/>
        <v>16.012957216904343</v>
      </c>
    </row>
    <row r="34" spans="1:10" ht="12">
      <c r="A34" s="4" t="s">
        <v>98</v>
      </c>
      <c r="B34">
        <f>AVERAGE(B2:B21)</f>
        <v>50.709500000000006</v>
      </c>
      <c r="C34">
        <f aca="true" t="shared" si="2" ref="C34:J34">AVERAGE(C2:C21)</f>
        <v>13.323000000000002</v>
      </c>
      <c r="D34">
        <f t="shared" si="2"/>
        <v>35.7605</v>
      </c>
      <c r="E34">
        <f t="shared" si="2"/>
        <v>34.678000000000004</v>
      </c>
      <c r="F34">
        <f t="shared" si="2"/>
        <v>16.430000000000003</v>
      </c>
      <c r="G34">
        <f t="shared" si="2"/>
        <v>51.61899999999999</v>
      </c>
      <c r="H34">
        <f t="shared" si="2"/>
        <v>28.900000000000006</v>
      </c>
      <c r="I34">
        <f t="shared" si="2"/>
        <v>29.629</v>
      </c>
      <c r="J34">
        <f t="shared" si="2"/>
        <v>37.54105263157895</v>
      </c>
    </row>
    <row r="35" spans="1:10" ht="12">
      <c r="A35" s="4" t="s">
        <v>118</v>
      </c>
      <c r="B35">
        <f>SUM(B2:B21)</f>
        <v>1014.19</v>
      </c>
      <c r="C35">
        <f aca="true" t="shared" si="3" ref="C35:J35">SUM(C2:C21)</f>
        <v>266.46000000000004</v>
      </c>
      <c r="D35">
        <f t="shared" si="3"/>
        <v>715.21</v>
      </c>
      <c r="E35">
        <f t="shared" si="3"/>
        <v>693.5600000000001</v>
      </c>
      <c r="F35">
        <f t="shared" si="3"/>
        <v>328.6000000000001</v>
      </c>
      <c r="G35">
        <f t="shared" si="3"/>
        <v>1032.3799999999999</v>
      </c>
      <c r="H35">
        <f t="shared" si="3"/>
        <v>578.0000000000001</v>
      </c>
      <c r="I35">
        <f t="shared" si="3"/>
        <v>592.58</v>
      </c>
      <c r="J35">
        <f t="shared" si="3"/>
        <v>713.2800000000001</v>
      </c>
    </row>
  </sheetData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="125" zoomScaleNormal="125" workbookViewId="0" topLeftCell="A1">
      <selection activeCell="B1" sqref="B1:I1"/>
    </sheetView>
  </sheetViews>
  <sheetFormatPr defaultColWidth="8.8515625" defaultRowHeight="12.75"/>
  <sheetData>
    <row r="1" spans="1:9" ht="12">
      <c r="A1" s="4" t="s">
        <v>126</v>
      </c>
      <c r="B1" t="s">
        <v>296</v>
      </c>
      <c r="C1" t="s">
        <v>297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</row>
    <row r="2" spans="1:9" ht="12">
      <c r="A2" s="4" t="s">
        <v>122</v>
      </c>
      <c r="B2">
        <v>10.01</v>
      </c>
      <c r="C2">
        <v>9.95</v>
      </c>
      <c r="D2">
        <v>9.98</v>
      </c>
      <c r="E2">
        <v>10.02</v>
      </c>
      <c r="F2">
        <v>9.98</v>
      </c>
      <c r="G2">
        <v>9.98</v>
      </c>
      <c r="H2">
        <v>9.98</v>
      </c>
      <c r="I2">
        <v>9.97</v>
      </c>
    </row>
    <row r="3" spans="1:9" ht="12">
      <c r="A3" s="4">
        <v>1</v>
      </c>
      <c r="B3">
        <v>30.81</v>
      </c>
      <c r="C3">
        <v>37.31</v>
      </c>
      <c r="D3">
        <v>15.39</v>
      </c>
      <c r="E3">
        <v>34.41</v>
      </c>
      <c r="F3">
        <v>22.88</v>
      </c>
      <c r="G3">
        <v>65.37</v>
      </c>
      <c r="H3">
        <v>47.21</v>
      </c>
      <c r="I3">
        <v>9.28</v>
      </c>
    </row>
    <row r="4" spans="1:9" ht="12">
      <c r="A4" s="4">
        <v>2</v>
      </c>
      <c r="B4">
        <v>18.4</v>
      </c>
      <c r="C4">
        <v>34.71</v>
      </c>
      <c r="D4">
        <v>20.98</v>
      </c>
      <c r="E4">
        <v>23.27</v>
      </c>
      <c r="F4">
        <v>39.24</v>
      </c>
      <c r="G4">
        <v>57.42</v>
      </c>
      <c r="H4">
        <v>19.07</v>
      </c>
      <c r="I4">
        <v>31.02</v>
      </c>
    </row>
    <row r="5" spans="1:9" ht="12">
      <c r="A5" s="4">
        <v>3</v>
      </c>
      <c r="B5">
        <v>17.59</v>
      </c>
      <c r="C5">
        <v>19.18</v>
      </c>
      <c r="D5">
        <v>14.58</v>
      </c>
      <c r="E5">
        <v>28.95</v>
      </c>
      <c r="F5">
        <v>50.21</v>
      </c>
      <c r="G5">
        <v>41.46</v>
      </c>
      <c r="H5">
        <v>43.05</v>
      </c>
      <c r="I5">
        <v>32.41</v>
      </c>
    </row>
    <row r="6" spans="1:9" ht="12">
      <c r="A6" s="4">
        <v>4</v>
      </c>
      <c r="B6">
        <v>34.04</v>
      </c>
      <c r="C6">
        <v>23.98</v>
      </c>
      <c r="D6">
        <v>10.84</v>
      </c>
      <c r="E6">
        <v>20.21</v>
      </c>
      <c r="F6">
        <v>56.64</v>
      </c>
      <c r="G6">
        <v>60.33</v>
      </c>
      <c r="H6">
        <v>41.71</v>
      </c>
      <c r="I6">
        <v>52.48</v>
      </c>
    </row>
    <row r="7" spans="1:9" ht="12">
      <c r="A7" s="4">
        <v>5</v>
      </c>
      <c r="B7">
        <v>44.5</v>
      </c>
      <c r="C7">
        <v>29.2</v>
      </c>
      <c r="D7">
        <v>44.1</v>
      </c>
      <c r="E7">
        <v>33.76</v>
      </c>
      <c r="F7">
        <v>62.95</v>
      </c>
      <c r="G7">
        <v>52.92</v>
      </c>
      <c r="H7">
        <v>42.34</v>
      </c>
      <c r="I7">
        <v>34.72</v>
      </c>
    </row>
    <row r="8" spans="1:9" ht="12">
      <c r="A8" s="4">
        <v>6</v>
      </c>
      <c r="B8">
        <v>16.79</v>
      </c>
      <c r="C8">
        <v>35.48</v>
      </c>
      <c r="D8">
        <v>50.8</v>
      </c>
      <c r="E8">
        <v>59.55</v>
      </c>
      <c r="F8">
        <v>35.86</v>
      </c>
      <c r="G8">
        <v>42.13</v>
      </c>
      <c r="H8">
        <v>43.5</v>
      </c>
      <c r="I8">
        <v>31.77</v>
      </c>
    </row>
    <row r="9" spans="1:9" ht="12">
      <c r="A9" s="4">
        <v>7</v>
      </c>
      <c r="B9">
        <v>10.61</v>
      </c>
      <c r="C9">
        <v>15.76</v>
      </c>
      <c r="D9">
        <v>13.93</v>
      </c>
      <c r="E9">
        <v>22.25</v>
      </c>
      <c r="F9">
        <v>26.17</v>
      </c>
      <c r="G9">
        <v>47.07</v>
      </c>
      <c r="H9">
        <v>38.37</v>
      </c>
      <c r="I9">
        <v>33.14</v>
      </c>
    </row>
    <row r="10" spans="1:9" ht="12">
      <c r="A10" s="4">
        <v>8</v>
      </c>
      <c r="B10">
        <v>12.86</v>
      </c>
      <c r="C10">
        <v>23.02</v>
      </c>
      <c r="D10">
        <v>36.43</v>
      </c>
      <c r="E10">
        <v>20.11</v>
      </c>
      <c r="F10">
        <v>27.74</v>
      </c>
      <c r="G10">
        <v>54.6</v>
      </c>
      <c r="H10">
        <v>28.26</v>
      </c>
      <c r="I10">
        <v>30.46</v>
      </c>
    </row>
    <row r="11" spans="1:9" ht="12">
      <c r="A11" s="4">
        <v>9</v>
      </c>
      <c r="B11">
        <v>8.41</v>
      </c>
      <c r="C11">
        <v>36.16</v>
      </c>
      <c r="D11">
        <v>24.96</v>
      </c>
      <c r="E11">
        <v>25.17</v>
      </c>
      <c r="F11">
        <v>30.58</v>
      </c>
      <c r="G11">
        <v>58.34</v>
      </c>
      <c r="H11">
        <v>26.73</v>
      </c>
      <c r="I11">
        <v>51.96</v>
      </c>
    </row>
    <row r="12" spans="1:9" ht="12">
      <c r="A12" s="4">
        <v>10</v>
      </c>
      <c r="B12">
        <v>39.67</v>
      </c>
      <c r="C12">
        <v>29.21</v>
      </c>
      <c r="D12">
        <v>8.6</v>
      </c>
      <c r="E12">
        <v>56.92</v>
      </c>
      <c r="F12">
        <v>35.1</v>
      </c>
      <c r="G12">
        <v>56.01</v>
      </c>
      <c r="H12">
        <v>17.87</v>
      </c>
      <c r="I12">
        <v>40.1</v>
      </c>
    </row>
    <row r="13" spans="1:9" ht="12">
      <c r="A13" s="4" t="s">
        <v>123</v>
      </c>
      <c r="B13">
        <v>9.99</v>
      </c>
      <c r="C13">
        <v>9.97</v>
      </c>
      <c r="D13">
        <v>9.96</v>
      </c>
      <c r="E13">
        <v>10</v>
      </c>
      <c r="F13">
        <v>10</v>
      </c>
      <c r="G13">
        <v>9.97</v>
      </c>
      <c r="H13">
        <v>9.98</v>
      </c>
      <c r="I13">
        <v>10.03</v>
      </c>
    </row>
    <row r="14" spans="1:9" ht="12">
      <c r="A14" s="4">
        <v>11</v>
      </c>
      <c r="B14">
        <v>30.57</v>
      </c>
      <c r="C14">
        <v>13.37</v>
      </c>
      <c r="D14">
        <v>42.34</v>
      </c>
      <c r="E14">
        <v>17.8</v>
      </c>
      <c r="F14">
        <v>47.67</v>
      </c>
      <c r="G14">
        <v>67.2</v>
      </c>
      <c r="H14">
        <v>33.41</v>
      </c>
      <c r="I14">
        <v>35.07</v>
      </c>
    </row>
    <row r="15" spans="1:9" ht="12">
      <c r="A15" s="4">
        <v>12</v>
      </c>
      <c r="B15">
        <v>18.8</v>
      </c>
      <c r="C15">
        <v>23.6</v>
      </c>
      <c r="D15">
        <v>12.7</v>
      </c>
      <c r="E15">
        <v>33.83</v>
      </c>
      <c r="F15">
        <v>23.58</v>
      </c>
      <c r="G15">
        <v>67.3</v>
      </c>
      <c r="H15">
        <v>33.85</v>
      </c>
      <c r="I15">
        <v>28.29</v>
      </c>
    </row>
    <row r="16" spans="1:9" ht="12">
      <c r="A16" s="4">
        <v>13</v>
      </c>
      <c r="B16">
        <v>21.71</v>
      </c>
      <c r="C16">
        <v>48.72</v>
      </c>
      <c r="D16">
        <v>21.6</v>
      </c>
      <c r="E16">
        <v>27.86</v>
      </c>
      <c r="F16">
        <v>66.64</v>
      </c>
      <c r="G16">
        <v>55.86</v>
      </c>
      <c r="H16">
        <v>24.64</v>
      </c>
      <c r="I16">
        <v>17.25</v>
      </c>
    </row>
    <row r="17" spans="1:9" ht="12">
      <c r="A17" s="4">
        <v>14</v>
      </c>
      <c r="B17">
        <v>25.47</v>
      </c>
      <c r="C17">
        <v>23.59</v>
      </c>
      <c r="D17">
        <v>41.82</v>
      </c>
      <c r="E17">
        <v>37.3</v>
      </c>
      <c r="F17">
        <v>78.61</v>
      </c>
      <c r="G17">
        <v>42.23</v>
      </c>
      <c r="H17">
        <v>23.69</v>
      </c>
      <c r="I17">
        <v>31.88</v>
      </c>
    </row>
    <row r="18" spans="1:9" ht="12">
      <c r="A18" s="4">
        <v>15</v>
      </c>
      <c r="B18">
        <v>22.71</v>
      </c>
      <c r="C18">
        <v>22.67</v>
      </c>
      <c r="D18">
        <v>17.46</v>
      </c>
      <c r="E18">
        <v>51.3</v>
      </c>
      <c r="F18">
        <v>44.99</v>
      </c>
      <c r="G18">
        <v>44.29</v>
      </c>
      <c r="H18">
        <v>52.37</v>
      </c>
      <c r="I18">
        <v>28.35</v>
      </c>
    </row>
    <row r="19" spans="1:9" ht="12">
      <c r="A19" s="4">
        <v>16</v>
      </c>
      <c r="B19">
        <v>30.94</v>
      </c>
      <c r="C19">
        <v>27.81</v>
      </c>
      <c r="D19">
        <v>29.43</v>
      </c>
      <c r="E19">
        <v>12.46</v>
      </c>
      <c r="F19">
        <v>42</v>
      </c>
      <c r="G19">
        <v>47.42</v>
      </c>
      <c r="H19">
        <v>31.65</v>
      </c>
      <c r="I19">
        <v>20.88</v>
      </c>
    </row>
    <row r="20" spans="1:9" ht="12">
      <c r="A20" s="4">
        <v>17</v>
      </c>
      <c r="B20">
        <v>7.36</v>
      </c>
      <c r="C20">
        <v>28.59</v>
      </c>
      <c r="D20">
        <v>12.78</v>
      </c>
      <c r="E20">
        <v>49.7</v>
      </c>
      <c r="F20">
        <v>39.39</v>
      </c>
      <c r="G20">
        <v>73.68</v>
      </c>
      <c r="H20">
        <v>26.81</v>
      </c>
      <c r="I20">
        <v>26.87</v>
      </c>
    </row>
    <row r="21" spans="1:9" ht="12">
      <c r="A21" s="4">
        <v>18</v>
      </c>
      <c r="B21">
        <v>9.89</v>
      </c>
      <c r="C21">
        <v>43.04</v>
      </c>
      <c r="D21">
        <v>6.78</v>
      </c>
      <c r="E21">
        <v>16.44</v>
      </c>
      <c r="F21">
        <v>41.17</v>
      </c>
      <c r="G21">
        <v>78.61</v>
      </c>
      <c r="H21">
        <v>47.96</v>
      </c>
      <c r="I21">
        <v>28.38</v>
      </c>
    </row>
    <row r="22" spans="1:9" ht="12">
      <c r="A22" s="4">
        <v>19</v>
      </c>
      <c r="B22">
        <v>39.78</v>
      </c>
      <c r="C22">
        <v>32.35</v>
      </c>
      <c r="D22">
        <v>8.09</v>
      </c>
      <c r="E22">
        <v>21.22</v>
      </c>
      <c r="F22">
        <v>27.23</v>
      </c>
      <c r="G22">
        <v>46.73</v>
      </c>
      <c r="H22">
        <v>8.42</v>
      </c>
      <c r="I22">
        <v>33.98</v>
      </c>
    </row>
    <row r="23" spans="1:9" ht="12">
      <c r="A23" s="4">
        <v>20</v>
      </c>
      <c r="B23">
        <v>8.56</v>
      </c>
      <c r="C23">
        <v>51.76</v>
      </c>
      <c r="D23">
        <v>15.01</v>
      </c>
      <c r="E23">
        <v>35.75</v>
      </c>
      <c r="F23">
        <v>58.97</v>
      </c>
      <c r="G23">
        <v>34.94</v>
      </c>
      <c r="H23">
        <v>13.46</v>
      </c>
      <c r="I23">
        <v>42.93</v>
      </c>
    </row>
    <row r="24" spans="1:9" ht="12">
      <c r="A24" s="4" t="s">
        <v>254</v>
      </c>
      <c r="B24">
        <f>COUNT(B3:B23)</f>
        <v>21</v>
      </c>
      <c r="C24">
        <f aca="true" t="shared" si="0" ref="C24:I24">COUNT(C2:C23)</f>
        <v>22</v>
      </c>
      <c r="D24">
        <f t="shared" si="0"/>
        <v>22</v>
      </c>
      <c r="E24">
        <f t="shared" si="0"/>
        <v>22</v>
      </c>
      <c r="F24">
        <f t="shared" si="0"/>
        <v>22</v>
      </c>
      <c r="G24">
        <f t="shared" si="0"/>
        <v>22</v>
      </c>
      <c r="H24">
        <f t="shared" si="0"/>
        <v>22</v>
      </c>
      <c r="I24">
        <f t="shared" si="0"/>
        <v>22</v>
      </c>
    </row>
    <row r="25" ht="12">
      <c r="A25" s="4"/>
    </row>
    <row r="26" ht="12">
      <c r="A26" s="4"/>
    </row>
    <row r="27" spans="1:9" ht="12">
      <c r="A27" s="4" t="s">
        <v>124</v>
      </c>
      <c r="B27">
        <v>9.99</v>
      </c>
      <c r="C27">
        <v>9.99</v>
      </c>
      <c r="D27">
        <v>9.99</v>
      </c>
      <c r="E27">
        <v>9.99</v>
      </c>
      <c r="F27">
        <v>9.96</v>
      </c>
      <c r="G27">
        <v>9.97</v>
      </c>
      <c r="H27">
        <v>10.02</v>
      </c>
      <c r="I27">
        <v>9.95</v>
      </c>
    </row>
    <row r="28" ht="12">
      <c r="A28" s="4" t="s">
        <v>63</v>
      </c>
    </row>
    <row r="29" ht="12">
      <c r="A29" s="4"/>
    </row>
    <row r="30" ht="12">
      <c r="A30" s="4"/>
    </row>
    <row r="31" ht="12">
      <c r="A31" s="4"/>
    </row>
    <row r="32" ht="12">
      <c r="A32" s="4" t="s">
        <v>120</v>
      </c>
    </row>
    <row r="33" ht="12">
      <c r="A33" s="4" t="s">
        <v>317</v>
      </c>
    </row>
    <row r="34" ht="12">
      <c r="A34" s="4"/>
    </row>
    <row r="36" spans="1:9" ht="12">
      <c r="A36" t="s">
        <v>97</v>
      </c>
      <c r="B36">
        <f>STDEV(B3:B12,B14:B23)</f>
        <v>11.534994479044148</v>
      </c>
      <c r="C36">
        <f aca="true" t="shared" si="1" ref="C36:I36">STDEV(C3:C12,C14:C23)</f>
        <v>10.178091267133807</v>
      </c>
      <c r="D36">
        <f t="shared" si="1"/>
        <v>13.626908712273364</v>
      </c>
      <c r="E36">
        <f t="shared" si="1"/>
        <v>13.726311307312779</v>
      </c>
      <c r="F36">
        <f t="shared" si="1"/>
        <v>15.54181012962334</v>
      </c>
      <c r="G36">
        <f t="shared" si="1"/>
        <v>11.656796741093112</v>
      </c>
      <c r="H36">
        <f t="shared" si="1"/>
        <v>12.26939293097818</v>
      </c>
      <c r="I36">
        <f t="shared" si="1"/>
        <v>10.136869598804063</v>
      </c>
    </row>
    <row r="37" spans="1:9" ht="12">
      <c r="A37" t="s">
        <v>98</v>
      </c>
      <c r="B37">
        <f>AVERAGE(B3:B12,B14:B23)</f>
        <v>22.473499999999998</v>
      </c>
      <c r="C37">
        <f aca="true" t="shared" si="2" ref="C37:I37">AVERAGE(C3:C12,C14:C23)</f>
        <v>29.9755</v>
      </c>
      <c r="D37">
        <f t="shared" si="2"/>
        <v>22.430999999999997</v>
      </c>
      <c r="E37">
        <f t="shared" si="2"/>
        <v>31.413000000000004</v>
      </c>
      <c r="F37">
        <f t="shared" si="2"/>
        <v>42.88100000000001</v>
      </c>
      <c r="G37">
        <f t="shared" si="2"/>
        <v>54.695499999999996</v>
      </c>
      <c r="H37">
        <f t="shared" si="2"/>
        <v>32.21849999999999</v>
      </c>
      <c r="I37">
        <f t="shared" si="2"/>
        <v>32.061</v>
      </c>
    </row>
    <row r="38" spans="1:9" ht="12">
      <c r="A38" t="s">
        <v>118</v>
      </c>
      <c r="B38">
        <f>SUM(B3:B12,B14:B23)</f>
        <v>449.46999999999997</v>
      </c>
      <c r="C38">
        <f aca="true" t="shared" si="3" ref="C38:I38">SUM(C3:C12,C14:C23)</f>
        <v>599.51</v>
      </c>
      <c r="D38">
        <f t="shared" si="3"/>
        <v>448.61999999999995</v>
      </c>
      <c r="E38">
        <f t="shared" si="3"/>
        <v>628.2600000000001</v>
      </c>
      <c r="F38">
        <f t="shared" si="3"/>
        <v>857.6200000000001</v>
      </c>
      <c r="G38">
        <f t="shared" si="3"/>
        <v>1093.9099999999999</v>
      </c>
      <c r="H38">
        <f t="shared" si="3"/>
        <v>644.3699999999999</v>
      </c>
      <c r="I38">
        <f t="shared" si="3"/>
        <v>641.22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50" zoomScaleNormal="150" workbookViewId="0" topLeftCell="A1">
      <selection activeCell="A13" sqref="A13"/>
    </sheetView>
  </sheetViews>
  <sheetFormatPr defaultColWidth="8.8515625" defaultRowHeight="12.75"/>
  <cols>
    <col min="1" max="1" width="9.140625" style="0" bestFit="1" customWidth="1"/>
  </cols>
  <sheetData>
    <row r="1" ht="12">
      <c r="A1" t="s">
        <v>163</v>
      </c>
    </row>
    <row r="3" ht="12">
      <c r="A3" t="s">
        <v>164</v>
      </c>
    </row>
    <row r="5" ht="12">
      <c r="A5" t="s">
        <v>165</v>
      </c>
    </row>
    <row r="7" spans="1:2" ht="12">
      <c r="A7" s="28">
        <v>40396</v>
      </c>
      <c r="B7" t="s">
        <v>6</v>
      </c>
    </row>
    <row r="8" ht="12">
      <c r="A8" s="28"/>
    </row>
    <row r="9" spans="1:2" ht="12">
      <c r="A9" s="28">
        <v>40401</v>
      </c>
      <c r="B9" t="s">
        <v>7</v>
      </c>
    </row>
    <row r="10" ht="12">
      <c r="A10" s="28"/>
    </row>
    <row r="11" spans="1:2" ht="12">
      <c r="A11" s="28">
        <v>40403</v>
      </c>
      <c r="B11" t="s">
        <v>8</v>
      </c>
    </row>
    <row r="13" ht="12">
      <c r="A13" t="s">
        <v>321</v>
      </c>
    </row>
    <row r="18" spans="1:3" ht="12">
      <c r="A18" t="s">
        <v>319</v>
      </c>
      <c r="C18" t="s">
        <v>320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E441" sqref="E441"/>
    </sheetView>
  </sheetViews>
  <sheetFormatPr defaultColWidth="12.8515625" defaultRowHeight="12.75"/>
  <cols>
    <col min="1" max="4" width="12.8515625" style="0" customWidth="1"/>
    <col min="5" max="5" width="24.140625" style="14" customWidth="1"/>
    <col min="6" max="6" width="12.8515625" style="0" customWidth="1"/>
    <col min="7" max="7" width="23.140625" style="0" bestFit="1" customWidth="1"/>
    <col min="8" max="8" width="18.00390625" style="0" customWidth="1"/>
    <col min="9" max="9" width="14.7109375" style="0" customWidth="1"/>
    <col min="10" max="12" width="12.8515625" style="0" customWidth="1"/>
    <col min="13" max="13" width="29.00390625" style="0" customWidth="1"/>
    <col min="14" max="14" width="4.7109375" style="0" customWidth="1"/>
    <col min="15" max="15" width="4.7109375" style="23" customWidth="1"/>
    <col min="16" max="16" width="12.140625" style="24" customWidth="1"/>
    <col min="17" max="18" width="10.140625" style="0" customWidth="1"/>
  </cols>
  <sheetData>
    <row r="1" spans="1:10" ht="12">
      <c r="A1" t="s">
        <v>203</v>
      </c>
      <c r="B1" t="s">
        <v>202</v>
      </c>
      <c r="C1" t="s">
        <v>201</v>
      </c>
      <c r="D1" t="s">
        <v>200</v>
      </c>
      <c r="E1" s="14" t="s">
        <v>199</v>
      </c>
      <c r="F1" t="s">
        <v>30</v>
      </c>
      <c r="G1" t="s">
        <v>29</v>
      </c>
      <c r="H1" t="s">
        <v>171</v>
      </c>
      <c r="I1" t="s">
        <v>170</v>
      </c>
      <c r="J1" t="s">
        <v>245</v>
      </c>
    </row>
    <row r="2" spans="1:9" ht="12">
      <c r="A2" t="s">
        <v>93</v>
      </c>
      <c r="B2" t="s">
        <v>169</v>
      </c>
      <c r="C2">
        <v>1</v>
      </c>
      <c r="D2" t="s">
        <v>167</v>
      </c>
      <c r="E2" s="14">
        <v>775</v>
      </c>
      <c r="F2">
        <v>25</v>
      </c>
      <c r="G2">
        <v>1282.11</v>
      </c>
      <c r="H2" s="11">
        <v>40404</v>
      </c>
      <c r="I2" s="11">
        <v>40407</v>
      </c>
    </row>
    <row r="3" spans="1:16" ht="12">
      <c r="A3" t="s">
        <v>93</v>
      </c>
      <c r="B3" t="s">
        <v>169</v>
      </c>
      <c r="C3">
        <v>1</v>
      </c>
      <c r="D3" t="s">
        <v>167</v>
      </c>
      <c r="E3" s="14">
        <v>435</v>
      </c>
      <c r="F3">
        <v>23</v>
      </c>
      <c r="G3">
        <v>865.39</v>
      </c>
      <c r="H3" s="11">
        <v>40404</v>
      </c>
      <c r="I3" s="11">
        <v>40407</v>
      </c>
      <c r="M3" s="17" t="s">
        <v>185</v>
      </c>
      <c r="N3" s="16"/>
      <c r="O3" s="16"/>
      <c r="P3" s="25"/>
    </row>
    <row r="4" spans="1:16" ht="12">
      <c r="A4" t="s">
        <v>93</v>
      </c>
      <c r="B4" t="s">
        <v>169</v>
      </c>
      <c r="C4">
        <v>1</v>
      </c>
      <c r="D4" t="s">
        <v>167</v>
      </c>
      <c r="E4" s="14">
        <v>787</v>
      </c>
      <c r="F4">
        <v>19</v>
      </c>
      <c r="G4">
        <v>1652.04</v>
      </c>
      <c r="H4" s="11">
        <v>40404</v>
      </c>
      <c r="I4" s="11">
        <v>40407</v>
      </c>
      <c r="M4" s="15" t="s">
        <v>175</v>
      </c>
      <c r="N4" s="15" t="s">
        <v>178</v>
      </c>
      <c r="O4" s="15" t="s">
        <v>176</v>
      </c>
      <c r="P4" s="25" t="s">
        <v>181</v>
      </c>
    </row>
    <row r="5" spans="1:18" ht="12">
      <c r="A5" t="s">
        <v>93</v>
      </c>
      <c r="B5" t="s">
        <v>169</v>
      </c>
      <c r="C5">
        <v>1</v>
      </c>
      <c r="D5" t="s">
        <v>166</v>
      </c>
      <c r="E5" s="14">
        <v>413</v>
      </c>
      <c r="F5">
        <v>25</v>
      </c>
      <c r="G5">
        <v>533.86</v>
      </c>
      <c r="H5" s="11">
        <v>40404</v>
      </c>
      <c r="I5" s="11">
        <v>40407</v>
      </c>
      <c r="M5" s="17" t="s">
        <v>314</v>
      </c>
      <c r="N5" s="17" t="s">
        <v>179</v>
      </c>
      <c r="O5" s="17" t="s">
        <v>308</v>
      </c>
      <c r="P5" s="25">
        <v>1273.2300000000002</v>
      </c>
      <c r="R5" s="14"/>
    </row>
    <row r="6" spans="1:16" ht="12">
      <c r="A6" t="s">
        <v>93</v>
      </c>
      <c r="B6" t="s">
        <v>169</v>
      </c>
      <c r="C6">
        <v>1</v>
      </c>
      <c r="D6" t="s">
        <v>166</v>
      </c>
      <c r="E6" s="14">
        <v>441</v>
      </c>
      <c r="F6">
        <v>27</v>
      </c>
      <c r="G6">
        <v>578.07</v>
      </c>
      <c r="H6" s="11">
        <v>40404</v>
      </c>
      <c r="I6" s="11">
        <v>40407</v>
      </c>
      <c r="M6" s="20"/>
      <c r="N6" s="20"/>
      <c r="O6" s="18" t="s">
        <v>311</v>
      </c>
      <c r="P6" s="26">
        <v>512.0358333333334</v>
      </c>
    </row>
    <row r="7" spans="1:16" ht="12">
      <c r="A7" t="s">
        <v>93</v>
      </c>
      <c r="B7" t="s">
        <v>169</v>
      </c>
      <c r="C7">
        <v>1</v>
      </c>
      <c r="D7" t="s">
        <v>166</v>
      </c>
      <c r="E7" s="14">
        <v>412</v>
      </c>
      <c r="F7">
        <v>32</v>
      </c>
      <c r="G7">
        <v>391.13</v>
      </c>
      <c r="H7" s="11">
        <v>40404</v>
      </c>
      <c r="I7" s="11">
        <v>40407</v>
      </c>
      <c r="M7" s="20"/>
      <c r="N7" s="20"/>
      <c r="O7" s="18" t="s">
        <v>73</v>
      </c>
      <c r="P7" s="26">
        <v>736.1407692307693</v>
      </c>
    </row>
    <row r="8" spans="1:16" ht="12">
      <c r="A8" t="s">
        <v>93</v>
      </c>
      <c r="B8" t="s">
        <v>169</v>
      </c>
      <c r="C8">
        <v>1</v>
      </c>
      <c r="D8" t="s">
        <v>94</v>
      </c>
      <c r="E8" s="14">
        <v>418</v>
      </c>
      <c r="F8">
        <v>29</v>
      </c>
      <c r="G8">
        <v>874.49</v>
      </c>
      <c r="H8" s="11">
        <v>40404</v>
      </c>
      <c r="I8" s="11">
        <v>40407</v>
      </c>
      <c r="M8" s="20"/>
      <c r="N8" s="20"/>
      <c r="O8" s="18" t="s">
        <v>304</v>
      </c>
      <c r="P8" s="26">
        <v>595.5361538461538</v>
      </c>
    </row>
    <row r="9" spans="1:16" ht="12">
      <c r="A9" t="s">
        <v>93</v>
      </c>
      <c r="B9" t="s">
        <v>169</v>
      </c>
      <c r="C9">
        <v>1</v>
      </c>
      <c r="D9" t="s">
        <v>94</v>
      </c>
      <c r="E9" s="14">
        <v>420</v>
      </c>
      <c r="F9">
        <v>24</v>
      </c>
      <c r="G9">
        <v>429.85</v>
      </c>
      <c r="H9" s="11">
        <v>40404</v>
      </c>
      <c r="I9" s="11">
        <v>40407</v>
      </c>
      <c r="M9" s="20"/>
      <c r="N9" s="17" t="s">
        <v>252</v>
      </c>
      <c r="O9" s="17" t="s">
        <v>308</v>
      </c>
      <c r="P9" s="25">
        <v>1128.0991666666669</v>
      </c>
    </row>
    <row r="10" spans="1:16" ht="12">
      <c r="A10" t="s">
        <v>93</v>
      </c>
      <c r="B10" t="s">
        <v>169</v>
      </c>
      <c r="C10">
        <v>1</v>
      </c>
      <c r="D10" t="s">
        <v>94</v>
      </c>
      <c r="E10" s="14">
        <v>429</v>
      </c>
      <c r="F10">
        <v>33</v>
      </c>
      <c r="G10">
        <v>927.42</v>
      </c>
      <c r="H10" s="11">
        <v>40404</v>
      </c>
      <c r="I10" s="11">
        <v>40407</v>
      </c>
      <c r="M10" s="20"/>
      <c r="N10" s="20"/>
      <c r="O10" s="18" t="s">
        <v>312</v>
      </c>
      <c r="P10" s="26">
        <v>384.4099999999999</v>
      </c>
    </row>
    <row r="11" spans="1:16" ht="12">
      <c r="A11" t="s">
        <v>93</v>
      </c>
      <c r="B11" t="s">
        <v>169</v>
      </c>
      <c r="C11">
        <v>1</v>
      </c>
      <c r="D11" t="s">
        <v>96</v>
      </c>
      <c r="E11" s="14">
        <v>2</v>
      </c>
      <c r="F11">
        <v>26</v>
      </c>
      <c r="G11">
        <v>696.27</v>
      </c>
      <c r="H11" s="11">
        <v>40404</v>
      </c>
      <c r="I11" s="11">
        <v>40407</v>
      </c>
      <c r="M11" s="20"/>
      <c r="N11" s="20"/>
      <c r="O11" s="18" t="s">
        <v>311</v>
      </c>
      <c r="P11" s="26">
        <v>330.00083333333333</v>
      </c>
    </row>
    <row r="12" spans="1:16" ht="12">
      <c r="A12" t="s">
        <v>93</v>
      </c>
      <c r="B12" t="s">
        <v>169</v>
      </c>
      <c r="C12">
        <v>1</v>
      </c>
      <c r="D12" t="s">
        <v>96</v>
      </c>
      <c r="E12" s="14">
        <v>1</v>
      </c>
      <c r="F12">
        <v>22</v>
      </c>
      <c r="G12">
        <v>553.83</v>
      </c>
      <c r="H12" s="11">
        <v>40404</v>
      </c>
      <c r="I12" s="11">
        <v>40407</v>
      </c>
      <c r="M12" s="20"/>
      <c r="N12" s="20"/>
      <c r="O12" s="18" t="s">
        <v>73</v>
      </c>
      <c r="P12" s="26">
        <v>701.0291666666668</v>
      </c>
    </row>
    <row r="13" spans="1:16" ht="12">
      <c r="A13" t="s">
        <v>93</v>
      </c>
      <c r="B13" t="s">
        <v>169</v>
      </c>
      <c r="C13">
        <v>1</v>
      </c>
      <c r="D13" t="s">
        <v>96</v>
      </c>
      <c r="E13" s="14">
        <v>2</v>
      </c>
      <c r="F13">
        <v>26</v>
      </c>
      <c r="G13">
        <v>460.31</v>
      </c>
      <c r="H13" s="11">
        <v>40404</v>
      </c>
      <c r="I13" s="11">
        <v>40407</v>
      </c>
      <c r="M13" s="20"/>
      <c r="N13" s="20"/>
      <c r="O13" s="18" t="s">
        <v>304</v>
      </c>
      <c r="P13" s="26">
        <v>555.4716666666666</v>
      </c>
    </row>
    <row r="14" spans="1:16" ht="12">
      <c r="A14" t="s">
        <v>93</v>
      </c>
      <c r="B14" t="s">
        <v>169</v>
      </c>
      <c r="C14">
        <v>1</v>
      </c>
      <c r="D14" t="s">
        <v>96</v>
      </c>
      <c r="E14" s="14">
        <v>3</v>
      </c>
      <c r="F14">
        <v>27</v>
      </c>
      <c r="G14">
        <v>611.62</v>
      </c>
      <c r="H14" s="11">
        <v>40404</v>
      </c>
      <c r="I14" s="11">
        <v>40407</v>
      </c>
      <c r="M14" s="20"/>
      <c r="N14" s="17" t="s">
        <v>180</v>
      </c>
      <c r="O14" s="17" t="s">
        <v>308</v>
      </c>
      <c r="P14" s="25">
        <v>945.3158333333334</v>
      </c>
    </row>
    <row r="15" spans="1:16" ht="12">
      <c r="A15" t="s">
        <v>93</v>
      </c>
      <c r="B15" t="s">
        <v>169</v>
      </c>
      <c r="C15">
        <v>2</v>
      </c>
      <c r="D15" t="s">
        <v>167</v>
      </c>
      <c r="E15" s="14">
        <v>2</v>
      </c>
      <c r="F15">
        <v>20</v>
      </c>
      <c r="G15">
        <v>1351.76</v>
      </c>
      <c r="H15" s="11">
        <v>40404</v>
      </c>
      <c r="I15" s="11">
        <v>40407</v>
      </c>
      <c r="M15" s="20"/>
      <c r="N15" s="20"/>
      <c r="O15" s="18" t="s">
        <v>311</v>
      </c>
      <c r="P15" s="26">
        <v>380.88874999999996</v>
      </c>
    </row>
    <row r="16" spans="1:16" ht="12">
      <c r="A16" t="s">
        <v>93</v>
      </c>
      <c r="B16" t="s">
        <v>169</v>
      </c>
      <c r="C16">
        <v>2</v>
      </c>
      <c r="D16" t="s">
        <v>167</v>
      </c>
      <c r="E16" s="14">
        <v>714</v>
      </c>
      <c r="F16">
        <v>20</v>
      </c>
      <c r="G16">
        <v>1897.92</v>
      </c>
      <c r="H16" s="11">
        <v>40404</v>
      </c>
      <c r="I16" s="11">
        <v>40407</v>
      </c>
      <c r="M16" s="20"/>
      <c r="N16" s="20"/>
      <c r="O16" s="18" t="s">
        <v>73</v>
      </c>
      <c r="P16" s="26">
        <v>490.37692307692305</v>
      </c>
    </row>
    <row r="17" spans="1:16" ht="12">
      <c r="A17" t="s">
        <v>93</v>
      </c>
      <c r="B17" t="s">
        <v>169</v>
      </c>
      <c r="C17">
        <v>2</v>
      </c>
      <c r="D17" t="s">
        <v>167</v>
      </c>
      <c r="E17" s="14">
        <v>734</v>
      </c>
      <c r="F17">
        <v>21</v>
      </c>
      <c r="G17">
        <v>670.93</v>
      </c>
      <c r="H17" s="11">
        <v>40404</v>
      </c>
      <c r="I17" s="11">
        <v>40407</v>
      </c>
      <c r="M17" s="20"/>
      <c r="N17" s="20"/>
      <c r="O17" s="18" t="s">
        <v>304</v>
      </c>
      <c r="P17" s="26">
        <v>533.9258333333333</v>
      </c>
    </row>
    <row r="18" spans="1:16" ht="12">
      <c r="A18" t="s">
        <v>93</v>
      </c>
      <c r="B18" t="s">
        <v>169</v>
      </c>
      <c r="C18">
        <v>2</v>
      </c>
      <c r="D18" t="s">
        <v>166</v>
      </c>
      <c r="E18" s="14">
        <v>409</v>
      </c>
      <c r="F18">
        <v>34</v>
      </c>
      <c r="G18">
        <v>556.69</v>
      </c>
      <c r="H18" s="11">
        <v>40404</v>
      </c>
      <c r="I18" s="11">
        <v>40407</v>
      </c>
      <c r="M18" s="20"/>
      <c r="N18" s="17" t="s">
        <v>260</v>
      </c>
      <c r="O18" s="17" t="s">
        <v>308</v>
      </c>
      <c r="P18" s="25">
        <v>1059.4285714285716</v>
      </c>
    </row>
    <row r="19" spans="1:16" ht="12">
      <c r="A19" t="s">
        <v>93</v>
      </c>
      <c r="B19" t="s">
        <v>169</v>
      </c>
      <c r="C19">
        <v>2</v>
      </c>
      <c r="D19" t="s">
        <v>166</v>
      </c>
      <c r="E19" s="14">
        <v>411</v>
      </c>
      <c r="F19">
        <v>29</v>
      </c>
      <c r="G19">
        <v>423.44</v>
      </c>
      <c r="H19" s="11">
        <v>40404</v>
      </c>
      <c r="I19" s="11">
        <v>40407</v>
      </c>
      <c r="M19" s="20"/>
      <c r="N19" s="20"/>
      <c r="O19" s="18" t="s">
        <v>311</v>
      </c>
      <c r="P19" s="26">
        <v>368.65999999999997</v>
      </c>
    </row>
    <row r="20" spans="1:16" ht="12">
      <c r="A20" t="s">
        <v>93</v>
      </c>
      <c r="B20" t="s">
        <v>169</v>
      </c>
      <c r="C20">
        <v>2</v>
      </c>
      <c r="D20" t="s">
        <v>166</v>
      </c>
      <c r="E20" s="14">
        <v>402</v>
      </c>
      <c r="F20">
        <v>33</v>
      </c>
      <c r="G20">
        <v>617.23</v>
      </c>
      <c r="H20" s="11">
        <v>40404</v>
      </c>
      <c r="I20" s="11">
        <v>40407</v>
      </c>
      <c r="M20" s="20"/>
      <c r="N20" s="20"/>
      <c r="O20" s="18" t="s">
        <v>307</v>
      </c>
      <c r="P20" s="26">
        <v>679.53</v>
      </c>
    </row>
    <row r="21" spans="1:16" ht="12">
      <c r="A21" t="s">
        <v>93</v>
      </c>
      <c r="B21" t="s">
        <v>169</v>
      </c>
      <c r="C21">
        <v>2</v>
      </c>
      <c r="D21" t="s">
        <v>94</v>
      </c>
      <c r="E21" s="14">
        <v>701</v>
      </c>
      <c r="F21">
        <v>25</v>
      </c>
      <c r="G21">
        <v>666.89</v>
      </c>
      <c r="H21" s="11">
        <v>40404</v>
      </c>
      <c r="I21" s="11">
        <v>40407</v>
      </c>
      <c r="M21" s="20"/>
      <c r="N21" s="20"/>
      <c r="O21" s="18" t="s">
        <v>73</v>
      </c>
      <c r="P21" s="26">
        <v>574.9621428571428</v>
      </c>
    </row>
    <row r="22" spans="1:16" ht="12">
      <c r="A22" t="s">
        <v>93</v>
      </c>
      <c r="B22" t="s">
        <v>169</v>
      </c>
      <c r="C22">
        <v>2</v>
      </c>
      <c r="D22" t="s">
        <v>94</v>
      </c>
      <c r="E22" s="14">
        <v>410</v>
      </c>
      <c r="F22">
        <v>34</v>
      </c>
      <c r="G22">
        <v>831</v>
      </c>
      <c r="H22" s="11">
        <v>40404</v>
      </c>
      <c r="I22" s="11">
        <v>40407</v>
      </c>
      <c r="M22" s="20"/>
      <c r="N22" s="20"/>
      <c r="O22" s="18" t="s">
        <v>304</v>
      </c>
      <c r="P22" s="26">
        <v>518.1930769230769</v>
      </c>
    </row>
    <row r="23" spans="1:16" ht="12">
      <c r="A23" t="s">
        <v>93</v>
      </c>
      <c r="B23" t="s">
        <v>169</v>
      </c>
      <c r="C23">
        <v>2</v>
      </c>
      <c r="D23" t="s">
        <v>94</v>
      </c>
      <c r="E23" s="14">
        <v>712</v>
      </c>
      <c r="F23">
        <v>24</v>
      </c>
      <c r="G23">
        <v>504.39</v>
      </c>
      <c r="H23" s="11">
        <v>40404</v>
      </c>
      <c r="I23" s="11">
        <v>40407</v>
      </c>
      <c r="M23" s="20"/>
      <c r="N23" s="17" t="s">
        <v>273</v>
      </c>
      <c r="O23" s="17" t="s">
        <v>308</v>
      </c>
      <c r="P23" s="25">
        <v>922.9166666666665</v>
      </c>
    </row>
    <row r="24" spans="1:16" ht="12">
      <c r="A24" t="s">
        <v>93</v>
      </c>
      <c r="B24" t="s">
        <v>169</v>
      </c>
      <c r="C24">
        <v>2</v>
      </c>
      <c r="D24" t="s">
        <v>96</v>
      </c>
      <c r="E24" s="14">
        <v>1</v>
      </c>
      <c r="F24">
        <v>30</v>
      </c>
      <c r="G24">
        <v>695.45</v>
      </c>
      <c r="H24" s="11">
        <v>40404</v>
      </c>
      <c r="I24" s="11">
        <v>40407</v>
      </c>
      <c r="M24" s="20"/>
      <c r="N24" s="20"/>
      <c r="O24" s="18" t="s">
        <v>307</v>
      </c>
      <c r="P24" s="26">
        <v>771.7557142857142</v>
      </c>
    </row>
    <row r="25" spans="1:16" ht="12">
      <c r="A25" t="s">
        <v>93</v>
      </c>
      <c r="B25" t="s">
        <v>169</v>
      </c>
      <c r="C25">
        <v>2</v>
      </c>
      <c r="D25" t="s">
        <v>96</v>
      </c>
      <c r="E25" s="14">
        <v>3</v>
      </c>
      <c r="F25">
        <v>20</v>
      </c>
      <c r="G25">
        <v>752.27</v>
      </c>
      <c r="H25" s="11">
        <v>40404</v>
      </c>
      <c r="I25" s="11">
        <v>40407</v>
      </c>
      <c r="M25" s="20"/>
      <c r="N25" s="20"/>
      <c r="O25" s="18" t="s">
        <v>304</v>
      </c>
      <c r="P25" s="26">
        <v>476.7357142857144</v>
      </c>
    </row>
    <row r="26" spans="1:16" ht="12">
      <c r="A26" t="s">
        <v>93</v>
      </c>
      <c r="B26" t="s">
        <v>169</v>
      </c>
      <c r="C26">
        <v>2</v>
      </c>
      <c r="D26" t="s">
        <v>94</v>
      </c>
      <c r="E26" s="14">
        <v>483</v>
      </c>
      <c r="F26">
        <v>26</v>
      </c>
      <c r="G26">
        <v>564.76</v>
      </c>
      <c r="H26" s="11">
        <v>40404</v>
      </c>
      <c r="I26" s="11">
        <v>40408</v>
      </c>
      <c r="M26" s="20"/>
      <c r="N26" s="17" t="s">
        <v>313</v>
      </c>
      <c r="O26" s="17" t="s">
        <v>308</v>
      </c>
      <c r="P26" s="25">
        <v>845.9733333333332</v>
      </c>
    </row>
    <row r="27" spans="1:16" ht="12">
      <c r="A27" t="s">
        <v>93</v>
      </c>
      <c r="B27" t="s">
        <v>169</v>
      </c>
      <c r="C27">
        <v>3</v>
      </c>
      <c r="D27" t="s">
        <v>96</v>
      </c>
      <c r="E27" s="14">
        <v>1</v>
      </c>
      <c r="F27">
        <v>25</v>
      </c>
      <c r="G27">
        <v>534.08</v>
      </c>
      <c r="H27" s="11">
        <v>40405</v>
      </c>
      <c r="I27" s="11">
        <v>40408</v>
      </c>
      <c r="M27" s="20"/>
      <c r="N27" s="20"/>
      <c r="O27" s="18" t="s">
        <v>307</v>
      </c>
      <c r="P27" s="26">
        <v>631.6075000000001</v>
      </c>
    </row>
    <row r="28" spans="1:16" ht="12">
      <c r="A28" t="s">
        <v>93</v>
      </c>
      <c r="B28" t="s">
        <v>169</v>
      </c>
      <c r="C28">
        <v>3</v>
      </c>
      <c r="D28" t="s">
        <v>96</v>
      </c>
      <c r="E28" s="14">
        <v>2</v>
      </c>
      <c r="F28">
        <v>28</v>
      </c>
      <c r="G28">
        <v>480.27</v>
      </c>
      <c r="H28" s="11">
        <v>40405</v>
      </c>
      <c r="I28" s="11">
        <v>40408</v>
      </c>
      <c r="M28" s="20"/>
      <c r="N28" s="20"/>
      <c r="O28" s="18" t="s">
        <v>304</v>
      </c>
      <c r="P28" s="26">
        <v>461.7558333333333</v>
      </c>
    </row>
    <row r="29" spans="1:16" ht="12">
      <c r="A29" t="s">
        <v>93</v>
      </c>
      <c r="B29" t="s">
        <v>169</v>
      </c>
      <c r="C29">
        <v>3</v>
      </c>
      <c r="D29" t="s">
        <v>96</v>
      </c>
      <c r="E29" s="14">
        <v>3</v>
      </c>
      <c r="F29">
        <v>28</v>
      </c>
      <c r="G29">
        <v>639.07</v>
      </c>
      <c r="H29" s="11">
        <v>40405</v>
      </c>
      <c r="I29" s="11">
        <v>40408</v>
      </c>
      <c r="M29" s="17" t="s">
        <v>182</v>
      </c>
      <c r="N29" s="21"/>
      <c r="O29" s="21"/>
      <c r="P29" s="25">
        <v>689.1325090909091</v>
      </c>
    </row>
    <row r="30" spans="1:16" ht="12">
      <c r="A30" t="s">
        <v>93</v>
      </c>
      <c r="B30" t="s">
        <v>169</v>
      </c>
      <c r="C30">
        <v>3</v>
      </c>
      <c r="D30" t="s">
        <v>96</v>
      </c>
      <c r="E30" s="14">
        <v>4</v>
      </c>
      <c r="F30">
        <v>29</v>
      </c>
      <c r="G30">
        <v>426.91</v>
      </c>
      <c r="H30" s="11">
        <v>40405</v>
      </c>
      <c r="I30" s="11">
        <v>40408</v>
      </c>
      <c r="M30" s="17" t="s">
        <v>310</v>
      </c>
      <c r="N30" s="17" t="s">
        <v>309</v>
      </c>
      <c r="O30" s="17" t="s">
        <v>308</v>
      </c>
      <c r="P30" s="25">
        <v>1290.7058333333332</v>
      </c>
    </row>
    <row r="31" spans="1:16" ht="12">
      <c r="A31" t="s">
        <v>93</v>
      </c>
      <c r="B31" t="s">
        <v>169</v>
      </c>
      <c r="C31">
        <v>3</v>
      </c>
      <c r="D31" t="s">
        <v>94</v>
      </c>
      <c r="E31" s="14">
        <v>481</v>
      </c>
      <c r="F31">
        <v>34</v>
      </c>
      <c r="G31">
        <v>691.34</v>
      </c>
      <c r="H31" s="11">
        <v>40405</v>
      </c>
      <c r="I31" s="11">
        <v>40408</v>
      </c>
      <c r="M31" s="20"/>
      <c r="N31" s="20"/>
      <c r="O31" s="18" t="s">
        <v>311</v>
      </c>
      <c r="P31" s="26">
        <v>449.1014285714286</v>
      </c>
    </row>
    <row r="32" spans="1:16" ht="12">
      <c r="A32" t="s">
        <v>93</v>
      </c>
      <c r="B32" t="s">
        <v>169</v>
      </c>
      <c r="C32">
        <v>3</v>
      </c>
      <c r="D32" t="s">
        <v>94</v>
      </c>
      <c r="E32" s="14">
        <v>486</v>
      </c>
      <c r="F32">
        <v>29</v>
      </c>
      <c r="G32">
        <v>593.99</v>
      </c>
      <c r="H32" s="11">
        <v>40405</v>
      </c>
      <c r="I32" s="11">
        <v>40408</v>
      </c>
      <c r="M32" s="20"/>
      <c r="N32" s="20"/>
      <c r="O32" s="18" t="s">
        <v>307</v>
      </c>
      <c r="P32" s="26">
        <v>1294.4641666666669</v>
      </c>
    </row>
    <row r="33" spans="1:16" ht="12">
      <c r="A33" t="s">
        <v>93</v>
      </c>
      <c r="B33" t="s">
        <v>169</v>
      </c>
      <c r="C33">
        <v>3</v>
      </c>
      <c r="D33" t="s">
        <v>167</v>
      </c>
      <c r="E33" s="14">
        <v>484</v>
      </c>
      <c r="F33">
        <v>23</v>
      </c>
      <c r="G33">
        <v>1251.66</v>
      </c>
      <c r="H33" s="11">
        <v>40405</v>
      </c>
      <c r="I33" s="11">
        <v>40408</v>
      </c>
      <c r="M33" s="20"/>
      <c r="N33" s="20"/>
      <c r="O33" s="18" t="s">
        <v>73</v>
      </c>
      <c r="P33" s="26">
        <v>494.56545454545454</v>
      </c>
    </row>
    <row r="34" spans="1:16" ht="12">
      <c r="A34" t="s">
        <v>93</v>
      </c>
      <c r="B34" t="s">
        <v>169</v>
      </c>
      <c r="C34">
        <v>3</v>
      </c>
      <c r="D34" t="s">
        <v>166</v>
      </c>
      <c r="E34" s="14">
        <v>480</v>
      </c>
      <c r="F34">
        <v>31</v>
      </c>
      <c r="G34">
        <v>445.1</v>
      </c>
      <c r="H34" s="11">
        <v>40405</v>
      </c>
      <c r="I34" s="11">
        <v>40408</v>
      </c>
      <c r="M34" s="20"/>
      <c r="N34" s="20"/>
      <c r="O34" s="18" t="s">
        <v>304</v>
      </c>
      <c r="P34" s="26">
        <v>438.3346153846154</v>
      </c>
    </row>
    <row r="35" spans="1:16" ht="12">
      <c r="A35" t="s">
        <v>93</v>
      </c>
      <c r="B35" t="s">
        <v>169</v>
      </c>
      <c r="C35">
        <v>3</v>
      </c>
      <c r="D35" t="s">
        <v>166</v>
      </c>
      <c r="E35" s="14">
        <v>750</v>
      </c>
      <c r="F35">
        <v>28</v>
      </c>
      <c r="G35">
        <v>339.8</v>
      </c>
      <c r="H35" s="11">
        <v>40405</v>
      </c>
      <c r="I35" s="11">
        <v>40408</v>
      </c>
      <c r="M35" s="20"/>
      <c r="N35" s="17" t="s">
        <v>305</v>
      </c>
      <c r="O35" s="17" t="s">
        <v>308</v>
      </c>
      <c r="P35" s="25">
        <v>741.3864285714286</v>
      </c>
    </row>
    <row r="36" spans="1:16" ht="12">
      <c r="A36" t="s">
        <v>93</v>
      </c>
      <c r="B36" t="s">
        <v>169</v>
      </c>
      <c r="C36">
        <v>3</v>
      </c>
      <c r="D36" t="s">
        <v>166</v>
      </c>
      <c r="E36" s="14">
        <v>749</v>
      </c>
      <c r="F36">
        <v>27</v>
      </c>
      <c r="G36">
        <v>595.3</v>
      </c>
      <c r="H36" s="11">
        <v>40405</v>
      </c>
      <c r="I36" s="11">
        <v>40408</v>
      </c>
      <c r="M36" s="20"/>
      <c r="N36" s="20"/>
      <c r="O36" s="18" t="s">
        <v>307</v>
      </c>
      <c r="P36" s="26">
        <v>923.6139999999999</v>
      </c>
    </row>
    <row r="37" spans="1:16" ht="12">
      <c r="A37" t="s">
        <v>93</v>
      </c>
      <c r="B37" t="s">
        <v>169</v>
      </c>
      <c r="C37">
        <v>3</v>
      </c>
      <c r="D37" t="s">
        <v>167</v>
      </c>
      <c r="E37" s="14">
        <v>482</v>
      </c>
      <c r="F37">
        <v>19</v>
      </c>
      <c r="G37">
        <v>1285.45</v>
      </c>
      <c r="H37" s="11">
        <v>40405</v>
      </c>
      <c r="I37" s="11">
        <v>40408</v>
      </c>
      <c r="M37" s="20"/>
      <c r="N37" s="20"/>
      <c r="O37" s="18" t="s">
        <v>304</v>
      </c>
      <c r="P37" s="26">
        <v>373.2191666666667</v>
      </c>
    </row>
    <row r="38" spans="1:16" ht="12">
      <c r="A38" t="s">
        <v>93</v>
      </c>
      <c r="B38" t="s">
        <v>169</v>
      </c>
      <c r="C38">
        <v>3</v>
      </c>
      <c r="D38" t="s">
        <v>167</v>
      </c>
      <c r="E38" s="14">
        <v>748</v>
      </c>
      <c r="F38">
        <v>22</v>
      </c>
      <c r="G38">
        <v>988.21</v>
      </c>
      <c r="H38" s="11">
        <v>40405</v>
      </c>
      <c r="I38" s="11">
        <v>40408</v>
      </c>
      <c r="M38" s="17" t="s">
        <v>183</v>
      </c>
      <c r="N38" s="21"/>
      <c r="O38" s="21"/>
      <c r="P38" s="25">
        <v>762.6208791208791</v>
      </c>
    </row>
    <row r="39" spans="1:16" ht="12">
      <c r="A39" t="s">
        <v>93</v>
      </c>
      <c r="B39" t="s">
        <v>169</v>
      </c>
      <c r="C39">
        <v>4</v>
      </c>
      <c r="D39" t="s">
        <v>166</v>
      </c>
      <c r="E39" s="14">
        <v>760</v>
      </c>
      <c r="F39">
        <v>32</v>
      </c>
      <c r="G39">
        <v>658.33</v>
      </c>
      <c r="H39" s="11">
        <v>40405</v>
      </c>
      <c r="I39" s="11">
        <v>40408</v>
      </c>
      <c r="M39" s="17" t="s">
        <v>306</v>
      </c>
      <c r="N39" s="17" t="s">
        <v>309</v>
      </c>
      <c r="O39" s="17" t="s">
        <v>308</v>
      </c>
      <c r="P39" s="25">
        <v>1218.6061538461538</v>
      </c>
    </row>
    <row r="40" spans="1:16" ht="12">
      <c r="A40" t="s">
        <v>93</v>
      </c>
      <c r="B40" t="s">
        <v>169</v>
      </c>
      <c r="C40">
        <v>4</v>
      </c>
      <c r="D40" t="s">
        <v>167</v>
      </c>
      <c r="E40" s="14">
        <v>757</v>
      </c>
      <c r="F40">
        <v>23</v>
      </c>
      <c r="G40">
        <v>1467</v>
      </c>
      <c r="H40" s="11">
        <v>40405</v>
      </c>
      <c r="I40" s="11">
        <v>40408</v>
      </c>
      <c r="M40" s="20"/>
      <c r="N40" s="20"/>
      <c r="O40" s="18" t="s">
        <v>312</v>
      </c>
      <c r="P40" s="26">
        <v>606.955</v>
      </c>
    </row>
    <row r="41" spans="1:16" ht="12">
      <c r="A41" t="s">
        <v>93</v>
      </c>
      <c r="B41" t="s">
        <v>169</v>
      </c>
      <c r="C41">
        <v>4</v>
      </c>
      <c r="D41" t="s">
        <v>96</v>
      </c>
      <c r="E41" s="14">
        <v>3</v>
      </c>
      <c r="F41">
        <v>21</v>
      </c>
      <c r="G41">
        <v>620.65</v>
      </c>
      <c r="H41" s="11">
        <v>40405</v>
      </c>
      <c r="I41" s="11">
        <v>40408</v>
      </c>
      <c r="M41" s="20"/>
      <c r="N41" s="20"/>
      <c r="O41" s="18" t="s">
        <v>311</v>
      </c>
      <c r="P41" s="26">
        <v>409.51916666666665</v>
      </c>
    </row>
    <row r="42" spans="1:16" ht="12">
      <c r="A42" t="s">
        <v>93</v>
      </c>
      <c r="B42" t="s">
        <v>169</v>
      </c>
      <c r="C42">
        <v>4</v>
      </c>
      <c r="D42" t="s">
        <v>94</v>
      </c>
      <c r="E42" s="14">
        <v>404</v>
      </c>
      <c r="F42">
        <v>30</v>
      </c>
      <c r="G42">
        <v>803.83</v>
      </c>
      <c r="H42" s="11">
        <v>40405</v>
      </c>
      <c r="I42" s="11">
        <v>40408</v>
      </c>
      <c r="M42" s="20"/>
      <c r="N42" s="20"/>
      <c r="O42" s="18" t="s">
        <v>307</v>
      </c>
      <c r="P42" s="26">
        <v>1187.9358333333334</v>
      </c>
    </row>
    <row r="43" spans="1:16" ht="12">
      <c r="A43" t="s">
        <v>93</v>
      </c>
      <c r="B43" t="s">
        <v>169</v>
      </c>
      <c r="C43">
        <v>4</v>
      </c>
      <c r="D43" t="s">
        <v>94</v>
      </c>
      <c r="E43" s="14">
        <v>449</v>
      </c>
      <c r="F43">
        <v>28</v>
      </c>
      <c r="G43">
        <v>856.24</v>
      </c>
      <c r="H43" s="11">
        <v>40405</v>
      </c>
      <c r="I43" s="11">
        <v>40408</v>
      </c>
      <c r="M43" s="20"/>
      <c r="N43" s="20"/>
      <c r="O43" s="18" t="s">
        <v>73</v>
      </c>
      <c r="P43" s="26">
        <v>563.460909090909</v>
      </c>
    </row>
    <row r="44" spans="1:16" ht="12">
      <c r="A44" t="s">
        <v>93</v>
      </c>
      <c r="B44" t="s">
        <v>169</v>
      </c>
      <c r="C44">
        <v>4</v>
      </c>
      <c r="D44" t="s">
        <v>166</v>
      </c>
      <c r="E44" s="14">
        <v>770</v>
      </c>
      <c r="F44">
        <v>25</v>
      </c>
      <c r="G44">
        <v>453.17</v>
      </c>
      <c r="H44" s="11">
        <v>40405</v>
      </c>
      <c r="I44" s="11">
        <v>40408</v>
      </c>
      <c r="M44" s="20"/>
      <c r="N44" s="20"/>
      <c r="O44" s="18" t="s">
        <v>304</v>
      </c>
      <c r="P44" s="26">
        <v>533.2541666666667</v>
      </c>
    </row>
    <row r="45" spans="1:16" ht="12">
      <c r="A45" t="s">
        <v>93</v>
      </c>
      <c r="B45" t="s">
        <v>169</v>
      </c>
      <c r="C45">
        <v>4</v>
      </c>
      <c r="D45" t="s">
        <v>167</v>
      </c>
      <c r="E45" s="14">
        <v>756</v>
      </c>
      <c r="F45">
        <v>23</v>
      </c>
      <c r="G45">
        <v>1206.85</v>
      </c>
      <c r="H45" s="11">
        <v>40405</v>
      </c>
      <c r="I45" s="11">
        <v>40408</v>
      </c>
      <c r="M45" s="20"/>
      <c r="N45" s="17" t="s">
        <v>305</v>
      </c>
      <c r="O45" s="17" t="s">
        <v>308</v>
      </c>
      <c r="P45" s="25">
        <v>922.7824999999999</v>
      </c>
    </row>
    <row r="46" spans="1:16" ht="12">
      <c r="A46" t="s">
        <v>93</v>
      </c>
      <c r="B46" t="s">
        <v>169</v>
      </c>
      <c r="C46">
        <v>4</v>
      </c>
      <c r="D46" t="s">
        <v>94</v>
      </c>
      <c r="E46" s="14">
        <v>1</v>
      </c>
      <c r="F46">
        <v>26</v>
      </c>
      <c r="G46">
        <v>931.18</v>
      </c>
      <c r="H46" s="11">
        <v>40405</v>
      </c>
      <c r="I46" s="11">
        <v>40408</v>
      </c>
      <c r="M46" s="20"/>
      <c r="N46" s="20"/>
      <c r="O46" s="18" t="s">
        <v>307</v>
      </c>
      <c r="P46" s="26">
        <v>819.5816666666666</v>
      </c>
    </row>
    <row r="47" spans="1:16" ht="12">
      <c r="A47" t="s">
        <v>93</v>
      </c>
      <c r="B47" t="s">
        <v>169</v>
      </c>
      <c r="C47">
        <v>4</v>
      </c>
      <c r="D47" t="s">
        <v>94</v>
      </c>
      <c r="E47" s="14">
        <v>451</v>
      </c>
      <c r="F47">
        <v>26</v>
      </c>
      <c r="G47">
        <v>894.45</v>
      </c>
      <c r="H47" s="11">
        <v>40405</v>
      </c>
      <c r="I47" s="11">
        <v>40408</v>
      </c>
      <c r="M47" s="20"/>
      <c r="N47" s="20"/>
      <c r="O47" s="18" t="s">
        <v>304</v>
      </c>
      <c r="P47" s="26">
        <v>650.8175</v>
      </c>
    </row>
    <row r="48" spans="1:16" ht="12">
      <c r="A48" t="s">
        <v>93</v>
      </c>
      <c r="B48" t="s">
        <v>169</v>
      </c>
      <c r="C48">
        <v>4</v>
      </c>
      <c r="D48" t="s">
        <v>96</v>
      </c>
      <c r="E48" s="14">
        <v>2</v>
      </c>
      <c r="F48">
        <v>27</v>
      </c>
      <c r="G48">
        <v>708.33</v>
      </c>
      <c r="H48" s="11">
        <v>40405</v>
      </c>
      <c r="I48" s="11">
        <v>40408</v>
      </c>
      <c r="M48" s="17" t="s">
        <v>184</v>
      </c>
      <c r="N48" s="21"/>
      <c r="O48" s="21"/>
      <c r="P48" s="25">
        <v>791.2301020408162</v>
      </c>
    </row>
    <row r="49" spans="1:16" ht="12">
      <c r="A49" t="s">
        <v>93</v>
      </c>
      <c r="B49" t="s">
        <v>169</v>
      </c>
      <c r="C49">
        <v>4</v>
      </c>
      <c r="D49" t="s">
        <v>96</v>
      </c>
      <c r="E49" s="14">
        <v>1</v>
      </c>
      <c r="F49">
        <v>23</v>
      </c>
      <c r="G49">
        <v>562.91</v>
      </c>
      <c r="H49" s="11">
        <v>40405</v>
      </c>
      <c r="I49" s="11">
        <v>40408</v>
      </c>
      <c r="M49" s="19" t="s">
        <v>177</v>
      </c>
      <c r="N49" s="22"/>
      <c r="O49" s="22"/>
      <c r="P49" s="27">
        <v>725.1088146551724</v>
      </c>
    </row>
    <row r="50" spans="1:15" ht="12">
      <c r="A50" t="s">
        <v>93</v>
      </c>
      <c r="B50" t="s">
        <v>169</v>
      </c>
      <c r="C50">
        <v>4</v>
      </c>
      <c r="D50" t="s">
        <v>166</v>
      </c>
      <c r="E50" s="14">
        <v>767</v>
      </c>
      <c r="F50">
        <v>29</v>
      </c>
      <c r="G50">
        <v>552.31</v>
      </c>
      <c r="H50" s="11">
        <v>40405</v>
      </c>
      <c r="I50" s="11">
        <v>40408</v>
      </c>
      <c r="O50"/>
    </row>
    <row r="51" spans="1:15" ht="12">
      <c r="A51" t="s">
        <v>93</v>
      </c>
      <c r="B51" t="s">
        <v>169</v>
      </c>
      <c r="C51">
        <v>4</v>
      </c>
      <c r="D51" t="s">
        <v>167</v>
      </c>
      <c r="E51" s="14">
        <v>761</v>
      </c>
      <c r="F51">
        <v>25</v>
      </c>
      <c r="G51">
        <v>1359.44</v>
      </c>
      <c r="H51" s="11">
        <v>40405</v>
      </c>
      <c r="I51" s="11">
        <v>40408</v>
      </c>
      <c r="O51"/>
    </row>
    <row r="52" spans="1:15" ht="12">
      <c r="A52" t="s">
        <v>93</v>
      </c>
      <c r="B52" t="s">
        <v>168</v>
      </c>
      <c r="C52">
        <v>1</v>
      </c>
      <c r="D52" t="s">
        <v>96</v>
      </c>
      <c r="E52" s="14">
        <v>3</v>
      </c>
      <c r="F52">
        <v>23</v>
      </c>
      <c r="G52">
        <v>471.09</v>
      </c>
      <c r="H52" s="11">
        <v>40406</v>
      </c>
      <c r="I52" s="11">
        <v>40408</v>
      </c>
      <c r="J52" t="s">
        <v>90</v>
      </c>
      <c r="O52"/>
    </row>
    <row r="53" spans="1:15" ht="12">
      <c r="A53" t="s">
        <v>93</v>
      </c>
      <c r="B53" t="s">
        <v>168</v>
      </c>
      <c r="C53">
        <v>1</v>
      </c>
      <c r="D53" t="s">
        <v>96</v>
      </c>
      <c r="E53" s="14">
        <v>2</v>
      </c>
      <c r="F53">
        <v>20</v>
      </c>
      <c r="G53">
        <v>828.5</v>
      </c>
      <c r="H53" s="11">
        <v>40406</v>
      </c>
      <c r="I53" s="11">
        <v>40408</v>
      </c>
      <c r="J53" t="s">
        <v>90</v>
      </c>
      <c r="O53"/>
    </row>
    <row r="54" spans="1:15" ht="12">
      <c r="A54" t="s">
        <v>93</v>
      </c>
      <c r="B54" t="s">
        <v>168</v>
      </c>
      <c r="C54">
        <v>1</v>
      </c>
      <c r="D54" t="s">
        <v>96</v>
      </c>
      <c r="E54" s="14">
        <v>1</v>
      </c>
      <c r="F54">
        <v>25</v>
      </c>
      <c r="G54">
        <v>298.5</v>
      </c>
      <c r="H54" s="11">
        <v>40406</v>
      </c>
      <c r="I54" s="11">
        <v>40408</v>
      </c>
      <c r="J54" t="s">
        <v>90</v>
      </c>
      <c r="O54"/>
    </row>
    <row r="55" spans="1:15" ht="12">
      <c r="A55" t="s">
        <v>251</v>
      </c>
      <c r="B55" t="s">
        <v>253</v>
      </c>
      <c r="C55">
        <v>1</v>
      </c>
      <c r="D55" t="s">
        <v>246</v>
      </c>
      <c r="E55" s="14">
        <v>208</v>
      </c>
      <c r="F55">
        <v>23</v>
      </c>
      <c r="G55">
        <v>413.72000000000014</v>
      </c>
      <c r="H55" s="11">
        <v>40393</v>
      </c>
      <c r="I55" s="11">
        <v>40394</v>
      </c>
      <c r="O55"/>
    </row>
    <row r="56" spans="1:15" ht="12">
      <c r="A56" t="s">
        <v>251</v>
      </c>
      <c r="B56" t="s">
        <v>253</v>
      </c>
      <c r="C56">
        <v>1</v>
      </c>
      <c r="D56" t="s">
        <v>246</v>
      </c>
      <c r="E56" s="14">
        <v>3</v>
      </c>
      <c r="F56">
        <v>25</v>
      </c>
      <c r="G56">
        <v>710.7199999999999</v>
      </c>
      <c r="H56" s="11">
        <v>40393</v>
      </c>
      <c r="I56" s="11">
        <v>40394</v>
      </c>
      <c r="O56"/>
    </row>
    <row r="57" spans="1:15" ht="12">
      <c r="A57" t="s">
        <v>251</v>
      </c>
      <c r="B57" t="s">
        <v>253</v>
      </c>
      <c r="C57">
        <v>1</v>
      </c>
      <c r="D57" t="s">
        <v>246</v>
      </c>
      <c r="E57" s="14">
        <v>216</v>
      </c>
      <c r="F57">
        <v>25</v>
      </c>
      <c r="G57">
        <v>540.6500000000001</v>
      </c>
      <c r="H57" s="11">
        <v>40393</v>
      </c>
      <c r="I57" s="11">
        <v>40394</v>
      </c>
      <c r="O57"/>
    </row>
    <row r="58" spans="1:15" ht="12">
      <c r="A58" t="s">
        <v>251</v>
      </c>
      <c r="B58" t="s">
        <v>253</v>
      </c>
      <c r="C58">
        <v>1</v>
      </c>
      <c r="D58" t="s">
        <v>247</v>
      </c>
      <c r="E58" s="14">
        <v>202</v>
      </c>
      <c r="F58">
        <v>25</v>
      </c>
      <c r="G58">
        <v>1451.5400000000002</v>
      </c>
      <c r="H58" s="11">
        <v>40393</v>
      </c>
      <c r="I58" s="11">
        <v>40394</v>
      </c>
      <c r="O58"/>
    </row>
    <row r="59" spans="1:15" ht="12">
      <c r="A59" t="s">
        <v>251</v>
      </c>
      <c r="B59" t="s">
        <v>253</v>
      </c>
      <c r="C59">
        <v>1</v>
      </c>
      <c r="D59" t="s">
        <v>248</v>
      </c>
      <c r="E59" s="14">
        <v>3</v>
      </c>
      <c r="F59">
        <v>25</v>
      </c>
      <c r="G59">
        <v>860.44</v>
      </c>
      <c r="H59" s="11">
        <v>40393</v>
      </c>
      <c r="I59" s="11">
        <v>40394</v>
      </c>
      <c r="O59"/>
    </row>
    <row r="60" spans="1:15" ht="12">
      <c r="A60" t="s">
        <v>251</v>
      </c>
      <c r="B60" t="s">
        <v>253</v>
      </c>
      <c r="C60">
        <v>1</v>
      </c>
      <c r="D60" t="s">
        <v>247</v>
      </c>
      <c r="E60" s="14">
        <v>206</v>
      </c>
      <c r="F60">
        <v>20</v>
      </c>
      <c r="G60">
        <v>1044.1499999999999</v>
      </c>
      <c r="H60" s="11">
        <v>40393</v>
      </c>
      <c r="I60" s="11">
        <v>40394</v>
      </c>
      <c r="O60"/>
    </row>
    <row r="61" spans="1:15" ht="12">
      <c r="A61" t="s">
        <v>251</v>
      </c>
      <c r="B61" t="s">
        <v>253</v>
      </c>
      <c r="C61">
        <v>1</v>
      </c>
      <c r="D61" t="s">
        <v>249</v>
      </c>
      <c r="E61" s="14">
        <v>1</v>
      </c>
      <c r="F61">
        <v>25</v>
      </c>
      <c r="G61">
        <v>414.82</v>
      </c>
      <c r="H61" s="11">
        <v>40393</v>
      </c>
      <c r="I61" s="11">
        <v>40394</v>
      </c>
      <c r="O61"/>
    </row>
    <row r="62" spans="1:15" ht="12">
      <c r="A62" t="s">
        <v>251</v>
      </c>
      <c r="B62" t="s">
        <v>253</v>
      </c>
      <c r="C62">
        <v>1</v>
      </c>
      <c r="D62" t="s">
        <v>250</v>
      </c>
      <c r="E62" s="14">
        <v>2</v>
      </c>
      <c r="F62">
        <v>25</v>
      </c>
      <c r="G62">
        <v>309.80999999999995</v>
      </c>
      <c r="H62" s="11">
        <v>40393</v>
      </c>
      <c r="I62" s="11">
        <v>40394</v>
      </c>
      <c r="O62"/>
    </row>
    <row r="63" spans="1:9" ht="12">
      <c r="A63" t="s">
        <v>251</v>
      </c>
      <c r="B63" t="s">
        <v>253</v>
      </c>
      <c r="C63">
        <v>1</v>
      </c>
      <c r="D63" t="s">
        <v>250</v>
      </c>
      <c r="E63" s="14">
        <v>3</v>
      </c>
      <c r="F63">
        <v>25</v>
      </c>
      <c r="G63">
        <v>288.15000000000003</v>
      </c>
      <c r="H63" s="11">
        <v>40393</v>
      </c>
      <c r="I63" s="11">
        <v>40394</v>
      </c>
    </row>
    <row r="64" spans="1:10" ht="12">
      <c r="A64" t="s">
        <v>93</v>
      </c>
      <c r="B64" t="s">
        <v>168</v>
      </c>
      <c r="C64">
        <v>2</v>
      </c>
      <c r="D64" t="s">
        <v>96</v>
      </c>
      <c r="E64" s="14">
        <v>3</v>
      </c>
      <c r="F64">
        <v>30</v>
      </c>
      <c r="G64">
        <v>427.37</v>
      </c>
      <c r="H64" s="11">
        <v>40406</v>
      </c>
      <c r="I64" s="11">
        <v>38946</v>
      </c>
      <c r="J64" t="s">
        <v>90</v>
      </c>
    </row>
    <row r="65" spans="1:10" ht="12">
      <c r="A65" t="s">
        <v>93</v>
      </c>
      <c r="B65" t="s">
        <v>168</v>
      </c>
      <c r="C65">
        <v>2</v>
      </c>
      <c r="D65" t="s">
        <v>96</v>
      </c>
      <c r="E65" s="14">
        <v>2</v>
      </c>
      <c r="F65">
        <v>29</v>
      </c>
      <c r="G65">
        <v>486.58</v>
      </c>
      <c r="H65" s="11">
        <v>40406</v>
      </c>
      <c r="I65" s="11">
        <v>38946</v>
      </c>
      <c r="J65" t="s">
        <v>90</v>
      </c>
    </row>
    <row r="66" spans="1:10" ht="12">
      <c r="A66" t="s">
        <v>93</v>
      </c>
      <c r="B66" t="s">
        <v>168</v>
      </c>
      <c r="C66">
        <v>2</v>
      </c>
      <c r="D66" t="s">
        <v>96</v>
      </c>
      <c r="E66" s="14">
        <v>1</v>
      </c>
      <c r="F66">
        <v>30</v>
      </c>
      <c r="G66">
        <v>667.42</v>
      </c>
      <c r="H66" s="11">
        <v>40406</v>
      </c>
      <c r="I66" s="11">
        <v>38946</v>
      </c>
      <c r="J66" t="s">
        <v>90</v>
      </c>
    </row>
    <row r="67" spans="1:9" ht="12">
      <c r="A67" t="s">
        <v>251</v>
      </c>
      <c r="B67" t="s">
        <v>253</v>
      </c>
      <c r="C67">
        <v>2</v>
      </c>
      <c r="D67" t="s">
        <v>255</v>
      </c>
      <c r="E67" s="14">
        <v>711</v>
      </c>
      <c r="F67">
        <v>25</v>
      </c>
      <c r="G67">
        <v>384.4099999999999</v>
      </c>
      <c r="H67" s="11">
        <v>40393</v>
      </c>
      <c r="I67" s="11">
        <v>40394</v>
      </c>
    </row>
    <row r="68" spans="1:9" ht="12">
      <c r="A68" t="s">
        <v>251</v>
      </c>
      <c r="B68" t="s">
        <v>253</v>
      </c>
      <c r="C68">
        <v>2</v>
      </c>
      <c r="D68" t="s">
        <v>256</v>
      </c>
      <c r="E68" s="14">
        <v>710</v>
      </c>
      <c r="F68">
        <v>25</v>
      </c>
      <c r="G68">
        <v>621.7700000000002</v>
      </c>
      <c r="H68" s="11">
        <v>40393</v>
      </c>
      <c r="I68" s="11">
        <v>40394</v>
      </c>
    </row>
    <row r="69" spans="1:9" ht="12">
      <c r="A69" t="s">
        <v>251</v>
      </c>
      <c r="B69" t="s">
        <v>253</v>
      </c>
      <c r="C69">
        <v>2</v>
      </c>
      <c r="D69" t="s">
        <v>246</v>
      </c>
      <c r="E69" s="14">
        <v>715</v>
      </c>
      <c r="F69">
        <v>25</v>
      </c>
      <c r="G69">
        <v>742.4799999999999</v>
      </c>
      <c r="H69" s="11">
        <v>40393</v>
      </c>
      <c r="I69" s="11">
        <v>40394</v>
      </c>
    </row>
    <row r="70" spans="1:9" ht="12">
      <c r="A70" t="s">
        <v>251</v>
      </c>
      <c r="B70" t="s">
        <v>253</v>
      </c>
      <c r="C70">
        <v>2</v>
      </c>
      <c r="D70" t="s">
        <v>249</v>
      </c>
      <c r="E70" s="14">
        <v>2</v>
      </c>
      <c r="F70">
        <v>25</v>
      </c>
      <c r="G70">
        <v>415.86999999999995</v>
      </c>
      <c r="H70" s="11">
        <v>40393</v>
      </c>
      <c r="I70" s="11">
        <v>40394</v>
      </c>
    </row>
    <row r="71" spans="1:9" ht="12">
      <c r="A71" t="s">
        <v>251</v>
      </c>
      <c r="B71" t="s">
        <v>253</v>
      </c>
      <c r="C71">
        <v>2</v>
      </c>
      <c r="D71" t="s">
        <v>249</v>
      </c>
      <c r="E71" s="14">
        <v>3</v>
      </c>
      <c r="F71">
        <v>25</v>
      </c>
      <c r="G71">
        <v>282.16</v>
      </c>
      <c r="H71" s="11">
        <v>40393</v>
      </c>
      <c r="I71" s="11">
        <v>40394</v>
      </c>
    </row>
    <row r="72" spans="1:9" ht="12">
      <c r="A72" t="s">
        <v>251</v>
      </c>
      <c r="B72" t="s">
        <v>253</v>
      </c>
      <c r="C72">
        <v>2</v>
      </c>
      <c r="D72" t="s">
        <v>249</v>
      </c>
      <c r="E72" s="14">
        <v>1</v>
      </c>
      <c r="F72">
        <v>25</v>
      </c>
      <c r="G72">
        <v>216.74999999999997</v>
      </c>
      <c r="H72" s="11">
        <v>40393</v>
      </c>
      <c r="I72" s="11">
        <v>40394</v>
      </c>
    </row>
    <row r="73" spans="1:9" ht="12">
      <c r="A73" t="s">
        <v>251</v>
      </c>
      <c r="B73" t="s">
        <v>253</v>
      </c>
      <c r="C73">
        <v>2</v>
      </c>
      <c r="D73" t="s">
        <v>248</v>
      </c>
      <c r="E73" s="14">
        <v>1</v>
      </c>
      <c r="F73">
        <v>24</v>
      </c>
      <c r="G73">
        <v>944.23</v>
      </c>
      <c r="H73" s="11">
        <v>40393</v>
      </c>
      <c r="I73" s="11">
        <v>40394</v>
      </c>
    </row>
    <row r="74" spans="1:9" ht="12">
      <c r="A74" t="s">
        <v>251</v>
      </c>
      <c r="B74" t="s">
        <v>253</v>
      </c>
      <c r="C74">
        <v>2</v>
      </c>
      <c r="D74" t="s">
        <v>248</v>
      </c>
      <c r="E74" s="14">
        <v>2</v>
      </c>
      <c r="F74">
        <v>25</v>
      </c>
      <c r="G74">
        <v>1522.7300000000002</v>
      </c>
      <c r="H74" s="11">
        <v>40393</v>
      </c>
      <c r="I74" s="11">
        <v>40394</v>
      </c>
    </row>
    <row r="75" spans="1:9" ht="12">
      <c r="A75" t="s">
        <v>251</v>
      </c>
      <c r="B75" t="s">
        <v>253</v>
      </c>
      <c r="C75">
        <v>2</v>
      </c>
      <c r="D75" t="s">
        <v>248</v>
      </c>
      <c r="E75" s="14">
        <v>3</v>
      </c>
      <c r="F75">
        <v>24</v>
      </c>
      <c r="G75">
        <v>1440.9699999999998</v>
      </c>
      <c r="H75" s="11">
        <v>40393</v>
      </c>
      <c r="I75" s="11">
        <v>40394</v>
      </c>
    </row>
    <row r="76" spans="1:9" ht="12">
      <c r="A76" t="s">
        <v>251</v>
      </c>
      <c r="B76" t="s">
        <v>253</v>
      </c>
      <c r="C76">
        <v>2</v>
      </c>
      <c r="D76" t="s">
        <v>73</v>
      </c>
      <c r="E76" s="14">
        <v>1</v>
      </c>
      <c r="F76">
        <v>25</v>
      </c>
      <c r="G76">
        <v>737.0099999999999</v>
      </c>
      <c r="H76" s="11">
        <v>40393</v>
      </c>
      <c r="I76" s="11">
        <v>40394</v>
      </c>
    </row>
    <row r="77" spans="1:10" ht="12">
      <c r="A77" t="s">
        <v>93</v>
      </c>
      <c r="B77" t="s">
        <v>168</v>
      </c>
      <c r="C77">
        <v>3</v>
      </c>
      <c r="D77" t="s">
        <v>96</v>
      </c>
      <c r="E77" s="14">
        <v>812</v>
      </c>
      <c r="F77">
        <v>26</v>
      </c>
      <c r="G77">
        <v>445.42</v>
      </c>
      <c r="H77" s="11">
        <v>40406</v>
      </c>
      <c r="I77" s="11">
        <v>38946</v>
      </c>
      <c r="J77" t="s">
        <v>91</v>
      </c>
    </row>
    <row r="78" spans="1:10" ht="12">
      <c r="A78" t="s">
        <v>93</v>
      </c>
      <c r="B78" t="s">
        <v>168</v>
      </c>
      <c r="C78">
        <v>3</v>
      </c>
      <c r="D78" t="s">
        <v>96</v>
      </c>
      <c r="E78" s="14">
        <v>1</v>
      </c>
      <c r="F78">
        <v>32</v>
      </c>
      <c r="G78">
        <v>955.52</v>
      </c>
      <c r="H78" s="11">
        <v>40406</v>
      </c>
      <c r="I78" s="11">
        <v>38946</v>
      </c>
      <c r="J78" t="s">
        <v>90</v>
      </c>
    </row>
    <row r="79" spans="1:10" ht="12">
      <c r="A79" t="s">
        <v>93</v>
      </c>
      <c r="B79" t="s">
        <v>168</v>
      </c>
      <c r="C79">
        <v>3</v>
      </c>
      <c r="D79" t="s">
        <v>96</v>
      </c>
      <c r="E79" s="14">
        <v>2</v>
      </c>
      <c r="F79">
        <v>25</v>
      </c>
      <c r="G79">
        <v>563.34</v>
      </c>
      <c r="H79" s="11">
        <v>40406</v>
      </c>
      <c r="I79" s="11">
        <v>38946</v>
      </c>
      <c r="J79" t="s">
        <v>90</v>
      </c>
    </row>
    <row r="80" spans="1:9" ht="12">
      <c r="A80" t="s">
        <v>251</v>
      </c>
      <c r="B80" t="s">
        <v>253</v>
      </c>
      <c r="C80">
        <v>3</v>
      </c>
      <c r="D80" t="s">
        <v>248</v>
      </c>
      <c r="E80" s="14">
        <v>2</v>
      </c>
      <c r="F80">
        <v>25</v>
      </c>
      <c r="G80">
        <v>1380.64</v>
      </c>
      <c r="H80" s="11">
        <v>40393</v>
      </c>
      <c r="I80" s="11">
        <v>40394</v>
      </c>
    </row>
    <row r="81" spans="1:9" ht="12">
      <c r="A81" t="s">
        <v>251</v>
      </c>
      <c r="B81" t="s">
        <v>253</v>
      </c>
      <c r="C81">
        <v>3</v>
      </c>
      <c r="D81" t="s">
        <v>248</v>
      </c>
      <c r="E81" s="14">
        <v>285</v>
      </c>
      <c r="F81">
        <v>25</v>
      </c>
      <c r="G81">
        <v>704.6300000000001</v>
      </c>
      <c r="H81" s="11">
        <v>40393</v>
      </c>
      <c r="I81" s="11">
        <v>40394</v>
      </c>
    </row>
    <row r="82" spans="1:9" ht="12">
      <c r="A82" t="s">
        <v>251</v>
      </c>
      <c r="B82" t="s">
        <v>253</v>
      </c>
      <c r="C82">
        <v>3</v>
      </c>
      <c r="D82" t="s">
        <v>248</v>
      </c>
      <c r="E82" s="14">
        <v>841</v>
      </c>
      <c r="F82">
        <v>25</v>
      </c>
      <c r="G82">
        <v>998.8299999999999</v>
      </c>
      <c r="H82" s="11">
        <v>40393</v>
      </c>
      <c r="I82" s="11">
        <v>40394</v>
      </c>
    </row>
    <row r="83" spans="1:9" ht="12">
      <c r="A83" t="s">
        <v>251</v>
      </c>
      <c r="B83" t="s">
        <v>253</v>
      </c>
      <c r="C83">
        <v>3</v>
      </c>
      <c r="D83" t="s">
        <v>257</v>
      </c>
      <c r="E83" s="14">
        <v>3</v>
      </c>
      <c r="F83">
        <v>25</v>
      </c>
      <c r="G83">
        <v>709.9499999999999</v>
      </c>
      <c r="H83" s="11">
        <v>40393</v>
      </c>
      <c r="I83" s="11">
        <v>40394</v>
      </c>
    </row>
    <row r="84" spans="1:9" ht="12">
      <c r="A84" t="s">
        <v>251</v>
      </c>
      <c r="B84" t="s">
        <v>253</v>
      </c>
      <c r="C84">
        <v>3</v>
      </c>
      <c r="D84" t="s">
        <v>257</v>
      </c>
      <c r="E84" s="14">
        <v>1</v>
      </c>
      <c r="F84">
        <v>25</v>
      </c>
      <c r="G84">
        <v>991.82</v>
      </c>
      <c r="H84" s="11">
        <v>40393</v>
      </c>
      <c r="I84" s="11">
        <v>40394</v>
      </c>
    </row>
    <row r="85" spans="1:9" ht="12">
      <c r="A85" t="s">
        <v>251</v>
      </c>
      <c r="B85" t="s">
        <v>253</v>
      </c>
      <c r="C85">
        <v>3</v>
      </c>
      <c r="D85" t="s">
        <v>257</v>
      </c>
      <c r="E85" s="14">
        <v>2</v>
      </c>
      <c r="F85">
        <v>25</v>
      </c>
      <c r="G85">
        <v>575.81</v>
      </c>
      <c r="H85" s="11">
        <v>40393</v>
      </c>
      <c r="I85" s="11">
        <v>40394</v>
      </c>
    </row>
    <row r="86" spans="1:9" ht="12">
      <c r="A86" t="s">
        <v>251</v>
      </c>
      <c r="B86" t="s">
        <v>253</v>
      </c>
      <c r="C86">
        <v>3</v>
      </c>
      <c r="D86" t="s">
        <v>249</v>
      </c>
      <c r="E86" s="14">
        <v>1</v>
      </c>
      <c r="F86">
        <v>25</v>
      </c>
      <c r="G86">
        <v>459.42000000000013</v>
      </c>
      <c r="H86" s="11">
        <v>40393</v>
      </c>
      <c r="I86" s="11">
        <v>40394</v>
      </c>
    </row>
    <row r="87" spans="1:9" ht="12">
      <c r="A87" t="s">
        <v>251</v>
      </c>
      <c r="B87" t="s">
        <v>253</v>
      </c>
      <c r="C87">
        <v>3</v>
      </c>
      <c r="D87" t="s">
        <v>249</v>
      </c>
      <c r="E87" s="14">
        <v>2</v>
      </c>
      <c r="F87">
        <v>25</v>
      </c>
      <c r="G87">
        <v>442.53000000000003</v>
      </c>
      <c r="H87" s="11">
        <v>40393</v>
      </c>
      <c r="I87" s="11">
        <v>40394</v>
      </c>
    </row>
    <row r="88" spans="1:9" ht="12">
      <c r="A88" t="s">
        <v>251</v>
      </c>
      <c r="B88" t="s">
        <v>253</v>
      </c>
      <c r="C88">
        <v>3</v>
      </c>
      <c r="D88" t="s">
        <v>249</v>
      </c>
      <c r="E88" s="14">
        <v>840</v>
      </c>
      <c r="F88">
        <v>25</v>
      </c>
      <c r="G88">
        <v>279.69000000000005</v>
      </c>
      <c r="H88" s="11">
        <v>40393</v>
      </c>
      <c r="I88" s="11">
        <v>40394</v>
      </c>
    </row>
    <row r="89" spans="1:10" ht="12">
      <c r="A89" t="s">
        <v>93</v>
      </c>
      <c r="B89" t="s">
        <v>168</v>
      </c>
      <c r="C89">
        <v>4</v>
      </c>
      <c r="D89" t="s">
        <v>96</v>
      </c>
      <c r="E89" s="14">
        <v>2</v>
      </c>
      <c r="F89">
        <v>30</v>
      </c>
      <c r="G89">
        <v>505.04</v>
      </c>
      <c r="H89" s="11">
        <v>40406</v>
      </c>
      <c r="I89" s="11">
        <v>38946</v>
      </c>
      <c r="J89" t="s">
        <v>90</v>
      </c>
    </row>
    <row r="90" spans="1:10" ht="12">
      <c r="A90" t="s">
        <v>93</v>
      </c>
      <c r="B90" t="s">
        <v>168</v>
      </c>
      <c r="C90">
        <v>4</v>
      </c>
      <c r="D90" t="s">
        <v>96</v>
      </c>
      <c r="E90" s="14">
        <v>3</v>
      </c>
      <c r="F90">
        <v>27</v>
      </c>
      <c r="G90">
        <v>578.02</v>
      </c>
      <c r="H90" s="11">
        <v>40406</v>
      </c>
      <c r="I90" s="11">
        <v>38946</v>
      </c>
      <c r="J90" t="s">
        <v>90</v>
      </c>
    </row>
    <row r="91" spans="1:10" ht="12">
      <c r="A91" t="s">
        <v>93</v>
      </c>
      <c r="B91" t="s">
        <v>168</v>
      </c>
      <c r="C91">
        <v>4</v>
      </c>
      <c r="D91" t="s">
        <v>96</v>
      </c>
      <c r="E91" s="14">
        <v>1</v>
      </c>
      <c r="F91">
        <v>30</v>
      </c>
      <c r="G91">
        <v>438.86</v>
      </c>
      <c r="H91" s="11">
        <v>40406</v>
      </c>
      <c r="I91" s="11">
        <v>38946</v>
      </c>
      <c r="J91" t="s">
        <v>90</v>
      </c>
    </row>
    <row r="92" spans="1:9" ht="12">
      <c r="A92" t="s">
        <v>251</v>
      </c>
      <c r="B92" t="s">
        <v>253</v>
      </c>
      <c r="C92">
        <v>4</v>
      </c>
      <c r="D92" t="s">
        <v>247</v>
      </c>
      <c r="E92" s="14">
        <v>252</v>
      </c>
      <c r="F92">
        <v>25</v>
      </c>
      <c r="G92">
        <v>1080.5099999999998</v>
      </c>
      <c r="H92" s="11">
        <v>40393</v>
      </c>
      <c r="I92" s="11">
        <v>40394</v>
      </c>
    </row>
    <row r="93" spans="1:9" ht="12">
      <c r="A93" t="s">
        <v>251</v>
      </c>
      <c r="B93" t="s">
        <v>253</v>
      </c>
      <c r="C93">
        <v>4</v>
      </c>
      <c r="D93" t="s">
        <v>247</v>
      </c>
      <c r="E93" s="14">
        <v>2283</v>
      </c>
      <c r="F93">
        <v>23</v>
      </c>
      <c r="G93">
        <v>904.3700000000002</v>
      </c>
      <c r="H93" s="11">
        <v>40393</v>
      </c>
      <c r="I93" s="11">
        <v>40394</v>
      </c>
    </row>
    <row r="94" spans="1:9" ht="12">
      <c r="A94" t="s">
        <v>251</v>
      </c>
      <c r="B94" t="s">
        <v>253</v>
      </c>
      <c r="C94">
        <v>4</v>
      </c>
      <c r="D94" t="s">
        <v>247</v>
      </c>
      <c r="E94" s="14">
        <v>227</v>
      </c>
      <c r="F94">
        <v>24</v>
      </c>
      <c r="G94">
        <v>1204.15</v>
      </c>
      <c r="H94" s="11">
        <v>40393</v>
      </c>
      <c r="I94" s="11">
        <v>40394</v>
      </c>
    </row>
    <row r="95" spans="1:9" ht="12">
      <c r="A95" t="s">
        <v>251</v>
      </c>
      <c r="B95" t="s">
        <v>253</v>
      </c>
      <c r="C95">
        <v>4</v>
      </c>
      <c r="D95" t="s">
        <v>246</v>
      </c>
      <c r="E95" s="14">
        <v>219</v>
      </c>
      <c r="F95">
        <v>24</v>
      </c>
      <c r="G95">
        <v>1077.94</v>
      </c>
      <c r="H95" s="11">
        <v>40393</v>
      </c>
      <c r="I95" s="11">
        <v>40394</v>
      </c>
    </row>
    <row r="96" spans="1:9" ht="12">
      <c r="A96" t="s">
        <v>251</v>
      </c>
      <c r="B96" t="s">
        <v>253</v>
      </c>
      <c r="C96">
        <v>4</v>
      </c>
      <c r="D96" t="s">
        <v>246</v>
      </c>
      <c r="E96" s="14">
        <v>220</v>
      </c>
      <c r="F96">
        <v>24</v>
      </c>
      <c r="G96">
        <v>698.44</v>
      </c>
      <c r="H96" s="11">
        <v>40393</v>
      </c>
      <c r="I96" s="11">
        <v>40394</v>
      </c>
    </row>
    <row r="97" spans="1:9" ht="12">
      <c r="A97" t="s">
        <v>251</v>
      </c>
      <c r="B97" t="s">
        <v>253</v>
      </c>
      <c r="C97">
        <v>4</v>
      </c>
      <c r="D97" t="s">
        <v>246</v>
      </c>
      <c r="E97" s="14" t="s">
        <v>258</v>
      </c>
      <c r="F97">
        <v>25</v>
      </c>
      <c r="G97">
        <v>592.0400000000002</v>
      </c>
      <c r="H97" s="11">
        <v>40393</v>
      </c>
      <c r="I97" s="11">
        <v>40394</v>
      </c>
    </row>
    <row r="98" spans="1:9" ht="12">
      <c r="A98" t="s">
        <v>251</v>
      </c>
      <c r="B98" t="s">
        <v>253</v>
      </c>
      <c r="C98">
        <v>4</v>
      </c>
      <c r="D98" t="s">
        <v>249</v>
      </c>
      <c r="E98" s="14">
        <v>1</v>
      </c>
      <c r="F98">
        <v>25</v>
      </c>
      <c r="G98">
        <v>236.98</v>
      </c>
      <c r="H98" s="11">
        <v>40393</v>
      </c>
      <c r="I98" s="11">
        <v>40394</v>
      </c>
    </row>
    <row r="99" spans="1:9" ht="12">
      <c r="A99" t="s">
        <v>251</v>
      </c>
      <c r="B99" t="s">
        <v>253</v>
      </c>
      <c r="C99">
        <v>4</v>
      </c>
      <c r="D99" t="s">
        <v>249</v>
      </c>
      <c r="E99" s="14">
        <v>2</v>
      </c>
      <c r="F99">
        <v>25</v>
      </c>
      <c r="G99">
        <v>304.2100000000001</v>
      </c>
      <c r="H99" s="11">
        <v>40393</v>
      </c>
      <c r="I99" s="11">
        <v>40394</v>
      </c>
    </row>
    <row r="100" spans="1:9" ht="12">
      <c r="A100" t="s">
        <v>251</v>
      </c>
      <c r="B100" t="s">
        <v>253</v>
      </c>
      <c r="C100">
        <v>4</v>
      </c>
      <c r="D100" t="s">
        <v>249</v>
      </c>
      <c r="E100" s="14">
        <v>3</v>
      </c>
      <c r="F100">
        <v>25</v>
      </c>
      <c r="G100">
        <v>309.62</v>
      </c>
      <c r="H100" s="11">
        <v>40393</v>
      </c>
      <c r="I100" s="11">
        <v>40394</v>
      </c>
    </row>
    <row r="101" spans="1:9" ht="12">
      <c r="A101" t="s">
        <v>93</v>
      </c>
      <c r="B101" t="s">
        <v>95</v>
      </c>
      <c r="C101">
        <v>1</v>
      </c>
      <c r="D101" t="s">
        <v>167</v>
      </c>
      <c r="E101" s="14">
        <v>124</v>
      </c>
      <c r="F101">
        <v>24</v>
      </c>
      <c r="G101">
        <v>930.57</v>
      </c>
      <c r="H101" s="11">
        <v>40402</v>
      </c>
      <c r="I101" s="11">
        <v>40406</v>
      </c>
    </row>
    <row r="102" spans="1:9" ht="12">
      <c r="A102" t="s">
        <v>93</v>
      </c>
      <c r="B102" t="s">
        <v>95</v>
      </c>
      <c r="C102">
        <v>1</v>
      </c>
      <c r="D102" t="s">
        <v>167</v>
      </c>
      <c r="E102" s="14">
        <v>929</v>
      </c>
      <c r="F102">
        <v>21</v>
      </c>
      <c r="G102">
        <v>1049.14</v>
      </c>
      <c r="H102" s="11">
        <v>40402</v>
      </c>
      <c r="I102" s="11">
        <v>40406</v>
      </c>
    </row>
    <row r="103" spans="1:9" ht="12">
      <c r="A103" t="s">
        <v>93</v>
      </c>
      <c r="B103" t="s">
        <v>95</v>
      </c>
      <c r="C103">
        <v>1</v>
      </c>
      <c r="D103" t="s">
        <v>167</v>
      </c>
      <c r="E103" s="14">
        <v>83</v>
      </c>
      <c r="F103">
        <v>22</v>
      </c>
      <c r="G103">
        <v>987.1</v>
      </c>
      <c r="H103" s="11">
        <v>40402</v>
      </c>
      <c r="I103" s="11">
        <v>40406</v>
      </c>
    </row>
    <row r="104" spans="1:9" ht="12">
      <c r="A104" t="s">
        <v>93</v>
      </c>
      <c r="B104" t="s">
        <v>95</v>
      </c>
      <c r="C104">
        <v>1</v>
      </c>
      <c r="D104" t="s">
        <v>167</v>
      </c>
      <c r="E104" s="14">
        <v>71</v>
      </c>
      <c r="F104">
        <v>21</v>
      </c>
      <c r="G104">
        <v>1222.39</v>
      </c>
      <c r="H104" s="11">
        <v>40402</v>
      </c>
      <c r="I104" s="11">
        <v>40406</v>
      </c>
    </row>
    <row r="105" spans="1:9" ht="12">
      <c r="A105" t="s">
        <v>93</v>
      </c>
      <c r="B105" t="s">
        <v>95</v>
      </c>
      <c r="C105">
        <v>1</v>
      </c>
      <c r="D105" t="s">
        <v>166</v>
      </c>
      <c r="E105" s="14">
        <v>22</v>
      </c>
      <c r="F105">
        <v>25</v>
      </c>
      <c r="G105">
        <v>423.96</v>
      </c>
      <c r="H105" s="11">
        <v>40402</v>
      </c>
      <c r="I105" s="11">
        <v>40406</v>
      </c>
    </row>
    <row r="106" spans="1:9" ht="12">
      <c r="A106" t="s">
        <v>93</v>
      </c>
      <c r="B106" t="s">
        <v>95</v>
      </c>
      <c r="C106">
        <v>1</v>
      </c>
      <c r="D106" t="s">
        <v>94</v>
      </c>
      <c r="E106" s="14">
        <v>61</v>
      </c>
      <c r="F106">
        <v>25</v>
      </c>
      <c r="G106">
        <v>418.47</v>
      </c>
      <c r="H106" s="11">
        <v>40402</v>
      </c>
      <c r="I106" s="11">
        <v>40406</v>
      </c>
    </row>
    <row r="107" spans="1:9" ht="12">
      <c r="A107" t="s">
        <v>93</v>
      </c>
      <c r="B107" t="s">
        <v>95</v>
      </c>
      <c r="C107">
        <v>1</v>
      </c>
      <c r="D107" t="s">
        <v>94</v>
      </c>
      <c r="E107" s="14">
        <v>27</v>
      </c>
      <c r="F107">
        <v>28</v>
      </c>
      <c r="G107">
        <v>531.76</v>
      </c>
      <c r="H107" s="11">
        <v>40402</v>
      </c>
      <c r="I107" s="11">
        <v>40406</v>
      </c>
    </row>
    <row r="108" spans="1:9" ht="12">
      <c r="A108" t="s">
        <v>93</v>
      </c>
      <c r="B108" t="s">
        <v>95</v>
      </c>
      <c r="C108">
        <v>1</v>
      </c>
      <c r="D108" t="s">
        <v>94</v>
      </c>
      <c r="E108" s="14">
        <v>61</v>
      </c>
      <c r="F108">
        <v>24</v>
      </c>
      <c r="G108">
        <v>237.07</v>
      </c>
      <c r="H108" s="11">
        <v>40402</v>
      </c>
      <c r="I108" s="11">
        <v>40406</v>
      </c>
    </row>
    <row r="109" spans="1:9" ht="12">
      <c r="A109" t="s">
        <v>93</v>
      </c>
      <c r="B109" t="s">
        <v>95</v>
      </c>
      <c r="C109">
        <v>1</v>
      </c>
      <c r="D109" t="s">
        <v>96</v>
      </c>
      <c r="E109" s="14">
        <v>1</v>
      </c>
      <c r="F109">
        <v>24</v>
      </c>
      <c r="G109">
        <v>715.4</v>
      </c>
      <c r="H109" s="11">
        <v>40402</v>
      </c>
      <c r="I109" s="11">
        <v>40406</v>
      </c>
    </row>
    <row r="110" spans="1:9" ht="12">
      <c r="A110" t="s">
        <v>93</v>
      </c>
      <c r="B110" t="s">
        <v>95</v>
      </c>
      <c r="C110">
        <v>1</v>
      </c>
      <c r="D110" t="s">
        <v>96</v>
      </c>
      <c r="E110" s="14">
        <v>28</v>
      </c>
      <c r="F110">
        <v>26</v>
      </c>
      <c r="G110">
        <v>442.71</v>
      </c>
      <c r="H110" s="11">
        <v>40402</v>
      </c>
      <c r="I110" s="11">
        <v>40406</v>
      </c>
    </row>
    <row r="111" spans="1:9" ht="12">
      <c r="A111" t="s">
        <v>93</v>
      </c>
      <c r="B111" t="s">
        <v>95</v>
      </c>
      <c r="C111">
        <v>1</v>
      </c>
      <c r="D111" t="s">
        <v>96</v>
      </c>
      <c r="E111" s="14">
        <v>67</v>
      </c>
      <c r="F111">
        <v>26</v>
      </c>
      <c r="G111">
        <v>457.04</v>
      </c>
      <c r="H111" s="11">
        <v>40402</v>
      </c>
      <c r="I111" s="11">
        <v>40406</v>
      </c>
    </row>
    <row r="112" spans="1:9" ht="12">
      <c r="A112" t="s">
        <v>93</v>
      </c>
      <c r="B112" t="s">
        <v>95</v>
      </c>
      <c r="C112">
        <v>2</v>
      </c>
      <c r="D112" t="s">
        <v>167</v>
      </c>
      <c r="E112" s="14">
        <v>1</v>
      </c>
      <c r="F112">
        <v>20</v>
      </c>
      <c r="G112">
        <v>1069.65</v>
      </c>
      <c r="H112" s="11">
        <v>40402</v>
      </c>
      <c r="I112" s="11">
        <v>40406</v>
      </c>
    </row>
    <row r="113" spans="1:9" ht="12">
      <c r="A113" t="s">
        <v>93</v>
      </c>
      <c r="B113" t="s">
        <v>95</v>
      </c>
      <c r="C113">
        <v>2</v>
      </c>
      <c r="D113" t="s">
        <v>167</v>
      </c>
      <c r="E113" s="14">
        <v>985</v>
      </c>
      <c r="F113">
        <v>23</v>
      </c>
      <c r="G113">
        <v>719.03</v>
      </c>
      <c r="H113" s="11">
        <v>40402</v>
      </c>
      <c r="I113" s="11">
        <v>40406</v>
      </c>
    </row>
    <row r="114" spans="1:9" ht="12">
      <c r="A114" t="s">
        <v>93</v>
      </c>
      <c r="B114" t="s">
        <v>95</v>
      </c>
      <c r="C114">
        <v>2</v>
      </c>
      <c r="D114" t="s">
        <v>166</v>
      </c>
      <c r="E114" s="14">
        <v>73</v>
      </c>
      <c r="F114">
        <v>28</v>
      </c>
      <c r="G114">
        <v>493.42</v>
      </c>
      <c r="H114" s="11">
        <v>40402</v>
      </c>
      <c r="I114" s="11">
        <v>40406</v>
      </c>
    </row>
    <row r="115" spans="1:9" ht="12">
      <c r="A115" t="s">
        <v>93</v>
      </c>
      <c r="B115" t="s">
        <v>95</v>
      </c>
      <c r="C115">
        <v>2</v>
      </c>
      <c r="D115" t="s">
        <v>94</v>
      </c>
      <c r="E115" s="14">
        <v>909</v>
      </c>
      <c r="F115">
        <v>24</v>
      </c>
      <c r="G115">
        <v>733.59</v>
      </c>
      <c r="H115" s="11">
        <v>40402</v>
      </c>
      <c r="I115" s="11">
        <v>40406</v>
      </c>
    </row>
    <row r="116" spans="1:9" ht="12">
      <c r="A116" t="s">
        <v>93</v>
      </c>
      <c r="B116" t="s">
        <v>95</v>
      </c>
      <c r="C116">
        <v>2</v>
      </c>
      <c r="D116" t="s">
        <v>94</v>
      </c>
      <c r="E116" s="14">
        <v>104</v>
      </c>
      <c r="F116">
        <v>28</v>
      </c>
      <c r="G116">
        <v>449.5</v>
      </c>
      <c r="H116" s="11">
        <v>40402</v>
      </c>
      <c r="I116" s="11">
        <v>40406</v>
      </c>
    </row>
    <row r="117" spans="1:9" ht="12">
      <c r="A117" t="s">
        <v>93</v>
      </c>
      <c r="B117" t="s">
        <v>95</v>
      </c>
      <c r="C117">
        <v>2</v>
      </c>
      <c r="D117" t="s">
        <v>94</v>
      </c>
      <c r="E117" s="14">
        <v>193</v>
      </c>
      <c r="F117">
        <v>22</v>
      </c>
      <c r="G117">
        <v>598.01</v>
      </c>
      <c r="H117" s="11">
        <v>40402</v>
      </c>
      <c r="I117" s="11">
        <v>40406</v>
      </c>
    </row>
    <row r="118" spans="1:9" ht="12">
      <c r="A118" t="s">
        <v>93</v>
      </c>
      <c r="B118" t="s">
        <v>95</v>
      </c>
      <c r="C118">
        <v>2</v>
      </c>
      <c r="D118" t="s">
        <v>96</v>
      </c>
      <c r="E118" s="14">
        <v>166</v>
      </c>
      <c r="F118">
        <v>22</v>
      </c>
      <c r="G118">
        <v>599.66</v>
      </c>
      <c r="H118" s="11">
        <v>40402</v>
      </c>
      <c r="I118" s="11">
        <v>40406</v>
      </c>
    </row>
    <row r="119" spans="1:9" ht="12">
      <c r="A119" t="s">
        <v>93</v>
      </c>
      <c r="B119" t="s">
        <v>95</v>
      </c>
      <c r="C119">
        <v>2</v>
      </c>
      <c r="D119" t="s">
        <v>96</v>
      </c>
      <c r="E119" s="14">
        <v>120</v>
      </c>
      <c r="F119">
        <v>21</v>
      </c>
      <c r="G119">
        <v>664.58</v>
      </c>
      <c r="H119" s="11">
        <v>40402</v>
      </c>
      <c r="I119" s="11">
        <v>40406</v>
      </c>
    </row>
    <row r="120" spans="1:9" ht="12">
      <c r="A120" t="s">
        <v>93</v>
      </c>
      <c r="B120" t="s">
        <v>95</v>
      </c>
      <c r="C120">
        <v>2</v>
      </c>
      <c r="D120" t="s">
        <v>96</v>
      </c>
      <c r="E120" s="14">
        <v>990</v>
      </c>
      <c r="F120">
        <v>23</v>
      </c>
      <c r="G120">
        <v>606.04</v>
      </c>
      <c r="H120" s="11">
        <v>40402</v>
      </c>
      <c r="I120" s="11">
        <v>40406</v>
      </c>
    </row>
    <row r="121" spans="1:9" ht="12">
      <c r="A121" t="s">
        <v>93</v>
      </c>
      <c r="B121" t="s">
        <v>95</v>
      </c>
      <c r="C121">
        <v>3</v>
      </c>
      <c r="D121" t="s">
        <v>167</v>
      </c>
      <c r="E121" s="14">
        <v>731</v>
      </c>
      <c r="F121">
        <v>20</v>
      </c>
      <c r="G121">
        <v>829</v>
      </c>
      <c r="H121" s="11">
        <v>40402</v>
      </c>
      <c r="I121" s="11">
        <v>40406</v>
      </c>
    </row>
    <row r="122" spans="1:9" ht="12">
      <c r="A122" t="s">
        <v>93</v>
      </c>
      <c r="B122" t="s">
        <v>95</v>
      </c>
      <c r="C122">
        <v>3</v>
      </c>
      <c r="D122" t="s">
        <v>167</v>
      </c>
      <c r="E122" s="14">
        <v>134</v>
      </c>
      <c r="F122">
        <v>23</v>
      </c>
      <c r="G122">
        <v>550.66</v>
      </c>
      <c r="H122" s="11">
        <v>40402</v>
      </c>
      <c r="I122" s="11">
        <v>40406</v>
      </c>
    </row>
    <row r="123" spans="1:9" ht="12">
      <c r="A123" t="s">
        <v>93</v>
      </c>
      <c r="B123" t="s">
        <v>95</v>
      </c>
      <c r="C123">
        <v>3</v>
      </c>
      <c r="D123" t="s">
        <v>167</v>
      </c>
      <c r="E123" s="14">
        <v>933</v>
      </c>
      <c r="F123">
        <v>22</v>
      </c>
      <c r="G123">
        <v>1028.71</v>
      </c>
      <c r="H123" s="11">
        <v>40402</v>
      </c>
      <c r="I123" s="11">
        <v>40406</v>
      </c>
    </row>
    <row r="124" spans="1:9" ht="12">
      <c r="A124" t="s">
        <v>93</v>
      </c>
      <c r="B124" t="s">
        <v>95</v>
      </c>
      <c r="C124">
        <v>3</v>
      </c>
      <c r="D124" t="s">
        <v>166</v>
      </c>
      <c r="E124" s="14">
        <v>166</v>
      </c>
      <c r="F124">
        <v>21</v>
      </c>
      <c r="G124">
        <v>283.03</v>
      </c>
      <c r="H124" s="11">
        <v>40402</v>
      </c>
      <c r="I124" s="11">
        <v>40406</v>
      </c>
    </row>
    <row r="125" spans="1:9" ht="12">
      <c r="A125" t="s">
        <v>93</v>
      </c>
      <c r="B125" t="s">
        <v>95</v>
      </c>
      <c r="C125">
        <v>3</v>
      </c>
      <c r="D125" t="s">
        <v>166</v>
      </c>
      <c r="E125" s="14">
        <v>214</v>
      </c>
      <c r="F125">
        <v>23</v>
      </c>
      <c r="G125">
        <v>345.4</v>
      </c>
      <c r="H125" s="11">
        <v>40402</v>
      </c>
      <c r="I125" s="11">
        <v>40406</v>
      </c>
    </row>
    <row r="126" spans="1:9" ht="12">
      <c r="A126" t="s">
        <v>93</v>
      </c>
      <c r="B126" t="s">
        <v>95</v>
      </c>
      <c r="C126">
        <v>3</v>
      </c>
      <c r="D126" t="s">
        <v>166</v>
      </c>
      <c r="E126" s="14">
        <v>904</v>
      </c>
      <c r="F126">
        <v>25</v>
      </c>
      <c r="G126">
        <v>304.14</v>
      </c>
      <c r="H126" s="11">
        <v>40402</v>
      </c>
      <c r="I126" s="11">
        <v>40406</v>
      </c>
    </row>
    <row r="127" spans="1:9" ht="12">
      <c r="A127" t="s">
        <v>93</v>
      </c>
      <c r="B127" t="s">
        <v>95</v>
      </c>
      <c r="C127">
        <v>3</v>
      </c>
      <c r="D127" t="s">
        <v>94</v>
      </c>
      <c r="E127" s="14">
        <v>252</v>
      </c>
      <c r="F127">
        <v>25</v>
      </c>
      <c r="G127">
        <v>669.94</v>
      </c>
      <c r="H127" s="11">
        <v>40402</v>
      </c>
      <c r="I127" s="11">
        <v>40406</v>
      </c>
    </row>
    <row r="128" spans="1:9" ht="12">
      <c r="A128" t="s">
        <v>93</v>
      </c>
      <c r="B128" t="s">
        <v>95</v>
      </c>
      <c r="C128">
        <v>3</v>
      </c>
      <c r="D128" t="s">
        <v>94</v>
      </c>
      <c r="E128" s="14">
        <v>256</v>
      </c>
      <c r="F128">
        <v>22</v>
      </c>
      <c r="G128">
        <v>522.49</v>
      </c>
      <c r="H128" s="11">
        <v>40402</v>
      </c>
      <c r="I128" s="11">
        <v>40406</v>
      </c>
    </row>
    <row r="129" spans="1:9" ht="12">
      <c r="A129" t="s">
        <v>93</v>
      </c>
      <c r="B129" t="s">
        <v>95</v>
      </c>
      <c r="C129">
        <v>3</v>
      </c>
      <c r="D129" t="s">
        <v>94</v>
      </c>
      <c r="E129" s="14">
        <v>279</v>
      </c>
      <c r="F129">
        <v>21</v>
      </c>
      <c r="G129">
        <v>427.78</v>
      </c>
      <c r="H129" s="11">
        <v>40402</v>
      </c>
      <c r="I129" s="11">
        <v>40406</v>
      </c>
    </row>
    <row r="130" spans="1:9" ht="12">
      <c r="A130" t="s">
        <v>93</v>
      </c>
      <c r="B130" t="s">
        <v>95</v>
      </c>
      <c r="C130">
        <v>3</v>
      </c>
      <c r="D130" t="s">
        <v>96</v>
      </c>
      <c r="E130" s="14">
        <v>1</v>
      </c>
      <c r="F130">
        <v>24</v>
      </c>
      <c r="G130">
        <v>497.18</v>
      </c>
      <c r="H130" s="11">
        <v>40402</v>
      </c>
      <c r="I130" s="11">
        <v>40406</v>
      </c>
    </row>
    <row r="131" spans="1:9" ht="12">
      <c r="A131" t="s">
        <v>93</v>
      </c>
      <c r="B131" t="s">
        <v>95</v>
      </c>
      <c r="C131">
        <v>3</v>
      </c>
      <c r="D131" t="s">
        <v>96</v>
      </c>
      <c r="E131" s="14">
        <v>739</v>
      </c>
      <c r="F131">
        <v>25</v>
      </c>
      <c r="G131">
        <v>333.6</v>
      </c>
      <c r="H131" s="11">
        <v>40402</v>
      </c>
      <c r="I131" s="11">
        <v>40406</v>
      </c>
    </row>
    <row r="132" spans="1:9" ht="12">
      <c r="A132" t="s">
        <v>93</v>
      </c>
      <c r="B132" t="s">
        <v>95</v>
      </c>
      <c r="C132">
        <v>3</v>
      </c>
      <c r="D132" t="s">
        <v>96</v>
      </c>
      <c r="E132" s="14">
        <v>2</v>
      </c>
      <c r="F132">
        <v>20</v>
      </c>
      <c r="G132">
        <v>733.83</v>
      </c>
      <c r="H132" s="11">
        <v>40402</v>
      </c>
      <c r="I132" s="11">
        <v>40406</v>
      </c>
    </row>
    <row r="133" spans="1:9" ht="12">
      <c r="A133" t="s">
        <v>93</v>
      </c>
      <c r="B133" t="s">
        <v>95</v>
      </c>
      <c r="C133">
        <v>4</v>
      </c>
      <c r="D133" t="s">
        <v>167</v>
      </c>
      <c r="E133" s="14">
        <v>269</v>
      </c>
      <c r="F133">
        <v>23</v>
      </c>
      <c r="G133">
        <v>754.45</v>
      </c>
      <c r="H133" s="11">
        <v>40402</v>
      </c>
      <c r="I133" s="11">
        <v>40406</v>
      </c>
    </row>
    <row r="134" spans="1:9" ht="12">
      <c r="A134" t="s">
        <v>93</v>
      </c>
      <c r="B134" t="s">
        <v>95</v>
      </c>
      <c r="C134">
        <v>4</v>
      </c>
      <c r="D134" t="s">
        <v>167</v>
      </c>
      <c r="E134" s="14">
        <v>739</v>
      </c>
      <c r="F134">
        <v>22</v>
      </c>
      <c r="G134">
        <v>1365.67</v>
      </c>
      <c r="H134" s="11">
        <v>40402</v>
      </c>
      <c r="I134" s="11">
        <v>40406</v>
      </c>
    </row>
    <row r="135" spans="1:9" ht="12">
      <c r="A135" t="s">
        <v>93</v>
      </c>
      <c r="B135" t="s">
        <v>95</v>
      </c>
      <c r="C135">
        <v>4</v>
      </c>
      <c r="D135" t="s">
        <v>167</v>
      </c>
      <c r="E135" s="14">
        <v>369</v>
      </c>
      <c r="F135">
        <v>21</v>
      </c>
      <c r="G135">
        <v>837.42</v>
      </c>
      <c r="H135" s="11">
        <v>40402</v>
      </c>
      <c r="I135" s="11">
        <v>40406</v>
      </c>
    </row>
    <row r="136" spans="1:9" ht="12">
      <c r="A136" t="s">
        <v>93</v>
      </c>
      <c r="B136" t="s">
        <v>95</v>
      </c>
      <c r="C136">
        <v>4</v>
      </c>
      <c r="D136" t="s">
        <v>166</v>
      </c>
      <c r="E136" s="14">
        <v>766</v>
      </c>
      <c r="F136">
        <v>22</v>
      </c>
      <c r="G136">
        <v>338.83</v>
      </c>
      <c r="H136" s="11">
        <v>40402</v>
      </c>
      <c r="I136" s="11">
        <v>40406</v>
      </c>
    </row>
    <row r="137" spans="1:9" ht="12">
      <c r="A137" t="s">
        <v>93</v>
      </c>
      <c r="B137" t="s">
        <v>95</v>
      </c>
      <c r="C137">
        <v>4</v>
      </c>
      <c r="D137" t="s">
        <v>166</v>
      </c>
      <c r="E137" s="14">
        <v>952</v>
      </c>
      <c r="F137">
        <v>26</v>
      </c>
      <c r="G137">
        <v>405.7</v>
      </c>
      <c r="H137" s="11">
        <v>40402</v>
      </c>
      <c r="I137" s="11">
        <v>40406</v>
      </c>
    </row>
    <row r="138" spans="1:9" ht="12">
      <c r="A138" t="s">
        <v>93</v>
      </c>
      <c r="B138" t="s">
        <v>95</v>
      </c>
      <c r="C138">
        <v>4</v>
      </c>
      <c r="D138" t="s">
        <v>166</v>
      </c>
      <c r="E138" s="14">
        <v>930</v>
      </c>
      <c r="F138">
        <v>23</v>
      </c>
      <c r="G138">
        <v>452.63</v>
      </c>
      <c r="H138" s="11">
        <v>40402</v>
      </c>
      <c r="I138" s="11">
        <v>40406</v>
      </c>
    </row>
    <row r="139" spans="1:9" ht="12">
      <c r="A139" t="s">
        <v>93</v>
      </c>
      <c r="B139" t="s">
        <v>95</v>
      </c>
      <c r="C139">
        <v>4</v>
      </c>
      <c r="D139" t="s">
        <v>94</v>
      </c>
      <c r="E139" s="14">
        <v>767</v>
      </c>
      <c r="F139">
        <v>30</v>
      </c>
      <c r="G139">
        <v>459.38</v>
      </c>
      <c r="H139" s="11">
        <v>40402</v>
      </c>
      <c r="I139" s="11">
        <v>40406</v>
      </c>
    </row>
    <row r="140" spans="1:9" ht="12">
      <c r="A140" t="s">
        <v>93</v>
      </c>
      <c r="B140" t="s">
        <v>95</v>
      </c>
      <c r="C140">
        <v>4</v>
      </c>
      <c r="D140" t="s">
        <v>94</v>
      </c>
      <c r="E140" s="14">
        <v>772</v>
      </c>
      <c r="F140">
        <v>25</v>
      </c>
      <c r="G140">
        <v>459.29</v>
      </c>
      <c r="H140" s="11">
        <v>40402</v>
      </c>
      <c r="I140" s="11">
        <v>40406</v>
      </c>
    </row>
    <row r="141" spans="1:9" ht="12">
      <c r="A141" t="s">
        <v>93</v>
      </c>
      <c r="B141" t="s">
        <v>95</v>
      </c>
      <c r="C141">
        <v>4</v>
      </c>
      <c r="D141" t="s">
        <v>94</v>
      </c>
      <c r="E141" s="14">
        <v>837</v>
      </c>
      <c r="F141">
        <v>20</v>
      </c>
      <c r="G141">
        <v>488.54</v>
      </c>
      <c r="H141" s="11">
        <v>40402</v>
      </c>
      <c r="I141" s="11">
        <v>40406</v>
      </c>
    </row>
    <row r="142" spans="1:9" ht="12">
      <c r="A142" t="s">
        <v>93</v>
      </c>
      <c r="B142" t="s">
        <v>95</v>
      </c>
      <c r="C142">
        <v>4</v>
      </c>
      <c r="D142" t="s">
        <v>96</v>
      </c>
      <c r="E142" s="14">
        <v>448</v>
      </c>
      <c r="F142">
        <v>20</v>
      </c>
      <c r="G142">
        <v>382.01</v>
      </c>
      <c r="H142" s="11">
        <v>40402</v>
      </c>
      <c r="I142" s="11">
        <v>40406</v>
      </c>
    </row>
    <row r="143" spans="1:9" ht="12">
      <c r="A143" t="s">
        <v>93</v>
      </c>
      <c r="B143" t="s">
        <v>95</v>
      </c>
      <c r="C143">
        <v>4</v>
      </c>
      <c r="D143" t="s">
        <v>96</v>
      </c>
      <c r="E143" s="14">
        <v>708</v>
      </c>
      <c r="F143">
        <v>21</v>
      </c>
      <c r="G143">
        <v>489.64</v>
      </c>
      <c r="H143" s="11">
        <v>40402</v>
      </c>
      <c r="I143" s="11">
        <v>40406</v>
      </c>
    </row>
    <row r="144" spans="1:9" ht="12">
      <c r="A144" t="s">
        <v>93</v>
      </c>
      <c r="B144" t="s">
        <v>95</v>
      </c>
      <c r="C144">
        <v>4</v>
      </c>
      <c r="D144" t="s">
        <v>96</v>
      </c>
      <c r="E144" s="14">
        <v>916</v>
      </c>
      <c r="F144">
        <v>26</v>
      </c>
      <c r="G144">
        <v>485.42</v>
      </c>
      <c r="H144" s="11">
        <v>40402</v>
      </c>
      <c r="I144" s="11">
        <v>40406</v>
      </c>
    </row>
    <row r="145" spans="1:9" ht="12">
      <c r="A145" t="s">
        <v>93</v>
      </c>
      <c r="B145" t="s">
        <v>95</v>
      </c>
      <c r="D145" t="s">
        <v>94</v>
      </c>
      <c r="E145" s="14">
        <v>938</v>
      </c>
      <c r="F145">
        <v>21</v>
      </c>
      <c r="G145">
        <v>379.08</v>
      </c>
      <c r="H145" s="11">
        <v>40402</v>
      </c>
      <c r="I145" s="11">
        <v>40406</v>
      </c>
    </row>
    <row r="146" spans="1:9" ht="12">
      <c r="A146" t="s">
        <v>251</v>
      </c>
      <c r="B146" t="s">
        <v>261</v>
      </c>
      <c r="C146">
        <v>1</v>
      </c>
      <c r="D146" t="s">
        <v>266</v>
      </c>
      <c r="E146" s="14">
        <v>8889</v>
      </c>
      <c r="F146">
        <v>20</v>
      </c>
      <c r="G146">
        <v>808.7599999999999</v>
      </c>
      <c r="H146" s="11">
        <v>40394</v>
      </c>
      <c r="I146" s="11">
        <v>40395</v>
      </c>
    </row>
    <row r="147" spans="1:9" ht="12">
      <c r="A147" t="s">
        <v>251</v>
      </c>
      <c r="B147" t="s">
        <v>261</v>
      </c>
      <c r="C147">
        <v>1</v>
      </c>
      <c r="D147" t="s">
        <v>247</v>
      </c>
      <c r="E147" s="14">
        <v>340</v>
      </c>
      <c r="F147">
        <v>20</v>
      </c>
      <c r="G147">
        <v>823.93</v>
      </c>
      <c r="H147" s="11">
        <v>40394</v>
      </c>
      <c r="I147" s="11">
        <v>40395</v>
      </c>
    </row>
    <row r="148" spans="1:9" ht="12">
      <c r="A148" t="s">
        <v>251</v>
      </c>
      <c r="B148" t="s">
        <v>261</v>
      </c>
      <c r="C148">
        <v>1</v>
      </c>
      <c r="D148" t="s">
        <v>267</v>
      </c>
      <c r="E148" s="14">
        <v>345</v>
      </c>
      <c r="F148">
        <v>25</v>
      </c>
      <c r="G148">
        <v>346.1099999999999</v>
      </c>
      <c r="H148" s="11">
        <v>40394</v>
      </c>
      <c r="I148" s="11">
        <v>40395</v>
      </c>
    </row>
    <row r="149" spans="1:9" ht="12">
      <c r="A149" t="s">
        <v>251</v>
      </c>
      <c r="B149" t="s">
        <v>261</v>
      </c>
      <c r="C149">
        <v>1</v>
      </c>
      <c r="D149" t="s">
        <v>267</v>
      </c>
      <c r="E149" s="14">
        <v>380</v>
      </c>
      <c r="F149">
        <v>25</v>
      </c>
      <c r="G149">
        <v>291.63999999999993</v>
      </c>
      <c r="H149" s="11">
        <v>40394</v>
      </c>
      <c r="I149" s="11">
        <v>40395</v>
      </c>
    </row>
    <row r="150" spans="1:9" ht="12">
      <c r="A150" t="s">
        <v>251</v>
      </c>
      <c r="B150" t="s">
        <v>261</v>
      </c>
      <c r="C150">
        <v>1</v>
      </c>
      <c r="D150" t="s">
        <v>247</v>
      </c>
      <c r="E150" s="14">
        <v>348</v>
      </c>
      <c r="F150">
        <v>25</v>
      </c>
      <c r="G150">
        <v>979.0799999999999</v>
      </c>
      <c r="H150" s="11">
        <v>40394</v>
      </c>
      <c r="I150" s="11">
        <v>40395</v>
      </c>
    </row>
    <row r="151" spans="1:9" ht="12">
      <c r="A151" t="s">
        <v>251</v>
      </c>
      <c r="B151" t="s">
        <v>261</v>
      </c>
      <c r="C151">
        <v>1</v>
      </c>
      <c r="D151" t="s">
        <v>267</v>
      </c>
      <c r="E151" s="14">
        <v>354</v>
      </c>
      <c r="F151">
        <v>25</v>
      </c>
      <c r="G151">
        <v>312.85</v>
      </c>
      <c r="H151" s="11">
        <v>40394</v>
      </c>
      <c r="I151" s="11">
        <v>40395</v>
      </c>
    </row>
    <row r="152" spans="1:9" ht="12">
      <c r="A152" t="s">
        <v>251</v>
      </c>
      <c r="B152" t="s">
        <v>261</v>
      </c>
      <c r="C152">
        <v>1</v>
      </c>
      <c r="D152" t="s">
        <v>268</v>
      </c>
      <c r="E152" s="14">
        <v>313</v>
      </c>
      <c r="F152">
        <v>25</v>
      </c>
      <c r="G152">
        <v>414.42</v>
      </c>
      <c r="H152" s="11">
        <v>40394</v>
      </c>
      <c r="I152" s="11">
        <v>40395</v>
      </c>
    </row>
    <row r="153" spans="1:9" ht="12">
      <c r="A153" t="s">
        <v>251</v>
      </c>
      <c r="B153" t="s">
        <v>261</v>
      </c>
      <c r="C153">
        <v>1</v>
      </c>
      <c r="D153" t="s">
        <v>247</v>
      </c>
      <c r="E153" s="14">
        <v>331</v>
      </c>
      <c r="F153">
        <v>25</v>
      </c>
      <c r="G153">
        <v>1097.59</v>
      </c>
      <c r="H153" s="11">
        <v>40394</v>
      </c>
      <c r="I153" s="11">
        <v>40395</v>
      </c>
    </row>
    <row r="154" spans="1:9" ht="12">
      <c r="A154" t="s">
        <v>251</v>
      </c>
      <c r="B154" t="s">
        <v>261</v>
      </c>
      <c r="C154">
        <v>1</v>
      </c>
      <c r="D154" t="s">
        <v>268</v>
      </c>
      <c r="E154" s="14">
        <v>370</v>
      </c>
      <c r="F154">
        <v>25</v>
      </c>
      <c r="G154">
        <v>637.45</v>
      </c>
      <c r="H154" s="11">
        <v>40394</v>
      </c>
      <c r="I154" s="11">
        <v>40395</v>
      </c>
    </row>
    <row r="155" spans="1:9" ht="12">
      <c r="A155" t="s">
        <v>251</v>
      </c>
      <c r="B155" t="s">
        <v>261</v>
      </c>
      <c r="C155">
        <v>1</v>
      </c>
      <c r="D155" t="s">
        <v>268</v>
      </c>
      <c r="E155" s="14">
        <v>316</v>
      </c>
      <c r="F155">
        <v>25</v>
      </c>
      <c r="G155">
        <v>377.0099999999999</v>
      </c>
      <c r="H155" s="11">
        <v>40394</v>
      </c>
      <c r="I155" s="11">
        <v>40395</v>
      </c>
    </row>
    <row r="156" spans="1:9" ht="12">
      <c r="A156" t="s">
        <v>251</v>
      </c>
      <c r="B156" t="s">
        <v>261</v>
      </c>
      <c r="C156">
        <v>1</v>
      </c>
      <c r="D156" t="s">
        <v>269</v>
      </c>
      <c r="E156" s="14">
        <v>8879</v>
      </c>
      <c r="F156">
        <v>25</v>
      </c>
      <c r="G156">
        <v>234</v>
      </c>
      <c r="H156" s="11">
        <v>40394</v>
      </c>
      <c r="I156" s="11">
        <v>40395</v>
      </c>
    </row>
    <row r="157" spans="1:9" ht="12">
      <c r="A157" t="s">
        <v>251</v>
      </c>
      <c r="B157" t="s">
        <v>261</v>
      </c>
      <c r="C157">
        <v>1</v>
      </c>
      <c r="D157" t="s">
        <v>247</v>
      </c>
      <c r="E157" s="14">
        <v>339</v>
      </c>
      <c r="F157">
        <v>25</v>
      </c>
      <c r="G157">
        <v>993.48</v>
      </c>
      <c r="H157" s="11">
        <v>40394</v>
      </c>
      <c r="I157" s="11">
        <v>40395</v>
      </c>
    </row>
    <row r="158" spans="1:9" ht="12">
      <c r="A158" t="s">
        <v>251</v>
      </c>
      <c r="B158" t="s">
        <v>261</v>
      </c>
      <c r="C158">
        <v>1</v>
      </c>
      <c r="D158" t="s">
        <v>246</v>
      </c>
      <c r="E158" s="14">
        <v>363</v>
      </c>
      <c r="F158">
        <v>25</v>
      </c>
      <c r="G158">
        <v>492.94</v>
      </c>
      <c r="H158" s="11">
        <v>40394</v>
      </c>
      <c r="I158" s="11">
        <v>40395</v>
      </c>
    </row>
    <row r="159" spans="1:9" ht="12">
      <c r="A159" t="s">
        <v>251</v>
      </c>
      <c r="B159" t="s">
        <v>261</v>
      </c>
      <c r="C159">
        <v>1</v>
      </c>
      <c r="D159" t="s">
        <v>246</v>
      </c>
      <c r="E159" s="14">
        <v>312</v>
      </c>
      <c r="F159">
        <v>21</v>
      </c>
      <c r="G159">
        <v>250.47000000000003</v>
      </c>
      <c r="H159" s="11">
        <v>40394</v>
      </c>
      <c r="I159" s="11">
        <v>40395</v>
      </c>
    </row>
    <row r="160" spans="1:9" ht="12">
      <c r="A160" t="s">
        <v>251</v>
      </c>
      <c r="B160" t="s">
        <v>261</v>
      </c>
      <c r="C160">
        <v>2</v>
      </c>
      <c r="D160" t="s">
        <v>268</v>
      </c>
      <c r="E160" s="14">
        <v>725</v>
      </c>
      <c r="F160">
        <v>25</v>
      </c>
      <c r="G160">
        <v>673.3199999999999</v>
      </c>
      <c r="H160" s="11">
        <v>40394</v>
      </c>
      <c r="I160" s="11">
        <v>40395</v>
      </c>
    </row>
    <row r="161" spans="1:9" ht="12">
      <c r="A161" t="s">
        <v>251</v>
      </c>
      <c r="B161" t="s">
        <v>261</v>
      </c>
      <c r="C161">
        <v>2</v>
      </c>
      <c r="D161" t="s">
        <v>268</v>
      </c>
      <c r="E161" s="14">
        <v>722</v>
      </c>
      <c r="F161">
        <v>25</v>
      </c>
      <c r="G161">
        <v>672.6700000000001</v>
      </c>
      <c r="H161" s="11">
        <v>40394</v>
      </c>
      <c r="I161" s="11">
        <v>40395</v>
      </c>
    </row>
    <row r="162" spans="1:9" ht="12">
      <c r="A162" t="s">
        <v>251</v>
      </c>
      <c r="B162" t="s">
        <v>261</v>
      </c>
      <c r="C162">
        <v>2</v>
      </c>
      <c r="D162" t="s">
        <v>247</v>
      </c>
      <c r="E162" s="14">
        <v>629</v>
      </c>
      <c r="F162">
        <v>25</v>
      </c>
      <c r="G162">
        <v>1314.4699999999998</v>
      </c>
      <c r="H162" s="11">
        <v>40394</v>
      </c>
      <c r="I162" s="11">
        <v>40395</v>
      </c>
    </row>
    <row r="163" spans="1:9" ht="12">
      <c r="A163" t="s">
        <v>251</v>
      </c>
      <c r="B163" t="s">
        <v>261</v>
      </c>
      <c r="C163">
        <v>2</v>
      </c>
      <c r="D163" t="s">
        <v>247</v>
      </c>
      <c r="E163" s="14">
        <v>655</v>
      </c>
      <c r="F163">
        <v>25</v>
      </c>
      <c r="G163">
        <v>1536.2800000000002</v>
      </c>
      <c r="H163" s="11">
        <v>40394</v>
      </c>
      <c r="I163" s="11">
        <v>40395</v>
      </c>
    </row>
    <row r="164" spans="1:9" ht="12">
      <c r="A164" t="s">
        <v>251</v>
      </c>
      <c r="B164" t="s">
        <v>261</v>
      </c>
      <c r="C164">
        <v>2</v>
      </c>
      <c r="D164" t="s">
        <v>247</v>
      </c>
      <c r="E164" s="14">
        <v>690</v>
      </c>
      <c r="F164">
        <v>25</v>
      </c>
      <c r="G164">
        <v>1058.5200000000002</v>
      </c>
      <c r="H164" s="11">
        <v>40394</v>
      </c>
      <c r="I164" s="11">
        <v>40395</v>
      </c>
    </row>
    <row r="165" spans="1:9" ht="12">
      <c r="A165" t="s">
        <v>251</v>
      </c>
      <c r="B165" t="s">
        <v>261</v>
      </c>
      <c r="C165">
        <v>2</v>
      </c>
      <c r="D165" t="s">
        <v>246</v>
      </c>
      <c r="E165" s="14">
        <v>700</v>
      </c>
      <c r="F165">
        <v>25</v>
      </c>
      <c r="G165">
        <v>1122.6699999999996</v>
      </c>
      <c r="H165" s="11">
        <v>40394</v>
      </c>
      <c r="I165" s="11">
        <v>40395</v>
      </c>
    </row>
    <row r="166" spans="1:9" ht="12">
      <c r="A166" t="s">
        <v>251</v>
      </c>
      <c r="B166" t="s">
        <v>261</v>
      </c>
      <c r="C166">
        <v>2</v>
      </c>
      <c r="D166" t="s">
        <v>246</v>
      </c>
      <c r="E166" s="14">
        <v>678</v>
      </c>
      <c r="F166">
        <v>24</v>
      </c>
      <c r="G166">
        <v>559.89</v>
      </c>
      <c r="H166" s="11">
        <v>40394</v>
      </c>
      <c r="I166" s="11">
        <v>40395</v>
      </c>
    </row>
    <row r="167" spans="1:9" ht="12">
      <c r="A167" t="s">
        <v>251</v>
      </c>
      <c r="B167" t="s">
        <v>261</v>
      </c>
      <c r="C167">
        <v>2</v>
      </c>
      <c r="D167" t="s">
        <v>246</v>
      </c>
      <c r="E167" s="14">
        <v>650</v>
      </c>
      <c r="F167">
        <v>25</v>
      </c>
      <c r="G167">
        <v>522.4</v>
      </c>
      <c r="H167" s="11">
        <v>40394</v>
      </c>
      <c r="I167" s="11">
        <v>40395</v>
      </c>
    </row>
    <row r="168" spans="1:9" ht="12">
      <c r="A168" t="s">
        <v>251</v>
      </c>
      <c r="B168" t="s">
        <v>261</v>
      </c>
      <c r="C168">
        <v>2</v>
      </c>
      <c r="D168" t="s">
        <v>267</v>
      </c>
      <c r="E168" s="14">
        <v>674</v>
      </c>
      <c r="F168">
        <v>25</v>
      </c>
      <c r="G168">
        <v>250.45000000000002</v>
      </c>
      <c r="H168" s="11">
        <v>40394</v>
      </c>
      <c r="I168" s="11">
        <v>40395</v>
      </c>
    </row>
    <row r="169" spans="1:9" ht="12">
      <c r="A169" t="s">
        <v>251</v>
      </c>
      <c r="B169" t="s">
        <v>261</v>
      </c>
      <c r="C169">
        <v>2</v>
      </c>
      <c r="D169" t="s">
        <v>270</v>
      </c>
      <c r="E169" s="14">
        <v>8846</v>
      </c>
      <c r="F169">
        <v>25</v>
      </c>
      <c r="G169">
        <v>501.7699999999999</v>
      </c>
      <c r="H169" s="11">
        <v>40394</v>
      </c>
      <c r="I169" s="11">
        <v>40395</v>
      </c>
    </row>
    <row r="170" spans="1:9" ht="12">
      <c r="A170" t="s">
        <v>251</v>
      </c>
      <c r="B170" t="s">
        <v>261</v>
      </c>
      <c r="C170">
        <v>2</v>
      </c>
      <c r="D170" t="s">
        <v>268</v>
      </c>
      <c r="E170" s="14">
        <v>693</v>
      </c>
      <c r="F170">
        <v>25</v>
      </c>
      <c r="G170">
        <v>591.98</v>
      </c>
      <c r="H170" s="11">
        <v>40394</v>
      </c>
      <c r="I170" s="11">
        <v>40395</v>
      </c>
    </row>
    <row r="171" spans="1:9" ht="12">
      <c r="A171" t="s">
        <v>251</v>
      </c>
      <c r="B171" t="s">
        <v>261</v>
      </c>
      <c r="C171">
        <v>2</v>
      </c>
      <c r="D171" t="s">
        <v>267</v>
      </c>
      <c r="E171" s="14">
        <v>688</v>
      </c>
      <c r="F171">
        <v>25</v>
      </c>
      <c r="G171">
        <v>423.39</v>
      </c>
      <c r="H171" s="11">
        <v>40394</v>
      </c>
      <c r="I171" s="11">
        <v>40395</v>
      </c>
    </row>
    <row r="172" spans="1:9" ht="12">
      <c r="A172" t="s">
        <v>251</v>
      </c>
      <c r="B172" t="s">
        <v>261</v>
      </c>
      <c r="C172">
        <v>3</v>
      </c>
      <c r="D172" t="s">
        <v>247</v>
      </c>
      <c r="E172" s="14">
        <v>436</v>
      </c>
      <c r="F172">
        <v>23</v>
      </c>
      <c r="G172">
        <v>1069.2199999999998</v>
      </c>
      <c r="H172" s="11">
        <v>40395</v>
      </c>
      <c r="I172" s="11">
        <v>40396</v>
      </c>
    </row>
    <row r="173" spans="1:9" ht="12">
      <c r="A173" t="s">
        <v>251</v>
      </c>
      <c r="B173" t="s">
        <v>261</v>
      </c>
      <c r="C173">
        <v>3</v>
      </c>
      <c r="D173" t="s">
        <v>247</v>
      </c>
      <c r="E173" s="14">
        <v>441</v>
      </c>
      <c r="F173">
        <v>22</v>
      </c>
      <c r="G173">
        <v>1128.73</v>
      </c>
      <c r="H173" s="11">
        <v>40395</v>
      </c>
      <c r="I173" s="11">
        <v>40396</v>
      </c>
    </row>
    <row r="174" spans="1:9" ht="12">
      <c r="A174" t="s">
        <v>251</v>
      </c>
      <c r="B174" t="s">
        <v>261</v>
      </c>
      <c r="C174">
        <v>3</v>
      </c>
      <c r="D174" t="s">
        <v>247</v>
      </c>
      <c r="E174" s="14">
        <v>429</v>
      </c>
      <c r="F174">
        <v>24</v>
      </c>
      <c r="G174">
        <v>1068.86</v>
      </c>
      <c r="H174" s="11">
        <v>40395</v>
      </c>
      <c r="I174" s="11">
        <v>40396</v>
      </c>
    </row>
    <row r="175" spans="1:9" ht="12">
      <c r="A175" t="s">
        <v>251</v>
      </c>
      <c r="B175" t="s">
        <v>261</v>
      </c>
      <c r="C175">
        <v>3</v>
      </c>
      <c r="D175" t="s">
        <v>247</v>
      </c>
      <c r="E175" s="14">
        <v>433</v>
      </c>
      <c r="F175">
        <v>20</v>
      </c>
      <c r="G175">
        <v>752.78</v>
      </c>
      <c r="H175" s="11">
        <v>40395</v>
      </c>
      <c r="I175" s="11">
        <v>40396</v>
      </c>
    </row>
    <row r="176" spans="1:9" ht="12">
      <c r="A176" t="s">
        <v>251</v>
      </c>
      <c r="B176" t="s">
        <v>261</v>
      </c>
      <c r="C176">
        <v>3</v>
      </c>
      <c r="D176" t="s">
        <v>268</v>
      </c>
      <c r="E176" s="14">
        <v>407</v>
      </c>
      <c r="F176">
        <v>25</v>
      </c>
      <c r="G176">
        <v>509.37</v>
      </c>
      <c r="H176" s="11">
        <v>40395</v>
      </c>
      <c r="I176" s="11">
        <v>40396</v>
      </c>
    </row>
    <row r="177" spans="1:9" ht="12">
      <c r="A177" t="s">
        <v>251</v>
      </c>
      <c r="B177" t="s">
        <v>261</v>
      </c>
      <c r="C177">
        <v>3</v>
      </c>
      <c r="D177" t="s">
        <v>268</v>
      </c>
      <c r="E177" s="14">
        <v>428</v>
      </c>
      <c r="F177">
        <v>25</v>
      </c>
      <c r="G177">
        <v>509.5299999999999</v>
      </c>
      <c r="H177" s="11">
        <v>40395</v>
      </c>
      <c r="I177" s="11">
        <v>40396</v>
      </c>
    </row>
    <row r="178" spans="1:9" ht="12">
      <c r="A178" t="s">
        <v>251</v>
      </c>
      <c r="B178" t="s">
        <v>261</v>
      </c>
      <c r="C178">
        <v>3</v>
      </c>
      <c r="D178" t="s">
        <v>268</v>
      </c>
      <c r="E178" s="14">
        <v>616</v>
      </c>
      <c r="F178">
        <v>25</v>
      </c>
      <c r="G178">
        <v>681.9600000000002</v>
      </c>
      <c r="H178" s="11">
        <v>40395</v>
      </c>
      <c r="I178" s="11">
        <v>40396</v>
      </c>
    </row>
    <row r="179" spans="1:9" ht="12">
      <c r="A179" t="s">
        <v>251</v>
      </c>
      <c r="B179" t="s">
        <v>261</v>
      </c>
      <c r="C179">
        <v>3</v>
      </c>
      <c r="D179" t="s">
        <v>246</v>
      </c>
      <c r="E179" s="14">
        <v>402</v>
      </c>
      <c r="F179">
        <v>24</v>
      </c>
      <c r="G179">
        <v>770.21</v>
      </c>
      <c r="H179" s="11">
        <v>40395</v>
      </c>
      <c r="I179" s="11">
        <v>40396</v>
      </c>
    </row>
    <row r="180" spans="1:9" ht="12">
      <c r="A180" t="s">
        <v>251</v>
      </c>
      <c r="B180" t="s">
        <v>261</v>
      </c>
      <c r="C180">
        <v>3</v>
      </c>
      <c r="D180" t="s">
        <v>246</v>
      </c>
      <c r="E180" s="14">
        <v>608</v>
      </c>
      <c r="F180">
        <v>24</v>
      </c>
      <c r="G180">
        <v>554.7199999999999</v>
      </c>
      <c r="H180" s="11">
        <v>40395</v>
      </c>
      <c r="I180" s="11">
        <v>40396</v>
      </c>
    </row>
    <row r="181" spans="1:9" ht="12">
      <c r="A181" t="s">
        <v>251</v>
      </c>
      <c r="B181" t="s">
        <v>261</v>
      </c>
      <c r="C181">
        <v>3</v>
      </c>
      <c r="D181" t="s">
        <v>246</v>
      </c>
      <c r="E181" s="14">
        <v>443</v>
      </c>
      <c r="F181">
        <v>22</v>
      </c>
      <c r="G181">
        <v>411.71000000000004</v>
      </c>
      <c r="H181" s="11">
        <v>40395</v>
      </c>
      <c r="I181" s="11">
        <v>40396</v>
      </c>
    </row>
    <row r="182" spans="1:9" ht="12">
      <c r="A182" t="s">
        <v>251</v>
      </c>
      <c r="B182" t="s">
        <v>261</v>
      </c>
      <c r="C182">
        <v>3</v>
      </c>
      <c r="D182" t="s">
        <v>246</v>
      </c>
      <c r="E182" s="14">
        <v>478</v>
      </c>
      <c r="F182">
        <v>24</v>
      </c>
      <c r="G182">
        <v>397.9</v>
      </c>
      <c r="H182" s="11">
        <v>40395</v>
      </c>
      <c r="I182" s="11">
        <v>40396</v>
      </c>
    </row>
    <row r="183" spans="1:9" ht="12">
      <c r="A183" t="s">
        <v>251</v>
      </c>
      <c r="B183" t="s">
        <v>261</v>
      </c>
      <c r="C183">
        <v>3</v>
      </c>
      <c r="D183" t="s">
        <v>267</v>
      </c>
      <c r="E183" s="14">
        <v>458</v>
      </c>
      <c r="F183">
        <v>25</v>
      </c>
      <c r="G183">
        <v>328.59999999999997</v>
      </c>
      <c r="H183" s="11">
        <v>40395</v>
      </c>
      <c r="I183" s="11">
        <v>40396</v>
      </c>
    </row>
    <row r="184" spans="1:9" ht="12">
      <c r="A184" t="s">
        <v>251</v>
      </c>
      <c r="B184" t="s">
        <v>261</v>
      </c>
      <c r="C184">
        <v>3</v>
      </c>
      <c r="D184" t="s">
        <v>267</v>
      </c>
      <c r="E184" s="14">
        <v>459</v>
      </c>
      <c r="F184">
        <v>25</v>
      </c>
      <c r="G184">
        <v>405.52000000000004</v>
      </c>
      <c r="H184" s="11">
        <v>40395</v>
      </c>
      <c r="I184" s="11">
        <v>40396</v>
      </c>
    </row>
    <row r="185" spans="1:9" ht="12">
      <c r="A185" t="s">
        <v>251</v>
      </c>
      <c r="B185" t="s">
        <v>261</v>
      </c>
      <c r="C185">
        <v>4</v>
      </c>
      <c r="D185" t="s">
        <v>267</v>
      </c>
      <c r="E185" s="14">
        <v>446</v>
      </c>
      <c r="F185">
        <v>25</v>
      </c>
      <c r="G185">
        <v>539.4699999999999</v>
      </c>
      <c r="H185" s="11">
        <v>40395</v>
      </c>
      <c r="I185" s="11">
        <v>40396</v>
      </c>
    </row>
    <row r="186" spans="1:9" ht="12">
      <c r="A186" t="s">
        <v>251</v>
      </c>
      <c r="B186" t="s">
        <v>261</v>
      </c>
      <c r="C186">
        <v>4</v>
      </c>
      <c r="D186" t="s">
        <v>267</v>
      </c>
      <c r="E186" s="14">
        <v>487</v>
      </c>
      <c r="F186">
        <v>25</v>
      </c>
      <c r="G186">
        <v>422.2600000000001</v>
      </c>
      <c r="H186" s="11">
        <v>40395</v>
      </c>
      <c r="I186" s="11">
        <v>40396</v>
      </c>
    </row>
    <row r="187" spans="1:9" ht="12">
      <c r="A187" t="s">
        <v>251</v>
      </c>
      <c r="B187" t="s">
        <v>261</v>
      </c>
      <c r="C187">
        <v>4</v>
      </c>
      <c r="D187" t="s">
        <v>246</v>
      </c>
      <c r="E187" s="14">
        <v>429</v>
      </c>
      <c r="F187">
        <v>25</v>
      </c>
      <c r="G187">
        <v>549.08</v>
      </c>
      <c r="H187" s="11">
        <v>40395</v>
      </c>
      <c r="I187" s="11">
        <v>40396</v>
      </c>
    </row>
    <row r="188" spans="1:9" ht="12">
      <c r="A188" t="s">
        <v>251</v>
      </c>
      <c r="B188" t="s">
        <v>261</v>
      </c>
      <c r="C188">
        <v>4</v>
      </c>
      <c r="D188" t="s">
        <v>268</v>
      </c>
      <c r="E188" s="14">
        <v>931</v>
      </c>
      <c r="F188">
        <v>25</v>
      </c>
      <c r="G188">
        <v>490.72</v>
      </c>
      <c r="H188" s="11">
        <v>40395</v>
      </c>
      <c r="I188" s="11">
        <v>40396</v>
      </c>
    </row>
    <row r="189" spans="1:9" ht="12">
      <c r="A189" t="s">
        <v>251</v>
      </c>
      <c r="B189" t="s">
        <v>261</v>
      </c>
      <c r="C189">
        <v>4</v>
      </c>
      <c r="D189" t="s">
        <v>274</v>
      </c>
      <c r="E189" s="14">
        <v>8861</v>
      </c>
      <c r="F189">
        <v>25</v>
      </c>
      <c r="G189">
        <v>630.93</v>
      </c>
      <c r="H189" s="11">
        <v>40395</v>
      </c>
      <c r="I189" s="11">
        <v>40396</v>
      </c>
    </row>
    <row r="190" spans="1:9" ht="12">
      <c r="A190" t="s">
        <v>251</v>
      </c>
      <c r="B190" t="s">
        <v>261</v>
      </c>
      <c r="C190">
        <v>4</v>
      </c>
      <c r="D190" t="s">
        <v>268</v>
      </c>
      <c r="E190" s="14">
        <v>934</v>
      </c>
      <c r="F190">
        <v>25</v>
      </c>
      <c r="G190">
        <v>433.89000000000004</v>
      </c>
      <c r="H190" s="11">
        <v>40395</v>
      </c>
      <c r="I190" s="11">
        <v>40396</v>
      </c>
    </row>
    <row r="191" spans="1:9" ht="12">
      <c r="A191" t="s">
        <v>251</v>
      </c>
      <c r="B191" t="s">
        <v>261</v>
      </c>
      <c r="C191">
        <v>4</v>
      </c>
      <c r="D191" t="s">
        <v>267</v>
      </c>
      <c r="E191" s="14">
        <v>455</v>
      </c>
      <c r="F191">
        <v>24</v>
      </c>
      <c r="G191">
        <v>366.31000000000006</v>
      </c>
      <c r="H191" s="11">
        <v>40395</v>
      </c>
      <c r="I191" s="11">
        <v>40396</v>
      </c>
    </row>
    <row r="192" spans="1:9" ht="12">
      <c r="A192" t="s">
        <v>251</v>
      </c>
      <c r="B192" t="s">
        <v>261</v>
      </c>
      <c r="C192">
        <v>4</v>
      </c>
      <c r="D192" t="s">
        <v>275</v>
      </c>
      <c r="E192" s="14">
        <v>426</v>
      </c>
      <c r="F192">
        <v>16</v>
      </c>
      <c r="G192">
        <v>679.53</v>
      </c>
      <c r="H192" s="11">
        <v>40395</v>
      </c>
      <c r="I192" s="11">
        <v>40396</v>
      </c>
    </row>
    <row r="193" spans="1:9" ht="12">
      <c r="A193" t="s">
        <v>251</v>
      </c>
      <c r="B193" t="s">
        <v>261</v>
      </c>
      <c r="C193">
        <v>4</v>
      </c>
      <c r="D193" t="s">
        <v>246</v>
      </c>
      <c r="E193" s="14">
        <v>462</v>
      </c>
      <c r="F193">
        <v>25</v>
      </c>
      <c r="G193">
        <v>476.02</v>
      </c>
      <c r="H193" s="11">
        <v>40395</v>
      </c>
      <c r="I193" s="11">
        <v>40396</v>
      </c>
    </row>
    <row r="194" spans="1:9" ht="12">
      <c r="A194" t="s">
        <v>251</v>
      </c>
      <c r="B194" t="s">
        <v>261</v>
      </c>
      <c r="C194">
        <v>4</v>
      </c>
      <c r="D194" t="s">
        <v>247</v>
      </c>
      <c r="E194" s="14">
        <v>457</v>
      </c>
      <c r="F194">
        <v>25</v>
      </c>
      <c r="G194">
        <v>1245.2499999999998</v>
      </c>
      <c r="H194" s="11">
        <v>40395</v>
      </c>
      <c r="I194" s="11">
        <v>40396</v>
      </c>
    </row>
    <row r="195" spans="1:9" ht="12">
      <c r="A195" t="s">
        <v>251</v>
      </c>
      <c r="B195" t="s">
        <v>261</v>
      </c>
      <c r="C195">
        <v>4</v>
      </c>
      <c r="D195" t="s">
        <v>276</v>
      </c>
      <c r="E195" s="14">
        <v>8872</v>
      </c>
      <c r="F195">
        <v>24</v>
      </c>
      <c r="G195">
        <v>715.7799999999999</v>
      </c>
      <c r="H195" s="11">
        <v>40395</v>
      </c>
      <c r="I195" s="11">
        <v>40396</v>
      </c>
    </row>
    <row r="196" spans="1:9" ht="12">
      <c r="A196" t="s">
        <v>251</v>
      </c>
      <c r="B196" t="s">
        <v>261</v>
      </c>
      <c r="C196">
        <v>4</v>
      </c>
      <c r="D196" t="s">
        <v>247</v>
      </c>
      <c r="E196" s="14">
        <v>454</v>
      </c>
      <c r="F196">
        <v>23</v>
      </c>
      <c r="G196">
        <v>1048.03</v>
      </c>
      <c r="H196" s="11">
        <v>40395</v>
      </c>
      <c r="I196" s="11">
        <v>40396</v>
      </c>
    </row>
    <row r="197" spans="1:9" ht="12">
      <c r="A197" t="s">
        <v>251</v>
      </c>
      <c r="B197" t="s">
        <v>261</v>
      </c>
      <c r="C197">
        <v>4</v>
      </c>
      <c r="D197" t="s">
        <v>269</v>
      </c>
      <c r="E197" s="14">
        <v>8860</v>
      </c>
      <c r="F197">
        <v>25</v>
      </c>
      <c r="G197">
        <v>510.19</v>
      </c>
      <c r="H197" s="11">
        <v>40395</v>
      </c>
      <c r="I197" s="11">
        <v>40396</v>
      </c>
    </row>
    <row r="198" spans="1:9" ht="12">
      <c r="A198" t="s">
        <v>278</v>
      </c>
      <c r="B198" t="s">
        <v>279</v>
      </c>
      <c r="C198">
        <v>1</v>
      </c>
      <c r="D198" t="s">
        <v>280</v>
      </c>
      <c r="E198" s="14">
        <v>257</v>
      </c>
      <c r="F198">
        <v>22</v>
      </c>
      <c r="G198">
        <v>1255.97</v>
      </c>
      <c r="H198" s="11">
        <v>40392</v>
      </c>
      <c r="I198" s="11">
        <v>40393</v>
      </c>
    </row>
    <row r="199" spans="1:9" ht="12">
      <c r="A199" t="s">
        <v>278</v>
      </c>
      <c r="B199" t="s">
        <v>279</v>
      </c>
      <c r="C199">
        <v>1</v>
      </c>
      <c r="D199" t="s">
        <v>247</v>
      </c>
      <c r="E199" s="14">
        <v>293</v>
      </c>
      <c r="F199">
        <v>21</v>
      </c>
      <c r="G199">
        <v>835.6899999999998</v>
      </c>
      <c r="H199" s="11">
        <v>40392</v>
      </c>
      <c r="I199" s="11">
        <v>40393</v>
      </c>
    </row>
    <row r="200" spans="1:9" ht="12">
      <c r="A200" t="s">
        <v>278</v>
      </c>
      <c r="B200" t="s">
        <v>279</v>
      </c>
      <c r="C200">
        <v>1</v>
      </c>
      <c r="D200" t="s">
        <v>275</v>
      </c>
      <c r="E200" s="14">
        <v>265</v>
      </c>
      <c r="F200">
        <v>21</v>
      </c>
      <c r="G200">
        <v>929.44</v>
      </c>
      <c r="H200" s="11">
        <v>40392</v>
      </c>
      <c r="I200" s="11">
        <v>40393</v>
      </c>
    </row>
    <row r="201" spans="1:9" ht="12">
      <c r="A201" t="s">
        <v>278</v>
      </c>
      <c r="B201" t="s">
        <v>279</v>
      </c>
      <c r="C201">
        <v>1</v>
      </c>
      <c r="D201" t="s">
        <v>275</v>
      </c>
      <c r="E201" s="14">
        <v>276</v>
      </c>
      <c r="F201">
        <v>21</v>
      </c>
      <c r="G201">
        <v>513.1399999999999</v>
      </c>
      <c r="H201" s="11">
        <v>40392</v>
      </c>
      <c r="I201" s="11">
        <v>40393</v>
      </c>
    </row>
    <row r="202" spans="1:9" ht="12">
      <c r="A202" t="s">
        <v>278</v>
      </c>
      <c r="B202" t="s">
        <v>279</v>
      </c>
      <c r="C202">
        <v>1</v>
      </c>
      <c r="D202" t="s">
        <v>247</v>
      </c>
      <c r="E202" s="14">
        <v>215</v>
      </c>
      <c r="F202">
        <v>21</v>
      </c>
      <c r="G202">
        <v>992.65</v>
      </c>
      <c r="H202" s="11">
        <v>40392</v>
      </c>
      <c r="I202" s="11">
        <v>40393</v>
      </c>
    </row>
    <row r="203" spans="1:9" ht="12">
      <c r="A203" t="s">
        <v>278</v>
      </c>
      <c r="B203" t="s">
        <v>279</v>
      </c>
      <c r="C203">
        <v>1</v>
      </c>
      <c r="D203" t="s">
        <v>268</v>
      </c>
      <c r="E203" s="14">
        <v>224</v>
      </c>
      <c r="F203">
        <v>21</v>
      </c>
      <c r="G203">
        <v>348.53000000000003</v>
      </c>
      <c r="H203" s="11">
        <v>40392</v>
      </c>
      <c r="I203" s="11">
        <v>40393</v>
      </c>
    </row>
    <row r="204" spans="1:9" ht="12">
      <c r="A204" t="s">
        <v>278</v>
      </c>
      <c r="B204" t="s">
        <v>279</v>
      </c>
      <c r="C204">
        <v>1</v>
      </c>
      <c r="D204" t="s">
        <v>275</v>
      </c>
      <c r="E204" s="14">
        <v>242</v>
      </c>
      <c r="F204">
        <v>21</v>
      </c>
      <c r="G204">
        <v>873.3599999999999</v>
      </c>
      <c r="H204" s="11">
        <v>40392</v>
      </c>
      <c r="I204" s="11">
        <v>40393</v>
      </c>
    </row>
    <row r="205" spans="1:9" ht="12">
      <c r="A205" t="s">
        <v>278</v>
      </c>
      <c r="B205" t="s">
        <v>279</v>
      </c>
      <c r="C205">
        <v>1</v>
      </c>
      <c r="D205" t="s">
        <v>275</v>
      </c>
      <c r="E205" s="14">
        <v>240</v>
      </c>
      <c r="F205">
        <v>21</v>
      </c>
      <c r="G205">
        <v>870.41</v>
      </c>
      <c r="H205" s="11">
        <v>40392</v>
      </c>
      <c r="I205" s="11">
        <v>40393</v>
      </c>
    </row>
    <row r="206" spans="1:9" ht="12">
      <c r="A206" t="s">
        <v>278</v>
      </c>
      <c r="B206" t="s">
        <v>279</v>
      </c>
      <c r="C206">
        <v>1</v>
      </c>
      <c r="D206" t="s">
        <v>275</v>
      </c>
      <c r="E206" s="14">
        <v>230</v>
      </c>
      <c r="F206">
        <v>22</v>
      </c>
      <c r="G206">
        <v>708.72</v>
      </c>
      <c r="H206" s="11">
        <v>40392</v>
      </c>
      <c r="I206" s="11">
        <v>40393</v>
      </c>
    </row>
    <row r="207" spans="1:9" ht="12">
      <c r="A207" t="s">
        <v>278</v>
      </c>
      <c r="B207" t="s">
        <v>279</v>
      </c>
      <c r="C207">
        <v>1</v>
      </c>
      <c r="D207" t="s">
        <v>247</v>
      </c>
      <c r="E207" s="14">
        <v>489</v>
      </c>
      <c r="F207">
        <v>21</v>
      </c>
      <c r="G207">
        <v>1178.73</v>
      </c>
      <c r="H207" s="11">
        <v>40392</v>
      </c>
      <c r="I207" s="11">
        <v>40393</v>
      </c>
    </row>
    <row r="208" spans="1:9" ht="12">
      <c r="A208" t="s">
        <v>278</v>
      </c>
      <c r="B208" t="s">
        <v>279</v>
      </c>
      <c r="C208">
        <v>1</v>
      </c>
      <c r="D208" t="s">
        <v>275</v>
      </c>
      <c r="E208" s="14">
        <v>205</v>
      </c>
      <c r="F208">
        <v>20</v>
      </c>
      <c r="G208">
        <v>588.03</v>
      </c>
      <c r="H208" s="11">
        <v>40392</v>
      </c>
      <c r="I208" s="11">
        <v>40393</v>
      </c>
    </row>
    <row r="209" spans="1:9" ht="12">
      <c r="A209" t="s">
        <v>278</v>
      </c>
      <c r="B209" t="s">
        <v>279</v>
      </c>
      <c r="C209">
        <v>1</v>
      </c>
      <c r="D209" t="s">
        <v>275</v>
      </c>
      <c r="E209" s="14">
        <v>877</v>
      </c>
      <c r="F209">
        <v>20</v>
      </c>
      <c r="G209">
        <v>790.2500000000001</v>
      </c>
      <c r="H209" s="11">
        <v>40392</v>
      </c>
      <c r="I209" s="11">
        <v>40393</v>
      </c>
    </row>
    <row r="210" spans="1:9" ht="12">
      <c r="A210" t="s">
        <v>278</v>
      </c>
      <c r="B210" t="s">
        <v>279</v>
      </c>
      <c r="C210">
        <v>2</v>
      </c>
      <c r="D210" s="12" t="s">
        <v>281</v>
      </c>
      <c r="E210" s="14">
        <v>272</v>
      </c>
      <c r="F210">
        <v>21</v>
      </c>
      <c r="G210">
        <v>720.6300000000001</v>
      </c>
      <c r="H210" s="11">
        <v>40392</v>
      </c>
      <c r="I210" s="11">
        <v>40393</v>
      </c>
    </row>
    <row r="211" spans="1:9" ht="12">
      <c r="A211" t="s">
        <v>278</v>
      </c>
      <c r="B211" t="s">
        <v>279</v>
      </c>
      <c r="C211">
        <v>2</v>
      </c>
      <c r="D211" s="12" t="s">
        <v>281</v>
      </c>
      <c r="E211" s="14">
        <v>250</v>
      </c>
      <c r="F211">
        <v>20</v>
      </c>
      <c r="G211">
        <v>1013.9</v>
      </c>
      <c r="H211" s="11">
        <v>40392</v>
      </c>
      <c r="I211" s="11">
        <v>40393</v>
      </c>
    </row>
    <row r="212" spans="1:9" ht="12">
      <c r="A212" t="s">
        <v>278</v>
      </c>
      <c r="B212" t="s">
        <v>279</v>
      </c>
      <c r="C212">
        <v>2</v>
      </c>
      <c r="D212" s="12" t="s">
        <v>247</v>
      </c>
      <c r="E212" s="14">
        <v>291</v>
      </c>
      <c r="F212">
        <v>21</v>
      </c>
      <c r="G212">
        <v>1242.07</v>
      </c>
      <c r="H212" s="11">
        <v>40392</v>
      </c>
      <c r="I212" s="11">
        <v>40393</v>
      </c>
    </row>
    <row r="213" spans="1:9" ht="12">
      <c r="A213" t="s">
        <v>278</v>
      </c>
      <c r="B213" t="s">
        <v>279</v>
      </c>
      <c r="C213">
        <v>2</v>
      </c>
      <c r="D213" s="12" t="s">
        <v>275</v>
      </c>
      <c r="E213" s="14">
        <v>269</v>
      </c>
      <c r="F213">
        <v>20</v>
      </c>
      <c r="G213">
        <v>649.3299999999999</v>
      </c>
      <c r="H213" s="11">
        <v>40392</v>
      </c>
      <c r="I213" s="11">
        <v>40393</v>
      </c>
    </row>
    <row r="214" spans="1:9" ht="12">
      <c r="A214" t="s">
        <v>278</v>
      </c>
      <c r="B214" t="s">
        <v>279</v>
      </c>
      <c r="C214">
        <v>2</v>
      </c>
      <c r="D214" s="12" t="s">
        <v>275</v>
      </c>
      <c r="E214" s="14">
        <v>259</v>
      </c>
      <c r="F214">
        <v>20</v>
      </c>
      <c r="G214">
        <v>994.4499999999997</v>
      </c>
      <c r="H214" s="11">
        <v>40392</v>
      </c>
      <c r="I214" s="11">
        <v>40393</v>
      </c>
    </row>
    <row r="215" spans="1:9" ht="12">
      <c r="A215" t="s">
        <v>278</v>
      </c>
      <c r="B215" t="s">
        <v>279</v>
      </c>
      <c r="C215">
        <v>2</v>
      </c>
      <c r="D215" s="12" t="s">
        <v>275</v>
      </c>
      <c r="E215" s="14">
        <v>276</v>
      </c>
      <c r="F215">
        <v>20</v>
      </c>
      <c r="G215">
        <v>507.61000000000007</v>
      </c>
      <c r="H215" s="11">
        <v>40392</v>
      </c>
      <c r="I215" s="11">
        <v>40393</v>
      </c>
    </row>
    <row r="216" spans="1:9" ht="12">
      <c r="A216" t="s">
        <v>278</v>
      </c>
      <c r="B216" t="s">
        <v>279</v>
      </c>
      <c r="C216">
        <v>3</v>
      </c>
      <c r="D216" t="s">
        <v>282</v>
      </c>
      <c r="E216" s="14">
        <v>37</v>
      </c>
      <c r="F216">
        <v>21</v>
      </c>
      <c r="G216">
        <v>756.21</v>
      </c>
      <c r="H216" s="11">
        <v>40392</v>
      </c>
      <c r="I216" s="11">
        <v>40393</v>
      </c>
    </row>
    <row r="217" spans="1:9" ht="12">
      <c r="A217" t="s">
        <v>278</v>
      </c>
      <c r="B217" t="s">
        <v>279</v>
      </c>
      <c r="C217">
        <v>3</v>
      </c>
      <c r="D217" t="s">
        <v>283</v>
      </c>
      <c r="E217" s="14">
        <v>40</v>
      </c>
      <c r="F217">
        <v>22</v>
      </c>
      <c r="G217">
        <v>905.1300000000002</v>
      </c>
      <c r="H217" s="11">
        <v>40392</v>
      </c>
      <c r="I217" s="11">
        <v>40393</v>
      </c>
    </row>
    <row r="218" spans="1:9" ht="12">
      <c r="A218" t="s">
        <v>278</v>
      </c>
      <c r="B218" t="s">
        <v>279</v>
      </c>
      <c r="C218">
        <v>3</v>
      </c>
      <c r="D218" t="s">
        <v>283</v>
      </c>
      <c r="E218" s="14">
        <v>31</v>
      </c>
      <c r="F218">
        <v>20</v>
      </c>
      <c r="G218">
        <v>571.6</v>
      </c>
      <c r="H218" s="11">
        <v>40392</v>
      </c>
      <c r="I218" s="11">
        <v>40393</v>
      </c>
    </row>
    <row r="219" spans="1:9" ht="12">
      <c r="A219" t="s">
        <v>278</v>
      </c>
      <c r="B219" t="s">
        <v>279</v>
      </c>
      <c r="C219">
        <v>3</v>
      </c>
      <c r="D219" t="s">
        <v>282</v>
      </c>
      <c r="E219" s="14">
        <v>28</v>
      </c>
      <c r="F219">
        <v>20</v>
      </c>
      <c r="G219">
        <v>451.16</v>
      </c>
      <c r="H219" s="11">
        <v>40392</v>
      </c>
      <c r="I219" s="11">
        <v>40393</v>
      </c>
    </row>
    <row r="220" spans="1:9" ht="12">
      <c r="A220" t="s">
        <v>278</v>
      </c>
      <c r="B220" t="s">
        <v>279</v>
      </c>
      <c r="C220">
        <v>3</v>
      </c>
      <c r="D220" t="s">
        <v>247</v>
      </c>
      <c r="E220" s="14">
        <v>299</v>
      </c>
      <c r="F220">
        <v>20</v>
      </c>
      <c r="G220">
        <v>516.55</v>
      </c>
      <c r="H220" s="11">
        <v>40392</v>
      </c>
      <c r="I220" s="11">
        <v>40393</v>
      </c>
    </row>
    <row r="221" spans="1:9" ht="12">
      <c r="A221" t="s">
        <v>278</v>
      </c>
      <c r="B221" t="s">
        <v>279</v>
      </c>
      <c r="C221">
        <v>3</v>
      </c>
      <c r="D221" t="s">
        <v>248</v>
      </c>
      <c r="E221" s="14">
        <v>1</v>
      </c>
      <c r="F221">
        <v>20</v>
      </c>
      <c r="G221">
        <v>581.42</v>
      </c>
      <c r="H221" s="11">
        <v>40392</v>
      </c>
      <c r="I221" s="11">
        <v>40393</v>
      </c>
    </row>
    <row r="222" spans="1:9" ht="12">
      <c r="A222" t="s">
        <v>278</v>
      </c>
      <c r="B222" t="s">
        <v>279</v>
      </c>
      <c r="C222">
        <v>3</v>
      </c>
      <c r="D222" t="s">
        <v>283</v>
      </c>
      <c r="E222" s="14">
        <v>18</v>
      </c>
      <c r="F222">
        <v>20</v>
      </c>
      <c r="G222">
        <v>341.6500000000001</v>
      </c>
      <c r="H222" s="11">
        <v>40392</v>
      </c>
      <c r="I222" s="11">
        <v>40393</v>
      </c>
    </row>
    <row r="223" spans="1:9" ht="12">
      <c r="A223" t="s">
        <v>278</v>
      </c>
      <c r="B223" t="s">
        <v>279</v>
      </c>
      <c r="C223">
        <v>3</v>
      </c>
      <c r="D223" t="s">
        <v>275</v>
      </c>
      <c r="E223" s="14">
        <v>296</v>
      </c>
      <c r="F223">
        <v>20</v>
      </c>
      <c r="G223">
        <v>590.73</v>
      </c>
      <c r="H223" s="11">
        <v>40392</v>
      </c>
      <c r="I223" s="11">
        <v>40393</v>
      </c>
    </row>
    <row r="224" spans="1:9" ht="12">
      <c r="A224" t="s">
        <v>278</v>
      </c>
      <c r="B224" t="s">
        <v>279</v>
      </c>
      <c r="C224">
        <v>3</v>
      </c>
      <c r="D224" t="s">
        <v>284</v>
      </c>
      <c r="E224" s="14">
        <v>16</v>
      </c>
      <c r="F224">
        <v>20</v>
      </c>
      <c r="G224">
        <v>949.37</v>
      </c>
      <c r="H224" s="11">
        <v>40392</v>
      </c>
      <c r="I224" s="11">
        <v>40393</v>
      </c>
    </row>
    <row r="225" spans="1:9" ht="12">
      <c r="A225" t="s">
        <v>278</v>
      </c>
      <c r="B225" t="s">
        <v>279</v>
      </c>
      <c r="C225">
        <v>4</v>
      </c>
      <c r="D225" t="s">
        <v>268</v>
      </c>
      <c r="E225" s="14">
        <v>409</v>
      </c>
      <c r="F225">
        <v>21</v>
      </c>
      <c r="G225">
        <v>301.53000000000003</v>
      </c>
      <c r="H225" s="11">
        <v>40392</v>
      </c>
      <c r="I225" s="11">
        <v>40393</v>
      </c>
    </row>
    <row r="226" spans="1:9" ht="12">
      <c r="A226" t="s">
        <v>278</v>
      </c>
      <c r="B226" t="s">
        <v>279</v>
      </c>
      <c r="C226">
        <v>4</v>
      </c>
      <c r="D226" t="s">
        <v>275</v>
      </c>
      <c r="E226" s="14">
        <v>927</v>
      </c>
      <c r="F226">
        <v>21</v>
      </c>
      <c r="G226">
        <v>827.97</v>
      </c>
      <c r="H226" s="11">
        <v>40392</v>
      </c>
      <c r="I226" s="11">
        <v>40393</v>
      </c>
    </row>
    <row r="227" spans="1:9" ht="12">
      <c r="A227" t="s">
        <v>278</v>
      </c>
      <c r="B227" t="s">
        <v>279</v>
      </c>
      <c r="C227">
        <v>4</v>
      </c>
      <c r="D227" t="s">
        <v>247</v>
      </c>
      <c r="E227" s="14">
        <v>908</v>
      </c>
      <c r="F227">
        <v>20</v>
      </c>
      <c r="G227">
        <v>1193.3899999999999</v>
      </c>
      <c r="H227" s="11">
        <v>40392</v>
      </c>
      <c r="I227" s="11">
        <v>40393</v>
      </c>
    </row>
    <row r="228" spans="1:9" ht="12">
      <c r="A228" t="s">
        <v>278</v>
      </c>
      <c r="B228" t="s">
        <v>279</v>
      </c>
      <c r="C228">
        <v>4</v>
      </c>
      <c r="D228" t="s">
        <v>275</v>
      </c>
      <c r="E228" s="14">
        <v>937</v>
      </c>
      <c r="F228">
        <v>20</v>
      </c>
      <c r="G228">
        <v>780.61</v>
      </c>
      <c r="H228" s="11">
        <v>40392</v>
      </c>
      <c r="I228" s="11">
        <v>40393</v>
      </c>
    </row>
    <row r="229" spans="1:9" ht="12">
      <c r="A229" t="s">
        <v>278</v>
      </c>
      <c r="B229" t="s">
        <v>279</v>
      </c>
      <c r="C229">
        <v>4</v>
      </c>
      <c r="D229" t="s">
        <v>287</v>
      </c>
      <c r="E229" s="14" t="s">
        <v>286</v>
      </c>
      <c r="F229">
        <v>20</v>
      </c>
      <c r="G229">
        <v>779.5800000000002</v>
      </c>
      <c r="H229" s="11">
        <v>40392</v>
      </c>
      <c r="I229" s="11">
        <v>40393</v>
      </c>
    </row>
    <row r="230" spans="1:9" ht="12">
      <c r="A230" t="s">
        <v>278</v>
      </c>
      <c r="B230" t="s">
        <v>279</v>
      </c>
      <c r="C230">
        <v>4</v>
      </c>
      <c r="D230" t="s">
        <v>268</v>
      </c>
      <c r="E230" s="14">
        <v>562</v>
      </c>
      <c r="F230">
        <v>20</v>
      </c>
      <c r="G230">
        <v>567.8</v>
      </c>
      <c r="H230" s="11">
        <v>40392</v>
      </c>
      <c r="I230" s="11">
        <v>40393</v>
      </c>
    </row>
    <row r="231" spans="1:9" ht="12">
      <c r="A231" t="s">
        <v>278</v>
      </c>
      <c r="B231" t="s">
        <v>279</v>
      </c>
      <c r="C231">
        <v>4</v>
      </c>
      <c r="D231" t="s">
        <v>247</v>
      </c>
      <c r="E231" s="14">
        <v>932</v>
      </c>
      <c r="F231">
        <v>20</v>
      </c>
      <c r="G231">
        <v>738.4800000000001</v>
      </c>
      <c r="H231" s="11">
        <v>40392</v>
      </c>
      <c r="I231" s="11">
        <v>40393</v>
      </c>
    </row>
    <row r="232" spans="1:9" ht="12">
      <c r="A232" t="s">
        <v>278</v>
      </c>
      <c r="B232" t="s">
        <v>279</v>
      </c>
      <c r="C232">
        <v>4</v>
      </c>
      <c r="D232" t="s">
        <v>288</v>
      </c>
      <c r="E232" s="14">
        <v>911</v>
      </c>
      <c r="F232">
        <v>20</v>
      </c>
      <c r="G232">
        <v>1008.23</v>
      </c>
      <c r="H232" s="11">
        <v>40392</v>
      </c>
      <c r="I232" s="11">
        <v>40393</v>
      </c>
    </row>
    <row r="233" spans="1:9" ht="12">
      <c r="A233" t="s">
        <v>278</v>
      </c>
      <c r="B233" t="s">
        <v>279</v>
      </c>
      <c r="C233">
        <v>4</v>
      </c>
      <c r="D233" t="s">
        <v>268</v>
      </c>
      <c r="E233" s="14">
        <v>180</v>
      </c>
      <c r="F233">
        <v>20</v>
      </c>
      <c r="G233">
        <v>300.90999999999997</v>
      </c>
      <c r="H233" s="11">
        <v>40392</v>
      </c>
      <c r="I233" s="11">
        <v>40393</v>
      </c>
    </row>
    <row r="234" spans="1:9" ht="12">
      <c r="A234" t="s">
        <v>278</v>
      </c>
      <c r="B234" t="s">
        <v>279</v>
      </c>
      <c r="C234">
        <v>4</v>
      </c>
      <c r="D234" t="s">
        <v>275</v>
      </c>
      <c r="E234" s="14">
        <v>922</v>
      </c>
      <c r="F234">
        <v>20</v>
      </c>
      <c r="G234">
        <v>934.2500000000001</v>
      </c>
      <c r="H234" s="11">
        <v>40392</v>
      </c>
      <c r="I234" s="11">
        <v>40393</v>
      </c>
    </row>
    <row r="235" spans="1:9" ht="12">
      <c r="A235" t="s">
        <v>278</v>
      </c>
      <c r="B235" t="s">
        <v>279</v>
      </c>
      <c r="C235">
        <v>4</v>
      </c>
      <c r="D235" t="s">
        <v>275</v>
      </c>
      <c r="E235" s="14">
        <v>199</v>
      </c>
      <c r="F235">
        <v>20</v>
      </c>
      <c r="G235">
        <v>954.01</v>
      </c>
      <c r="H235" s="11">
        <v>40392</v>
      </c>
      <c r="I235" s="11">
        <v>40393</v>
      </c>
    </row>
    <row r="236" spans="1:9" ht="12">
      <c r="A236" t="s">
        <v>278</v>
      </c>
      <c r="B236" t="s">
        <v>279</v>
      </c>
      <c r="C236">
        <v>4</v>
      </c>
      <c r="D236" t="s">
        <v>247</v>
      </c>
      <c r="E236" s="14">
        <v>923</v>
      </c>
      <c r="F236">
        <v>20</v>
      </c>
      <c r="G236">
        <v>1053.94</v>
      </c>
      <c r="H236" s="11">
        <v>40392</v>
      </c>
      <c r="I236" s="11">
        <v>40393</v>
      </c>
    </row>
    <row r="237" spans="1:9" ht="12">
      <c r="A237" t="s">
        <v>278</v>
      </c>
      <c r="B237" t="s">
        <v>279</v>
      </c>
      <c r="C237">
        <v>4</v>
      </c>
      <c r="D237" t="s">
        <v>247</v>
      </c>
      <c r="E237" s="14">
        <v>930</v>
      </c>
      <c r="F237">
        <v>20</v>
      </c>
      <c r="G237">
        <v>649.79</v>
      </c>
      <c r="H237" s="11">
        <v>40392</v>
      </c>
      <c r="I237" s="11">
        <v>40393</v>
      </c>
    </row>
    <row r="238" spans="1:9" ht="12">
      <c r="A238" t="s">
        <v>278</v>
      </c>
      <c r="B238" t="s">
        <v>279</v>
      </c>
      <c r="C238">
        <v>4</v>
      </c>
      <c r="D238" t="s">
        <v>275</v>
      </c>
      <c r="E238" s="14">
        <v>938</v>
      </c>
      <c r="F238">
        <v>20</v>
      </c>
      <c r="G238">
        <v>973.0799999999999</v>
      </c>
      <c r="H238" s="11">
        <v>40392</v>
      </c>
      <c r="I238" s="11">
        <v>40393</v>
      </c>
    </row>
    <row r="239" spans="1:9" ht="12">
      <c r="A239" t="s">
        <v>278</v>
      </c>
      <c r="B239" t="s">
        <v>279</v>
      </c>
      <c r="C239">
        <v>4</v>
      </c>
      <c r="D239" t="s">
        <v>247</v>
      </c>
      <c r="E239" s="14">
        <v>935</v>
      </c>
      <c r="F239">
        <v>20</v>
      </c>
      <c r="G239">
        <v>829.1499999999999</v>
      </c>
      <c r="H239" s="11">
        <v>40392</v>
      </c>
      <c r="I239" s="11">
        <v>40393</v>
      </c>
    </row>
    <row r="240" spans="1:9" ht="12">
      <c r="A240" t="s">
        <v>278</v>
      </c>
      <c r="B240" t="s">
        <v>279</v>
      </c>
      <c r="C240">
        <v>4</v>
      </c>
      <c r="D240" t="s">
        <v>247</v>
      </c>
      <c r="E240" s="14">
        <v>914</v>
      </c>
      <c r="F240">
        <v>20</v>
      </c>
      <c r="G240">
        <v>818.3199999999999</v>
      </c>
      <c r="H240" s="11">
        <v>40392</v>
      </c>
      <c r="I240" s="11">
        <v>40393</v>
      </c>
    </row>
    <row r="241" spans="1:9" ht="12">
      <c r="A241" t="s">
        <v>278</v>
      </c>
      <c r="B241" t="s">
        <v>289</v>
      </c>
      <c r="C241">
        <v>1</v>
      </c>
      <c r="D241" t="s">
        <v>284</v>
      </c>
      <c r="E241" s="14">
        <v>67</v>
      </c>
      <c r="F241">
        <v>20</v>
      </c>
      <c r="G241">
        <v>729.8899999999999</v>
      </c>
      <c r="H241" s="11">
        <v>40396</v>
      </c>
      <c r="I241" s="11">
        <v>40397</v>
      </c>
    </row>
    <row r="242" spans="1:9" ht="12">
      <c r="A242" t="s">
        <v>278</v>
      </c>
      <c r="B242" t="s">
        <v>289</v>
      </c>
      <c r="C242">
        <v>1</v>
      </c>
      <c r="D242" t="s">
        <v>283</v>
      </c>
      <c r="E242" s="14">
        <v>53</v>
      </c>
      <c r="F242">
        <v>20</v>
      </c>
      <c r="G242">
        <v>1124.4599999999998</v>
      </c>
      <c r="H242" s="11">
        <v>40396</v>
      </c>
      <c r="I242" s="11">
        <v>40397</v>
      </c>
    </row>
    <row r="243" spans="1:9" ht="12">
      <c r="A243" t="s">
        <v>278</v>
      </c>
      <c r="B243" t="s">
        <v>289</v>
      </c>
      <c r="C243">
        <v>1</v>
      </c>
      <c r="D243" t="s">
        <v>284</v>
      </c>
      <c r="E243" s="14">
        <v>84</v>
      </c>
      <c r="F243">
        <v>20</v>
      </c>
      <c r="G243">
        <v>925.5999999999999</v>
      </c>
      <c r="H243" s="11">
        <v>40396</v>
      </c>
      <c r="I243" s="11">
        <v>40397</v>
      </c>
    </row>
    <row r="244" spans="1:9" ht="12">
      <c r="A244" t="s">
        <v>278</v>
      </c>
      <c r="B244" t="s">
        <v>289</v>
      </c>
      <c r="C244">
        <v>1</v>
      </c>
      <c r="D244" t="s">
        <v>282</v>
      </c>
      <c r="E244" s="14">
        <v>79</v>
      </c>
      <c r="F244">
        <v>20</v>
      </c>
      <c r="G244">
        <v>578.36</v>
      </c>
      <c r="H244" s="11">
        <v>40396</v>
      </c>
      <c r="I244" s="11">
        <v>40397</v>
      </c>
    </row>
    <row r="245" spans="1:9" ht="12">
      <c r="A245" t="s">
        <v>278</v>
      </c>
      <c r="B245" t="s">
        <v>289</v>
      </c>
      <c r="C245">
        <v>1</v>
      </c>
      <c r="D245" t="s">
        <v>282</v>
      </c>
      <c r="E245" s="14">
        <v>56</v>
      </c>
      <c r="F245">
        <v>20</v>
      </c>
      <c r="G245">
        <v>772.3199999999999</v>
      </c>
      <c r="H245" s="11">
        <v>40396</v>
      </c>
      <c r="I245" s="11">
        <v>40397</v>
      </c>
    </row>
    <row r="246" spans="1:9" ht="12">
      <c r="A246" t="s">
        <v>278</v>
      </c>
      <c r="B246" t="s">
        <v>289</v>
      </c>
      <c r="C246">
        <v>1</v>
      </c>
      <c r="D246" t="s">
        <v>283</v>
      </c>
      <c r="E246" s="14">
        <v>50</v>
      </c>
      <c r="F246">
        <v>20</v>
      </c>
      <c r="G246">
        <v>500.46999999999997</v>
      </c>
      <c r="H246" s="11">
        <v>40396</v>
      </c>
      <c r="I246" s="11">
        <v>40397</v>
      </c>
    </row>
    <row r="247" spans="1:9" ht="12">
      <c r="A247" t="s">
        <v>278</v>
      </c>
      <c r="B247" t="s">
        <v>289</v>
      </c>
      <c r="C247">
        <v>1</v>
      </c>
      <c r="D247" t="s">
        <v>282</v>
      </c>
      <c r="E247" s="14">
        <v>66</v>
      </c>
      <c r="F247">
        <v>20</v>
      </c>
      <c r="G247">
        <v>686.15</v>
      </c>
      <c r="H247" s="11">
        <v>40396</v>
      </c>
      <c r="I247" s="11">
        <v>40397</v>
      </c>
    </row>
    <row r="248" spans="1:9" ht="12">
      <c r="A248" t="s">
        <v>278</v>
      </c>
      <c r="B248" t="s">
        <v>289</v>
      </c>
      <c r="C248">
        <v>1</v>
      </c>
      <c r="D248" t="s">
        <v>283</v>
      </c>
      <c r="E248" s="14">
        <v>72</v>
      </c>
      <c r="F248">
        <v>20</v>
      </c>
      <c r="G248">
        <v>295.08</v>
      </c>
      <c r="H248" s="11">
        <v>40396</v>
      </c>
      <c r="I248" s="11">
        <v>40397</v>
      </c>
    </row>
    <row r="249" spans="1:9" ht="12">
      <c r="A249" t="s">
        <v>278</v>
      </c>
      <c r="B249" t="s">
        <v>289</v>
      </c>
      <c r="C249">
        <v>1</v>
      </c>
      <c r="D249" t="s">
        <v>284</v>
      </c>
      <c r="E249" s="14">
        <v>80</v>
      </c>
      <c r="F249">
        <v>20</v>
      </c>
      <c r="G249">
        <v>1025.0900000000001</v>
      </c>
      <c r="H249" s="11">
        <v>40396</v>
      </c>
      <c r="I249" s="11">
        <v>40397</v>
      </c>
    </row>
    <row r="250" spans="1:9" ht="12">
      <c r="A250" t="s">
        <v>278</v>
      </c>
      <c r="B250" t="s">
        <v>289</v>
      </c>
      <c r="C250">
        <v>2</v>
      </c>
      <c r="D250" t="s">
        <v>247</v>
      </c>
      <c r="E250" s="14">
        <v>109</v>
      </c>
      <c r="F250">
        <v>20</v>
      </c>
      <c r="G250">
        <v>1014.19</v>
      </c>
      <c r="H250" s="11">
        <v>40396</v>
      </c>
      <c r="I250" s="11">
        <v>40397</v>
      </c>
    </row>
    <row r="251" spans="1:9" ht="12">
      <c r="A251" t="s">
        <v>278</v>
      </c>
      <c r="B251" t="s">
        <v>289</v>
      </c>
      <c r="C251">
        <v>2</v>
      </c>
      <c r="D251" t="s">
        <v>283</v>
      </c>
      <c r="E251" s="14">
        <v>97</v>
      </c>
      <c r="F251">
        <v>20</v>
      </c>
      <c r="G251">
        <v>266.46000000000004</v>
      </c>
      <c r="H251" s="11">
        <v>40396</v>
      </c>
      <c r="I251" s="11">
        <v>40397</v>
      </c>
    </row>
    <row r="252" spans="1:9" ht="12">
      <c r="A252" t="s">
        <v>278</v>
      </c>
      <c r="B252" t="s">
        <v>289</v>
      </c>
      <c r="C252">
        <v>2</v>
      </c>
      <c r="D252" t="s">
        <v>172</v>
      </c>
      <c r="E252" s="14">
        <v>113</v>
      </c>
      <c r="F252">
        <v>20</v>
      </c>
      <c r="G252">
        <v>715.21</v>
      </c>
      <c r="H252" s="11">
        <v>40396</v>
      </c>
      <c r="I252" s="11">
        <v>40397</v>
      </c>
    </row>
    <row r="253" spans="1:9" ht="12">
      <c r="A253" t="s">
        <v>278</v>
      </c>
      <c r="B253" t="s">
        <v>289</v>
      </c>
      <c r="C253">
        <v>2</v>
      </c>
      <c r="D253" t="s">
        <v>283</v>
      </c>
      <c r="E253" s="14">
        <v>90</v>
      </c>
      <c r="F253">
        <v>20</v>
      </c>
      <c r="G253">
        <v>693.5600000000001</v>
      </c>
      <c r="H253" s="11">
        <v>40396</v>
      </c>
      <c r="I253" s="11">
        <v>40397</v>
      </c>
    </row>
    <row r="254" spans="1:9" ht="12">
      <c r="A254" t="s">
        <v>278</v>
      </c>
      <c r="B254" t="s">
        <v>289</v>
      </c>
      <c r="C254">
        <v>2</v>
      </c>
      <c r="D254" t="s">
        <v>283</v>
      </c>
      <c r="E254" s="14">
        <v>89</v>
      </c>
      <c r="F254">
        <v>20</v>
      </c>
      <c r="G254">
        <v>328.6000000000001</v>
      </c>
      <c r="H254" s="11">
        <v>40396</v>
      </c>
      <c r="I254" s="11">
        <v>40397</v>
      </c>
    </row>
    <row r="255" spans="1:9" ht="12">
      <c r="A255" t="s">
        <v>278</v>
      </c>
      <c r="B255" t="s">
        <v>289</v>
      </c>
      <c r="C255">
        <v>2</v>
      </c>
      <c r="D255" t="s">
        <v>284</v>
      </c>
      <c r="E255" s="14">
        <v>86</v>
      </c>
      <c r="F255">
        <v>20</v>
      </c>
      <c r="G255">
        <v>1032.3799999999999</v>
      </c>
      <c r="H255" s="11">
        <v>40396</v>
      </c>
      <c r="I255" s="11">
        <v>40397</v>
      </c>
    </row>
    <row r="256" spans="1:9" ht="12">
      <c r="A256" t="s">
        <v>278</v>
      </c>
      <c r="B256" t="s">
        <v>289</v>
      </c>
      <c r="C256">
        <v>2</v>
      </c>
      <c r="D256" t="s">
        <v>275</v>
      </c>
      <c r="E256" s="14">
        <v>128</v>
      </c>
      <c r="F256">
        <v>20</v>
      </c>
      <c r="G256">
        <v>578.0000000000001</v>
      </c>
      <c r="H256" s="11">
        <v>40396</v>
      </c>
      <c r="I256" s="11">
        <v>40397</v>
      </c>
    </row>
    <row r="257" spans="1:9" ht="12">
      <c r="A257" t="s">
        <v>278</v>
      </c>
      <c r="B257" t="s">
        <v>289</v>
      </c>
      <c r="C257">
        <v>2</v>
      </c>
      <c r="D257" t="s">
        <v>275</v>
      </c>
      <c r="E257" s="14">
        <v>110</v>
      </c>
      <c r="F257">
        <v>20</v>
      </c>
      <c r="G257">
        <v>592.58</v>
      </c>
      <c r="H257" s="11">
        <v>40396</v>
      </c>
      <c r="I257" s="11">
        <v>40397</v>
      </c>
    </row>
    <row r="258" spans="1:9" ht="12">
      <c r="A258" t="s">
        <v>278</v>
      </c>
      <c r="B258" t="s">
        <v>289</v>
      </c>
      <c r="C258">
        <v>2</v>
      </c>
      <c r="D258" t="s">
        <v>173</v>
      </c>
      <c r="E258" s="14">
        <v>111</v>
      </c>
      <c r="F258">
        <v>19</v>
      </c>
      <c r="G258">
        <v>713.2800000000001</v>
      </c>
      <c r="H258" s="11">
        <v>40396</v>
      </c>
      <c r="I258" s="11">
        <v>40397</v>
      </c>
    </row>
    <row r="259" spans="1:9" ht="12">
      <c r="A259" t="s">
        <v>93</v>
      </c>
      <c r="B259" t="s">
        <v>316</v>
      </c>
      <c r="C259">
        <v>3</v>
      </c>
      <c r="D259" t="s">
        <v>315</v>
      </c>
      <c r="E259" s="14">
        <v>184</v>
      </c>
      <c r="F259">
        <v>24</v>
      </c>
      <c r="G259">
        <v>455.97</v>
      </c>
      <c r="H259" s="11">
        <v>40406</v>
      </c>
      <c r="I259" s="11">
        <v>38947</v>
      </c>
    </row>
    <row r="260" spans="1:9" ht="12">
      <c r="A260" t="s">
        <v>278</v>
      </c>
      <c r="B260" t="s">
        <v>290</v>
      </c>
      <c r="C260">
        <v>3</v>
      </c>
      <c r="D260" t="s">
        <v>268</v>
      </c>
      <c r="E260" s="14">
        <v>199</v>
      </c>
      <c r="F260">
        <v>21</v>
      </c>
      <c r="G260">
        <v>449.46999999999997</v>
      </c>
      <c r="H260" s="11">
        <v>40396</v>
      </c>
      <c r="I260" s="11">
        <v>40397</v>
      </c>
    </row>
    <row r="261" spans="1:9" ht="12">
      <c r="A261" t="s">
        <v>278</v>
      </c>
      <c r="B261" t="s">
        <v>290</v>
      </c>
      <c r="C261">
        <v>3</v>
      </c>
      <c r="D261" t="s">
        <v>275</v>
      </c>
      <c r="E261" s="14">
        <v>158</v>
      </c>
      <c r="F261">
        <v>22</v>
      </c>
      <c r="G261">
        <v>599.51</v>
      </c>
      <c r="H261" s="11">
        <v>40396</v>
      </c>
      <c r="I261" s="11">
        <v>40397</v>
      </c>
    </row>
    <row r="262" spans="1:9" ht="12">
      <c r="A262" t="s">
        <v>278</v>
      </c>
      <c r="B262" t="s">
        <v>290</v>
      </c>
      <c r="C262">
        <v>3</v>
      </c>
      <c r="D262" t="s">
        <v>268</v>
      </c>
      <c r="E262" s="14">
        <v>200</v>
      </c>
      <c r="F262">
        <v>22</v>
      </c>
      <c r="G262">
        <v>448.61999999999995</v>
      </c>
      <c r="H262" s="11">
        <v>40396</v>
      </c>
      <c r="I262" s="11">
        <v>40397</v>
      </c>
    </row>
    <row r="263" spans="1:9" ht="12">
      <c r="A263" t="s">
        <v>278</v>
      </c>
      <c r="B263" t="s">
        <v>290</v>
      </c>
      <c r="C263">
        <v>3</v>
      </c>
      <c r="D263" t="s">
        <v>275</v>
      </c>
      <c r="E263" s="14">
        <v>180</v>
      </c>
      <c r="F263">
        <v>22</v>
      </c>
      <c r="G263">
        <v>628.2600000000001</v>
      </c>
      <c r="H263" s="11">
        <v>40396</v>
      </c>
      <c r="I263" s="11">
        <v>40397</v>
      </c>
    </row>
    <row r="264" spans="1:9" ht="12">
      <c r="A264" t="s">
        <v>278</v>
      </c>
      <c r="B264" t="s">
        <v>290</v>
      </c>
      <c r="C264">
        <v>3</v>
      </c>
      <c r="D264" t="s">
        <v>247</v>
      </c>
      <c r="E264" s="14">
        <v>161</v>
      </c>
      <c r="F264">
        <v>22</v>
      </c>
      <c r="G264">
        <v>857.6200000000001</v>
      </c>
      <c r="H264" s="11">
        <v>40396</v>
      </c>
      <c r="I264" s="11">
        <v>40397</v>
      </c>
    </row>
    <row r="265" spans="1:9" ht="12">
      <c r="A265" t="s">
        <v>278</v>
      </c>
      <c r="B265" t="s">
        <v>290</v>
      </c>
      <c r="C265">
        <v>3</v>
      </c>
      <c r="D265" t="s">
        <v>291</v>
      </c>
      <c r="E265" s="14">
        <v>197</v>
      </c>
      <c r="F265">
        <v>22</v>
      </c>
      <c r="G265">
        <v>1093.9099999999999</v>
      </c>
      <c r="H265" s="11">
        <v>40396</v>
      </c>
      <c r="I265" s="11">
        <v>40397</v>
      </c>
    </row>
    <row r="266" spans="1:9" ht="12">
      <c r="A266" t="s">
        <v>278</v>
      </c>
      <c r="B266" t="s">
        <v>290</v>
      </c>
      <c r="C266">
        <v>3</v>
      </c>
      <c r="D266" t="s">
        <v>247</v>
      </c>
      <c r="E266" s="14">
        <v>90</v>
      </c>
      <c r="F266">
        <v>22</v>
      </c>
      <c r="G266">
        <v>644.3699999999999</v>
      </c>
      <c r="H266" s="11">
        <v>40396</v>
      </c>
      <c r="I266" s="11">
        <v>40397</v>
      </c>
    </row>
    <row r="267" spans="1:9" ht="12">
      <c r="A267" t="s">
        <v>278</v>
      </c>
      <c r="B267" t="s">
        <v>290</v>
      </c>
      <c r="C267">
        <v>3</v>
      </c>
      <c r="D267" t="s">
        <v>268</v>
      </c>
      <c r="E267" s="14">
        <v>177</v>
      </c>
      <c r="F267">
        <v>22</v>
      </c>
      <c r="G267">
        <v>641.22</v>
      </c>
      <c r="H267" s="11">
        <v>40396</v>
      </c>
      <c r="I267" s="11">
        <v>40397</v>
      </c>
    </row>
    <row r="268" spans="1:9" ht="12">
      <c r="A268" t="s">
        <v>314</v>
      </c>
      <c r="B268" t="s">
        <v>313</v>
      </c>
      <c r="C268">
        <v>4</v>
      </c>
      <c r="D268" t="s">
        <v>308</v>
      </c>
      <c r="E268" s="14">
        <v>314</v>
      </c>
      <c r="F268">
        <v>20</v>
      </c>
      <c r="G268">
        <v>653.11</v>
      </c>
      <c r="H268" s="11">
        <v>40396</v>
      </c>
      <c r="I268" s="11">
        <v>40400</v>
      </c>
    </row>
    <row r="269" spans="1:9" ht="12">
      <c r="A269" t="s">
        <v>314</v>
      </c>
      <c r="B269" t="s">
        <v>313</v>
      </c>
      <c r="C269">
        <v>4</v>
      </c>
      <c r="D269" t="s">
        <v>308</v>
      </c>
      <c r="E269" s="14">
        <v>308</v>
      </c>
      <c r="F269">
        <v>20</v>
      </c>
      <c r="G269">
        <v>749.96</v>
      </c>
      <c r="H269" s="11">
        <v>40396</v>
      </c>
      <c r="I269" s="11">
        <v>40400</v>
      </c>
    </row>
    <row r="270" spans="1:9" ht="12">
      <c r="A270" t="s">
        <v>314</v>
      </c>
      <c r="B270" t="s">
        <v>313</v>
      </c>
      <c r="C270">
        <v>4</v>
      </c>
      <c r="D270" t="s">
        <v>308</v>
      </c>
      <c r="E270" s="14">
        <v>302</v>
      </c>
      <c r="F270">
        <v>20</v>
      </c>
      <c r="G270">
        <v>712.28</v>
      </c>
      <c r="H270" s="11">
        <v>40396</v>
      </c>
      <c r="I270" s="11">
        <v>40400</v>
      </c>
    </row>
    <row r="271" spans="1:9" ht="12">
      <c r="A271" t="s">
        <v>314</v>
      </c>
      <c r="B271" t="s">
        <v>313</v>
      </c>
      <c r="C271">
        <v>4</v>
      </c>
      <c r="D271" t="s">
        <v>307</v>
      </c>
      <c r="E271" s="14">
        <v>324</v>
      </c>
      <c r="F271">
        <v>20</v>
      </c>
      <c r="G271">
        <v>771.29</v>
      </c>
      <c r="H271" s="11">
        <v>40396</v>
      </c>
      <c r="I271" s="11">
        <v>40400</v>
      </c>
    </row>
    <row r="272" spans="1:9" ht="12">
      <c r="A272" t="s">
        <v>314</v>
      </c>
      <c r="B272" t="s">
        <v>313</v>
      </c>
      <c r="C272">
        <v>4</v>
      </c>
      <c r="D272" t="s">
        <v>307</v>
      </c>
      <c r="E272" s="14">
        <v>306</v>
      </c>
      <c r="F272">
        <v>20</v>
      </c>
      <c r="G272">
        <v>605.17</v>
      </c>
      <c r="H272" s="11">
        <v>40396</v>
      </c>
      <c r="I272" s="11">
        <v>40400</v>
      </c>
    </row>
    <row r="273" spans="1:9" ht="12">
      <c r="A273" t="s">
        <v>314</v>
      </c>
      <c r="B273" t="s">
        <v>313</v>
      </c>
      <c r="C273">
        <v>4</v>
      </c>
      <c r="D273" t="s">
        <v>307</v>
      </c>
      <c r="E273" s="14">
        <v>320</v>
      </c>
      <c r="F273">
        <v>21</v>
      </c>
      <c r="G273">
        <v>596.47</v>
      </c>
      <c r="H273" s="11">
        <v>40396</v>
      </c>
      <c r="I273" s="11">
        <v>40400</v>
      </c>
    </row>
    <row r="274" spans="1:9" ht="12">
      <c r="A274" t="s">
        <v>314</v>
      </c>
      <c r="B274" t="s">
        <v>313</v>
      </c>
      <c r="C274">
        <v>4</v>
      </c>
      <c r="D274" t="s">
        <v>304</v>
      </c>
      <c r="E274" s="14">
        <v>339</v>
      </c>
      <c r="F274">
        <v>21</v>
      </c>
      <c r="G274">
        <v>222.67</v>
      </c>
      <c r="H274" s="11">
        <v>40396</v>
      </c>
      <c r="I274" s="11">
        <v>40400</v>
      </c>
    </row>
    <row r="275" spans="1:9" ht="12">
      <c r="A275" t="s">
        <v>314</v>
      </c>
      <c r="B275" t="s">
        <v>313</v>
      </c>
      <c r="C275">
        <v>4</v>
      </c>
      <c r="D275" t="s">
        <v>304</v>
      </c>
      <c r="E275" s="14">
        <v>316</v>
      </c>
      <c r="F275">
        <v>20</v>
      </c>
      <c r="G275">
        <v>214.24</v>
      </c>
      <c r="H275" s="11">
        <v>40396</v>
      </c>
      <c r="I275" s="11">
        <v>40400</v>
      </c>
    </row>
    <row r="276" spans="1:9" ht="12">
      <c r="A276" t="s">
        <v>314</v>
      </c>
      <c r="B276" t="s">
        <v>313</v>
      </c>
      <c r="C276">
        <v>4</v>
      </c>
      <c r="D276" t="s">
        <v>304</v>
      </c>
      <c r="E276" s="14">
        <v>343</v>
      </c>
      <c r="F276">
        <v>21</v>
      </c>
      <c r="G276">
        <v>356.22</v>
      </c>
      <c r="H276" s="11">
        <v>40396</v>
      </c>
      <c r="I276" s="11">
        <v>40400</v>
      </c>
    </row>
    <row r="277" spans="1:9" ht="12">
      <c r="A277" t="s">
        <v>310</v>
      </c>
      <c r="B277" t="s">
        <v>309</v>
      </c>
      <c r="C277">
        <v>1</v>
      </c>
      <c r="D277" t="s">
        <v>308</v>
      </c>
      <c r="E277" s="14">
        <v>3</v>
      </c>
      <c r="F277">
        <v>36</v>
      </c>
      <c r="G277">
        <v>1346.64</v>
      </c>
      <c r="H277" s="11">
        <v>40400</v>
      </c>
      <c r="I277" s="11">
        <v>40402</v>
      </c>
    </row>
    <row r="278" spans="1:9" ht="12">
      <c r="A278" t="s">
        <v>310</v>
      </c>
      <c r="B278" t="s">
        <v>309</v>
      </c>
      <c r="C278">
        <v>1</v>
      </c>
      <c r="D278" t="s">
        <v>308</v>
      </c>
      <c r="E278" s="14">
        <v>1</v>
      </c>
      <c r="F278">
        <v>25</v>
      </c>
      <c r="G278">
        <v>1278.66</v>
      </c>
      <c r="H278" s="11">
        <v>40400</v>
      </c>
      <c r="I278" s="11">
        <v>40402</v>
      </c>
    </row>
    <row r="279" spans="1:9" ht="12">
      <c r="A279" t="s">
        <v>310</v>
      </c>
      <c r="B279" t="s">
        <v>309</v>
      </c>
      <c r="C279">
        <v>1</v>
      </c>
      <c r="D279" t="s">
        <v>308</v>
      </c>
      <c r="E279" s="14">
        <v>2</v>
      </c>
      <c r="F279">
        <v>24</v>
      </c>
      <c r="G279">
        <v>1273.33</v>
      </c>
      <c r="H279" s="11">
        <v>40400</v>
      </c>
      <c r="I279" s="11">
        <v>40402</v>
      </c>
    </row>
    <row r="280" spans="1:9" ht="12">
      <c r="A280" t="s">
        <v>310</v>
      </c>
      <c r="B280" t="s">
        <v>309</v>
      </c>
      <c r="C280">
        <v>1</v>
      </c>
      <c r="D280" t="s">
        <v>311</v>
      </c>
      <c r="E280" s="14">
        <v>8592</v>
      </c>
      <c r="F280">
        <v>43</v>
      </c>
      <c r="G280">
        <v>562.02</v>
      </c>
      <c r="H280" s="11">
        <v>40400</v>
      </c>
      <c r="I280" s="11">
        <v>40402</v>
      </c>
    </row>
    <row r="281" spans="1:9" ht="12">
      <c r="A281" t="s">
        <v>310</v>
      </c>
      <c r="B281" t="s">
        <v>309</v>
      </c>
      <c r="C281">
        <v>1</v>
      </c>
      <c r="D281" t="s">
        <v>311</v>
      </c>
      <c r="E281" s="14">
        <v>8631</v>
      </c>
      <c r="F281">
        <v>24</v>
      </c>
      <c r="G281">
        <v>279.85</v>
      </c>
      <c r="H281" s="11">
        <v>40400</v>
      </c>
      <c r="I281" s="11">
        <v>40402</v>
      </c>
    </row>
    <row r="282" spans="1:9" ht="12">
      <c r="A282" t="s">
        <v>310</v>
      </c>
      <c r="B282" t="s">
        <v>309</v>
      </c>
      <c r="C282">
        <v>1</v>
      </c>
      <c r="D282" t="s">
        <v>311</v>
      </c>
      <c r="E282" s="14">
        <v>8591</v>
      </c>
      <c r="F282">
        <v>24</v>
      </c>
      <c r="G282">
        <v>452.59</v>
      </c>
      <c r="H282" s="11">
        <v>40400</v>
      </c>
      <c r="I282" s="11">
        <v>40402</v>
      </c>
    </row>
    <row r="283" spans="1:9" ht="12">
      <c r="A283" t="s">
        <v>310</v>
      </c>
      <c r="B283" t="s">
        <v>309</v>
      </c>
      <c r="C283">
        <v>1</v>
      </c>
      <c r="D283" t="s">
        <v>307</v>
      </c>
      <c r="E283" s="14">
        <v>2</v>
      </c>
      <c r="F283">
        <v>22</v>
      </c>
      <c r="G283">
        <v>1619.64</v>
      </c>
      <c r="H283" s="11">
        <v>40400</v>
      </c>
      <c r="I283" s="11">
        <v>40402</v>
      </c>
    </row>
    <row r="284" spans="1:9" ht="12">
      <c r="A284" t="s">
        <v>310</v>
      </c>
      <c r="B284" t="s">
        <v>309</v>
      </c>
      <c r="C284">
        <v>1</v>
      </c>
      <c r="D284" t="s">
        <v>307</v>
      </c>
      <c r="E284" s="14">
        <v>1</v>
      </c>
      <c r="F284">
        <v>25</v>
      </c>
      <c r="G284">
        <v>1456.36</v>
      </c>
      <c r="H284" s="11">
        <v>40400</v>
      </c>
      <c r="I284" s="11">
        <v>40402</v>
      </c>
    </row>
    <row r="285" spans="1:9" ht="12">
      <c r="A285" t="s">
        <v>310</v>
      </c>
      <c r="B285" t="s">
        <v>309</v>
      </c>
      <c r="C285">
        <v>1</v>
      </c>
      <c r="D285" t="s">
        <v>307</v>
      </c>
      <c r="E285" s="14">
        <v>8609</v>
      </c>
      <c r="F285">
        <v>30</v>
      </c>
      <c r="G285">
        <v>1797.92</v>
      </c>
      <c r="H285" s="11">
        <v>40400</v>
      </c>
      <c r="I285" s="11">
        <v>40402</v>
      </c>
    </row>
    <row r="286" spans="1:9" ht="12">
      <c r="A286" t="s">
        <v>310</v>
      </c>
      <c r="B286" t="s">
        <v>309</v>
      </c>
      <c r="C286">
        <v>1</v>
      </c>
      <c r="D286" t="s">
        <v>73</v>
      </c>
      <c r="E286" s="14">
        <v>8617</v>
      </c>
      <c r="F286">
        <v>26</v>
      </c>
      <c r="G286">
        <v>474.8</v>
      </c>
      <c r="H286" s="11">
        <v>40400</v>
      </c>
      <c r="I286" s="11">
        <v>40402</v>
      </c>
    </row>
    <row r="287" spans="1:9" ht="12">
      <c r="A287" t="s">
        <v>310</v>
      </c>
      <c r="B287" t="s">
        <v>309</v>
      </c>
      <c r="C287">
        <v>1</v>
      </c>
      <c r="D287" t="s">
        <v>73</v>
      </c>
      <c r="E287" s="14">
        <v>8585</v>
      </c>
      <c r="F287">
        <v>22</v>
      </c>
      <c r="G287">
        <v>633.08</v>
      </c>
      <c r="H287" s="11">
        <v>40400</v>
      </c>
      <c r="I287" s="11">
        <v>40402</v>
      </c>
    </row>
    <row r="288" spans="1:9" ht="12">
      <c r="A288" t="s">
        <v>310</v>
      </c>
      <c r="B288" t="s">
        <v>309</v>
      </c>
      <c r="C288">
        <v>1</v>
      </c>
      <c r="D288" t="s">
        <v>73</v>
      </c>
      <c r="E288" s="14">
        <v>8597</v>
      </c>
      <c r="F288">
        <v>29</v>
      </c>
      <c r="G288">
        <v>455.72</v>
      </c>
      <c r="H288" s="11">
        <v>40400</v>
      </c>
      <c r="I288" s="11">
        <v>40402</v>
      </c>
    </row>
    <row r="289" spans="1:9" ht="12">
      <c r="A289" t="s">
        <v>310</v>
      </c>
      <c r="B289" t="s">
        <v>309</v>
      </c>
      <c r="C289">
        <v>1</v>
      </c>
      <c r="D289" t="s">
        <v>73</v>
      </c>
      <c r="E289" s="14">
        <v>8584</v>
      </c>
      <c r="F289">
        <v>22</v>
      </c>
      <c r="G289">
        <v>512.28</v>
      </c>
      <c r="H289" s="11">
        <v>40400</v>
      </c>
      <c r="I289" s="11">
        <v>40402</v>
      </c>
    </row>
    <row r="290" spans="1:9" ht="12">
      <c r="A290" t="s">
        <v>310</v>
      </c>
      <c r="B290" t="s">
        <v>309</v>
      </c>
      <c r="C290">
        <v>1</v>
      </c>
      <c r="D290" t="s">
        <v>304</v>
      </c>
      <c r="E290" s="14">
        <v>8599</v>
      </c>
      <c r="F290">
        <v>25</v>
      </c>
      <c r="G290">
        <v>655.27</v>
      </c>
      <c r="H290" s="11">
        <v>40400</v>
      </c>
      <c r="I290" s="11">
        <v>40402</v>
      </c>
    </row>
    <row r="291" spans="1:9" ht="12">
      <c r="A291" t="s">
        <v>310</v>
      </c>
      <c r="B291" t="s">
        <v>309</v>
      </c>
      <c r="C291">
        <v>1</v>
      </c>
      <c r="D291" t="s">
        <v>304</v>
      </c>
      <c r="E291" s="14">
        <v>439</v>
      </c>
      <c r="F291">
        <v>26</v>
      </c>
      <c r="G291">
        <v>641.08</v>
      </c>
      <c r="H291" s="11">
        <v>40400</v>
      </c>
      <c r="I291" s="11">
        <v>40402</v>
      </c>
    </row>
    <row r="292" spans="1:9" ht="12">
      <c r="A292" t="s">
        <v>310</v>
      </c>
      <c r="B292" t="s">
        <v>309</v>
      </c>
      <c r="C292">
        <v>1</v>
      </c>
      <c r="D292" t="s">
        <v>304</v>
      </c>
      <c r="E292" s="14">
        <v>8620</v>
      </c>
      <c r="F292">
        <v>20</v>
      </c>
      <c r="G292">
        <v>358.18</v>
      </c>
      <c r="H292" s="11">
        <v>40400</v>
      </c>
      <c r="I292" s="11">
        <v>40402</v>
      </c>
    </row>
    <row r="293" spans="1:9" ht="12">
      <c r="A293" t="s">
        <v>310</v>
      </c>
      <c r="B293" t="s">
        <v>309</v>
      </c>
      <c r="C293">
        <v>2</v>
      </c>
      <c r="D293" t="s">
        <v>308</v>
      </c>
      <c r="E293" s="14">
        <v>2</v>
      </c>
      <c r="F293">
        <v>28</v>
      </c>
      <c r="G293">
        <v>1638.52</v>
      </c>
      <c r="H293" s="11">
        <v>40400</v>
      </c>
      <c r="I293" s="11">
        <v>40402</v>
      </c>
    </row>
    <row r="294" spans="1:9" ht="12">
      <c r="A294" t="s">
        <v>310</v>
      </c>
      <c r="B294" t="s">
        <v>309</v>
      </c>
      <c r="C294">
        <v>2</v>
      </c>
      <c r="D294" t="s">
        <v>308</v>
      </c>
      <c r="E294" s="14">
        <v>3</v>
      </c>
      <c r="F294">
        <v>29</v>
      </c>
      <c r="G294">
        <v>1739.11</v>
      </c>
      <c r="H294" s="11">
        <v>40400</v>
      </c>
      <c r="I294" s="11">
        <v>40402</v>
      </c>
    </row>
    <row r="295" spans="1:9" ht="12">
      <c r="A295" t="s">
        <v>310</v>
      </c>
      <c r="B295" t="s">
        <v>309</v>
      </c>
      <c r="C295">
        <v>2</v>
      </c>
      <c r="D295" t="s">
        <v>308</v>
      </c>
      <c r="E295" s="14">
        <v>1</v>
      </c>
      <c r="F295">
        <v>21</v>
      </c>
      <c r="G295">
        <v>1434.64</v>
      </c>
      <c r="H295" s="11">
        <v>40400</v>
      </c>
      <c r="I295" s="11">
        <v>40402</v>
      </c>
    </row>
    <row r="296" spans="1:9" ht="12">
      <c r="A296" t="s">
        <v>310</v>
      </c>
      <c r="B296" t="s">
        <v>309</v>
      </c>
      <c r="C296">
        <v>2</v>
      </c>
      <c r="D296" t="s">
        <v>307</v>
      </c>
      <c r="E296" s="14">
        <v>8573</v>
      </c>
      <c r="F296">
        <v>26</v>
      </c>
      <c r="G296">
        <v>1144.88</v>
      </c>
      <c r="H296" s="11">
        <v>40400</v>
      </c>
      <c r="I296" s="11">
        <v>40402</v>
      </c>
    </row>
    <row r="297" spans="1:9" ht="12">
      <c r="A297" t="s">
        <v>310</v>
      </c>
      <c r="B297" t="s">
        <v>309</v>
      </c>
      <c r="C297">
        <v>2</v>
      </c>
      <c r="D297" t="s">
        <v>307</v>
      </c>
      <c r="E297" s="14">
        <v>8567</v>
      </c>
      <c r="F297">
        <v>20</v>
      </c>
      <c r="G297">
        <v>659.61</v>
      </c>
      <c r="H297" s="11">
        <v>40400</v>
      </c>
      <c r="I297" s="11">
        <v>40402</v>
      </c>
    </row>
    <row r="298" spans="1:9" ht="12">
      <c r="A298" t="s">
        <v>310</v>
      </c>
      <c r="B298" t="s">
        <v>309</v>
      </c>
      <c r="C298">
        <v>2</v>
      </c>
      <c r="D298" t="s">
        <v>307</v>
      </c>
      <c r="E298" s="14">
        <v>8537</v>
      </c>
      <c r="F298">
        <v>21</v>
      </c>
      <c r="G298">
        <v>893.61</v>
      </c>
      <c r="H298" s="11">
        <v>40400</v>
      </c>
      <c r="I298" s="11">
        <v>40402</v>
      </c>
    </row>
    <row r="299" spans="1:9" ht="12">
      <c r="A299" t="s">
        <v>310</v>
      </c>
      <c r="B299" t="s">
        <v>309</v>
      </c>
      <c r="C299">
        <v>2</v>
      </c>
      <c r="D299" t="s">
        <v>73</v>
      </c>
      <c r="E299" s="14">
        <v>8546</v>
      </c>
      <c r="F299">
        <v>20</v>
      </c>
      <c r="G299">
        <v>607.86</v>
      </c>
      <c r="H299" s="11">
        <v>40400</v>
      </c>
      <c r="I299" s="11">
        <v>40402</v>
      </c>
    </row>
    <row r="300" spans="1:9" ht="12">
      <c r="A300" t="s">
        <v>310</v>
      </c>
      <c r="B300" t="s">
        <v>309</v>
      </c>
      <c r="C300">
        <v>2</v>
      </c>
      <c r="D300" t="s">
        <v>304</v>
      </c>
      <c r="E300" s="14">
        <v>8555</v>
      </c>
      <c r="F300">
        <v>25</v>
      </c>
      <c r="G300">
        <v>454.99</v>
      </c>
      <c r="H300" s="11">
        <v>40400</v>
      </c>
      <c r="I300" s="11">
        <v>40402</v>
      </c>
    </row>
    <row r="301" spans="1:9" ht="12">
      <c r="A301" t="s">
        <v>310</v>
      </c>
      <c r="B301" t="s">
        <v>309</v>
      </c>
      <c r="C301">
        <v>2</v>
      </c>
      <c r="D301" t="s">
        <v>304</v>
      </c>
      <c r="E301" s="14">
        <v>8563</v>
      </c>
      <c r="F301">
        <v>25</v>
      </c>
      <c r="G301">
        <v>350.31</v>
      </c>
      <c r="H301" s="11">
        <v>40400</v>
      </c>
      <c r="I301" s="11">
        <v>40402</v>
      </c>
    </row>
    <row r="302" spans="1:9" ht="12">
      <c r="A302" t="s">
        <v>310</v>
      </c>
      <c r="B302" t="s">
        <v>309</v>
      </c>
      <c r="C302">
        <v>2</v>
      </c>
      <c r="D302" t="s">
        <v>304</v>
      </c>
      <c r="E302" s="14">
        <v>8554</v>
      </c>
      <c r="F302">
        <v>35</v>
      </c>
      <c r="G302">
        <v>587.46</v>
      </c>
      <c r="H302" s="11">
        <v>40400</v>
      </c>
      <c r="I302" s="11">
        <v>40402</v>
      </c>
    </row>
    <row r="303" spans="1:9" ht="12">
      <c r="A303" t="s">
        <v>310</v>
      </c>
      <c r="B303" t="s">
        <v>309</v>
      </c>
      <c r="C303">
        <v>3</v>
      </c>
      <c r="D303" t="s">
        <v>308</v>
      </c>
      <c r="E303" s="14">
        <v>2</v>
      </c>
      <c r="F303">
        <v>21</v>
      </c>
      <c r="G303">
        <v>1083.82</v>
      </c>
      <c r="H303" s="11">
        <v>40400</v>
      </c>
      <c r="I303" s="11">
        <v>40402</v>
      </c>
    </row>
    <row r="304" spans="1:9" ht="12">
      <c r="A304" t="s">
        <v>310</v>
      </c>
      <c r="B304" t="s">
        <v>309</v>
      </c>
      <c r="C304">
        <v>3</v>
      </c>
      <c r="D304" t="s">
        <v>308</v>
      </c>
      <c r="E304" s="14">
        <v>1</v>
      </c>
      <c r="F304">
        <v>35</v>
      </c>
      <c r="G304">
        <v>1069.29</v>
      </c>
      <c r="H304" s="11">
        <v>40400</v>
      </c>
      <c r="I304" s="11">
        <v>40402</v>
      </c>
    </row>
    <row r="305" spans="1:9" ht="12">
      <c r="A305" t="s">
        <v>310</v>
      </c>
      <c r="B305" t="s">
        <v>309</v>
      </c>
      <c r="C305">
        <v>3</v>
      </c>
      <c r="D305" t="s">
        <v>308</v>
      </c>
      <c r="E305" s="14">
        <v>8485</v>
      </c>
      <c r="F305">
        <v>24</v>
      </c>
      <c r="G305">
        <v>1101.38</v>
      </c>
      <c r="H305" s="11">
        <v>40400</v>
      </c>
      <c r="I305" s="11">
        <v>40402</v>
      </c>
    </row>
    <row r="306" spans="1:9" ht="12">
      <c r="A306" t="s">
        <v>310</v>
      </c>
      <c r="B306" t="s">
        <v>309</v>
      </c>
      <c r="C306">
        <v>3</v>
      </c>
      <c r="D306" t="s">
        <v>311</v>
      </c>
      <c r="E306" s="14">
        <v>8503</v>
      </c>
      <c r="F306">
        <v>28</v>
      </c>
      <c r="G306">
        <v>412.03</v>
      </c>
      <c r="H306" s="11">
        <v>40400</v>
      </c>
      <c r="I306" s="11">
        <v>40402</v>
      </c>
    </row>
    <row r="307" spans="1:9" ht="12">
      <c r="A307" t="s">
        <v>310</v>
      </c>
      <c r="B307" t="s">
        <v>309</v>
      </c>
      <c r="C307">
        <v>3</v>
      </c>
      <c r="D307" t="s">
        <v>307</v>
      </c>
      <c r="E307" s="14">
        <v>8525</v>
      </c>
      <c r="F307">
        <v>35</v>
      </c>
      <c r="G307">
        <v>1530.15</v>
      </c>
      <c r="H307" s="11">
        <v>40400</v>
      </c>
      <c r="I307" s="11">
        <v>40402</v>
      </c>
    </row>
    <row r="308" spans="1:9" ht="12">
      <c r="A308" t="s">
        <v>310</v>
      </c>
      <c r="B308" t="s">
        <v>309</v>
      </c>
      <c r="C308">
        <v>3</v>
      </c>
      <c r="D308" t="s">
        <v>307</v>
      </c>
      <c r="E308" s="14">
        <v>8527</v>
      </c>
      <c r="F308">
        <v>34</v>
      </c>
      <c r="G308">
        <v>1879.37</v>
      </c>
      <c r="H308" s="11">
        <v>40400</v>
      </c>
      <c r="I308" s="11">
        <v>40402</v>
      </c>
    </row>
    <row r="309" spans="1:9" ht="12">
      <c r="A309" t="s">
        <v>310</v>
      </c>
      <c r="B309" t="s">
        <v>309</v>
      </c>
      <c r="C309">
        <v>3</v>
      </c>
      <c r="D309" t="s">
        <v>307</v>
      </c>
      <c r="E309" s="14">
        <v>8483</v>
      </c>
      <c r="F309">
        <v>25</v>
      </c>
      <c r="G309">
        <v>854.43</v>
      </c>
      <c r="H309" s="11">
        <v>40400</v>
      </c>
      <c r="I309" s="11">
        <v>40402</v>
      </c>
    </row>
    <row r="310" spans="1:9" ht="12">
      <c r="A310" t="s">
        <v>310</v>
      </c>
      <c r="B310" t="s">
        <v>309</v>
      </c>
      <c r="C310">
        <v>3</v>
      </c>
      <c r="D310" t="s">
        <v>73</v>
      </c>
      <c r="E310" s="14">
        <v>8513</v>
      </c>
      <c r="F310">
        <v>23</v>
      </c>
      <c r="G310">
        <v>288.03</v>
      </c>
      <c r="H310" s="11">
        <v>40400</v>
      </c>
      <c r="I310" s="11">
        <v>40402</v>
      </c>
    </row>
    <row r="311" spans="1:9" ht="12">
      <c r="A311" t="s">
        <v>310</v>
      </c>
      <c r="B311" t="s">
        <v>309</v>
      </c>
      <c r="C311">
        <v>3</v>
      </c>
      <c r="D311" t="s">
        <v>73</v>
      </c>
      <c r="E311" s="14">
        <v>8501</v>
      </c>
      <c r="F311">
        <v>32</v>
      </c>
      <c r="G311">
        <v>548.58</v>
      </c>
      <c r="H311" s="11">
        <v>40400</v>
      </c>
      <c r="I311" s="11">
        <v>40402</v>
      </c>
    </row>
    <row r="312" spans="1:9" ht="12">
      <c r="A312" t="s">
        <v>310</v>
      </c>
      <c r="B312" t="s">
        <v>309</v>
      </c>
      <c r="C312">
        <v>3</v>
      </c>
      <c r="D312" t="s">
        <v>73</v>
      </c>
      <c r="E312" s="14">
        <v>8500</v>
      </c>
      <c r="F312">
        <v>24</v>
      </c>
      <c r="G312">
        <v>628.21</v>
      </c>
      <c r="H312" s="11">
        <v>40400</v>
      </c>
      <c r="I312" s="11">
        <v>40402</v>
      </c>
    </row>
    <row r="313" spans="1:9" ht="12">
      <c r="A313" t="s">
        <v>310</v>
      </c>
      <c r="B313" t="s">
        <v>309</v>
      </c>
      <c r="C313">
        <v>3</v>
      </c>
      <c r="D313" t="s">
        <v>304</v>
      </c>
      <c r="E313" s="14">
        <v>8521</v>
      </c>
      <c r="F313">
        <v>25</v>
      </c>
      <c r="G313">
        <v>488.57</v>
      </c>
      <c r="H313" s="11">
        <v>40400</v>
      </c>
      <c r="I313" s="11">
        <v>40402</v>
      </c>
    </row>
    <row r="314" spans="1:9" ht="12">
      <c r="A314" t="s">
        <v>310</v>
      </c>
      <c r="B314" t="s">
        <v>309</v>
      </c>
      <c r="C314">
        <v>3</v>
      </c>
      <c r="D314" t="s">
        <v>304</v>
      </c>
      <c r="E314" s="14">
        <v>8504</v>
      </c>
      <c r="F314">
        <v>22</v>
      </c>
      <c r="G314">
        <v>387.94</v>
      </c>
      <c r="H314" s="11">
        <v>40400</v>
      </c>
      <c r="I314" s="11">
        <v>40402</v>
      </c>
    </row>
    <row r="315" spans="1:9" ht="12">
      <c r="A315" t="s">
        <v>310</v>
      </c>
      <c r="B315" t="s">
        <v>309</v>
      </c>
      <c r="C315">
        <v>3</v>
      </c>
      <c r="D315" t="s">
        <v>304</v>
      </c>
      <c r="E315" s="14">
        <v>8496</v>
      </c>
      <c r="F315">
        <v>28</v>
      </c>
      <c r="G315">
        <v>191.01</v>
      </c>
      <c r="H315" s="11">
        <v>40400</v>
      </c>
      <c r="I315" s="11">
        <v>40402</v>
      </c>
    </row>
    <row r="316" spans="1:9" ht="12">
      <c r="A316" t="s">
        <v>310</v>
      </c>
      <c r="B316" t="s">
        <v>309</v>
      </c>
      <c r="C316">
        <v>4</v>
      </c>
      <c r="D316" t="s">
        <v>308</v>
      </c>
      <c r="E316" s="14">
        <v>27</v>
      </c>
      <c r="F316">
        <v>23</v>
      </c>
      <c r="G316">
        <v>1137.46</v>
      </c>
      <c r="H316" s="11">
        <v>40400</v>
      </c>
      <c r="I316" s="11">
        <v>40402</v>
      </c>
    </row>
    <row r="317" spans="1:9" ht="12">
      <c r="A317" t="s">
        <v>310</v>
      </c>
      <c r="B317" t="s">
        <v>309</v>
      </c>
      <c r="C317">
        <v>4</v>
      </c>
      <c r="D317" t="s">
        <v>308</v>
      </c>
      <c r="E317" s="14">
        <v>88</v>
      </c>
      <c r="F317">
        <v>23</v>
      </c>
      <c r="G317">
        <v>1040.27</v>
      </c>
      <c r="H317" s="11">
        <v>40400</v>
      </c>
      <c r="I317" s="11">
        <v>40402</v>
      </c>
    </row>
    <row r="318" spans="1:9" ht="12">
      <c r="A318" t="s">
        <v>310</v>
      </c>
      <c r="B318" t="s">
        <v>309</v>
      </c>
      <c r="C318">
        <v>4</v>
      </c>
      <c r="D318" t="s">
        <v>308</v>
      </c>
      <c r="E318" s="14">
        <v>39</v>
      </c>
      <c r="F318">
        <v>25</v>
      </c>
      <c r="G318">
        <v>1345.35</v>
      </c>
      <c r="H318" s="11">
        <v>40400</v>
      </c>
      <c r="I318" s="11">
        <v>40402</v>
      </c>
    </row>
    <row r="319" spans="1:9" ht="12">
      <c r="A319" t="s">
        <v>310</v>
      </c>
      <c r="B319" t="s">
        <v>309</v>
      </c>
      <c r="C319">
        <v>4</v>
      </c>
      <c r="D319" t="s">
        <v>311</v>
      </c>
      <c r="E319" s="14">
        <v>92</v>
      </c>
      <c r="F319">
        <v>24</v>
      </c>
      <c r="G319">
        <v>348.38</v>
      </c>
      <c r="H319" s="11">
        <v>40400</v>
      </c>
      <c r="I319" s="11">
        <v>40402</v>
      </c>
    </row>
    <row r="320" spans="1:9" ht="12">
      <c r="A320" t="s">
        <v>310</v>
      </c>
      <c r="B320" t="s">
        <v>309</v>
      </c>
      <c r="C320">
        <v>4</v>
      </c>
      <c r="D320" t="s">
        <v>311</v>
      </c>
      <c r="E320" s="14">
        <v>46</v>
      </c>
      <c r="F320">
        <v>23</v>
      </c>
      <c r="G320">
        <v>512.94</v>
      </c>
      <c r="H320" s="11">
        <v>40400</v>
      </c>
      <c r="I320" s="11">
        <v>40402</v>
      </c>
    </row>
    <row r="321" spans="1:9" ht="12">
      <c r="A321" t="s">
        <v>310</v>
      </c>
      <c r="B321" t="s">
        <v>309</v>
      </c>
      <c r="C321">
        <v>4</v>
      </c>
      <c r="D321" t="s">
        <v>311</v>
      </c>
      <c r="E321" s="14">
        <v>94</v>
      </c>
      <c r="F321">
        <v>33</v>
      </c>
      <c r="G321">
        <v>575.9</v>
      </c>
      <c r="H321" s="11">
        <v>40400</v>
      </c>
      <c r="I321" s="11">
        <v>40402</v>
      </c>
    </row>
    <row r="322" spans="1:9" ht="12">
      <c r="A322" t="s">
        <v>310</v>
      </c>
      <c r="B322" t="s">
        <v>309</v>
      </c>
      <c r="C322">
        <v>4</v>
      </c>
      <c r="D322" t="s">
        <v>307</v>
      </c>
      <c r="E322" s="14">
        <v>35</v>
      </c>
      <c r="F322">
        <v>23</v>
      </c>
      <c r="G322">
        <v>1248.41</v>
      </c>
      <c r="H322" s="11">
        <v>40400</v>
      </c>
      <c r="I322" s="11">
        <v>40402</v>
      </c>
    </row>
    <row r="323" spans="1:9" ht="12">
      <c r="A323" t="s">
        <v>310</v>
      </c>
      <c r="B323" t="s">
        <v>309</v>
      </c>
      <c r="C323">
        <v>4</v>
      </c>
      <c r="D323" t="s">
        <v>307</v>
      </c>
      <c r="E323" s="14">
        <v>31</v>
      </c>
      <c r="F323">
        <v>30</v>
      </c>
      <c r="G323">
        <v>1448.01</v>
      </c>
      <c r="H323" s="11">
        <v>40400</v>
      </c>
      <c r="I323" s="11">
        <v>40402</v>
      </c>
    </row>
    <row r="324" spans="1:9" ht="12">
      <c r="A324" t="s">
        <v>310</v>
      </c>
      <c r="B324" t="s">
        <v>309</v>
      </c>
      <c r="C324">
        <v>4</v>
      </c>
      <c r="D324" t="s">
        <v>307</v>
      </c>
      <c r="E324" s="14">
        <v>23</v>
      </c>
      <c r="F324">
        <v>30</v>
      </c>
      <c r="G324">
        <v>1001.18</v>
      </c>
      <c r="H324" s="11">
        <v>40400</v>
      </c>
      <c r="I324" s="11">
        <v>40402</v>
      </c>
    </row>
    <row r="325" spans="1:9" ht="12">
      <c r="A325" t="s">
        <v>310</v>
      </c>
      <c r="B325" t="s">
        <v>309</v>
      </c>
      <c r="C325">
        <v>4</v>
      </c>
      <c r="D325" t="s">
        <v>73</v>
      </c>
      <c r="E325" s="14">
        <v>19</v>
      </c>
      <c r="F325">
        <v>25</v>
      </c>
      <c r="G325">
        <v>450.05</v>
      </c>
      <c r="H325" s="11">
        <v>40400</v>
      </c>
      <c r="I325" s="11">
        <v>40402</v>
      </c>
    </row>
    <row r="326" spans="1:9" ht="12">
      <c r="A326" t="s">
        <v>310</v>
      </c>
      <c r="B326" t="s">
        <v>309</v>
      </c>
      <c r="C326">
        <v>4</v>
      </c>
      <c r="D326" t="s">
        <v>73</v>
      </c>
      <c r="E326" s="14">
        <v>17</v>
      </c>
      <c r="F326">
        <v>27</v>
      </c>
      <c r="G326">
        <v>387.92</v>
      </c>
      <c r="H326" s="11">
        <v>40400</v>
      </c>
      <c r="I326" s="11">
        <v>40402</v>
      </c>
    </row>
    <row r="327" spans="1:9" ht="12">
      <c r="A327" t="s">
        <v>310</v>
      </c>
      <c r="B327" t="s">
        <v>309</v>
      </c>
      <c r="C327">
        <v>4</v>
      </c>
      <c r="D327" t="s">
        <v>73</v>
      </c>
      <c r="E327" s="14">
        <v>57</v>
      </c>
      <c r="F327">
        <v>27</v>
      </c>
      <c r="G327">
        <v>453.69</v>
      </c>
      <c r="H327" s="11">
        <v>40400</v>
      </c>
      <c r="I327" s="11">
        <v>40402</v>
      </c>
    </row>
    <row r="328" spans="1:9" ht="12">
      <c r="A328" t="s">
        <v>310</v>
      </c>
      <c r="B328" t="s">
        <v>309</v>
      </c>
      <c r="C328">
        <v>4</v>
      </c>
      <c r="D328" t="s">
        <v>304</v>
      </c>
      <c r="E328" s="14">
        <v>73</v>
      </c>
      <c r="F328">
        <v>30</v>
      </c>
      <c r="G328">
        <v>484.73</v>
      </c>
      <c r="H328" s="11">
        <v>40400</v>
      </c>
      <c r="I328" s="11">
        <v>40402</v>
      </c>
    </row>
    <row r="329" spans="1:9" ht="12">
      <c r="A329" t="s">
        <v>310</v>
      </c>
      <c r="B329" t="s">
        <v>309</v>
      </c>
      <c r="C329">
        <v>4</v>
      </c>
      <c r="D329" t="s">
        <v>304</v>
      </c>
      <c r="E329" s="14">
        <v>36</v>
      </c>
      <c r="F329">
        <v>21</v>
      </c>
      <c r="G329">
        <v>243.42</v>
      </c>
      <c r="H329" s="11">
        <v>40400</v>
      </c>
      <c r="I329" s="11">
        <v>40402</v>
      </c>
    </row>
    <row r="330" spans="1:9" ht="12">
      <c r="A330" t="s">
        <v>310</v>
      </c>
      <c r="B330" t="s">
        <v>309</v>
      </c>
      <c r="C330">
        <v>4</v>
      </c>
      <c r="D330" t="s">
        <v>304</v>
      </c>
      <c r="E330" s="14">
        <v>25</v>
      </c>
      <c r="F330">
        <v>21</v>
      </c>
      <c r="G330">
        <v>409.19</v>
      </c>
      <c r="H330" s="11">
        <v>40400</v>
      </c>
      <c r="I330" s="11">
        <v>40402</v>
      </c>
    </row>
    <row r="331" spans="1:9" ht="12">
      <c r="A331" t="s">
        <v>310</v>
      </c>
      <c r="B331" t="s">
        <v>309</v>
      </c>
      <c r="C331">
        <v>4</v>
      </c>
      <c r="D331" t="s">
        <v>304</v>
      </c>
      <c r="E331" s="14">
        <v>639</v>
      </c>
      <c r="F331">
        <v>25</v>
      </c>
      <c r="G331">
        <v>446.2</v>
      </c>
      <c r="H331" s="11">
        <v>40400</v>
      </c>
      <c r="I331" s="11">
        <v>40402</v>
      </c>
    </row>
    <row r="332" spans="1:9" ht="12">
      <c r="A332" t="s">
        <v>310</v>
      </c>
      <c r="B332" t="s">
        <v>305</v>
      </c>
      <c r="C332">
        <v>1</v>
      </c>
      <c r="D332" t="s">
        <v>308</v>
      </c>
      <c r="E332" s="14">
        <v>8393</v>
      </c>
      <c r="F332">
        <v>31</v>
      </c>
      <c r="G332">
        <v>852.09</v>
      </c>
      <c r="H332" s="11">
        <v>40401</v>
      </c>
      <c r="I332" s="11">
        <v>40402</v>
      </c>
    </row>
    <row r="333" spans="1:9" ht="12">
      <c r="A333" t="s">
        <v>310</v>
      </c>
      <c r="B333" t="s">
        <v>305</v>
      </c>
      <c r="C333">
        <v>1</v>
      </c>
      <c r="D333" t="s">
        <v>308</v>
      </c>
      <c r="E333" s="14">
        <v>8385</v>
      </c>
      <c r="F333">
        <v>29</v>
      </c>
      <c r="G333">
        <v>404.18</v>
      </c>
      <c r="H333" s="11">
        <v>40401</v>
      </c>
      <c r="I333" s="11">
        <v>40402</v>
      </c>
    </row>
    <row r="334" spans="1:9" ht="12">
      <c r="A334" t="s">
        <v>310</v>
      </c>
      <c r="B334" t="s">
        <v>305</v>
      </c>
      <c r="C334">
        <v>1</v>
      </c>
      <c r="D334" t="s">
        <v>308</v>
      </c>
      <c r="E334" s="14">
        <v>8343</v>
      </c>
      <c r="F334">
        <v>21</v>
      </c>
      <c r="G334">
        <v>858.94</v>
      </c>
      <c r="H334" s="11">
        <v>40401</v>
      </c>
      <c r="I334" s="11">
        <v>40402</v>
      </c>
    </row>
    <row r="335" spans="1:9" ht="12">
      <c r="A335" t="s">
        <v>310</v>
      </c>
      <c r="B335" t="s">
        <v>305</v>
      </c>
      <c r="C335">
        <v>1</v>
      </c>
      <c r="D335" t="s">
        <v>308</v>
      </c>
      <c r="E335" s="14">
        <v>8342</v>
      </c>
      <c r="F335">
        <v>39</v>
      </c>
      <c r="G335">
        <v>1035.27</v>
      </c>
      <c r="H335" s="11">
        <v>40401</v>
      </c>
      <c r="I335" s="11">
        <v>40402</v>
      </c>
    </row>
    <row r="336" spans="1:9" ht="12">
      <c r="A336" t="s">
        <v>310</v>
      </c>
      <c r="B336" t="s">
        <v>305</v>
      </c>
      <c r="C336">
        <v>1</v>
      </c>
      <c r="D336" t="s">
        <v>307</v>
      </c>
      <c r="E336" s="14">
        <v>8335</v>
      </c>
      <c r="F336">
        <v>29</v>
      </c>
      <c r="G336">
        <v>1178.75</v>
      </c>
      <c r="H336" s="11">
        <v>40401</v>
      </c>
      <c r="I336" s="11">
        <v>40402</v>
      </c>
    </row>
    <row r="337" spans="1:9" ht="12">
      <c r="A337" t="s">
        <v>310</v>
      </c>
      <c r="B337" t="s">
        <v>305</v>
      </c>
      <c r="C337">
        <v>1</v>
      </c>
      <c r="D337" t="s">
        <v>304</v>
      </c>
      <c r="E337" s="14">
        <v>8375</v>
      </c>
      <c r="F337">
        <v>27</v>
      </c>
      <c r="G337">
        <v>274.12</v>
      </c>
      <c r="H337" s="11">
        <v>40401</v>
      </c>
      <c r="I337" s="11">
        <v>40402</v>
      </c>
    </row>
    <row r="338" spans="1:9" ht="12">
      <c r="A338" t="s">
        <v>310</v>
      </c>
      <c r="B338" t="s">
        <v>305</v>
      </c>
      <c r="C338">
        <v>1</v>
      </c>
      <c r="D338" t="s">
        <v>304</v>
      </c>
      <c r="E338" s="14">
        <v>8370</v>
      </c>
      <c r="F338">
        <v>29</v>
      </c>
      <c r="G338">
        <v>341.76</v>
      </c>
      <c r="H338" s="11">
        <v>40401</v>
      </c>
      <c r="I338" s="11">
        <v>40402</v>
      </c>
    </row>
    <row r="339" spans="1:9" ht="12">
      <c r="A339" t="s">
        <v>310</v>
      </c>
      <c r="B339" t="s">
        <v>305</v>
      </c>
      <c r="C339">
        <v>1</v>
      </c>
      <c r="D339" t="s">
        <v>304</v>
      </c>
      <c r="E339" s="14">
        <v>8338</v>
      </c>
      <c r="F339">
        <v>32</v>
      </c>
      <c r="G339">
        <v>285.55</v>
      </c>
      <c r="H339" s="11">
        <v>40401</v>
      </c>
      <c r="I339" s="11">
        <v>40402</v>
      </c>
    </row>
    <row r="340" spans="1:9" ht="12">
      <c r="A340" t="s">
        <v>310</v>
      </c>
      <c r="B340" t="s">
        <v>305</v>
      </c>
      <c r="C340">
        <v>2</v>
      </c>
      <c r="D340" t="s">
        <v>308</v>
      </c>
      <c r="E340" s="14">
        <v>8436</v>
      </c>
      <c r="F340">
        <v>23</v>
      </c>
      <c r="G340">
        <v>1109.4</v>
      </c>
      <c r="H340" s="11">
        <v>40401</v>
      </c>
      <c r="I340" s="11">
        <v>40402</v>
      </c>
    </row>
    <row r="341" spans="1:9" ht="12">
      <c r="A341" t="s">
        <v>310</v>
      </c>
      <c r="B341" t="s">
        <v>305</v>
      </c>
      <c r="C341">
        <v>2</v>
      </c>
      <c r="D341" t="s">
        <v>308</v>
      </c>
      <c r="E341" s="14">
        <v>8402</v>
      </c>
      <c r="F341">
        <v>24</v>
      </c>
      <c r="G341">
        <v>838.87</v>
      </c>
      <c r="H341" s="11">
        <v>40401</v>
      </c>
      <c r="I341" s="11">
        <v>40402</v>
      </c>
    </row>
    <row r="342" spans="1:9" ht="12">
      <c r="A342" t="s">
        <v>310</v>
      </c>
      <c r="B342" t="s">
        <v>305</v>
      </c>
      <c r="C342">
        <v>2</v>
      </c>
      <c r="D342" t="s">
        <v>308</v>
      </c>
      <c r="E342" s="14">
        <v>8404</v>
      </c>
      <c r="F342">
        <v>32</v>
      </c>
      <c r="G342">
        <v>564.21</v>
      </c>
      <c r="H342" s="11">
        <v>40401</v>
      </c>
      <c r="I342" s="11">
        <v>40402</v>
      </c>
    </row>
    <row r="343" spans="1:9" ht="12">
      <c r="A343" t="s">
        <v>310</v>
      </c>
      <c r="B343" t="s">
        <v>305</v>
      </c>
      <c r="C343">
        <v>2</v>
      </c>
      <c r="D343" t="s">
        <v>307</v>
      </c>
      <c r="E343" s="14">
        <v>8423</v>
      </c>
      <c r="F343">
        <v>27</v>
      </c>
      <c r="G343">
        <v>706.95</v>
      </c>
      <c r="H343" s="11">
        <v>40401</v>
      </c>
      <c r="I343" s="11">
        <v>40402</v>
      </c>
    </row>
    <row r="344" spans="1:9" ht="12">
      <c r="A344" t="s">
        <v>310</v>
      </c>
      <c r="B344" t="s">
        <v>305</v>
      </c>
      <c r="C344">
        <v>2</v>
      </c>
      <c r="D344" t="s">
        <v>307</v>
      </c>
      <c r="E344" s="14">
        <v>8425</v>
      </c>
      <c r="F344">
        <v>31</v>
      </c>
      <c r="G344">
        <v>853.17</v>
      </c>
      <c r="H344" s="11">
        <v>40401</v>
      </c>
      <c r="I344" s="11">
        <v>40402</v>
      </c>
    </row>
    <row r="345" spans="1:9" ht="12">
      <c r="A345" t="s">
        <v>310</v>
      </c>
      <c r="B345" t="s">
        <v>305</v>
      </c>
      <c r="C345">
        <v>2</v>
      </c>
      <c r="D345" t="s">
        <v>307</v>
      </c>
      <c r="E345" s="14">
        <v>8419</v>
      </c>
      <c r="F345">
        <v>24</v>
      </c>
      <c r="G345">
        <v>588.61</v>
      </c>
      <c r="H345" s="11">
        <v>40401</v>
      </c>
      <c r="I345" s="11">
        <v>40402</v>
      </c>
    </row>
    <row r="346" spans="1:9" ht="12">
      <c r="A346" t="s">
        <v>310</v>
      </c>
      <c r="B346" t="s">
        <v>305</v>
      </c>
      <c r="C346">
        <v>2</v>
      </c>
      <c r="D346" t="s">
        <v>304</v>
      </c>
      <c r="E346" s="14">
        <v>8413</v>
      </c>
      <c r="F346">
        <v>26</v>
      </c>
      <c r="G346">
        <v>281.78</v>
      </c>
      <c r="H346" s="11">
        <v>40401</v>
      </c>
      <c r="I346" s="11">
        <v>40402</v>
      </c>
    </row>
    <row r="347" spans="1:9" ht="12">
      <c r="A347" t="s">
        <v>310</v>
      </c>
      <c r="B347" t="s">
        <v>305</v>
      </c>
      <c r="C347">
        <v>2</v>
      </c>
      <c r="D347" t="s">
        <v>304</v>
      </c>
      <c r="E347" s="14">
        <v>8415</v>
      </c>
      <c r="F347">
        <v>25</v>
      </c>
      <c r="G347">
        <v>266.66</v>
      </c>
      <c r="H347" s="11">
        <v>40401</v>
      </c>
      <c r="I347" s="11">
        <v>40402</v>
      </c>
    </row>
    <row r="348" spans="1:9" ht="12">
      <c r="A348" t="s">
        <v>310</v>
      </c>
      <c r="B348" t="s">
        <v>305</v>
      </c>
      <c r="C348">
        <v>2</v>
      </c>
      <c r="D348" t="s">
        <v>304</v>
      </c>
      <c r="E348" s="14">
        <v>8428</v>
      </c>
      <c r="F348">
        <v>23</v>
      </c>
      <c r="G348">
        <v>443.91</v>
      </c>
      <c r="H348" s="11">
        <v>40401</v>
      </c>
      <c r="I348" s="11">
        <v>40402</v>
      </c>
    </row>
    <row r="349" spans="1:9" ht="12">
      <c r="A349" t="s">
        <v>310</v>
      </c>
      <c r="B349" t="s">
        <v>305</v>
      </c>
      <c r="C349">
        <v>3</v>
      </c>
      <c r="D349" t="s">
        <v>308</v>
      </c>
      <c r="E349" s="14">
        <v>8462</v>
      </c>
      <c r="F349">
        <v>30</v>
      </c>
      <c r="G349">
        <v>528.49</v>
      </c>
      <c r="H349" s="11">
        <v>40401</v>
      </c>
      <c r="I349" s="11">
        <v>40402</v>
      </c>
    </row>
    <row r="350" spans="1:9" ht="12">
      <c r="A350" t="s">
        <v>310</v>
      </c>
      <c r="B350" t="s">
        <v>305</v>
      </c>
      <c r="C350">
        <v>3</v>
      </c>
      <c r="D350" t="s">
        <v>308</v>
      </c>
      <c r="E350" s="14">
        <v>8458</v>
      </c>
      <c r="F350">
        <v>27</v>
      </c>
      <c r="G350">
        <v>813.57</v>
      </c>
      <c r="H350" s="11">
        <v>40401</v>
      </c>
      <c r="I350" s="11">
        <v>40402</v>
      </c>
    </row>
    <row r="351" spans="1:9" ht="12">
      <c r="A351" t="s">
        <v>310</v>
      </c>
      <c r="B351" t="s">
        <v>305</v>
      </c>
      <c r="C351">
        <v>3</v>
      </c>
      <c r="D351" t="s">
        <v>308</v>
      </c>
      <c r="E351" s="14">
        <v>8456</v>
      </c>
      <c r="F351">
        <v>36</v>
      </c>
      <c r="G351">
        <v>568.92</v>
      </c>
      <c r="H351" s="11">
        <v>40401</v>
      </c>
      <c r="I351" s="11">
        <v>40402</v>
      </c>
    </row>
    <row r="352" spans="1:9" ht="12">
      <c r="A352" t="s">
        <v>310</v>
      </c>
      <c r="B352" t="s">
        <v>305</v>
      </c>
      <c r="C352">
        <v>3</v>
      </c>
      <c r="D352" t="s">
        <v>308</v>
      </c>
      <c r="E352" s="14">
        <v>8449</v>
      </c>
      <c r="F352">
        <v>27</v>
      </c>
      <c r="G352">
        <v>667.75</v>
      </c>
      <c r="H352" s="11">
        <v>40401</v>
      </c>
      <c r="I352" s="11">
        <v>40402</v>
      </c>
    </row>
    <row r="353" spans="1:9" ht="12">
      <c r="A353" t="s">
        <v>310</v>
      </c>
      <c r="B353" t="s">
        <v>305</v>
      </c>
      <c r="C353">
        <v>3</v>
      </c>
      <c r="D353" t="s">
        <v>174</v>
      </c>
      <c r="E353" s="14">
        <v>8457</v>
      </c>
      <c r="F353">
        <v>36</v>
      </c>
      <c r="G353">
        <v>465.19</v>
      </c>
      <c r="H353" s="11">
        <v>40401</v>
      </c>
      <c r="I353" s="11">
        <v>40402</v>
      </c>
    </row>
    <row r="354" spans="1:9" ht="12">
      <c r="A354" t="s">
        <v>310</v>
      </c>
      <c r="B354" t="s">
        <v>305</v>
      </c>
      <c r="C354">
        <v>3</v>
      </c>
      <c r="D354" t="s">
        <v>307</v>
      </c>
      <c r="E354" s="14">
        <v>1</v>
      </c>
      <c r="F354">
        <v>24</v>
      </c>
      <c r="G354">
        <v>1167.24</v>
      </c>
      <c r="H354" s="11">
        <v>40401</v>
      </c>
      <c r="I354" s="11">
        <v>40402</v>
      </c>
    </row>
    <row r="355" spans="1:9" ht="12">
      <c r="A355" t="s">
        <v>310</v>
      </c>
      <c r="B355" t="s">
        <v>305</v>
      </c>
      <c r="C355">
        <v>3</v>
      </c>
      <c r="D355" t="s">
        <v>307</v>
      </c>
      <c r="E355" s="14">
        <v>8451</v>
      </c>
      <c r="F355">
        <v>21</v>
      </c>
      <c r="G355">
        <v>959.74</v>
      </c>
      <c r="H355" s="11">
        <v>40401</v>
      </c>
      <c r="I355" s="11">
        <v>40402</v>
      </c>
    </row>
    <row r="356" spans="1:9" ht="12">
      <c r="A356" t="s">
        <v>310</v>
      </c>
      <c r="B356" t="s">
        <v>305</v>
      </c>
      <c r="C356">
        <v>3</v>
      </c>
      <c r="D356" t="s">
        <v>304</v>
      </c>
      <c r="E356" s="14">
        <v>8447</v>
      </c>
      <c r="F356">
        <v>30</v>
      </c>
      <c r="G356">
        <v>380.58</v>
      </c>
      <c r="H356" s="11">
        <v>40401</v>
      </c>
      <c r="I356" s="11">
        <v>40402</v>
      </c>
    </row>
    <row r="357" spans="1:9" ht="12">
      <c r="A357" t="s">
        <v>310</v>
      </c>
      <c r="B357" t="s">
        <v>305</v>
      </c>
      <c r="C357">
        <v>3</v>
      </c>
      <c r="D357" t="s">
        <v>304</v>
      </c>
      <c r="E357" s="14">
        <v>8454</v>
      </c>
      <c r="F357">
        <v>31</v>
      </c>
      <c r="G357">
        <v>642.51</v>
      </c>
      <c r="H357" s="11">
        <v>40401</v>
      </c>
      <c r="I357" s="11">
        <v>40402</v>
      </c>
    </row>
    <row r="358" spans="1:9" ht="12">
      <c r="A358" t="s">
        <v>310</v>
      </c>
      <c r="B358" t="s">
        <v>305</v>
      </c>
      <c r="C358">
        <v>3</v>
      </c>
      <c r="D358" t="s">
        <v>304</v>
      </c>
      <c r="E358" s="14">
        <v>8469</v>
      </c>
      <c r="F358">
        <v>26</v>
      </c>
      <c r="G358">
        <v>259.19</v>
      </c>
      <c r="H358" s="11">
        <v>40401</v>
      </c>
      <c r="I358" s="11">
        <v>40402</v>
      </c>
    </row>
    <row r="359" spans="1:9" ht="12">
      <c r="A359" t="s">
        <v>310</v>
      </c>
      <c r="B359" t="s">
        <v>305</v>
      </c>
      <c r="C359">
        <v>4</v>
      </c>
      <c r="D359" t="s">
        <v>308</v>
      </c>
      <c r="E359" s="14">
        <v>96</v>
      </c>
      <c r="F359">
        <v>32</v>
      </c>
      <c r="G359">
        <v>695.95</v>
      </c>
      <c r="H359" s="11">
        <v>40401</v>
      </c>
      <c r="I359" s="11">
        <v>40402</v>
      </c>
    </row>
    <row r="360" spans="1:9" ht="12">
      <c r="A360" t="s">
        <v>310</v>
      </c>
      <c r="B360" t="s">
        <v>305</v>
      </c>
      <c r="C360">
        <v>4</v>
      </c>
      <c r="D360" t="s">
        <v>308</v>
      </c>
      <c r="E360" s="14">
        <v>805</v>
      </c>
      <c r="F360">
        <v>31</v>
      </c>
      <c r="G360">
        <v>769.69</v>
      </c>
      <c r="H360" s="11">
        <v>40401</v>
      </c>
      <c r="I360" s="11">
        <v>40402</v>
      </c>
    </row>
    <row r="361" spans="1:9" ht="12">
      <c r="A361" t="s">
        <v>310</v>
      </c>
      <c r="B361" t="s">
        <v>305</v>
      </c>
      <c r="C361">
        <v>4</v>
      </c>
      <c r="D361" t="s">
        <v>308</v>
      </c>
      <c r="E361" s="14">
        <v>48</v>
      </c>
      <c r="F361">
        <v>22</v>
      </c>
      <c r="G361">
        <v>672.08</v>
      </c>
      <c r="H361" s="11">
        <v>40401</v>
      </c>
      <c r="I361" s="11">
        <v>40402</v>
      </c>
    </row>
    <row r="362" spans="1:9" ht="12">
      <c r="A362" t="s">
        <v>310</v>
      </c>
      <c r="B362" t="s">
        <v>305</v>
      </c>
      <c r="C362">
        <v>4</v>
      </c>
      <c r="D362" t="s">
        <v>307</v>
      </c>
      <c r="E362" s="14">
        <v>242</v>
      </c>
      <c r="F362">
        <v>23</v>
      </c>
      <c r="G362">
        <v>1180.33</v>
      </c>
      <c r="H362" s="11">
        <v>40401</v>
      </c>
      <c r="I362" s="11">
        <v>40402</v>
      </c>
    </row>
    <row r="363" spans="1:9" ht="12">
      <c r="A363" t="s">
        <v>310</v>
      </c>
      <c r="B363" t="s">
        <v>305</v>
      </c>
      <c r="C363">
        <v>4</v>
      </c>
      <c r="D363" t="s">
        <v>307</v>
      </c>
      <c r="E363" s="14">
        <v>8</v>
      </c>
      <c r="F363">
        <v>20</v>
      </c>
      <c r="G363">
        <v>689.28</v>
      </c>
      <c r="H363" s="11">
        <v>40401</v>
      </c>
      <c r="I363" s="11">
        <v>40402</v>
      </c>
    </row>
    <row r="364" spans="1:9" ht="12">
      <c r="A364" t="s">
        <v>310</v>
      </c>
      <c r="B364" t="s">
        <v>305</v>
      </c>
      <c r="C364">
        <v>4</v>
      </c>
      <c r="D364" t="s">
        <v>307</v>
      </c>
      <c r="E364" s="14">
        <v>57</v>
      </c>
      <c r="F364">
        <v>23</v>
      </c>
      <c r="G364">
        <v>1446.88</v>
      </c>
      <c r="H364" s="11">
        <v>40401</v>
      </c>
      <c r="I364" s="11">
        <v>40402</v>
      </c>
    </row>
    <row r="365" spans="1:9" ht="12">
      <c r="A365" t="s">
        <v>310</v>
      </c>
      <c r="B365" t="s">
        <v>305</v>
      </c>
      <c r="C365">
        <v>4</v>
      </c>
      <c r="D365" t="s">
        <v>304</v>
      </c>
      <c r="E365" s="14">
        <v>455</v>
      </c>
      <c r="F365">
        <v>20</v>
      </c>
      <c r="G365">
        <v>261.59</v>
      </c>
      <c r="H365" s="11">
        <v>40401</v>
      </c>
      <c r="I365" s="11">
        <v>40402</v>
      </c>
    </row>
    <row r="366" spans="1:9" ht="12">
      <c r="A366" t="s">
        <v>310</v>
      </c>
      <c r="B366" t="s">
        <v>305</v>
      </c>
      <c r="C366">
        <v>4</v>
      </c>
      <c r="D366" t="s">
        <v>304</v>
      </c>
      <c r="E366" s="14">
        <v>30</v>
      </c>
      <c r="F366">
        <v>30</v>
      </c>
      <c r="G366">
        <v>516.64</v>
      </c>
      <c r="H366" s="11">
        <v>40401</v>
      </c>
      <c r="I366" s="11">
        <v>40402</v>
      </c>
    </row>
    <row r="367" spans="1:9" ht="12">
      <c r="A367" t="s">
        <v>310</v>
      </c>
      <c r="B367" t="s">
        <v>305</v>
      </c>
      <c r="C367">
        <v>4</v>
      </c>
      <c r="D367" t="s">
        <v>304</v>
      </c>
      <c r="E367" s="14">
        <v>69</v>
      </c>
      <c r="F367">
        <v>25</v>
      </c>
      <c r="G367">
        <v>524.34</v>
      </c>
      <c r="H367" s="11">
        <v>40401</v>
      </c>
      <c r="I367" s="11">
        <v>40402</v>
      </c>
    </row>
    <row r="368" spans="1:9" ht="12">
      <c r="A368" t="s">
        <v>306</v>
      </c>
      <c r="B368" t="s">
        <v>309</v>
      </c>
      <c r="C368">
        <v>1</v>
      </c>
      <c r="D368" t="s">
        <v>308</v>
      </c>
      <c r="E368" s="14">
        <v>1</v>
      </c>
      <c r="F368">
        <v>23</v>
      </c>
      <c r="G368">
        <v>1064.66</v>
      </c>
      <c r="H368" s="11">
        <v>40399</v>
      </c>
      <c r="I368" s="11">
        <v>40400</v>
      </c>
    </row>
    <row r="369" spans="1:9" ht="12">
      <c r="A369" t="s">
        <v>306</v>
      </c>
      <c r="B369" t="s">
        <v>309</v>
      </c>
      <c r="C369">
        <v>1</v>
      </c>
      <c r="D369" t="s">
        <v>308</v>
      </c>
      <c r="E369" s="14">
        <v>2</v>
      </c>
      <c r="F369">
        <v>24</v>
      </c>
      <c r="G369">
        <v>1085.23</v>
      </c>
      <c r="H369" s="11">
        <v>40399</v>
      </c>
      <c r="I369" s="11">
        <v>40400</v>
      </c>
    </row>
    <row r="370" spans="1:9" ht="12">
      <c r="A370" t="s">
        <v>306</v>
      </c>
      <c r="B370" t="s">
        <v>309</v>
      </c>
      <c r="C370">
        <v>1</v>
      </c>
      <c r="D370" t="s">
        <v>308</v>
      </c>
      <c r="E370" s="14">
        <v>3</v>
      </c>
      <c r="F370">
        <v>23</v>
      </c>
      <c r="G370">
        <v>1046.87</v>
      </c>
      <c r="H370" s="11">
        <v>40399</v>
      </c>
      <c r="I370" s="11">
        <v>40400</v>
      </c>
    </row>
    <row r="371" spans="1:9" ht="12">
      <c r="A371" t="s">
        <v>306</v>
      </c>
      <c r="B371" t="s">
        <v>309</v>
      </c>
      <c r="C371">
        <v>1</v>
      </c>
      <c r="D371" t="s">
        <v>312</v>
      </c>
      <c r="E371" s="14">
        <v>2320</v>
      </c>
      <c r="F371">
        <v>26</v>
      </c>
      <c r="G371">
        <v>756</v>
      </c>
      <c r="H371" s="11">
        <v>40399</v>
      </c>
      <c r="I371" s="11">
        <v>40400</v>
      </c>
    </row>
    <row r="372" spans="1:9" ht="12">
      <c r="A372" t="s">
        <v>306</v>
      </c>
      <c r="B372" t="s">
        <v>309</v>
      </c>
      <c r="C372">
        <v>1</v>
      </c>
      <c r="D372" t="s">
        <v>312</v>
      </c>
      <c r="E372" s="14">
        <v>8223</v>
      </c>
      <c r="F372">
        <v>20</v>
      </c>
      <c r="G372">
        <v>457.91</v>
      </c>
      <c r="H372" s="11">
        <v>40399</v>
      </c>
      <c r="I372" s="11">
        <v>40400</v>
      </c>
    </row>
    <row r="373" spans="1:9" ht="12">
      <c r="A373" t="s">
        <v>306</v>
      </c>
      <c r="B373" t="s">
        <v>309</v>
      </c>
      <c r="C373">
        <v>1</v>
      </c>
      <c r="D373" t="s">
        <v>311</v>
      </c>
      <c r="E373" s="14">
        <v>8195</v>
      </c>
      <c r="F373">
        <v>28</v>
      </c>
      <c r="G373">
        <v>377.39</v>
      </c>
      <c r="H373" s="11">
        <v>40399</v>
      </c>
      <c r="I373" s="11">
        <v>40400</v>
      </c>
    </row>
    <row r="374" spans="1:9" ht="12">
      <c r="A374" t="s">
        <v>306</v>
      </c>
      <c r="B374" t="s">
        <v>309</v>
      </c>
      <c r="C374">
        <v>1</v>
      </c>
      <c r="D374" t="s">
        <v>311</v>
      </c>
      <c r="E374" s="14">
        <v>8216</v>
      </c>
      <c r="F374">
        <v>27</v>
      </c>
      <c r="G374">
        <v>326.56</v>
      </c>
      <c r="H374" s="11">
        <v>40399</v>
      </c>
      <c r="I374" s="11">
        <v>40400</v>
      </c>
    </row>
    <row r="375" spans="1:9" ht="12">
      <c r="A375" t="s">
        <v>306</v>
      </c>
      <c r="B375" t="s">
        <v>309</v>
      </c>
      <c r="C375">
        <v>1</v>
      </c>
      <c r="D375" t="s">
        <v>311</v>
      </c>
      <c r="E375" s="14">
        <v>8222</v>
      </c>
      <c r="F375">
        <v>20</v>
      </c>
      <c r="G375">
        <v>325.82</v>
      </c>
      <c r="H375" s="11">
        <v>40399</v>
      </c>
      <c r="I375" s="11">
        <v>40400</v>
      </c>
    </row>
    <row r="376" spans="1:9" ht="12">
      <c r="A376" t="s">
        <v>306</v>
      </c>
      <c r="B376" t="s">
        <v>309</v>
      </c>
      <c r="C376">
        <v>1</v>
      </c>
      <c r="D376" t="s">
        <v>307</v>
      </c>
      <c r="E376" s="14">
        <v>8209</v>
      </c>
      <c r="F376">
        <v>21</v>
      </c>
      <c r="G376">
        <v>846.1</v>
      </c>
      <c r="H376" s="11">
        <v>40399</v>
      </c>
      <c r="I376" s="11">
        <v>40400</v>
      </c>
    </row>
    <row r="377" spans="1:9" ht="12">
      <c r="A377" t="s">
        <v>306</v>
      </c>
      <c r="B377" t="s">
        <v>309</v>
      </c>
      <c r="C377">
        <v>1</v>
      </c>
      <c r="D377" t="s">
        <v>307</v>
      </c>
      <c r="E377" s="14">
        <v>8210</v>
      </c>
      <c r="F377">
        <v>21</v>
      </c>
      <c r="G377">
        <v>629.25</v>
      </c>
      <c r="H377" s="11">
        <v>40399</v>
      </c>
      <c r="I377" s="11">
        <v>40400</v>
      </c>
    </row>
    <row r="378" spans="1:9" ht="12">
      <c r="A378" t="s">
        <v>306</v>
      </c>
      <c r="B378" t="s">
        <v>309</v>
      </c>
      <c r="C378">
        <v>1</v>
      </c>
      <c r="D378" t="s">
        <v>307</v>
      </c>
      <c r="E378" s="14">
        <v>8207</v>
      </c>
      <c r="F378">
        <v>19</v>
      </c>
      <c r="G378">
        <v>679.51</v>
      </c>
      <c r="H378" s="11">
        <v>40399</v>
      </c>
      <c r="I378" s="11">
        <v>40400</v>
      </c>
    </row>
    <row r="379" spans="1:10" ht="12">
      <c r="A379" t="s">
        <v>306</v>
      </c>
      <c r="B379" t="s">
        <v>309</v>
      </c>
      <c r="C379">
        <v>1</v>
      </c>
      <c r="D379" t="s">
        <v>73</v>
      </c>
      <c r="E379" s="14">
        <v>8225</v>
      </c>
      <c r="F379">
        <v>27</v>
      </c>
      <c r="G379">
        <v>648.06</v>
      </c>
      <c r="H379" s="11">
        <v>40399</v>
      </c>
      <c r="I379" s="11">
        <v>40400</v>
      </c>
      <c r="J379" t="s">
        <v>92</v>
      </c>
    </row>
    <row r="380" spans="1:9" ht="12">
      <c r="A380" t="s">
        <v>306</v>
      </c>
      <c r="B380" t="s">
        <v>309</v>
      </c>
      <c r="C380">
        <v>1</v>
      </c>
      <c r="D380" t="s">
        <v>73</v>
      </c>
      <c r="E380" s="14">
        <v>8235</v>
      </c>
      <c r="F380">
        <v>29</v>
      </c>
      <c r="G380">
        <v>507.69</v>
      </c>
      <c r="H380" s="11">
        <v>40399</v>
      </c>
      <c r="I380" s="11">
        <v>40400</v>
      </c>
    </row>
    <row r="381" spans="1:9" ht="12">
      <c r="A381" t="s">
        <v>306</v>
      </c>
      <c r="B381" t="s">
        <v>309</v>
      </c>
      <c r="C381">
        <v>1</v>
      </c>
      <c r="D381" t="s">
        <v>304</v>
      </c>
      <c r="E381" s="14">
        <v>8204</v>
      </c>
      <c r="F381">
        <v>24</v>
      </c>
      <c r="G381">
        <v>428.1</v>
      </c>
      <c r="H381" s="11">
        <v>40399</v>
      </c>
      <c r="I381" s="11">
        <v>40400</v>
      </c>
    </row>
    <row r="382" spans="1:9" ht="12">
      <c r="A382" t="s">
        <v>306</v>
      </c>
      <c r="B382" t="s">
        <v>309</v>
      </c>
      <c r="C382">
        <v>1</v>
      </c>
      <c r="D382" t="s">
        <v>304</v>
      </c>
      <c r="E382" s="14">
        <v>8221</v>
      </c>
      <c r="F382">
        <v>17</v>
      </c>
      <c r="G382">
        <v>351.55</v>
      </c>
      <c r="H382" s="11">
        <v>40399</v>
      </c>
      <c r="I382" s="11">
        <v>40400</v>
      </c>
    </row>
    <row r="383" spans="1:9" ht="12">
      <c r="A383" t="s">
        <v>306</v>
      </c>
      <c r="B383" t="s">
        <v>309</v>
      </c>
      <c r="C383">
        <v>1</v>
      </c>
      <c r="D383" t="s">
        <v>304</v>
      </c>
      <c r="E383" s="14">
        <v>8206</v>
      </c>
      <c r="F383">
        <v>27</v>
      </c>
      <c r="G383">
        <v>262.82</v>
      </c>
      <c r="H383" s="11">
        <v>40399</v>
      </c>
      <c r="I383" s="11">
        <v>40400</v>
      </c>
    </row>
    <row r="384" spans="1:10" ht="12">
      <c r="A384" t="s">
        <v>306</v>
      </c>
      <c r="B384" t="s">
        <v>309</v>
      </c>
      <c r="C384">
        <v>2</v>
      </c>
      <c r="D384" t="s">
        <v>308</v>
      </c>
      <c r="E384" s="14">
        <v>2</v>
      </c>
      <c r="F384">
        <v>28</v>
      </c>
      <c r="G384">
        <v>1552.24</v>
      </c>
      <c r="H384" s="11">
        <v>40399</v>
      </c>
      <c r="I384" s="11">
        <v>40400</v>
      </c>
      <c r="J384" t="s">
        <v>277</v>
      </c>
    </row>
    <row r="385" spans="1:10" ht="12">
      <c r="A385" t="s">
        <v>306</v>
      </c>
      <c r="B385" t="s">
        <v>309</v>
      </c>
      <c r="C385">
        <v>2</v>
      </c>
      <c r="D385" t="s">
        <v>308</v>
      </c>
      <c r="E385" s="14">
        <v>3</v>
      </c>
      <c r="F385">
        <v>29</v>
      </c>
      <c r="G385">
        <v>1294.39</v>
      </c>
      <c r="H385" s="11">
        <v>40399</v>
      </c>
      <c r="I385" s="11">
        <v>40400</v>
      </c>
      <c r="J385" t="s">
        <v>277</v>
      </c>
    </row>
    <row r="386" spans="1:10" ht="12">
      <c r="A386" t="s">
        <v>306</v>
      </c>
      <c r="B386" t="s">
        <v>309</v>
      </c>
      <c r="C386">
        <v>2</v>
      </c>
      <c r="D386" t="s">
        <v>308</v>
      </c>
      <c r="E386" s="14">
        <v>1</v>
      </c>
      <c r="F386">
        <v>26</v>
      </c>
      <c r="G386">
        <v>1249.85</v>
      </c>
      <c r="H386" s="11">
        <v>40399</v>
      </c>
      <c r="I386" s="11">
        <v>40400</v>
      </c>
      <c r="J386" t="s">
        <v>277</v>
      </c>
    </row>
    <row r="387" spans="1:9" ht="12">
      <c r="A387" t="s">
        <v>306</v>
      </c>
      <c r="B387" t="s">
        <v>309</v>
      </c>
      <c r="C387">
        <v>2</v>
      </c>
      <c r="D387" t="s">
        <v>311</v>
      </c>
      <c r="E387" s="14">
        <v>8263</v>
      </c>
      <c r="F387">
        <v>36</v>
      </c>
      <c r="G387">
        <v>543.95</v>
      </c>
      <c r="H387" s="11">
        <v>40399</v>
      </c>
      <c r="I387" s="11">
        <v>40400</v>
      </c>
    </row>
    <row r="388" spans="1:9" ht="12">
      <c r="A388" t="s">
        <v>306</v>
      </c>
      <c r="B388" t="s">
        <v>309</v>
      </c>
      <c r="C388">
        <v>2</v>
      </c>
      <c r="D388" t="s">
        <v>311</v>
      </c>
      <c r="E388" s="14">
        <v>8250</v>
      </c>
      <c r="F388">
        <v>29</v>
      </c>
      <c r="G388">
        <v>382.32</v>
      </c>
      <c r="H388" s="11">
        <v>40399</v>
      </c>
      <c r="I388" s="11">
        <v>40400</v>
      </c>
    </row>
    <row r="389" spans="1:9" ht="12">
      <c r="A389" t="s">
        <v>306</v>
      </c>
      <c r="B389" t="s">
        <v>309</v>
      </c>
      <c r="C389">
        <v>2</v>
      </c>
      <c r="D389" t="s">
        <v>311</v>
      </c>
      <c r="E389" s="14">
        <v>8244</v>
      </c>
      <c r="F389">
        <v>36</v>
      </c>
      <c r="G389">
        <v>577.04</v>
      </c>
      <c r="H389" s="11">
        <v>40399</v>
      </c>
      <c r="I389" s="11">
        <v>40400</v>
      </c>
    </row>
    <row r="390" spans="1:10" ht="12">
      <c r="A390" t="s">
        <v>306</v>
      </c>
      <c r="B390" t="s">
        <v>309</v>
      </c>
      <c r="C390">
        <v>2</v>
      </c>
      <c r="D390" t="s">
        <v>307</v>
      </c>
      <c r="E390" s="14">
        <v>1</v>
      </c>
      <c r="F390">
        <v>25</v>
      </c>
      <c r="G390">
        <v>1189.72</v>
      </c>
      <c r="H390" s="11">
        <v>40399</v>
      </c>
      <c r="I390" s="11">
        <v>40400</v>
      </c>
      <c r="J390" t="s">
        <v>277</v>
      </c>
    </row>
    <row r="391" spans="1:9" ht="12">
      <c r="A391" t="s">
        <v>306</v>
      </c>
      <c r="B391" t="s">
        <v>309</v>
      </c>
      <c r="C391">
        <v>2</v>
      </c>
      <c r="D391" t="s">
        <v>307</v>
      </c>
      <c r="E391" s="14">
        <v>8288</v>
      </c>
      <c r="F391">
        <v>36</v>
      </c>
      <c r="G391">
        <v>1752.3</v>
      </c>
      <c r="H391" s="11">
        <v>40399</v>
      </c>
      <c r="I391" s="11">
        <v>40400</v>
      </c>
    </row>
    <row r="392" spans="1:9" ht="12">
      <c r="A392" t="s">
        <v>306</v>
      </c>
      <c r="B392" t="s">
        <v>309</v>
      </c>
      <c r="C392">
        <v>2</v>
      </c>
      <c r="D392" t="s">
        <v>307</v>
      </c>
      <c r="E392" s="14">
        <v>8253</v>
      </c>
      <c r="F392">
        <v>27</v>
      </c>
      <c r="G392">
        <v>435.93</v>
      </c>
      <c r="H392" s="11">
        <v>40399</v>
      </c>
      <c r="I392" s="11">
        <v>40400</v>
      </c>
    </row>
    <row r="393" spans="1:9" ht="12">
      <c r="A393" t="s">
        <v>306</v>
      </c>
      <c r="B393" t="s">
        <v>309</v>
      </c>
      <c r="C393">
        <v>2</v>
      </c>
      <c r="D393" t="s">
        <v>73</v>
      </c>
      <c r="E393" s="14">
        <v>8252</v>
      </c>
      <c r="F393">
        <v>33</v>
      </c>
      <c r="G393">
        <v>584.21</v>
      </c>
      <c r="H393" s="11">
        <v>40399</v>
      </c>
      <c r="I393" s="11">
        <v>40400</v>
      </c>
    </row>
    <row r="394" spans="1:9" ht="12">
      <c r="A394" t="s">
        <v>306</v>
      </c>
      <c r="B394" t="s">
        <v>309</v>
      </c>
      <c r="C394">
        <v>2</v>
      </c>
      <c r="D394" t="s">
        <v>73</v>
      </c>
      <c r="E394" s="14">
        <v>8251</v>
      </c>
      <c r="F394">
        <v>35</v>
      </c>
      <c r="G394">
        <v>510.76</v>
      </c>
      <c r="H394" s="11">
        <v>40399</v>
      </c>
      <c r="I394" s="11">
        <v>40400</v>
      </c>
    </row>
    <row r="395" spans="1:9" ht="12">
      <c r="A395" t="s">
        <v>306</v>
      </c>
      <c r="B395" t="s">
        <v>309</v>
      </c>
      <c r="C395">
        <v>2</v>
      </c>
      <c r="D395" t="s">
        <v>73</v>
      </c>
      <c r="E395" s="14">
        <v>8276</v>
      </c>
      <c r="F395">
        <v>43</v>
      </c>
      <c r="G395">
        <v>769.89</v>
      </c>
      <c r="H395" s="11">
        <v>40399</v>
      </c>
      <c r="I395" s="11">
        <v>40400</v>
      </c>
    </row>
    <row r="396" spans="1:9" ht="12">
      <c r="A396" t="s">
        <v>306</v>
      </c>
      <c r="B396" t="s">
        <v>309</v>
      </c>
      <c r="C396">
        <v>2</v>
      </c>
      <c r="D396" t="s">
        <v>304</v>
      </c>
      <c r="E396" s="14">
        <v>8257</v>
      </c>
      <c r="F396">
        <v>34</v>
      </c>
      <c r="G396">
        <v>706.94</v>
      </c>
      <c r="H396" s="11">
        <v>40399</v>
      </c>
      <c r="I396" s="11">
        <v>40400</v>
      </c>
    </row>
    <row r="397" spans="1:9" ht="12">
      <c r="A397" t="s">
        <v>306</v>
      </c>
      <c r="B397" t="s">
        <v>309</v>
      </c>
      <c r="C397">
        <v>2</v>
      </c>
      <c r="D397" t="s">
        <v>304</v>
      </c>
      <c r="E397" s="14">
        <v>8246</v>
      </c>
      <c r="F397">
        <v>32</v>
      </c>
      <c r="G397">
        <v>764.62</v>
      </c>
      <c r="H397" s="11">
        <v>40399</v>
      </c>
      <c r="I397" s="11">
        <v>40400</v>
      </c>
    </row>
    <row r="398" spans="1:9" ht="12">
      <c r="A398" t="s">
        <v>306</v>
      </c>
      <c r="B398" t="s">
        <v>309</v>
      </c>
      <c r="C398">
        <v>2</v>
      </c>
      <c r="D398" t="s">
        <v>304</v>
      </c>
      <c r="E398" s="14">
        <v>8243</v>
      </c>
      <c r="F398">
        <v>30</v>
      </c>
      <c r="G398">
        <v>721.53</v>
      </c>
      <c r="H398" s="11">
        <v>40399</v>
      </c>
      <c r="I398" s="11">
        <v>40400</v>
      </c>
    </row>
    <row r="399" spans="1:9" ht="12">
      <c r="A399" t="s">
        <v>306</v>
      </c>
      <c r="B399" t="s">
        <v>309</v>
      </c>
      <c r="C399">
        <v>3</v>
      </c>
      <c r="D399" t="s">
        <v>308</v>
      </c>
      <c r="E399" s="14">
        <v>4</v>
      </c>
      <c r="F399">
        <v>27</v>
      </c>
      <c r="G399">
        <v>706.37</v>
      </c>
      <c r="H399" s="11">
        <v>40399</v>
      </c>
      <c r="I399" s="11">
        <v>40402</v>
      </c>
    </row>
    <row r="400" spans="1:9" ht="12">
      <c r="A400" t="s">
        <v>306</v>
      </c>
      <c r="B400" t="s">
        <v>309</v>
      </c>
      <c r="C400">
        <v>3</v>
      </c>
      <c r="D400" t="s">
        <v>308</v>
      </c>
      <c r="E400" s="14">
        <v>1</v>
      </c>
      <c r="F400">
        <v>25</v>
      </c>
      <c r="G400">
        <v>1684.97</v>
      </c>
      <c r="H400" s="11">
        <v>40399</v>
      </c>
      <c r="I400" s="11">
        <v>40402</v>
      </c>
    </row>
    <row r="401" spans="1:9" ht="12">
      <c r="A401" t="s">
        <v>306</v>
      </c>
      <c r="B401" t="s">
        <v>309</v>
      </c>
      <c r="C401">
        <v>3</v>
      </c>
      <c r="D401" t="s">
        <v>308</v>
      </c>
      <c r="E401" s="14">
        <v>2</v>
      </c>
      <c r="F401">
        <v>28</v>
      </c>
      <c r="G401">
        <v>1182.85</v>
      </c>
      <c r="H401" s="11">
        <v>40399</v>
      </c>
      <c r="I401" s="11">
        <v>40402</v>
      </c>
    </row>
    <row r="402" spans="1:9" ht="12">
      <c r="A402" t="s">
        <v>306</v>
      </c>
      <c r="B402" t="s">
        <v>309</v>
      </c>
      <c r="C402">
        <v>3</v>
      </c>
      <c r="D402" t="s">
        <v>308</v>
      </c>
      <c r="E402" s="14">
        <v>3</v>
      </c>
      <c r="F402">
        <v>24</v>
      </c>
      <c r="G402">
        <v>861.07</v>
      </c>
      <c r="H402" s="11">
        <v>40399</v>
      </c>
      <c r="I402" s="11">
        <v>40402</v>
      </c>
    </row>
    <row r="403" spans="1:9" ht="12">
      <c r="A403" t="s">
        <v>306</v>
      </c>
      <c r="B403" t="s">
        <v>309</v>
      </c>
      <c r="C403">
        <v>3</v>
      </c>
      <c r="D403" t="s">
        <v>311</v>
      </c>
      <c r="E403" s="14">
        <v>3</v>
      </c>
      <c r="F403">
        <v>24</v>
      </c>
      <c r="G403">
        <v>475.13</v>
      </c>
      <c r="H403" s="11">
        <v>40399</v>
      </c>
      <c r="I403" s="11">
        <v>40402</v>
      </c>
    </row>
    <row r="404" spans="1:9" ht="12">
      <c r="A404" t="s">
        <v>306</v>
      </c>
      <c r="B404" t="s">
        <v>309</v>
      </c>
      <c r="C404">
        <v>3</v>
      </c>
      <c r="D404" t="s">
        <v>311</v>
      </c>
      <c r="E404" s="14">
        <v>2</v>
      </c>
      <c r="F404">
        <v>25</v>
      </c>
      <c r="G404">
        <v>447.98</v>
      </c>
      <c r="H404" s="11">
        <v>40399</v>
      </c>
      <c r="I404" s="11">
        <v>40402</v>
      </c>
    </row>
    <row r="405" spans="1:9" ht="12">
      <c r="A405" t="s">
        <v>306</v>
      </c>
      <c r="B405" t="s">
        <v>309</v>
      </c>
      <c r="C405">
        <v>3</v>
      </c>
      <c r="D405" t="s">
        <v>311</v>
      </c>
      <c r="E405" s="14">
        <v>8332</v>
      </c>
      <c r="F405">
        <v>23</v>
      </c>
      <c r="G405">
        <v>292.76</v>
      </c>
      <c r="H405" s="11">
        <v>40399</v>
      </c>
      <c r="I405" s="11">
        <v>40402</v>
      </c>
    </row>
    <row r="406" spans="1:9" ht="12">
      <c r="A406" t="s">
        <v>306</v>
      </c>
      <c r="B406" t="s">
        <v>309</v>
      </c>
      <c r="C406">
        <v>3</v>
      </c>
      <c r="D406" t="s">
        <v>307</v>
      </c>
      <c r="E406" s="14">
        <v>8334</v>
      </c>
      <c r="F406">
        <v>21</v>
      </c>
      <c r="G406">
        <v>1624.23</v>
      </c>
      <c r="H406" s="11">
        <v>40399</v>
      </c>
      <c r="I406" s="11">
        <v>40402</v>
      </c>
    </row>
    <row r="407" spans="1:9" ht="12">
      <c r="A407" t="s">
        <v>306</v>
      </c>
      <c r="B407" t="s">
        <v>309</v>
      </c>
      <c r="C407">
        <v>3</v>
      </c>
      <c r="D407" t="s">
        <v>307</v>
      </c>
      <c r="E407" s="14">
        <v>1</v>
      </c>
      <c r="F407">
        <v>22</v>
      </c>
      <c r="G407">
        <v>2402.27</v>
      </c>
      <c r="H407" s="11">
        <v>40399</v>
      </c>
      <c r="I407" s="11">
        <v>40402</v>
      </c>
    </row>
    <row r="408" spans="1:9" ht="12">
      <c r="A408" t="s">
        <v>306</v>
      </c>
      <c r="B408" t="s">
        <v>309</v>
      </c>
      <c r="C408">
        <v>3</v>
      </c>
      <c r="D408" t="s">
        <v>307</v>
      </c>
      <c r="E408" s="14">
        <v>8307</v>
      </c>
      <c r="F408">
        <v>23</v>
      </c>
      <c r="G408">
        <v>1658.68</v>
      </c>
      <c r="H408" s="11">
        <v>40399</v>
      </c>
      <c r="I408" s="11">
        <v>40402</v>
      </c>
    </row>
    <row r="409" spans="1:9" ht="12">
      <c r="A409" t="s">
        <v>306</v>
      </c>
      <c r="B409" t="s">
        <v>309</v>
      </c>
      <c r="C409">
        <v>3</v>
      </c>
      <c r="D409" t="s">
        <v>73</v>
      </c>
      <c r="E409" s="14">
        <v>8333</v>
      </c>
      <c r="F409">
        <v>26</v>
      </c>
      <c r="G409">
        <v>416.71</v>
      </c>
      <c r="H409" s="11">
        <v>40399</v>
      </c>
      <c r="I409" s="11">
        <v>40402</v>
      </c>
    </row>
    <row r="410" spans="1:9" ht="12">
      <c r="A410" t="s">
        <v>306</v>
      </c>
      <c r="B410" t="s">
        <v>309</v>
      </c>
      <c r="C410">
        <v>3</v>
      </c>
      <c r="D410" t="s">
        <v>73</v>
      </c>
      <c r="E410" s="14">
        <v>8330</v>
      </c>
      <c r="F410">
        <v>25</v>
      </c>
      <c r="G410">
        <v>488.45</v>
      </c>
      <c r="H410" s="11">
        <v>40399</v>
      </c>
      <c r="I410" s="11">
        <v>40402</v>
      </c>
    </row>
    <row r="411" spans="1:9" ht="12">
      <c r="A411" t="s">
        <v>306</v>
      </c>
      <c r="B411" t="s">
        <v>309</v>
      </c>
      <c r="C411">
        <v>3</v>
      </c>
      <c r="D411" t="s">
        <v>73</v>
      </c>
      <c r="E411" s="14">
        <v>8294</v>
      </c>
      <c r="F411">
        <v>26</v>
      </c>
      <c r="G411">
        <v>738.71</v>
      </c>
      <c r="H411" s="11">
        <v>40399</v>
      </c>
      <c r="I411" s="11">
        <v>40402</v>
      </c>
    </row>
    <row r="412" spans="1:9" ht="12">
      <c r="A412" t="s">
        <v>306</v>
      </c>
      <c r="B412" t="s">
        <v>309</v>
      </c>
      <c r="C412">
        <v>3</v>
      </c>
      <c r="D412" t="s">
        <v>304</v>
      </c>
      <c r="E412" s="14">
        <v>8317</v>
      </c>
      <c r="F412">
        <v>25</v>
      </c>
      <c r="G412">
        <v>535.95</v>
      </c>
      <c r="H412" s="11">
        <v>40399</v>
      </c>
      <c r="I412" s="11">
        <v>40402</v>
      </c>
    </row>
    <row r="413" spans="1:9" ht="12">
      <c r="A413" t="s">
        <v>306</v>
      </c>
      <c r="B413" t="s">
        <v>309</v>
      </c>
      <c r="C413">
        <v>3</v>
      </c>
      <c r="D413" t="s">
        <v>304</v>
      </c>
      <c r="E413" s="14">
        <v>8328</v>
      </c>
      <c r="F413">
        <v>26</v>
      </c>
      <c r="G413">
        <v>396.7</v>
      </c>
      <c r="H413" s="11">
        <v>40399</v>
      </c>
      <c r="I413" s="11">
        <v>40402</v>
      </c>
    </row>
    <row r="414" spans="1:9" ht="12">
      <c r="A414" t="s">
        <v>306</v>
      </c>
      <c r="B414" t="s">
        <v>309</v>
      </c>
      <c r="C414">
        <v>3</v>
      </c>
      <c r="D414" t="s">
        <v>304</v>
      </c>
      <c r="E414" s="14">
        <v>8296</v>
      </c>
      <c r="F414">
        <v>21</v>
      </c>
      <c r="G414">
        <v>608.12</v>
      </c>
      <c r="H414" s="11">
        <v>40399</v>
      </c>
      <c r="I414" s="11">
        <v>40402</v>
      </c>
    </row>
    <row r="415" spans="1:9" ht="12">
      <c r="A415" t="s">
        <v>306</v>
      </c>
      <c r="B415" t="s">
        <v>309</v>
      </c>
      <c r="C415">
        <v>4</v>
      </c>
      <c r="D415" t="s">
        <v>308</v>
      </c>
      <c r="E415" s="14">
        <v>3</v>
      </c>
      <c r="F415">
        <v>35</v>
      </c>
      <c r="G415">
        <v>1568.01</v>
      </c>
      <c r="H415" s="11">
        <v>40399</v>
      </c>
      <c r="I415" s="11">
        <v>40402</v>
      </c>
    </row>
    <row r="416" spans="1:9" ht="12">
      <c r="A416" t="s">
        <v>306</v>
      </c>
      <c r="B416" t="s">
        <v>309</v>
      </c>
      <c r="C416">
        <v>4</v>
      </c>
      <c r="D416" t="s">
        <v>308</v>
      </c>
      <c r="E416" s="14">
        <v>2</v>
      </c>
      <c r="F416">
        <v>28</v>
      </c>
      <c r="G416">
        <v>1127.82</v>
      </c>
      <c r="H416" s="11">
        <v>40399</v>
      </c>
      <c r="I416" s="11">
        <v>40402</v>
      </c>
    </row>
    <row r="417" spans="1:9" ht="12">
      <c r="A417" t="s">
        <v>306</v>
      </c>
      <c r="B417" t="s">
        <v>309</v>
      </c>
      <c r="C417">
        <v>4</v>
      </c>
      <c r="D417" t="s">
        <v>308</v>
      </c>
      <c r="E417" s="14">
        <v>1</v>
      </c>
      <c r="F417">
        <v>25</v>
      </c>
      <c r="G417">
        <v>1417.55</v>
      </c>
      <c r="H417" s="11">
        <v>40399</v>
      </c>
      <c r="I417" s="11">
        <v>40402</v>
      </c>
    </row>
    <row r="418" spans="1:9" ht="12">
      <c r="A418" t="s">
        <v>306</v>
      </c>
      <c r="B418" t="s">
        <v>309</v>
      </c>
      <c r="C418">
        <v>4</v>
      </c>
      <c r="D418" t="s">
        <v>311</v>
      </c>
      <c r="E418" s="14">
        <v>876</v>
      </c>
      <c r="F418">
        <v>42</v>
      </c>
      <c r="G418">
        <v>419.44</v>
      </c>
      <c r="H418" s="11">
        <v>40399</v>
      </c>
      <c r="I418" s="11">
        <v>40402</v>
      </c>
    </row>
    <row r="419" spans="1:9" ht="12">
      <c r="A419" t="s">
        <v>306</v>
      </c>
      <c r="B419" t="s">
        <v>309</v>
      </c>
      <c r="C419">
        <v>4</v>
      </c>
      <c r="D419" t="s">
        <v>311</v>
      </c>
      <c r="E419" s="14">
        <v>866</v>
      </c>
      <c r="F419">
        <v>23</v>
      </c>
      <c r="G419">
        <v>296.16</v>
      </c>
      <c r="H419" s="11">
        <v>40399</v>
      </c>
      <c r="I419" s="11">
        <v>40402</v>
      </c>
    </row>
    <row r="420" spans="1:9" ht="12">
      <c r="A420" t="s">
        <v>306</v>
      </c>
      <c r="B420" t="s">
        <v>309</v>
      </c>
      <c r="C420">
        <v>4</v>
      </c>
      <c r="D420" t="s">
        <v>311</v>
      </c>
      <c r="E420" s="14">
        <v>830</v>
      </c>
      <c r="F420">
        <v>28</v>
      </c>
      <c r="G420">
        <v>449.68</v>
      </c>
      <c r="H420" s="11">
        <v>40399</v>
      </c>
      <c r="I420" s="11">
        <v>40402</v>
      </c>
    </row>
    <row r="421" spans="1:9" ht="12">
      <c r="A421" t="s">
        <v>306</v>
      </c>
      <c r="B421" t="s">
        <v>309</v>
      </c>
      <c r="C421">
        <v>4</v>
      </c>
      <c r="D421" t="s">
        <v>307</v>
      </c>
      <c r="E421" s="14">
        <v>811</v>
      </c>
      <c r="F421">
        <v>28</v>
      </c>
      <c r="G421">
        <v>749.96</v>
      </c>
      <c r="H421" s="11">
        <v>40399</v>
      </c>
      <c r="I421" s="11">
        <v>40402</v>
      </c>
    </row>
    <row r="422" spans="1:9" ht="12">
      <c r="A422" t="s">
        <v>306</v>
      </c>
      <c r="B422" t="s">
        <v>309</v>
      </c>
      <c r="C422">
        <v>4</v>
      </c>
      <c r="D422" t="s">
        <v>307</v>
      </c>
      <c r="E422" s="14">
        <v>832</v>
      </c>
      <c r="F422">
        <v>28</v>
      </c>
      <c r="G422">
        <v>1489.67</v>
      </c>
      <c r="H422" s="11">
        <v>40399</v>
      </c>
      <c r="I422" s="11">
        <v>40402</v>
      </c>
    </row>
    <row r="423" spans="1:9" ht="12">
      <c r="A423" t="s">
        <v>306</v>
      </c>
      <c r="B423" t="s">
        <v>309</v>
      </c>
      <c r="C423">
        <v>4</v>
      </c>
      <c r="D423" t="s">
        <v>307</v>
      </c>
      <c r="E423" s="14">
        <v>839</v>
      </c>
      <c r="F423">
        <v>27</v>
      </c>
      <c r="G423">
        <v>797.61</v>
      </c>
      <c r="H423" s="11">
        <v>40399</v>
      </c>
      <c r="I423" s="11">
        <v>40402</v>
      </c>
    </row>
    <row r="424" spans="1:9" ht="12">
      <c r="A424" t="s">
        <v>306</v>
      </c>
      <c r="B424" t="s">
        <v>309</v>
      </c>
      <c r="C424">
        <v>4</v>
      </c>
      <c r="D424" t="s">
        <v>73</v>
      </c>
      <c r="E424" s="14">
        <v>843</v>
      </c>
      <c r="F424">
        <v>24</v>
      </c>
      <c r="G424">
        <v>522.34</v>
      </c>
      <c r="H424" s="11">
        <v>40399</v>
      </c>
      <c r="I424" s="11">
        <v>40402</v>
      </c>
    </row>
    <row r="425" spans="1:9" ht="12">
      <c r="A425" t="s">
        <v>306</v>
      </c>
      <c r="B425" t="s">
        <v>309</v>
      </c>
      <c r="C425">
        <v>4</v>
      </c>
      <c r="D425" t="s">
        <v>73</v>
      </c>
      <c r="E425" s="14">
        <v>870</v>
      </c>
      <c r="F425">
        <v>19</v>
      </c>
      <c r="G425">
        <v>518.07</v>
      </c>
      <c r="H425" s="11">
        <v>40399</v>
      </c>
      <c r="I425" s="11">
        <v>40402</v>
      </c>
    </row>
    <row r="426" spans="1:9" ht="12">
      <c r="A426" t="s">
        <v>306</v>
      </c>
      <c r="B426" t="s">
        <v>309</v>
      </c>
      <c r="C426">
        <v>4</v>
      </c>
      <c r="D426" t="s">
        <v>73</v>
      </c>
      <c r="E426" s="14">
        <v>867</v>
      </c>
      <c r="F426">
        <v>23</v>
      </c>
      <c r="G426">
        <v>493.18</v>
      </c>
      <c r="H426" s="11">
        <v>40399</v>
      </c>
      <c r="I426" s="11">
        <v>40402</v>
      </c>
    </row>
    <row r="427" spans="1:9" ht="12">
      <c r="A427" t="s">
        <v>306</v>
      </c>
      <c r="B427" t="s">
        <v>309</v>
      </c>
      <c r="C427">
        <v>4</v>
      </c>
      <c r="D427" t="s">
        <v>304</v>
      </c>
      <c r="E427" s="14">
        <v>875</v>
      </c>
      <c r="F427">
        <v>25</v>
      </c>
      <c r="G427">
        <v>570.77</v>
      </c>
      <c r="H427" s="11">
        <v>40399</v>
      </c>
      <c r="I427" s="11">
        <v>40402</v>
      </c>
    </row>
    <row r="428" spans="1:9" ht="12">
      <c r="A428" t="s">
        <v>306</v>
      </c>
      <c r="B428" t="s">
        <v>309</v>
      </c>
      <c r="C428">
        <v>4</v>
      </c>
      <c r="D428" t="s">
        <v>304</v>
      </c>
      <c r="E428" s="14">
        <v>889</v>
      </c>
      <c r="F428">
        <v>24</v>
      </c>
      <c r="G428">
        <v>419.62</v>
      </c>
      <c r="H428" s="11">
        <v>40399</v>
      </c>
      <c r="I428" s="11">
        <v>40402</v>
      </c>
    </row>
    <row r="429" spans="1:9" ht="12">
      <c r="A429" t="s">
        <v>306</v>
      </c>
      <c r="B429" t="s">
        <v>309</v>
      </c>
      <c r="C429">
        <v>4</v>
      </c>
      <c r="D429" t="s">
        <v>304</v>
      </c>
      <c r="E429" s="14">
        <v>899</v>
      </c>
      <c r="F429">
        <v>36</v>
      </c>
      <c r="G429">
        <v>632.33</v>
      </c>
      <c r="H429" s="11">
        <v>40399</v>
      </c>
      <c r="I429" s="11">
        <v>40402</v>
      </c>
    </row>
    <row r="430" spans="1:9" ht="12">
      <c r="A430" t="s">
        <v>306</v>
      </c>
      <c r="B430" t="s">
        <v>305</v>
      </c>
      <c r="C430">
        <v>1</v>
      </c>
      <c r="D430" t="s">
        <v>308</v>
      </c>
      <c r="E430" s="14">
        <v>8054</v>
      </c>
      <c r="F430">
        <v>31</v>
      </c>
      <c r="G430">
        <v>507.65</v>
      </c>
      <c r="H430" s="11">
        <v>40398</v>
      </c>
      <c r="I430" s="11">
        <v>40400</v>
      </c>
    </row>
    <row r="431" spans="1:9" ht="12">
      <c r="A431" t="s">
        <v>306</v>
      </c>
      <c r="B431" t="s">
        <v>305</v>
      </c>
      <c r="C431">
        <v>1</v>
      </c>
      <c r="D431" t="s">
        <v>308</v>
      </c>
      <c r="E431" s="14">
        <v>8035</v>
      </c>
      <c r="F431">
        <v>33</v>
      </c>
      <c r="G431">
        <v>950.34</v>
      </c>
      <c r="H431" s="11">
        <v>40398</v>
      </c>
      <c r="I431" s="11">
        <v>40400</v>
      </c>
    </row>
    <row r="432" spans="1:9" ht="12">
      <c r="A432" t="s">
        <v>306</v>
      </c>
      <c r="B432" t="s">
        <v>305</v>
      </c>
      <c r="C432">
        <v>1</v>
      </c>
      <c r="D432" t="s">
        <v>308</v>
      </c>
      <c r="E432" s="14">
        <v>8053</v>
      </c>
      <c r="F432">
        <v>29</v>
      </c>
      <c r="G432">
        <v>937.7</v>
      </c>
      <c r="H432" s="11">
        <v>40398</v>
      </c>
      <c r="I432" s="11">
        <v>40400</v>
      </c>
    </row>
    <row r="433" spans="1:9" ht="12">
      <c r="A433" t="s">
        <v>306</v>
      </c>
      <c r="B433" t="s">
        <v>305</v>
      </c>
      <c r="C433">
        <v>1</v>
      </c>
      <c r="D433" t="s">
        <v>307</v>
      </c>
      <c r="E433" s="14">
        <v>8028</v>
      </c>
      <c r="F433">
        <v>23</v>
      </c>
      <c r="G433">
        <v>554.58</v>
      </c>
      <c r="H433" s="11">
        <v>40398</v>
      </c>
      <c r="I433" s="11">
        <v>40400</v>
      </c>
    </row>
    <row r="434" spans="1:9" ht="12">
      <c r="A434" t="s">
        <v>306</v>
      </c>
      <c r="B434" t="s">
        <v>305</v>
      </c>
      <c r="C434">
        <v>1</v>
      </c>
      <c r="D434" t="s">
        <v>307</v>
      </c>
      <c r="E434" s="14">
        <v>8029</v>
      </c>
      <c r="F434">
        <v>29</v>
      </c>
      <c r="G434">
        <v>672.81</v>
      </c>
      <c r="H434" s="11">
        <v>40398</v>
      </c>
      <c r="I434" s="11">
        <v>40400</v>
      </c>
    </row>
    <row r="435" spans="1:9" ht="12">
      <c r="A435" t="s">
        <v>306</v>
      </c>
      <c r="B435" t="s">
        <v>305</v>
      </c>
      <c r="C435">
        <v>1</v>
      </c>
      <c r="D435" t="s">
        <v>307</v>
      </c>
      <c r="E435" s="14">
        <v>8003</v>
      </c>
      <c r="F435">
        <v>27</v>
      </c>
      <c r="G435">
        <v>654.77</v>
      </c>
      <c r="H435" s="11">
        <v>40398</v>
      </c>
      <c r="I435" s="11">
        <v>40400</v>
      </c>
    </row>
    <row r="436" spans="1:9" ht="12">
      <c r="A436" t="s">
        <v>306</v>
      </c>
      <c r="B436" t="s">
        <v>305</v>
      </c>
      <c r="C436">
        <v>1</v>
      </c>
      <c r="D436" t="s">
        <v>304</v>
      </c>
      <c r="E436" s="14">
        <v>8060</v>
      </c>
      <c r="F436">
        <v>37</v>
      </c>
      <c r="G436">
        <v>840.27</v>
      </c>
      <c r="H436" s="11">
        <v>40398</v>
      </c>
      <c r="I436" s="11">
        <v>40400</v>
      </c>
    </row>
    <row r="437" spans="1:9" ht="12">
      <c r="A437" t="s">
        <v>306</v>
      </c>
      <c r="B437" t="s">
        <v>305</v>
      </c>
      <c r="C437">
        <v>1</v>
      </c>
      <c r="D437" t="s">
        <v>304</v>
      </c>
      <c r="E437" s="14">
        <v>8019</v>
      </c>
      <c r="F437">
        <v>24</v>
      </c>
      <c r="G437">
        <v>443.46</v>
      </c>
      <c r="H437" s="11">
        <v>40398</v>
      </c>
      <c r="I437" s="11">
        <v>40400</v>
      </c>
    </row>
    <row r="438" spans="1:9" ht="12">
      <c r="A438" t="s">
        <v>306</v>
      </c>
      <c r="B438" t="s">
        <v>305</v>
      </c>
      <c r="C438">
        <v>1</v>
      </c>
      <c r="D438" t="s">
        <v>304</v>
      </c>
      <c r="E438" s="14">
        <v>8047</v>
      </c>
      <c r="F438">
        <v>24</v>
      </c>
      <c r="G438">
        <v>396.41</v>
      </c>
      <c r="H438" s="11">
        <v>40398</v>
      </c>
      <c r="I438" s="11">
        <v>40400</v>
      </c>
    </row>
    <row r="439" spans="1:9" ht="12">
      <c r="A439" t="s">
        <v>306</v>
      </c>
      <c r="B439" t="s">
        <v>305</v>
      </c>
      <c r="C439">
        <v>2</v>
      </c>
      <c r="D439" t="s">
        <v>308</v>
      </c>
      <c r="E439" s="14">
        <v>8109</v>
      </c>
      <c r="F439">
        <v>23</v>
      </c>
      <c r="G439">
        <v>1082.65</v>
      </c>
      <c r="H439" s="11">
        <v>40398</v>
      </c>
      <c r="I439" s="11">
        <v>40400</v>
      </c>
    </row>
    <row r="440" spans="1:9" ht="12">
      <c r="A440" t="s">
        <v>306</v>
      </c>
      <c r="B440" t="s">
        <v>305</v>
      </c>
      <c r="C440">
        <v>2</v>
      </c>
      <c r="D440" t="s">
        <v>308</v>
      </c>
      <c r="E440" s="14">
        <v>8108</v>
      </c>
      <c r="F440">
        <v>23</v>
      </c>
      <c r="G440">
        <v>925.81</v>
      </c>
      <c r="H440" s="11">
        <v>40398</v>
      </c>
      <c r="I440" s="11">
        <v>40400</v>
      </c>
    </row>
    <row r="441" spans="1:9" ht="12">
      <c r="A441" t="s">
        <v>306</v>
      </c>
      <c r="B441" t="s">
        <v>305</v>
      </c>
      <c r="C441">
        <v>2</v>
      </c>
      <c r="D441" t="s">
        <v>308</v>
      </c>
      <c r="E441" s="14">
        <v>8111</v>
      </c>
      <c r="F441">
        <v>29</v>
      </c>
      <c r="G441">
        <v>1044.44</v>
      </c>
      <c r="H441" s="11">
        <v>40398</v>
      </c>
      <c r="I441" s="11">
        <v>40400</v>
      </c>
    </row>
    <row r="442" spans="1:9" ht="12">
      <c r="A442" t="s">
        <v>306</v>
      </c>
      <c r="B442" t="s">
        <v>305</v>
      </c>
      <c r="C442">
        <v>2</v>
      </c>
      <c r="D442" t="s">
        <v>307</v>
      </c>
      <c r="E442" s="14">
        <v>8067</v>
      </c>
      <c r="F442">
        <v>31</v>
      </c>
      <c r="G442">
        <v>1215.6</v>
      </c>
      <c r="H442" s="11">
        <v>40398</v>
      </c>
      <c r="I442" s="11">
        <v>40400</v>
      </c>
    </row>
    <row r="443" spans="1:9" ht="12">
      <c r="A443" t="s">
        <v>306</v>
      </c>
      <c r="B443" t="s">
        <v>305</v>
      </c>
      <c r="C443">
        <v>2</v>
      </c>
      <c r="D443" t="s">
        <v>307</v>
      </c>
      <c r="E443" s="14">
        <v>8079</v>
      </c>
      <c r="F443">
        <v>24</v>
      </c>
      <c r="G443">
        <v>422.92</v>
      </c>
      <c r="H443" s="11">
        <v>40398</v>
      </c>
      <c r="I443" s="11">
        <v>40400</v>
      </c>
    </row>
    <row r="444" spans="1:9" ht="12">
      <c r="A444" t="s">
        <v>306</v>
      </c>
      <c r="B444" t="s">
        <v>305</v>
      </c>
      <c r="C444">
        <v>2</v>
      </c>
      <c r="D444" t="s">
        <v>307</v>
      </c>
      <c r="E444" s="14">
        <v>8090</v>
      </c>
      <c r="F444">
        <v>25</v>
      </c>
      <c r="G444">
        <v>545.91</v>
      </c>
      <c r="H444" s="11">
        <v>40398</v>
      </c>
      <c r="I444" s="11">
        <v>40400</v>
      </c>
    </row>
    <row r="445" spans="1:9" ht="12">
      <c r="A445" t="s">
        <v>306</v>
      </c>
      <c r="B445" t="s">
        <v>305</v>
      </c>
      <c r="C445">
        <v>2</v>
      </c>
      <c r="D445" t="s">
        <v>304</v>
      </c>
      <c r="E445" s="14">
        <v>8113</v>
      </c>
      <c r="F445">
        <v>22</v>
      </c>
      <c r="G445">
        <v>521.29</v>
      </c>
      <c r="H445" s="11">
        <v>40398</v>
      </c>
      <c r="I445" s="11">
        <v>40400</v>
      </c>
    </row>
    <row r="446" spans="1:9" ht="12">
      <c r="A446" t="s">
        <v>306</v>
      </c>
      <c r="B446" t="s">
        <v>305</v>
      </c>
      <c r="C446">
        <v>2</v>
      </c>
      <c r="D446" t="s">
        <v>304</v>
      </c>
      <c r="E446" s="14">
        <v>8115</v>
      </c>
      <c r="F446">
        <v>23</v>
      </c>
      <c r="G446">
        <v>993.75</v>
      </c>
      <c r="H446" s="11">
        <v>40398</v>
      </c>
      <c r="I446" s="11">
        <v>40400</v>
      </c>
    </row>
    <row r="447" spans="1:9" ht="12">
      <c r="A447" t="s">
        <v>306</v>
      </c>
      <c r="B447" t="s">
        <v>305</v>
      </c>
      <c r="C447">
        <v>2</v>
      </c>
      <c r="D447" t="s">
        <v>304</v>
      </c>
      <c r="E447" s="14">
        <v>8070</v>
      </c>
      <c r="F447">
        <v>22</v>
      </c>
      <c r="G447">
        <v>635.05</v>
      </c>
      <c r="H447" s="11">
        <v>40398</v>
      </c>
      <c r="I447" s="11">
        <v>40400</v>
      </c>
    </row>
    <row r="448" spans="1:9" ht="12">
      <c r="A448" t="s">
        <v>306</v>
      </c>
      <c r="B448" t="s">
        <v>305</v>
      </c>
      <c r="C448">
        <v>3</v>
      </c>
      <c r="D448" t="s">
        <v>308</v>
      </c>
      <c r="E448" s="14">
        <v>8126</v>
      </c>
      <c r="F448">
        <v>31</v>
      </c>
      <c r="G448">
        <v>1153.58</v>
      </c>
      <c r="H448" s="11">
        <v>40398</v>
      </c>
      <c r="I448" s="11">
        <v>40400</v>
      </c>
    </row>
    <row r="449" spans="1:9" ht="12">
      <c r="A449" t="s">
        <v>306</v>
      </c>
      <c r="B449" t="s">
        <v>305</v>
      </c>
      <c r="C449">
        <v>3</v>
      </c>
      <c r="D449" t="s">
        <v>308</v>
      </c>
      <c r="E449" s="14">
        <v>8144</v>
      </c>
      <c r="F449">
        <v>25</v>
      </c>
      <c r="G449">
        <v>1289.13</v>
      </c>
      <c r="H449" s="11">
        <v>40398</v>
      </c>
      <c r="I449" s="11">
        <v>40400</v>
      </c>
    </row>
    <row r="450" spans="1:9" ht="12">
      <c r="A450" t="s">
        <v>306</v>
      </c>
      <c r="B450" t="s">
        <v>305</v>
      </c>
      <c r="C450">
        <v>3</v>
      </c>
      <c r="D450" t="s">
        <v>308</v>
      </c>
      <c r="E450" s="14">
        <v>8130</v>
      </c>
      <c r="F450">
        <v>24</v>
      </c>
      <c r="G450">
        <v>824.18</v>
      </c>
      <c r="H450" s="11">
        <v>40398</v>
      </c>
      <c r="I450" s="11">
        <v>40400</v>
      </c>
    </row>
    <row r="451" spans="1:9" ht="12">
      <c r="A451" t="s">
        <v>306</v>
      </c>
      <c r="B451" t="s">
        <v>305</v>
      </c>
      <c r="C451">
        <v>3</v>
      </c>
      <c r="D451" t="s">
        <v>307</v>
      </c>
      <c r="E451" s="14">
        <v>8164</v>
      </c>
      <c r="F451">
        <v>39</v>
      </c>
      <c r="G451">
        <v>956.25</v>
      </c>
      <c r="H451" s="11">
        <v>40398</v>
      </c>
      <c r="I451" s="11">
        <v>40400</v>
      </c>
    </row>
    <row r="452" spans="1:9" ht="12">
      <c r="A452" t="s">
        <v>306</v>
      </c>
      <c r="B452" t="s">
        <v>305</v>
      </c>
      <c r="C452">
        <v>3</v>
      </c>
      <c r="D452" t="s">
        <v>307</v>
      </c>
      <c r="E452" s="14">
        <v>8168</v>
      </c>
      <c r="F452">
        <v>30</v>
      </c>
      <c r="G452">
        <v>884.89</v>
      </c>
      <c r="H452" s="11">
        <v>40398</v>
      </c>
      <c r="I452" s="11">
        <v>40400</v>
      </c>
    </row>
    <row r="453" spans="1:9" ht="12">
      <c r="A453" t="s">
        <v>306</v>
      </c>
      <c r="B453" t="s">
        <v>305</v>
      </c>
      <c r="C453">
        <v>3</v>
      </c>
      <c r="D453" t="s">
        <v>307</v>
      </c>
      <c r="E453" s="14">
        <v>8179</v>
      </c>
      <c r="F453">
        <v>31</v>
      </c>
      <c r="G453">
        <v>581.64</v>
      </c>
      <c r="H453" s="11">
        <v>40398</v>
      </c>
      <c r="I453" s="11">
        <v>40400</v>
      </c>
    </row>
    <row r="454" spans="1:9" ht="12">
      <c r="A454" t="s">
        <v>306</v>
      </c>
      <c r="B454" t="s">
        <v>305</v>
      </c>
      <c r="C454">
        <v>3</v>
      </c>
      <c r="D454" t="s">
        <v>304</v>
      </c>
      <c r="E454" s="14">
        <v>8180</v>
      </c>
      <c r="F454">
        <v>23</v>
      </c>
      <c r="G454">
        <v>589.35</v>
      </c>
      <c r="H454" s="11">
        <v>40398</v>
      </c>
      <c r="I454" s="11">
        <v>40400</v>
      </c>
    </row>
    <row r="455" spans="1:9" ht="12">
      <c r="A455" t="s">
        <v>306</v>
      </c>
      <c r="B455" t="s">
        <v>305</v>
      </c>
      <c r="C455">
        <v>3</v>
      </c>
      <c r="D455" t="s">
        <v>304</v>
      </c>
      <c r="E455" s="14">
        <v>8140</v>
      </c>
      <c r="F455">
        <v>24</v>
      </c>
      <c r="G455">
        <v>434.58</v>
      </c>
      <c r="H455" s="11">
        <v>40398</v>
      </c>
      <c r="I455" s="11">
        <v>40400</v>
      </c>
    </row>
    <row r="456" spans="1:9" ht="12">
      <c r="A456" t="s">
        <v>306</v>
      </c>
      <c r="B456" t="s">
        <v>305</v>
      </c>
      <c r="C456">
        <v>3</v>
      </c>
      <c r="D456" t="s">
        <v>304</v>
      </c>
      <c r="E456" s="14">
        <v>8154</v>
      </c>
      <c r="F456">
        <v>25</v>
      </c>
      <c r="G456">
        <v>860.7</v>
      </c>
      <c r="H456" s="11">
        <v>40398</v>
      </c>
      <c r="I456" s="11">
        <v>40400</v>
      </c>
    </row>
    <row r="457" spans="1:10" ht="12">
      <c r="A457" t="s">
        <v>306</v>
      </c>
      <c r="B457" t="s">
        <v>305</v>
      </c>
      <c r="C457">
        <v>4</v>
      </c>
      <c r="D457" t="s">
        <v>308</v>
      </c>
      <c r="E457" s="14">
        <v>2</v>
      </c>
      <c r="F457">
        <v>24</v>
      </c>
      <c r="G457">
        <v>862.21</v>
      </c>
      <c r="H457" s="11">
        <v>40398</v>
      </c>
      <c r="I457" s="11">
        <v>40400</v>
      </c>
      <c r="J457" t="s">
        <v>89</v>
      </c>
    </row>
    <row r="458" spans="1:10" ht="12">
      <c r="A458" t="s">
        <v>306</v>
      </c>
      <c r="B458" t="s">
        <v>305</v>
      </c>
      <c r="C458">
        <v>4</v>
      </c>
      <c r="D458" t="s">
        <v>308</v>
      </c>
      <c r="E458" s="14">
        <v>1</v>
      </c>
      <c r="F458">
        <v>22</v>
      </c>
      <c r="G458">
        <v>683.53</v>
      </c>
      <c r="H458" s="11">
        <v>40398</v>
      </c>
      <c r="I458" s="11">
        <v>40400</v>
      </c>
      <c r="J458" t="s">
        <v>89</v>
      </c>
    </row>
    <row r="459" spans="1:10" ht="12">
      <c r="A459" t="s">
        <v>306</v>
      </c>
      <c r="B459" t="s">
        <v>305</v>
      </c>
      <c r="C459">
        <v>4</v>
      </c>
      <c r="D459" t="s">
        <v>308</v>
      </c>
      <c r="E459" s="14">
        <v>3</v>
      </c>
      <c r="F459">
        <v>25</v>
      </c>
      <c r="G459">
        <v>812.17</v>
      </c>
      <c r="H459" s="11">
        <v>40398</v>
      </c>
      <c r="I459" s="11">
        <v>40400</v>
      </c>
      <c r="J459" t="s">
        <v>89</v>
      </c>
    </row>
    <row r="460" spans="1:9" ht="12">
      <c r="A460" t="s">
        <v>306</v>
      </c>
      <c r="B460" t="s">
        <v>305</v>
      </c>
      <c r="C460">
        <v>4</v>
      </c>
      <c r="D460" t="s">
        <v>307</v>
      </c>
      <c r="E460" s="14">
        <v>96</v>
      </c>
      <c r="F460">
        <v>26</v>
      </c>
      <c r="G460">
        <v>814.54</v>
      </c>
      <c r="H460" s="11">
        <v>40398</v>
      </c>
      <c r="I460" s="11">
        <v>40400</v>
      </c>
    </row>
    <row r="461" spans="1:9" ht="12">
      <c r="A461" t="s">
        <v>306</v>
      </c>
      <c r="B461" t="s">
        <v>305</v>
      </c>
      <c r="C461">
        <v>4</v>
      </c>
      <c r="D461" t="s">
        <v>307</v>
      </c>
      <c r="E461" s="14">
        <v>54</v>
      </c>
      <c r="F461">
        <v>29</v>
      </c>
      <c r="G461">
        <v>1041.75</v>
      </c>
      <c r="H461" s="11">
        <v>40398</v>
      </c>
      <c r="I461" s="11">
        <v>40400</v>
      </c>
    </row>
    <row r="462" spans="1:9" ht="12">
      <c r="A462" t="s">
        <v>306</v>
      </c>
      <c r="B462" t="s">
        <v>305</v>
      </c>
      <c r="C462">
        <v>4</v>
      </c>
      <c r="D462" t="s">
        <v>307</v>
      </c>
      <c r="E462" s="14">
        <v>62</v>
      </c>
      <c r="F462">
        <v>29</v>
      </c>
      <c r="G462">
        <v>1489.32</v>
      </c>
      <c r="H462" s="11">
        <v>40398</v>
      </c>
      <c r="I462" s="11">
        <v>40400</v>
      </c>
    </row>
    <row r="463" spans="1:10" ht="12">
      <c r="A463" t="s">
        <v>306</v>
      </c>
      <c r="B463" t="s">
        <v>305</v>
      </c>
      <c r="C463">
        <v>4</v>
      </c>
      <c r="D463" t="s">
        <v>304</v>
      </c>
      <c r="E463" s="14">
        <v>1</v>
      </c>
      <c r="F463">
        <v>31</v>
      </c>
      <c r="G463">
        <v>478.25</v>
      </c>
      <c r="H463" s="11">
        <v>40398</v>
      </c>
      <c r="I463" s="11">
        <v>40400</v>
      </c>
      <c r="J463" t="s">
        <v>89</v>
      </c>
    </row>
    <row r="464" spans="1:10" ht="12">
      <c r="A464" t="s">
        <v>306</v>
      </c>
      <c r="B464" t="s">
        <v>305</v>
      </c>
      <c r="C464">
        <v>4</v>
      </c>
      <c r="D464" t="s">
        <v>304</v>
      </c>
      <c r="E464" s="14">
        <v>2</v>
      </c>
      <c r="F464">
        <v>29</v>
      </c>
      <c r="G464">
        <v>979.92</v>
      </c>
      <c r="H464" s="11">
        <v>40398</v>
      </c>
      <c r="I464" s="11">
        <v>40400</v>
      </c>
      <c r="J464" t="s">
        <v>89</v>
      </c>
    </row>
    <row r="465" spans="1:10" ht="12">
      <c r="A465" t="s">
        <v>306</v>
      </c>
      <c r="B465" t="s">
        <v>305</v>
      </c>
      <c r="C465">
        <v>4</v>
      </c>
      <c r="D465" t="s">
        <v>304</v>
      </c>
      <c r="E465" s="14">
        <v>3</v>
      </c>
      <c r="F465">
        <v>25</v>
      </c>
      <c r="G465">
        <v>636.78</v>
      </c>
      <c r="H465" s="11">
        <v>40398</v>
      </c>
      <c r="I465" s="11">
        <v>40400</v>
      </c>
      <c r="J465" t="s">
        <v>89</v>
      </c>
    </row>
  </sheetData>
  <autoFilter ref="A1:J465"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38" sqref="B38:J38"/>
    </sheetView>
  </sheetViews>
  <sheetFormatPr defaultColWidth="8.8515625" defaultRowHeight="12.75"/>
  <sheetData>
    <row r="1" spans="1:10" ht="12">
      <c r="A1" s="4" t="s">
        <v>126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51</v>
      </c>
      <c r="I1" t="s">
        <v>53</v>
      </c>
      <c r="J1" t="s">
        <v>54</v>
      </c>
    </row>
    <row r="2" spans="1:10" ht="12">
      <c r="A2" s="4">
        <v>1</v>
      </c>
      <c r="B2">
        <v>22.43</v>
      </c>
      <c r="C2">
        <v>31.53</v>
      </c>
      <c r="D2">
        <v>31.22</v>
      </c>
      <c r="E2">
        <v>83.13</v>
      </c>
      <c r="F2">
        <v>34.09</v>
      </c>
      <c r="G2">
        <v>51.63</v>
      </c>
      <c r="H2">
        <v>23.96</v>
      </c>
      <c r="I2">
        <v>14.58</v>
      </c>
      <c r="J2">
        <v>13.81</v>
      </c>
    </row>
    <row r="3" spans="1:10" ht="12">
      <c r="A3" s="4">
        <v>2</v>
      </c>
      <c r="B3">
        <v>18.79</v>
      </c>
      <c r="C3">
        <v>20.85</v>
      </c>
      <c r="D3">
        <v>27.59</v>
      </c>
      <c r="E3">
        <v>90.58</v>
      </c>
      <c r="F3">
        <v>43.92</v>
      </c>
      <c r="G3">
        <v>29.76</v>
      </c>
      <c r="H3">
        <v>15.96</v>
      </c>
      <c r="I3">
        <v>15.87</v>
      </c>
      <c r="J3">
        <v>12.04</v>
      </c>
    </row>
    <row r="4" spans="1:10" ht="12">
      <c r="A4" s="4">
        <v>3</v>
      </c>
      <c r="B4">
        <v>23.65</v>
      </c>
      <c r="C4">
        <v>42.97</v>
      </c>
      <c r="D4">
        <v>33.12</v>
      </c>
      <c r="E4">
        <v>55.44</v>
      </c>
      <c r="F4">
        <v>19.9</v>
      </c>
      <c r="G4">
        <v>75.22</v>
      </c>
      <c r="H4">
        <v>17.25</v>
      </c>
      <c r="I4">
        <v>20.42</v>
      </c>
      <c r="J4">
        <v>11.91</v>
      </c>
    </row>
    <row r="5" spans="1:10" ht="12">
      <c r="A5" s="4">
        <v>4</v>
      </c>
      <c r="B5">
        <v>22.15</v>
      </c>
      <c r="C5">
        <v>33.06</v>
      </c>
      <c r="D5">
        <v>25.73</v>
      </c>
      <c r="E5">
        <v>29.49</v>
      </c>
      <c r="F5">
        <v>35.92</v>
      </c>
      <c r="G5">
        <v>76</v>
      </c>
      <c r="H5">
        <v>10.41</v>
      </c>
      <c r="I5">
        <v>9.54</v>
      </c>
      <c r="J5">
        <v>13</v>
      </c>
    </row>
    <row r="6" spans="1:10" ht="12">
      <c r="A6" s="4">
        <v>5</v>
      </c>
      <c r="B6">
        <v>22.71</v>
      </c>
      <c r="C6">
        <v>45.24</v>
      </c>
      <c r="D6">
        <v>27.8</v>
      </c>
      <c r="E6">
        <v>67.8</v>
      </c>
      <c r="F6">
        <v>52.33</v>
      </c>
      <c r="G6">
        <v>78.09</v>
      </c>
      <c r="H6">
        <v>14</v>
      </c>
      <c r="I6">
        <v>15.33</v>
      </c>
      <c r="J6">
        <v>15.05</v>
      </c>
    </row>
    <row r="7" spans="1:10" ht="12">
      <c r="A7" s="4">
        <v>6</v>
      </c>
      <c r="B7">
        <v>19.42</v>
      </c>
      <c r="C7">
        <v>26</v>
      </c>
      <c r="D7">
        <v>32.8</v>
      </c>
      <c r="E7">
        <v>80.69</v>
      </c>
      <c r="F7">
        <v>55.8</v>
      </c>
      <c r="G7">
        <v>38.58</v>
      </c>
      <c r="H7">
        <v>19.8</v>
      </c>
      <c r="I7">
        <v>14.29</v>
      </c>
      <c r="J7">
        <v>15.73</v>
      </c>
    </row>
    <row r="8" spans="1:10" ht="12">
      <c r="A8" s="4">
        <v>7</v>
      </c>
      <c r="B8">
        <v>15.22</v>
      </c>
      <c r="C8">
        <v>37.09</v>
      </c>
      <c r="D8">
        <v>27.81</v>
      </c>
      <c r="E8">
        <v>33.8</v>
      </c>
      <c r="F8">
        <v>32.41</v>
      </c>
      <c r="G8">
        <v>39.52</v>
      </c>
      <c r="H8">
        <v>15.54</v>
      </c>
      <c r="I8">
        <v>13.86</v>
      </c>
      <c r="J8">
        <v>9.44</v>
      </c>
    </row>
    <row r="9" spans="1:10" ht="12">
      <c r="A9" s="4">
        <v>8</v>
      </c>
      <c r="B9">
        <v>15.5</v>
      </c>
      <c r="C9">
        <v>30.02</v>
      </c>
      <c r="D9">
        <v>19.85</v>
      </c>
      <c r="E9">
        <v>82.92</v>
      </c>
      <c r="F9">
        <v>16.6</v>
      </c>
      <c r="G9">
        <v>64.72</v>
      </c>
      <c r="H9">
        <v>24.47</v>
      </c>
      <c r="I9">
        <v>16.48</v>
      </c>
      <c r="J9">
        <v>15.13</v>
      </c>
    </row>
    <row r="10" spans="1:10" ht="12">
      <c r="A10" s="4">
        <v>9</v>
      </c>
      <c r="B10">
        <v>15.83</v>
      </c>
      <c r="C10">
        <v>30.11</v>
      </c>
      <c r="D10">
        <v>17.48</v>
      </c>
      <c r="E10">
        <v>77.15</v>
      </c>
      <c r="F10">
        <v>46.68</v>
      </c>
      <c r="G10">
        <v>50.89</v>
      </c>
      <c r="H10">
        <v>12.39</v>
      </c>
      <c r="I10">
        <v>9.86</v>
      </c>
      <c r="J10">
        <v>10.07</v>
      </c>
    </row>
    <row r="11" spans="1:10" ht="12">
      <c r="A11" s="4">
        <v>10</v>
      </c>
      <c r="B11">
        <v>19.99</v>
      </c>
      <c r="C11">
        <v>41.45</v>
      </c>
      <c r="D11">
        <v>21.9</v>
      </c>
      <c r="E11">
        <v>69.97</v>
      </c>
      <c r="F11">
        <v>34.5</v>
      </c>
      <c r="G11">
        <v>75.78</v>
      </c>
      <c r="H11">
        <v>14.39</v>
      </c>
      <c r="I11">
        <v>13.31</v>
      </c>
      <c r="J11">
        <v>11.2</v>
      </c>
    </row>
    <row r="12" spans="1:10" ht="12">
      <c r="A12" s="4">
        <v>11</v>
      </c>
      <c r="B12">
        <v>22.94</v>
      </c>
      <c r="C12">
        <v>28.65</v>
      </c>
      <c r="D12">
        <v>20.5</v>
      </c>
      <c r="E12">
        <v>35.43</v>
      </c>
      <c r="F12">
        <v>32.71</v>
      </c>
      <c r="G12">
        <v>31.81</v>
      </c>
      <c r="H12">
        <v>14.4</v>
      </c>
      <c r="I12">
        <v>14.94</v>
      </c>
      <c r="J12">
        <v>9.15</v>
      </c>
    </row>
    <row r="13" spans="1:10" ht="12">
      <c r="A13" s="4">
        <v>12</v>
      </c>
      <c r="B13">
        <v>14.36</v>
      </c>
      <c r="C13">
        <v>36.3</v>
      </c>
      <c r="D13">
        <v>25.83</v>
      </c>
      <c r="E13">
        <v>71.27</v>
      </c>
      <c r="F13">
        <v>41.07</v>
      </c>
      <c r="G13">
        <v>49.38</v>
      </c>
      <c r="H13">
        <v>15.01</v>
      </c>
      <c r="I13">
        <v>11.1</v>
      </c>
      <c r="J13">
        <v>8.45</v>
      </c>
    </row>
    <row r="14" spans="1:10" ht="12">
      <c r="A14" s="4">
        <v>13</v>
      </c>
      <c r="B14">
        <v>29.47</v>
      </c>
      <c r="C14">
        <v>26.34</v>
      </c>
      <c r="D14">
        <v>24.31</v>
      </c>
      <c r="E14">
        <v>69.11</v>
      </c>
      <c r="F14">
        <v>35.9</v>
      </c>
      <c r="G14">
        <v>65.64</v>
      </c>
      <c r="H14">
        <v>18.73</v>
      </c>
      <c r="I14">
        <v>19.17</v>
      </c>
      <c r="J14">
        <v>12.06</v>
      </c>
    </row>
    <row r="15" spans="1:10" ht="12">
      <c r="A15" s="4">
        <v>14</v>
      </c>
      <c r="B15">
        <v>20.88</v>
      </c>
      <c r="C15">
        <v>30.42</v>
      </c>
      <c r="D15">
        <v>17.2</v>
      </c>
      <c r="E15">
        <v>20.6</v>
      </c>
      <c r="F15">
        <v>41.52</v>
      </c>
      <c r="G15">
        <v>59.32</v>
      </c>
      <c r="H15">
        <v>33.29</v>
      </c>
      <c r="I15">
        <v>12.01</v>
      </c>
      <c r="J15">
        <v>15.83</v>
      </c>
    </row>
    <row r="16" spans="1:10" ht="12">
      <c r="A16" s="4">
        <v>15</v>
      </c>
      <c r="B16">
        <v>12.85</v>
      </c>
      <c r="C16">
        <v>25.28</v>
      </c>
      <c r="D16">
        <v>20</v>
      </c>
      <c r="E16">
        <v>61.46</v>
      </c>
      <c r="F16">
        <v>38.19</v>
      </c>
      <c r="G16">
        <v>26.8</v>
      </c>
      <c r="H16">
        <v>17.08</v>
      </c>
      <c r="I16">
        <v>11.4</v>
      </c>
      <c r="J16">
        <v>13.8</v>
      </c>
    </row>
    <row r="17" spans="1:10" ht="12">
      <c r="A17" s="4">
        <v>16</v>
      </c>
      <c r="B17">
        <v>15.73</v>
      </c>
      <c r="C17">
        <v>19.29</v>
      </c>
      <c r="D17">
        <v>15.36</v>
      </c>
      <c r="E17">
        <v>98.28</v>
      </c>
      <c r="F17">
        <v>27.73</v>
      </c>
      <c r="G17">
        <v>63.49</v>
      </c>
      <c r="H17">
        <v>13.92</v>
      </c>
      <c r="I17">
        <v>12.42</v>
      </c>
      <c r="J17">
        <v>13.36</v>
      </c>
    </row>
    <row r="18" spans="1:10" ht="12">
      <c r="A18" s="4">
        <v>17</v>
      </c>
      <c r="B18">
        <v>30.2</v>
      </c>
      <c r="C18">
        <v>18.2</v>
      </c>
      <c r="D18">
        <v>21.61</v>
      </c>
      <c r="E18">
        <v>49.44</v>
      </c>
      <c r="F18">
        <v>30.37</v>
      </c>
      <c r="G18">
        <v>28.03</v>
      </c>
      <c r="H18">
        <v>13.98</v>
      </c>
      <c r="I18">
        <v>9.84</v>
      </c>
      <c r="J18">
        <v>9.1</v>
      </c>
    </row>
    <row r="19" spans="1:10" ht="12">
      <c r="A19" s="4">
        <v>18</v>
      </c>
      <c r="B19">
        <v>18.24</v>
      </c>
      <c r="C19">
        <v>28.1</v>
      </c>
      <c r="D19">
        <v>17.51</v>
      </c>
      <c r="E19">
        <v>42.77</v>
      </c>
      <c r="F19">
        <v>42.48</v>
      </c>
      <c r="G19">
        <v>37.39</v>
      </c>
      <c r="H19">
        <v>15.1</v>
      </c>
      <c r="I19">
        <v>9.76</v>
      </c>
      <c r="J19">
        <v>13.53</v>
      </c>
    </row>
    <row r="20" spans="1:10" ht="12">
      <c r="A20" s="4">
        <v>19</v>
      </c>
      <c r="B20">
        <v>8.22</v>
      </c>
      <c r="C20">
        <v>33.78</v>
      </c>
      <c r="D20">
        <v>20.27</v>
      </c>
      <c r="E20">
        <v>57.7</v>
      </c>
      <c r="F20">
        <v>32.26</v>
      </c>
      <c r="G20">
        <v>28.4</v>
      </c>
      <c r="H20">
        <v>20.5</v>
      </c>
      <c r="I20">
        <v>12.56</v>
      </c>
      <c r="J20">
        <v>12.17</v>
      </c>
    </row>
    <row r="21" spans="1:10" ht="12">
      <c r="A21" s="4">
        <v>20</v>
      </c>
      <c r="B21">
        <v>19.55</v>
      </c>
      <c r="C21">
        <v>24.29</v>
      </c>
      <c r="D21">
        <v>24.03</v>
      </c>
      <c r="E21">
        <v>44.59</v>
      </c>
      <c r="F21">
        <v>21.95</v>
      </c>
      <c r="G21">
        <v>73.7</v>
      </c>
      <c r="H21">
        <v>11.44</v>
      </c>
      <c r="I21">
        <v>5.16</v>
      </c>
      <c r="J21">
        <v>8.36</v>
      </c>
    </row>
    <row r="22" spans="1:10" ht="12">
      <c r="A22" s="4">
        <v>21</v>
      </c>
      <c r="B22">
        <v>9.29</v>
      </c>
      <c r="C22">
        <v>23.27</v>
      </c>
      <c r="D22">
        <v>20.07</v>
      </c>
      <c r="E22">
        <v>14.79</v>
      </c>
      <c r="F22">
        <v>42.65</v>
      </c>
      <c r="H22">
        <v>14.63</v>
      </c>
      <c r="I22">
        <v>20.15</v>
      </c>
      <c r="J22">
        <v>10.01</v>
      </c>
    </row>
    <row r="23" spans="1:10" ht="12">
      <c r="A23" s="4">
        <v>22</v>
      </c>
      <c r="B23">
        <v>6.95</v>
      </c>
      <c r="C23">
        <v>18.38</v>
      </c>
      <c r="D23">
        <v>20.65</v>
      </c>
      <c r="E23">
        <v>21.64</v>
      </c>
      <c r="F23">
        <v>29.33</v>
      </c>
      <c r="H23">
        <v>14.52</v>
      </c>
      <c r="I23">
        <v>8.69</v>
      </c>
      <c r="J23">
        <v>10.04</v>
      </c>
    </row>
    <row r="24" spans="1:10" ht="12">
      <c r="A24" s="4">
        <v>23</v>
      </c>
      <c r="B24">
        <v>9.35</v>
      </c>
      <c r="C24">
        <v>14.58</v>
      </c>
      <c r="D24">
        <v>9.36</v>
      </c>
      <c r="E24">
        <v>122.78</v>
      </c>
      <c r="F24">
        <v>32.99</v>
      </c>
      <c r="H24">
        <v>20.15</v>
      </c>
      <c r="I24">
        <v>6</v>
      </c>
      <c r="J24">
        <v>11.71</v>
      </c>
    </row>
    <row r="25" spans="1:10" ht="12">
      <c r="A25" s="4">
        <v>24</v>
      </c>
      <c r="C25">
        <v>25.54</v>
      </c>
      <c r="D25">
        <v>9.83</v>
      </c>
      <c r="E25">
        <v>21.7</v>
      </c>
      <c r="F25">
        <v>14.76</v>
      </c>
      <c r="H25">
        <v>11.66</v>
      </c>
      <c r="I25">
        <v>5.33</v>
      </c>
      <c r="J25">
        <v>7.72</v>
      </c>
    </row>
    <row r="26" spans="1:10" ht="12">
      <c r="A26" s="4">
        <v>25</v>
      </c>
      <c r="C26">
        <v>19.98</v>
      </c>
      <c r="D26">
        <v>8.82</v>
      </c>
      <c r="E26">
        <v>49.01</v>
      </c>
      <c r="F26">
        <v>24.38</v>
      </c>
      <c r="H26">
        <v>12.24</v>
      </c>
      <c r="I26">
        <v>7.74</v>
      </c>
      <c r="J26">
        <v>5.48</v>
      </c>
    </row>
    <row r="27" spans="1:10" ht="12">
      <c r="A27" s="4" t="s">
        <v>254</v>
      </c>
      <c r="B27">
        <f>COUNT(B2:B24)</f>
        <v>23</v>
      </c>
      <c r="C27">
        <f>COUNT(C2:C26)</f>
        <v>25</v>
      </c>
      <c r="D27">
        <f aca="true" t="shared" si="0" ref="D27:J27">COUNT(D2:D26)</f>
        <v>25</v>
      </c>
      <c r="E27">
        <f t="shared" si="0"/>
        <v>25</v>
      </c>
      <c r="F27">
        <f t="shared" si="0"/>
        <v>25</v>
      </c>
      <c r="G27">
        <f t="shared" si="0"/>
        <v>20</v>
      </c>
      <c r="H27">
        <f t="shared" si="0"/>
        <v>25</v>
      </c>
      <c r="I27">
        <f t="shared" si="0"/>
        <v>25</v>
      </c>
      <c r="J27">
        <f t="shared" si="0"/>
        <v>25</v>
      </c>
    </row>
    <row r="28" ht="12">
      <c r="A28" s="4"/>
    </row>
    <row r="29" ht="12">
      <c r="A29" s="4"/>
    </row>
    <row r="30" ht="12">
      <c r="A30" s="4" t="s">
        <v>120</v>
      </c>
    </row>
    <row r="31" spans="1:9" ht="12">
      <c r="A31" s="4" t="s">
        <v>317</v>
      </c>
      <c r="B31" t="s">
        <v>162</v>
      </c>
      <c r="C31" t="s">
        <v>162</v>
      </c>
      <c r="D31" t="s">
        <v>162</v>
      </c>
      <c r="E31" t="s">
        <v>162</v>
      </c>
      <c r="F31" t="s">
        <v>50</v>
      </c>
      <c r="G31" t="s">
        <v>52</v>
      </c>
      <c r="H31" t="s">
        <v>154</v>
      </c>
      <c r="I31" t="s">
        <v>154</v>
      </c>
    </row>
    <row r="32" spans="1:10" ht="12">
      <c r="A32" s="4" t="s">
        <v>122</v>
      </c>
      <c r="B32">
        <v>9.96</v>
      </c>
      <c r="C32">
        <v>9.95</v>
      </c>
      <c r="D32">
        <v>10.01</v>
      </c>
      <c r="E32">
        <v>9.99</v>
      </c>
      <c r="F32">
        <v>9.96</v>
      </c>
      <c r="G32">
        <v>9.96</v>
      </c>
      <c r="H32">
        <v>9.98</v>
      </c>
      <c r="I32">
        <v>10</v>
      </c>
      <c r="J32">
        <v>9.95</v>
      </c>
    </row>
    <row r="33" spans="1:10" ht="12">
      <c r="A33" s="4" t="s">
        <v>123</v>
      </c>
      <c r="B33">
        <v>9.99</v>
      </c>
      <c r="C33">
        <v>10</v>
      </c>
      <c r="D33">
        <v>9.96</v>
      </c>
      <c r="E33">
        <v>10.01</v>
      </c>
      <c r="F33">
        <v>10.03</v>
      </c>
      <c r="G33">
        <v>9.97</v>
      </c>
      <c r="H33">
        <v>10.04</v>
      </c>
      <c r="I33">
        <v>9.95</v>
      </c>
      <c r="J33">
        <v>10.02</v>
      </c>
    </row>
    <row r="34" spans="1:10" ht="12">
      <c r="A34" s="4" t="s">
        <v>124</v>
      </c>
      <c r="B34">
        <v>9.96</v>
      </c>
      <c r="C34">
        <v>9.97</v>
      </c>
      <c r="D34">
        <v>10</v>
      </c>
      <c r="E34">
        <v>10.04</v>
      </c>
      <c r="F34">
        <v>9.98</v>
      </c>
      <c r="G34">
        <v>9.98</v>
      </c>
      <c r="H34">
        <v>9.98</v>
      </c>
      <c r="I34">
        <v>9.98</v>
      </c>
      <c r="J34">
        <v>9.98</v>
      </c>
    </row>
    <row r="36" spans="1:10" ht="12">
      <c r="A36" t="s">
        <v>97</v>
      </c>
      <c r="B36">
        <f>STDEV(B2:B24)</f>
        <v>6.1980935166474</v>
      </c>
      <c r="C36">
        <f>STDEV(C2:C26)</f>
        <v>8.040955229324473</v>
      </c>
      <c r="D36">
        <f>STDEV(D2:D26)</f>
        <v>6.668879216180164</v>
      </c>
      <c r="E36">
        <f>STDEV(E2:E26)</f>
        <v>27.348960016790368</v>
      </c>
      <c r="F36">
        <f>STDEV(F2:F26)</f>
        <v>10.280381510430436</v>
      </c>
      <c r="G36">
        <f>STDEV(G2:G21)</f>
        <v>18.62535223969286</v>
      </c>
      <c r="H36">
        <f>STDEV(H2:H26)</f>
        <v>5.037493192716661</v>
      </c>
      <c r="I36">
        <f>STDEV(I2:I26)</f>
        <v>4.257772578864846</v>
      </c>
      <c r="J36">
        <f>STDEV(J2:J26)</f>
        <v>2.7067107960277736</v>
      </c>
    </row>
    <row r="37" spans="1:10" ht="12">
      <c r="A37" t="s">
        <v>98</v>
      </c>
      <c r="B37">
        <f>AVERAGE(B2:B24)</f>
        <v>17.987826086956527</v>
      </c>
      <c r="C37">
        <f>AVERAGE(C2:C26)</f>
        <v>28.428799999999995</v>
      </c>
      <c r="D37">
        <f>AVERAGE(D2:D26)</f>
        <v>21.626000000000005</v>
      </c>
      <c r="E37">
        <f>AVERAGE(E2:E26)</f>
        <v>58.061600000000006</v>
      </c>
      <c r="F37">
        <f>AVERAGE(F2:F26)</f>
        <v>34.4176</v>
      </c>
      <c r="G37">
        <f>AVERAGE(G2:G21)</f>
        <v>52.207499999999996</v>
      </c>
      <c r="H37">
        <f>AVERAGE(H2:H26)</f>
        <v>16.5928</v>
      </c>
      <c r="I37">
        <f>AVERAGE(I2:I26)</f>
        <v>12.392399999999999</v>
      </c>
      <c r="J37">
        <f>AVERAGE(J2:J26)</f>
        <v>11.526000000000002</v>
      </c>
    </row>
    <row r="38" spans="1:10" ht="12">
      <c r="A38" t="s">
        <v>118</v>
      </c>
      <c r="B38">
        <f>SUM(B2:B24)</f>
        <v>413.72000000000014</v>
      </c>
      <c r="C38">
        <f>SUM(C2:C26)</f>
        <v>710.7199999999999</v>
      </c>
      <c r="D38">
        <f>SUM(D2:D26)</f>
        <v>540.6500000000001</v>
      </c>
      <c r="E38">
        <f>SUM(E2:E26)</f>
        <v>1451.5400000000002</v>
      </c>
      <c r="F38">
        <f>SUM(F2:F26)</f>
        <v>860.44</v>
      </c>
      <c r="G38">
        <f>SUM(G2:G21)</f>
        <v>1044.1499999999999</v>
      </c>
      <c r="H38">
        <f>SUM(H2:H26)</f>
        <v>414.82</v>
      </c>
      <c r="I38">
        <f>SUM(I2:I26)</f>
        <v>309.80999999999995</v>
      </c>
      <c r="J38">
        <f>SUM(J2:J26)</f>
        <v>288.15000000000003</v>
      </c>
    </row>
  </sheetData>
  <printOptions/>
  <pageMargins left="0.75" right="0.75" top="1" bottom="1" header="0.5" footer="0.5"/>
  <pageSetup orientation="portrait"/>
  <ignoredErrors>
    <ignoredError sqref="G36:G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1">
      <selection activeCell="B1" sqref="B1:K1"/>
    </sheetView>
  </sheetViews>
  <sheetFormatPr defaultColWidth="8.8515625" defaultRowHeight="12.75"/>
  <sheetData>
    <row r="1" spans="1:11" ht="12">
      <c r="A1" s="4" t="s">
        <v>126</v>
      </c>
      <c r="B1" t="s">
        <v>72</v>
      </c>
      <c r="C1" t="s">
        <v>55</v>
      </c>
      <c r="D1" t="s">
        <v>57</v>
      </c>
      <c r="E1" t="s">
        <v>53</v>
      </c>
      <c r="F1" t="s">
        <v>54</v>
      </c>
      <c r="G1" t="s">
        <v>51</v>
      </c>
      <c r="H1" t="s">
        <v>105</v>
      </c>
      <c r="I1" t="s">
        <v>58</v>
      </c>
      <c r="J1" t="s">
        <v>48</v>
      </c>
      <c r="K1" t="s">
        <v>73</v>
      </c>
    </row>
    <row r="2" spans="1:11" ht="12">
      <c r="A2" s="4">
        <v>1</v>
      </c>
      <c r="B2">
        <v>13.12</v>
      </c>
      <c r="C2">
        <v>20.9</v>
      </c>
      <c r="D2">
        <v>33.37</v>
      </c>
      <c r="E2">
        <v>28.86</v>
      </c>
      <c r="F2">
        <v>13.71</v>
      </c>
      <c r="G2">
        <v>11.51</v>
      </c>
      <c r="H2">
        <v>62.85</v>
      </c>
      <c r="I2">
        <v>21</v>
      </c>
      <c r="J2">
        <v>37.32</v>
      </c>
      <c r="K2">
        <v>33.19</v>
      </c>
    </row>
    <row r="3" spans="1:11" ht="12">
      <c r="A3" s="4">
        <v>2</v>
      </c>
      <c r="B3">
        <v>15.8</v>
      </c>
      <c r="C3">
        <v>44.35</v>
      </c>
      <c r="D3">
        <v>42.57</v>
      </c>
      <c r="E3">
        <v>24.1</v>
      </c>
      <c r="F3">
        <v>13.2</v>
      </c>
      <c r="G3">
        <v>9.95</v>
      </c>
      <c r="H3">
        <v>48.79</v>
      </c>
      <c r="I3">
        <v>40.84</v>
      </c>
      <c r="J3">
        <v>37.36</v>
      </c>
      <c r="K3">
        <v>45.21</v>
      </c>
    </row>
    <row r="4" spans="1:11" ht="12">
      <c r="A4" s="4">
        <v>3</v>
      </c>
      <c r="B4">
        <v>18.29</v>
      </c>
      <c r="C4">
        <v>19.37</v>
      </c>
      <c r="D4">
        <v>28.95</v>
      </c>
      <c r="E4">
        <v>26.8</v>
      </c>
      <c r="F4">
        <v>13.18</v>
      </c>
      <c r="G4">
        <v>10.78</v>
      </c>
      <c r="H4">
        <v>76.5</v>
      </c>
      <c r="I4">
        <v>39.13</v>
      </c>
      <c r="J4">
        <v>107.25</v>
      </c>
      <c r="K4">
        <v>14.32</v>
      </c>
    </row>
    <row r="5" spans="1:11" ht="12">
      <c r="A5" s="4">
        <v>4</v>
      </c>
      <c r="B5">
        <v>20.45</v>
      </c>
      <c r="C5">
        <v>14.07</v>
      </c>
      <c r="D5">
        <v>33.28</v>
      </c>
      <c r="E5">
        <v>16.42</v>
      </c>
      <c r="F5">
        <v>6.38</v>
      </c>
      <c r="G5">
        <v>9.19</v>
      </c>
      <c r="H5">
        <v>22.48</v>
      </c>
      <c r="I5">
        <v>50.66</v>
      </c>
      <c r="J5">
        <v>77.76</v>
      </c>
      <c r="K5">
        <v>14.54</v>
      </c>
    </row>
    <row r="6" spans="1:11" ht="12">
      <c r="A6" s="4">
        <v>5</v>
      </c>
      <c r="B6">
        <v>14.87</v>
      </c>
      <c r="C6">
        <v>23.34</v>
      </c>
      <c r="D6">
        <v>31.8</v>
      </c>
      <c r="E6">
        <v>16.32</v>
      </c>
      <c r="F6">
        <v>14.71</v>
      </c>
      <c r="G6">
        <v>10.28</v>
      </c>
      <c r="H6">
        <v>47.52</v>
      </c>
      <c r="I6">
        <v>41.56</v>
      </c>
      <c r="J6">
        <v>35.07</v>
      </c>
      <c r="K6">
        <v>42.91</v>
      </c>
    </row>
    <row r="7" spans="1:11" ht="12">
      <c r="A7" s="4">
        <v>6</v>
      </c>
      <c r="B7">
        <v>20.32</v>
      </c>
      <c r="C7">
        <v>48.49</v>
      </c>
      <c r="D7">
        <v>37.69</v>
      </c>
      <c r="E7">
        <v>19.02</v>
      </c>
      <c r="F7">
        <v>13.62</v>
      </c>
      <c r="G7">
        <v>5.94</v>
      </c>
      <c r="H7">
        <v>22.91</v>
      </c>
      <c r="I7">
        <v>63.36</v>
      </c>
      <c r="J7">
        <v>58.42</v>
      </c>
      <c r="K7">
        <v>34.48</v>
      </c>
    </row>
    <row r="8" spans="1:11" ht="12">
      <c r="A8" s="4">
        <v>7</v>
      </c>
      <c r="B8">
        <v>16.19</v>
      </c>
      <c r="C8">
        <v>10.87</v>
      </c>
      <c r="D8">
        <v>31.49</v>
      </c>
      <c r="E8">
        <v>18.64</v>
      </c>
      <c r="F8">
        <v>10.11</v>
      </c>
      <c r="G8">
        <v>6.74</v>
      </c>
      <c r="H8">
        <v>38.33</v>
      </c>
      <c r="I8">
        <v>78.58</v>
      </c>
      <c r="J8">
        <v>67.08</v>
      </c>
      <c r="K8">
        <v>19.91</v>
      </c>
    </row>
    <row r="9" spans="1:11" ht="12">
      <c r="A9" s="4">
        <v>8</v>
      </c>
      <c r="B9">
        <v>14.76</v>
      </c>
      <c r="C9">
        <v>10.77</v>
      </c>
      <c r="D9">
        <v>23.11</v>
      </c>
      <c r="E9">
        <v>12.98</v>
      </c>
      <c r="F9">
        <v>14.2</v>
      </c>
      <c r="G9">
        <v>5.4</v>
      </c>
      <c r="H9">
        <v>45.25</v>
      </c>
      <c r="I9">
        <v>83.89</v>
      </c>
      <c r="J9">
        <v>52.82</v>
      </c>
      <c r="K9">
        <v>52.4</v>
      </c>
    </row>
    <row r="10" spans="1:11" ht="12">
      <c r="A10" s="4">
        <v>9</v>
      </c>
      <c r="B10">
        <v>24.05</v>
      </c>
      <c r="C10">
        <v>40.3</v>
      </c>
      <c r="D10">
        <v>18.13</v>
      </c>
      <c r="E10">
        <v>23.36</v>
      </c>
      <c r="F10">
        <v>9.97</v>
      </c>
      <c r="G10">
        <v>8.06</v>
      </c>
      <c r="H10">
        <v>45.78</v>
      </c>
      <c r="I10">
        <v>99.76</v>
      </c>
      <c r="J10">
        <v>59.06</v>
      </c>
      <c r="K10">
        <v>19.41</v>
      </c>
    </row>
    <row r="11" spans="1:11" ht="12">
      <c r="A11" s="4">
        <v>10</v>
      </c>
      <c r="B11">
        <v>10.98</v>
      </c>
      <c r="C11">
        <v>29.33</v>
      </c>
      <c r="D11">
        <v>40.96</v>
      </c>
      <c r="E11">
        <v>12.04</v>
      </c>
      <c r="F11">
        <v>10.49</v>
      </c>
      <c r="G11">
        <v>7.29</v>
      </c>
      <c r="H11">
        <v>40.62</v>
      </c>
      <c r="I11">
        <v>88.83</v>
      </c>
      <c r="J11">
        <v>86.13</v>
      </c>
      <c r="K11">
        <v>29.52</v>
      </c>
    </row>
    <row r="12" spans="1:11" ht="12">
      <c r="A12" s="4">
        <v>11</v>
      </c>
      <c r="B12">
        <v>15.21</v>
      </c>
      <c r="C12">
        <v>24.28</v>
      </c>
      <c r="D12">
        <v>14.41</v>
      </c>
      <c r="E12">
        <v>14.74</v>
      </c>
      <c r="F12">
        <v>9.81</v>
      </c>
      <c r="G12">
        <v>10.55</v>
      </c>
      <c r="H12">
        <v>35.64</v>
      </c>
      <c r="I12">
        <v>51</v>
      </c>
      <c r="J12">
        <v>66.2</v>
      </c>
      <c r="K12">
        <v>25.96</v>
      </c>
    </row>
    <row r="13" spans="1:11" ht="12">
      <c r="A13" s="4">
        <v>12</v>
      </c>
      <c r="B13">
        <v>14.61</v>
      </c>
      <c r="C13">
        <v>30.61</v>
      </c>
      <c r="D13">
        <v>21.13</v>
      </c>
      <c r="E13">
        <v>9.13</v>
      </c>
      <c r="F13">
        <v>18.29</v>
      </c>
      <c r="G13">
        <v>12.22</v>
      </c>
      <c r="H13">
        <v>65.31</v>
      </c>
      <c r="I13">
        <v>86.82</v>
      </c>
      <c r="J13">
        <v>80.67</v>
      </c>
      <c r="K13">
        <v>24.74</v>
      </c>
    </row>
    <row r="14" spans="1:11" ht="12">
      <c r="A14" s="4">
        <v>13</v>
      </c>
      <c r="B14">
        <v>12.62</v>
      </c>
      <c r="C14">
        <v>21.47</v>
      </c>
      <c r="D14">
        <v>39.06</v>
      </c>
      <c r="E14">
        <v>10.72</v>
      </c>
      <c r="F14">
        <v>11.08</v>
      </c>
      <c r="G14">
        <v>8.14</v>
      </c>
      <c r="H14">
        <v>59.25</v>
      </c>
      <c r="I14">
        <v>57.3</v>
      </c>
      <c r="J14">
        <v>43.8</v>
      </c>
      <c r="K14">
        <v>22.82</v>
      </c>
    </row>
    <row r="15" spans="1:11" ht="12">
      <c r="A15" s="4">
        <v>14</v>
      </c>
      <c r="B15">
        <v>14.6</v>
      </c>
      <c r="C15">
        <v>24.18</v>
      </c>
      <c r="D15">
        <v>39.78</v>
      </c>
      <c r="E15">
        <v>18.61</v>
      </c>
      <c r="F15">
        <v>12.79</v>
      </c>
      <c r="G15">
        <v>9.32</v>
      </c>
      <c r="H15">
        <v>38.9</v>
      </c>
      <c r="I15">
        <v>72.81</v>
      </c>
      <c r="J15">
        <v>76.13</v>
      </c>
      <c r="K15">
        <v>26.91</v>
      </c>
    </row>
    <row r="16" spans="1:11" ht="12">
      <c r="A16" s="4">
        <v>15</v>
      </c>
      <c r="B16">
        <v>12.06</v>
      </c>
      <c r="C16">
        <v>13.7</v>
      </c>
      <c r="D16">
        <v>19.53</v>
      </c>
      <c r="E16">
        <v>10.82</v>
      </c>
      <c r="F16">
        <v>9.3</v>
      </c>
      <c r="G16">
        <v>13.48</v>
      </c>
      <c r="H16">
        <v>34.63</v>
      </c>
      <c r="I16">
        <v>53.38</v>
      </c>
      <c r="J16">
        <v>81.6</v>
      </c>
      <c r="K16">
        <v>21.97</v>
      </c>
    </row>
    <row r="17" spans="1:11" ht="12">
      <c r="A17" s="4">
        <v>16</v>
      </c>
      <c r="B17">
        <v>14.57</v>
      </c>
      <c r="C17">
        <v>21.26</v>
      </c>
      <c r="D17">
        <v>29.63</v>
      </c>
      <c r="E17">
        <v>15.34</v>
      </c>
      <c r="F17">
        <v>11.06</v>
      </c>
      <c r="G17">
        <v>9.4</v>
      </c>
      <c r="H17">
        <v>50.85</v>
      </c>
      <c r="I17">
        <v>69.9</v>
      </c>
      <c r="J17">
        <v>92.91</v>
      </c>
      <c r="K17">
        <v>13.13</v>
      </c>
    </row>
    <row r="18" spans="1:11" ht="12">
      <c r="A18" s="4">
        <v>17</v>
      </c>
      <c r="B18">
        <v>12.61</v>
      </c>
      <c r="C18">
        <v>20.25</v>
      </c>
      <c r="D18">
        <v>39.63</v>
      </c>
      <c r="E18">
        <v>22.8</v>
      </c>
      <c r="F18">
        <v>12.98</v>
      </c>
      <c r="G18">
        <v>7.66</v>
      </c>
      <c r="H18">
        <v>33.32</v>
      </c>
      <c r="I18">
        <v>86.93</v>
      </c>
      <c r="J18">
        <v>68.96</v>
      </c>
      <c r="K18">
        <v>24.41</v>
      </c>
    </row>
    <row r="19" spans="1:11" ht="12">
      <c r="A19" s="4">
        <v>18</v>
      </c>
      <c r="B19">
        <v>16.34</v>
      </c>
      <c r="C19">
        <v>26.49</v>
      </c>
      <c r="D19">
        <v>27.35</v>
      </c>
      <c r="E19">
        <v>12.81</v>
      </c>
      <c r="F19">
        <v>16.5</v>
      </c>
      <c r="G19">
        <v>7.66</v>
      </c>
      <c r="H19">
        <v>34.07</v>
      </c>
      <c r="I19">
        <v>104.26</v>
      </c>
      <c r="J19">
        <v>65.74</v>
      </c>
      <c r="K19">
        <v>26.2</v>
      </c>
    </row>
    <row r="20" spans="1:11" ht="12">
      <c r="A20" s="4">
        <v>19</v>
      </c>
      <c r="B20">
        <v>9.38</v>
      </c>
      <c r="C20">
        <v>24.35</v>
      </c>
      <c r="D20">
        <v>16.37</v>
      </c>
      <c r="E20">
        <v>15.31</v>
      </c>
      <c r="F20">
        <v>6.98</v>
      </c>
      <c r="G20">
        <v>6.79</v>
      </c>
      <c r="H20">
        <v>41.76</v>
      </c>
      <c r="I20">
        <v>35.79</v>
      </c>
      <c r="J20">
        <v>42.26</v>
      </c>
      <c r="K20">
        <v>24.56</v>
      </c>
    </row>
    <row r="21" spans="1:11" ht="12">
      <c r="A21" s="4">
        <v>20</v>
      </c>
      <c r="B21">
        <v>23.65</v>
      </c>
      <c r="C21">
        <v>12.91</v>
      </c>
      <c r="D21">
        <v>14.66</v>
      </c>
      <c r="E21">
        <v>17.47</v>
      </c>
      <c r="F21">
        <v>8.15</v>
      </c>
      <c r="G21">
        <v>4.89</v>
      </c>
      <c r="H21">
        <v>32.18</v>
      </c>
      <c r="I21">
        <v>36.14</v>
      </c>
      <c r="J21">
        <v>56.77</v>
      </c>
      <c r="K21">
        <v>32.82</v>
      </c>
    </row>
    <row r="22" spans="1:11" ht="12">
      <c r="A22" s="4">
        <v>21</v>
      </c>
      <c r="B22">
        <v>11.96</v>
      </c>
      <c r="C22">
        <v>25.3</v>
      </c>
      <c r="D22">
        <v>34.44</v>
      </c>
      <c r="E22">
        <v>15.89</v>
      </c>
      <c r="F22">
        <v>8.77</v>
      </c>
      <c r="G22">
        <v>7.74</v>
      </c>
      <c r="H22">
        <v>27.02</v>
      </c>
      <c r="I22">
        <v>61.68</v>
      </c>
      <c r="J22">
        <v>27.08</v>
      </c>
      <c r="K22">
        <v>35.36</v>
      </c>
    </row>
    <row r="23" spans="1:11" ht="12">
      <c r="A23" s="4">
        <v>22</v>
      </c>
      <c r="B23">
        <v>12.47</v>
      </c>
      <c r="C23">
        <v>31.45</v>
      </c>
      <c r="D23">
        <v>32.03</v>
      </c>
      <c r="E23">
        <v>15.03</v>
      </c>
      <c r="F23">
        <v>12.55</v>
      </c>
      <c r="G23">
        <v>10.57</v>
      </c>
      <c r="H23">
        <v>17</v>
      </c>
      <c r="I23">
        <v>60.96</v>
      </c>
      <c r="J23">
        <v>33.7</v>
      </c>
      <c r="K23">
        <v>36.14</v>
      </c>
    </row>
    <row r="24" spans="1:11" ht="12">
      <c r="A24" s="4">
        <v>23</v>
      </c>
      <c r="B24">
        <v>16.34</v>
      </c>
      <c r="C24">
        <v>32.99</v>
      </c>
      <c r="D24">
        <v>34.84</v>
      </c>
      <c r="E24">
        <v>16.56</v>
      </c>
      <c r="F24">
        <v>10.97</v>
      </c>
      <c r="G24">
        <v>7.56</v>
      </c>
      <c r="H24">
        <v>15.03</v>
      </c>
      <c r="I24">
        <v>69.95</v>
      </c>
      <c r="J24">
        <v>68.34</v>
      </c>
      <c r="K24">
        <v>48.65</v>
      </c>
    </row>
    <row r="25" spans="1:11" ht="12">
      <c r="A25" s="4">
        <v>24</v>
      </c>
      <c r="B25">
        <v>17.86</v>
      </c>
      <c r="C25">
        <v>14.37</v>
      </c>
      <c r="D25">
        <v>32.12</v>
      </c>
      <c r="E25">
        <v>11.85</v>
      </c>
      <c r="F25">
        <v>5.45</v>
      </c>
      <c r="G25">
        <v>7.47</v>
      </c>
      <c r="H25">
        <v>8.24</v>
      </c>
      <c r="I25">
        <v>34.07</v>
      </c>
      <c r="J25">
        <v>18.54</v>
      </c>
      <c r="K25">
        <v>45.43</v>
      </c>
    </row>
    <row r="26" spans="1:11" ht="12">
      <c r="A26" s="4">
        <v>25</v>
      </c>
      <c r="B26">
        <v>11.3</v>
      </c>
      <c r="C26">
        <v>36.37</v>
      </c>
      <c r="D26">
        <v>26.15</v>
      </c>
      <c r="E26">
        <v>10.25</v>
      </c>
      <c r="F26">
        <v>7.91</v>
      </c>
      <c r="G26">
        <v>8.16</v>
      </c>
      <c r="I26">
        <v>34.13</v>
      </c>
      <c r="K26">
        <v>22.02</v>
      </c>
    </row>
    <row r="27" spans="1:11" ht="12">
      <c r="A27" s="4"/>
      <c r="B27">
        <f>COUNT(B2:B26)</f>
        <v>25</v>
      </c>
      <c r="C27">
        <f aca="true" t="shared" si="0" ref="C27:K27">COUNT(C2:C26)</f>
        <v>25</v>
      </c>
      <c r="D27">
        <f t="shared" si="0"/>
        <v>25</v>
      </c>
      <c r="E27">
        <f t="shared" si="0"/>
        <v>25</v>
      </c>
      <c r="F27">
        <f t="shared" si="0"/>
        <v>25</v>
      </c>
      <c r="G27">
        <f t="shared" si="0"/>
        <v>25</v>
      </c>
      <c r="H27">
        <f t="shared" si="0"/>
        <v>24</v>
      </c>
      <c r="I27">
        <f t="shared" si="0"/>
        <v>25</v>
      </c>
      <c r="J27">
        <f t="shared" si="0"/>
        <v>24</v>
      </c>
      <c r="K27">
        <f t="shared" si="0"/>
        <v>25</v>
      </c>
    </row>
    <row r="28" spans="1:2" ht="12">
      <c r="A28" s="4" t="s">
        <v>120</v>
      </c>
      <c r="B28" t="s">
        <v>56</v>
      </c>
    </row>
    <row r="29" spans="1:10" ht="12">
      <c r="A29" s="4" t="s">
        <v>317</v>
      </c>
      <c r="B29" t="s">
        <v>50</v>
      </c>
      <c r="C29" t="s">
        <v>162</v>
      </c>
      <c r="D29" t="s">
        <v>162</v>
      </c>
      <c r="E29" t="s">
        <v>50</v>
      </c>
      <c r="F29" t="s">
        <v>154</v>
      </c>
      <c r="G29" t="s">
        <v>50</v>
      </c>
      <c r="H29" t="s">
        <v>50</v>
      </c>
      <c r="I29" t="s">
        <v>154</v>
      </c>
      <c r="J29" t="s">
        <v>50</v>
      </c>
    </row>
    <row r="30" spans="1:11" ht="12">
      <c r="A30" s="4" t="s">
        <v>122</v>
      </c>
      <c r="B30">
        <v>9.95</v>
      </c>
      <c r="C30">
        <v>10.01</v>
      </c>
      <c r="D30">
        <v>9.98</v>
      </c>
      <c r="E30">
        <v>10</v>
      </c>
      <c r="F30">
        <v>10.04</v>
      </c>
      <c r="G30">
        <v>9.96</v>
      </c>
      <c r="H30">
        <v>10</v>
      </c>
      <c r="I30">
        <v>10.02</v>
      </c>
      <c r="J30">
        <v>9.98</v>
      </c>
      <c r="K30">
        <v>9.98</v>
      </c>
    </row>
    <row r="31" spans="1:11" ht="12">
      <c r="A31" s="4" t="s">
        <v>123</v>
      </c>
      <c r="B31">
        <v>9.97</v>
      </c>
      <c r="C31">
        <v>10.02</v>
      </c>
      <c r="D31">
        <v>10</v>
      </c>
      <c r="E31">
        <v>10.03</v>
      </c>
      <c r="F31">
        <v>10</v>
      </c>
      <c r="G31">
        <v>9.97</v>
      </c>
      <c r="H31">
        <v>9.95</v>
      </c>
      <c r="I31">
        <v>10.01</v>
      </c>
      <c r="J31">
        <v>9.96</v>
      </c>
      <c r="K31">
        <v>9.98</v>
      </c>
    </row>
    <row r="32" spans="1:11" ht="12">
      <c r="A32" s="4" t="s">
        <v>124</v>
      </c>
      <c r="B32">
        <v>10.02</v>
      </c>
      <c r="C32">
        <v>10.05</v>
      </c>
      <c r="D32">
        <v>9.98</v>
      </c>
      <c r="E32">
        <v>10.05</v>
      </c>
      <c r="F32">
        <v>9.98</v>
      </c>
      <c r="G32">
        <v>9.98</v>
      </c>
      <c r="H32">
        <v>9.98</v>
      </c>
      <c r="J32">
        <v>9.98</v>
      </c>
      <c r="K32">
        <v>9.98</v>
      </c>
    </row>
    <row r="34" spans="1:11" ht="12">
      <c r="A34" t="s">
        <v>97</v>
      </c>
      <c r="B34">
        <f aca="true" t="shared" si="1" ref="B34:G34">STDEV(B2:B26)</f>
        <v>3.7477013844044125</v>
      </c>
      <c r="C34">
        <f t="shared" si="1"/>
        <v>10.119046364817839</v>
      </c>
      <c r="D34">
        <f t="shared" si="1"/>
        <v>8.535931856960147</v>
      </c>
      <c r="E34">
        <f t="shared" si="1"/>
        <v>5.221124655346451</v>
      </c>
      <c r="F34">
        <f t="shared" si="1"/>
        <v>3.136189141830147</v>
      </c>
      <c r="G34">
        <f t="shared" si="1"/>
        <v>2.130582862348554</v>
      </c>
      <c r="H34">
        <f>STDEV(H2:H25)</f>
        <v>16.540649921295127</v>
      </c>
      <c r="I34">
        <f>STDEV(I2:I26)</f>
        <v>22.791653794024377</v>
      </c>
      <c r="J34">
        <f>STDEV(J2:J25)</f>
        <v>22.384428492799998</v>
      </c>
      <c r="K34">
        <f>STDEV(K2:K26)</f>
        <v>10.946362211559922</v>
      </c>
    </row>
    <row r="35" spans="1:11" ht="12">
      <c r="A35" t="s">
        <v>98</v>
      </c>
      <c r="B35">
        <f aca="true" t="shared" si="2" ref="B35:G35">AVERAGE(B2:B26)</f>
        <v>15.376399999999997</v>
      </c>
      <c r="C35">
        <f t="shared" si="2"/>
        <v>24.87080000000001</v>
      </c>
      <c r="D35">
        <f t="shared" si="2"/>
        <v>29.699199999999998</v>
      </c>
      <c r="E35">
        <f t="shared" si="2"/>
        <v>16.6348</v>
      </c>
      <c r="F35">
        <f t="shared" si="2"/>
        <v>11.2864</v>
      </c>
      <c r="G35">
        <f t="shared" si="2"/>
        <v>8.669999999999998</v>
      </c>
      <c r="H35">
        <f>AVERAGE(H2:H25)</f>
        <v>39.34291666666667</v>
      </c>
      <c r="I35">
        <f>AVERAGE(I2:I26)</f>
        <v>60.90920000000001</v>
      </c>
      <c r="J35">
        <f>AVERAGE(J2:J25)</f>
        <v>60.04041666666666</v>
      </c>
      <c r="K35">
        <f>AVERAGE(K2:K26)</f>
        <v>29.480399999999996</v>
      </c>
    </row>
    <row r="36" spans="1:11" ht="12">
      <c r="A36" t="s">
        <v>118</v>
      </c>
      <c r="B36">
        <f aca="true" t="shared" si="3" ref="B36:G36">SUM(B2:B26)</f>
        <v>384.4099999999999</v>
      </c>
      <c r="C36">
        <f t="shared" si="3"/>
        <v>621.7700000000002</v>
      </c>
      <c r="D36">
        <f t="shared" si="3"/>
        <v>742.4799999999999</v>
      </c>
      <c r="E36">
        <f t="shared" si="3"/>
        <v>415.86999999999995</v>
      </c>
      <c r="F36">
        <f t="shared" si="3"/>
        <v>282.16</v>
      </c>
      <c r="G36">
        <f t="shared" si="3"/>
        <v>216.74999999999997</v>
      </c>
      <c r="H36">
        <f>SUM(H2:H25)</f>
        <v>944.23</v>
      </c>
      <c r="I36">
        <f>SUM(I2:I26)</f>
        <v>1522.7300000000002</v>
      </c>
      <c r="J36">
        <f>SUM(J2:J25)</f>
        <v>1440.9699999999998</v>
      </c>
      <c r="K36">
        <f>SUM(K2:K26)</f>
        <v>737.0099999999999</v>
      </c>
    </row>
  </sheetData>
  <printOptions/>
  <pageMargins left="0.75" right="0.75" top="1" bottom="1" header="0.5" footer="0.5"/>
  <pageSetup orientation="portrait"/>
  <ignoredErrors>
    <ignoredError sqref="H34:H36 I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125" zoomScaleNormal="125" workbookViewId="0" topLeftCell="A1">
      <selection activeCell="B38" sqref="B38:J38"/>
    </sheetView>
  </sheetViews>
  <sheetFormatPr defaultColWidth="8.8515625" defaultRowHeight="12.75"/>
  <sheetData>
    <row r="1" spans="1:10" ht="12">
      <c r="A1" s="4" t="s">
        <v>126</v>
      </c>
      <c r="B1" t="s">
        <v>58</v>
      </c>
      <c r="C1" t="s">
        <v>59</v>
      </c>
      <c r="D1" t="s">
        <v>60</v>
      </c>
      <c r="E1" t="s">
        <v>45</v>
      </c>
      <c r="F1" t="s">
        <v>61</v>
      </c>
      <c r="G1" t="s">
        <v>62</v>
      </c>
      <c r="H1" t="s">
        <v>51</v>
      </c>
      <c r="I1" t="s">
        <v>53</v>
      </c>
      <c r="J1" t="s">
        <v>64</v>
      </c>
    </row>
    <row r="2" spans="1:10" ht="12">
      <c r="A2" s="4">
        <v>1</v>
      </c>
      <c r="B2">
        <v>76.67</v>
      </c>
      <c r="C2">
        <v>31.83</v>
      </c>
      <c r="D2">
        <v>31.92</v>
      </c>
      <c r="E2">
        <v>24.43</v>
      </c>
      <c r="F2">
        <v>31.11</v>
      </c>
      <c r="G2">
        <v>35.31</v>
      </c>
      <c r="H2">
        <v>21.57</v>
      </c>
      <c r="I2">
        <v>13.47</v>
      </c>
      <c r="J2">
        <v>20.73</v>
      </c>
    </row>
    <row r="3" spans="1:10" ht="12">
      <c r="A3" s="4">
        <v>2</v>
      </c>
      <c r="B3">
        <v>83.62</v>
      </c>
      <c r="C3">
        <v>47.53</v>
      </c>
      <c r="D3">
        <v>27.21</v>
      </c>
      <c r="E3">
        <v>28.7</v>
      </c>
      <c r="F3">
        <v>29.03</v>
      </c>
      <c r="G3">
        <v>27.65</v>
      </c>
      <c r="H3">
        <v>27.44</v>
      </c>
      <c r="I3">
        <v>15.1</v>
      </c>
      <c r="J3">
        <v>15.77</v>
      </c>
    </row>
    <row r="4" spans="1:10" ht="12">
      <c r="A4" s="4">
        <v>3</v>
      </c>
      <c r="B4">
        <v>43.83</v>
      </c>
      <c r="C4">
        <v>37.6</v>
      </c>
      <c r="D4">
        <v>46.11</v>
      </c>
      <c r="E4">
        <v>18.75</v>
      </c>
      <c r="F4">
        <v>34.89</v>
      </c>
      <c r="G4">
        <v>30.77</v>
      </c>
      <c r="H4">
        <v>21.31</v>
      </c>
      <c r="I4">
        <v>26.72</v>
      </c>
      <c r="J4">
        <v>10.83</v>
      </c>
    </row>
    <row r="5" spans="1:10" ht="12">
      <c r="A5" s="4">
        <v>4</v>
      </c>
      <c r="B5">
        <v>46.92</v>
      </c>
      <c r="C5">
        <v>38.3</v>
      </c>
      <c r="D5">
        <v>23.15</v>
      </c>
      <c r="E5">
        <v>25.61</v>
      </c>
      <c r="F5">
        <v>39.09</v>
      </c>
      <c r="G5">
        <v>20.92</v>
      </c>
      <c r="H5">
        <v>14.21</v>
      </c>
      <c r="I5">
        <v>14.6</v>
      </c>
      <c r="J5">
        <v>13.23</v>
      </c>
    </row>
    <row r="6" spans="1:10" ht="12">
      <c r="A6" s="4">
        <v>5</v>
      </c>
      <c r="B6">
        <v>53.87</v>
      </c>
      <c r="C6">
        <v>23.25</v>
      </c>
      <c r="D6">
        <v>62.85</v>
      </c>
      <c r="E6">
        <v>31.15</v>
      </c>
      <c r="F6">
        <v>34.84</v>
      </c>
      <c r="G6">
        <v>18.49</v>
      </c>
      <c r="H6">
        <v>27.31</v>
      </c>
      <c r="I6">
        <v>13.66</v>
      </c>
      <c r="J6">
        <v>17.62</v>
      </c>
    </row>
    <row r="7" spans="1:10" ht="12">
      <c r="A7" s="4">
        <v>6</v>
      </c>
      <c r="B7">
        <v>49.93</v>
      </c>
      <c r="C7">
        <v>35.49</v>
      </c>
      <c r="D7">
        <v>39.45</v>
      </c>
      <c r="E7">
        <v>38.57</v>
      </c>
      <c r="F7">
        <v>29.39</v>
      </c>
      <c r="G7">
        <v>16.57</v>
      </c>
      <c r="H7">
        <v>32.86</v>
      </c>
      <c r="I7">
        <v>13.76</v>
      </c>
      <c r="J7">
        <v>12.24</v>
      </c>
    </row>
    <row r="8" spans="1:10" ht="12">
      <c r="A8" s="4">
        <v>7</v>
      </c>
      <c r="B8">
        <v>82.69</v>
      </c>
      <c r="C8">
        <v>31.43</v>
      </c>
      <c r="D8">
        <v>40.72</v>
      </c>
      <c r="E8">
        <v>20.6</v>
      </c>
      <c r="F8">
        <v>44</v>
      </c>
      <c r="G8">
        <v>20.57</v>
      </c>
      <c r="H8">
        <v>29.09</v>
      </c>
      <c r="I8">
        <v>18.05</v>
      </c>
      <c r="J8">
        <v>11.32</v>
      </c>
    </row>
    <row r="9" spans="1:10" ht="12">
      <c r="A9" s="4">
        <v>8</v>
      </c>
      <c r="B9">
        <v>64.32</v>
      </c>
      <c r="C9">
        <v>24.58</v>
      </c>
      <c r="D9">
        <v>49.57</v>
      </c>
      <c r="E9">
        <v>28.43</v>
      </c>
      <c r="F9">
        <v>39.8</v>
      </c>
      <c r="G9">
        <v>24.89</v>
      </c>
      <c r="H9">
        <v>25.06</v>
      </c>
      <c r="I9">
        <v>31.71</v>
      </c>
      <c r="J9">
        <v>8.71</v>
      </c>
    </row>
    <row r="10" spans="1:10" ht="12">
      <c r="A10" s="4">
        <v>9</v>
      </c>
      <c r="B10">
        <v>53.96</v>
      </c>
      <c r="C10">
        <v>24.67</v>
      </c>
      <c r="D10">
        <v>36.21</v>
      </c>
      <c r="E10">
        <v>38.79</v>
      </c>
      <c r="F10">
        <v>40.65</v>
      </c>
      <c r="G10">
        <v>25.42</v>
      </c>
      <c r="H10">
        <v>14.47</v>
      </c>
      <c r="I10">
        <v>25.19</v>
      </c>
      <c r="J10">
        <v>13.37</v>
      </c>
    </row>
    <row r="11" spans="1:10" ht="12">
      <c r="A11" s="4">
        <v>10</v>
      </c>
      <c r="B11">
        <v>54.43</v>
      </c>
      <c r="C11">
        <v>18.87</v>
      </c>
      <c r="D11">
        <v>61.56</v>
      </c>
      <c r="E11">
        <v>31.23</v>
      </c>
      <c r="F11">
        <v>35.2</v>
      </c>
      <c r="G11">
        <v>24.39</v>
      </c>
      <c r="H11">
        <v>20.81</v>
      </c>
      <c r="I11">
        <v>30.19</v>
      </c>
      <c r="J11">
        <v>6.09</v>
      </c>
    </row>
    <row r="12" spans="1:10" ht="12">
      <c r="A12" s="4">
        <v>11</v>
      </c>
      <c r="B12">
        <v>51.18</v>
      </c>
      <c r="C12">
        <v>25.74</v>
      </c>
      <c r="D12">
        <v>26.07</v>
      </c>
      <c r="E12">
        <v>27.75</v>
      </c>
      <c r="F12">
        <v>37.42</v>
      </c>
      <c r="G12">
        <v>21.42</v>
      </c>
      <c r="H12">
        <v>25.6</v>
      </c>
      <c r="I12">
        <v>30.77</v>
      </c>
      <c r="J12">
        <v>11.97</v>
      </c>
    </row>
    <row r="13" spans="1:10" ht="12">
      <c r="A13" s="4">
        <v>12</v>
      </c>
      <c r="B13">
        <v>40.45</v>
      </c>
      <c r="C13">
        <v>32.33</v>
      </c>
      <c r="D13">
        <v>34.41</v>
      </c>
      <c r="E13">
        <v>36.5</v>
      </c>
      <c r="F13">
        <v>50.31</v>
      </c>
      <c r="G13">
        <v>24.76</v>
      </c>
      <c r="H13">
        <v>27.35</v>
      </c>
      <c r="I13">
        <v>14.46</v>
      </c>
      <c r="J13">
        <v>11.71</v>
      </c>
    </row>
    <row r="14" spans="1:10" ht="12">
      <c r="A14" s="4">
        <v>13</v>
      </c>
      <c r="B14">
        <v>51.9</v>
      </c>
      <c r="C14">
        <v>20.11</v>
      </c>
      <c r="D14">
        <v>35.88</v>
      </c>
      <c r="E14">
        <v>14.25</v>
      </c>
      <c r="F14">
        <v>31.21</v>
      </c>
      <c r="G14">
        <v>28.4</v>
      </c>
      <c r="H14">
        <v>15.22</v>
      </c>
      <c r="I14">
        <v>14.93</v>
      </c>
      <c r="J14">
        <v>11.52</v>
      </c>
    </row>
    <row r="15" spans="1:10" ht="12">
      <c r="A15" s="4">
        <v>14</v>
      </c>
      <c r="B15">
        <v>79.09</v>
      </c>
      <c r="C15">
        <v>18.89</v>
      </c>
      <c r="D15">
        <v>62.92</v>
      </c>
      <c r="E15">
        <v>28.88</v>
      </c>
      <c r="F15">
        <v>34.99</v>
      </c>
      <c r="G15">
        <v>26.23</v>
      </c>
      <c r="H15">
        <v>10.55</v>
      </c>
      <c r="I15">
        <v>11.77</v>
      </c>
      <c r="J15">
        <v>8.2</v>
      </c>
    </row>
    <row r="16" spans="1:10" ht="12">
      <c r="A16" s="4">
        <v>15</v>
      </c>
      <c r="B16">
        <v>62.19</v>
      </c>
      <c r="C16">
        <v>10.2</v>
      </c>
      <c r="D16">
        <v>47.08</v>
      </c>
      <c r="E16">
        <v>47.85</v>
      </c>
      <c r="F16">
        <v>50.64</v>
      </c>
      <c r="G16">
        <v>28.98</v>
      </c>
      <c r="H16">
        <v>22.25</v>
      </c>
      <c r="I16">
        <v>9.98</v>
      </c>
      <c r="J16">
        <v>12.53</v>
      </c>
    </row>
    <row r="17" spans="1:10" ht="12">
      <c r="A17" s="4">
        <v>16</v>
      </c>
      <c r="B17">
        <v>52.21</v>
      </c>
      <c r="C17">
        <v>16.57</v>
      </c>
      <c r="D17">
        <v>42.84</v>
      </c>
      <c r="E17">
        <v>24.49</v>
      </c>
      <c r="F17">
        <v>49.34</v>
      </c>
      <c r="G17">
        <v>24.75</v>
      </c>
      <c r="H17">
        <v>12.83</v>
      </c>
      <c r="I17">
        <v>12.2</v>
      </c>
      <c r="J17">
        <v>10</v>
      </c>
    </row>
    <row r="18" spans="1:10" ht="12">
      <c r="A18" s="4">
        <v>17</v>
      </c>
      <c r="B18">
        <v>34.76</v>
      </c>
      <c r="C18">
        <v>47.73</v>
      </c>
      <c r="D18">
        <v>76.83</v>
      </c>
      <c r="E18">
        <v>30.59</v>
      </c>
      <c r="F18">
        <v>55.82</v>
      </c>
      <c r="G18">
        <v>13.89</v>
      </c>
      <c r="H18">
        <v>27.35</v>
      </c>
      <c r="I18">
        <v>29.38</v>
      </c>
      <c r="J18">
        <v>13.52</v>
      </c>
    </row>
    <row r="19" spans="1:10" ht="12">
      <c r="A19" s="4">
        <v>18</v>
      </c>
      <c r="B19">
        <v>40.09</v>
      </c>
      <c r="C19">
        <v>20.57</v>
      </c>
      <c r="D19">
        <v>32.06</v>
      </c>
      <c r="E19">
        <v>44.93</v>
      </c>
      <c r="F19">
        <v>29.56</v>
      </c>
      <c r="G19">
        <v>15.28</v>
      </c>
      <c r="H19">
        <v>12.81</v>
      </c>
      <c r="I19">
        <v>16.8</v>
      </c>
      <c r="J19">
        <v>9.71</v>
      </c>
    </row>
    <row r="20" spans="1:10" ht="12">
      <c r="A20" s="4">
        <v>19</v>
      </c>
      <c r="B20">
        <v>37.27</v>
      </c>
      <c r="C20">
        <v>41.26</v>
      </c>
      <c r="D20">
        <v>40.67</v>
      </c>
      <c r="E20">
        <v>23.45</v>
      </c>
      <c r="F20">
        <v>59.73</v>
      </c>
      <c r="G20">
        <v>20.42</v>
      </c>
      <c r="H20">
        <v>9.72</v>
      </c>
      <c r="I20">
        <v>14.76</v>
      </c>
      <c r="J20">
        <v>10.39</v>
      </c>
    </row>
    <row r="21" spans="1:10" ht="12">
      <c r="A21" s="4">
        <v>20</v>
      </c>
      <c r="B21">
        <v>74.9</v>
      </c>
      <c r="C21">
        <v>41.72</v>
      </c>
      <c r="D21">
        <v>37.73</v>
      </c>
      <c r="E21">
        <v>21.13</v>
      </c>
      <c r="F21">
        <v>29.81</v>
      </c>
      <c r="G21">
        <v>20.32</v>
      </c>
      <c r="H21">
        <v>14.3</v>
      </c>
      <c r="I21">
        <v>13.51</v>
      </c>
      <c r="J21">
        <v>5.8</v>
      </c>
    </row>
    <row r="22" spans="1:10" ht="12">
      <c r="A22" s="4">
        <v>21</v>
      </c>
      <c r="B22">
        <v>35.09</v>
      </c>
      <c r="C22">
        <v>17.92</v>
      </c>
      <c r="D22">
        <v>44.84</v>
      </c>
      <c r="E22">
        <v>29.68</v>
      </c>
      <c r="F22">
        <v>48.13</v>
      </c>
      <c r="G22">
        <v>21.27</v>
      </c>
      <c r="H22">
        <v>9.58</v>
      </c>
      <c r="I22">
        <v>17.19</v>
      </c>
      <c r="J22">
        <v>11.15</v>
      </c>
    </row>
    <row r="23" spans="1:10" ht="12">
      <c r="A23" s="4">
        <v>22</v>
      </c>
      <c r="B23">
        <v>42.36</v>
      </c>
      <c r="C23">
        <v>21.36</v>
      </c>
      <c r="D23">
        <v>28.17</v>
      </c>
      <c r="E23">
        <v>19.92</v>
      </c>
      <c r="F23">
        <v>39.62</v>
      </c>
      <c r="G23">
        <v>25.78</v>
      </c>
      <c r="H23">
        <v>7.65</v>
      </c>
      <c r="I23">
        <v>13.43</v>
      </c>
      <c r="J23">
        <v>11.34</v>
      </c>
    </row>
    <row r="24" spans="1:10" ht="12">
      <c r="A24" s="4">
        <v>23</v>
      </c>
      <c r="B24">
        <v>57.18</v>
      </c>
      <c r="C24">
        <v>33.37</v>
      </c>
      <c r="D24">
        <v>36.37</v>
      </c>
      <c r="E24">
        <v>19</v>
      </c>
      <c r="F24">
        <v>29.51</v>
      </c>
      <c r="G24">
        <v>13.04</v>
      </c>
      <c r="H24">
        <v>9.72</v>
      </c>
      <c r="I24">
        <v>15.67</v>
      </c>
      <c r="J24">
        <v>8.79</v>
      </c>
    </row>
    <row r="25" spans="1:10" ht="12">
      <c r="A25" s="4">
        <v>24</v>
      </c>
      <c r="B25">
        <v>45.32</v>
      </c>
      <c r="C25">
        <v>19.83</v>
      </c>
      <c r="D25">
        <v>17.77</v>
      </c>
      <c r="E25">
        <v>22.75</v>
      </c>
      <c r="F25">
        <v>50.61</v>
      </c>
      <c r="G25">
        <v>28.64</v>
      </c>
      <c r="H25">
        <v>13.75</v>
      </c>
      <c r="I25">
        <v>12.22</v>
      </c>
      <c r="J25">
        <v>7.81</v>
      </c>
    </row>
    <row r="26" spans="1:10" ht="12">
      <c r="A26" s="4">
        <v>25</v>
      </c>
      <c r="B26">
        <v>66.41</v>
      </c>
      <c r="C26">
        <v>23.48</v>
      </c>
      <c r="D26">
        <v>16.44</v>
      </c>
      <c r="E26">
        <v>32.52</v>
      </c>
      <c r="F26">
        <v>37.12</v>
      </c>
      <c r="G26">
        <v>17.65</v>
      </c>
      <c r="H26">
        <v>6.61</v>
      </c>
      <c r="I26">
        <v>13.01</v>
      </c>
      <c r="J26">
        <v>5.34</v>
      </c>
    </row>
    <row r="27" spans="1:10" ht="12">
      <c r="A27" s="4"/>
      <c r="B27">
        <f>COUNT(B2:B26)</f>
        <v>25</v>
      </c>
      <c r="C27">
        <f aca="true" t="shared" si="0" ref="C27:J27">COUNT(C2:C26)</f>
        <v>25</v>
      </c>
      <c r="D27">
        <f t="shared" si="0"/>
        <v>25</v>
      </c>
      <c r="E27">
        <f t="shared" si="0"/>
        <v>25</v>
      </c>
      <c r="F27">
        <f t="shared" si="0"/>
        <v>25</v>
      </c>
      <c r="G27">
        <f t="shared" si="0"/>
        <v>25</v>
      </c>
      <c r="H27">
        <f t="shared" si="0"/>
        <v>25</v>
      </c>
      <c r="I27">
        <f t="shared" si="0"/>
        <v>25</v>
      </c>
      <c r="J27">
        <f t="shared" si="0"/>
        <v>25</v>
      </c>
    </row>
    <row r="28" ht="12">
      <c r="A28" s="4" t="s">
        <v>120</v>
      </c>
    </row>
    <row r="29" spans="1:10" ht="12">
      <c r="A29" s="4" t="s">
        <v>317</v>
      </c>
      <c r="B29" t="s">
        <v>154</v>
      </c>
      <c r="C29" t="s">
        <v>50</v>
      </c>
      <c r="D29" t="s">
        <v>50</v>
      </c>
      <c r="E29" t="s">
        <v>50</v>
      </c>
      <c r="F29" t="s">
        <v>52</v>
      </c>
      <c r="G29" t="s">
        <v>52</v>
      </c>
      <c r="H29" t="s">
        <v>162</v>
      </c>
      <c r="I29" t="s">
        <v>162</v>
      </c>
      <c r="J29" t="s">
        <v>162</v>
      </c>
    </row>
    <row r="30" spans="1:10" ht="12">
      <c r="A30" s="4" t="s">
        <v>122</v>
      </c>
      <c r="B30">
        <v>9.96</v>
      </c>
      <c r="C30">
        <v>9.98</v>
      </c>
      <c r="D30">
        <v>10.01</v>
      </c>
      <c r="E30">
        <v>10.02</v>
      </c>
      <c r="F30">
        <v>10.02</v>
      </c>
      <c r="G30">
        <v>9.97</v>
      </c>
      <c r="H30">
        <v>10.02</v>
      </c>
      <c r="I30">
        <v>9.98</v>
      </c>
      <c r="J30">
        <v>10.02</v>
      </c>
    </row>
    <row r="31" spans="1:10" ht="12">
      <c r="A31" s="4" t="s">
        <v>123</v>
      </c>
      <c r="B31">
        <v>9.95</v>
      </c>
      <c r="C31">
        <v>10.04</v>
      </c>
      <c r="D31">
        <v>9.98</v>
      </c>
      <c r="E31">
        <v>9.99</v>
      </c>
      <c r="F31">
        <v>10.03</v>
      </c>
      <c r="G31">
        <v>10.02</v>
      </c>
      <c r="H31">
        <v>10.03</v>
      </c>
      <c r="I31">
        <v>10.01</v>
      </c>
      <c r="J31">
        <v>9.97</v>
      </c>
    </row>
    <row r="32" spans="1:10" ht="12">
      <c r="A32" s="4" t="s">
        <v>124</v>
      </c>
      <c r="B32">
        <v>9.98</v>
      </c>
      <c r="C32">
        <v>9.97</v>
      </c>
      <c r="D32">
        <v>10.01</v>
      </c>
      <c r="E32">
        <v>9.98</v>
      </c>
      <c r="F32">
        <v>10.04</v>
      </c>
      <c r="G32">
        <v>9.97</v>
      </c>
      <c r="H32">
        <v>10</v>
      </c>
      <c r="I32">
        <v>9.95</v>
      </c>
      <c r="J32">
        <v>9.96</v>
      </c>
    </row>
    <row r="33" spans="1:10" ht="12">
      <c r="A33" s="4" t="s">
        <v>63</v>
      </c>
      <c r="B33">
        <f>AVERAGE(B30:B32)</f>
        <v>9.963333333333333</v>
      </c>
      <c r="C33">
        <f aca="true" t="shared" si="1" ref="C33:J33">AVERAGE(C30:C32)</f>
        <v>9.996666666666668</v>
      </c>
      <c r="D33">
        <f t="shared" si="1"/>
        <v>10</v>
      </c>
      <c r="E33">
        <f t="shared" si="1"/>
        <v>9.996666666666666</v>
      </c>
      <c r="F33">
        <f t="shared" si="1"/>
        <v>10.03</v>
      </c>
      <c r="G33">
        <f t="shared" si="1"/>
        <v>9.986666666666666</v>
      </c>
      <c r="H33">
        <f t="shared" si="1"/>
        <v>10.016666666666666</v>
      </c>
      <c r="I33">
        <f t="shared" si="1"/>
        <v>9.98</v>
      </c>
      <c r="J33">
        <f t="shared" si="1"/>
        <v>9.983333333333334</v>
      </c>
    </row>
    <row r="34" ht="12">
      <c r="A34" s="4"/>
    </row>
    <row r="36" spans="1:10" ht="12">
      <c r="A36" t="s">
        <v>97</v>
      </c>
      <c r="B36">
        <f>STDEV(B2:B26)</f>
        <v>14.947582602771178</v>
      </c>
      <c r="C36">
        <f aca="true" t="shared" si="2" ref="C36:J36">STDEV(C2:C26)</f>
        <v>10.15893207970205</v>
      </c>
      <c r="D36">
        <f t="shared" si="2"/>
        <v>14.60661143683459</v>
      </c>
      <c r="E36">
        <f t="shared" si="2"/>
        <v>8.243241676266296</v>
      </c>
      <c r="F36">
        <f t="shared" si="2"/>
        <v>9.054514767046689</v>
      </c>
      <c r="G36">
        <f t="shared" si="2"/>
        <v>5.505967429374546</v>
      </c>
      <c r="H36">
        <f t="shared" si="2"/>
        <v>7.822236849733787</v>
      </c>
      <c r="I36">
        <f t="shared" si="2"/>
        <v>6.794766564545585</v>
      </c>
      <c r="J36">
        <f t="shared" si="2"/>
        <v>3.520996875886137</v>
      </c>
    </row>
    <row r="37" spans="1:10" ht="12">
      <c r="A37" t="s">
        <v>98</v>
      </c>
      <c r="B37">
        <f>AVERAGE(B2:B26)</f>
        <v>55.22560000000001</v>
      </c>
      <c r="C37">
        <f aca="true" t="shared" si="3" ref="C37:J37">AVERAGE(C2:C26)</f>
        <v>28.185200000000005</v>
      </c>
      <c r="D37">
        <f t="shared" si="3"/>
        <v>39.953199999999995</v>
      </c>
      <c r="E37">
        <f t="shared" si="3"/>
        <v>28.397999999999996</v>
      </c>
      <c r="F37">
        <f t="shared" si="3"/>
        <v>39.6728</v>
      </c>
      <c r="G37">
        <f t="shared" si="3"/>
        <v>23.0324</v>
      </c>
      <c r="H37">
        <f t="shared" si="3"/>
        <v>18.376800000000006</v>
      </c>
      <c r="I37">
        <f t="shared" si="3"/>
        <v>17.7012</v>
      </c>
      <c r="J37">
        <f t="shared" si="3"/>
        <v>11.187600000000002</v>
      </c>
    </row>
    <row r="38" spans="1:10" ht="12">
      <c r="A38" t="s">
        <v>118</v>
      </c>
      <c r="B38">
        <f>SUM(B2:B26)</f>
        <v>1380.64</v>
      </c>
      <c r="C38">
        <f aca="true" t="shared" si="4" ref="C38:J38">SUM(C2:C26)</f>
        <v>704.6300000000001</v>
      </c>
      <c r="D38">
        <f t="shared" si="4"/>
        <v>998.8299999999999</v>
      </c>
      <c r="E38">
        <f t="shared" si="4"/>
        <v>709.9499999999999</v>
      </c>
      <c r="F38">
        <f t="shared" si="4"/>
        <v>991.82</v>
      </c>
      <c r="G38">
        <f t="shared" si="4"/>
        <v>575.81</v>
      </c>
      <c r="H38">
        <f t="shared" si="4"/>
        <v>459.42000000000013</v>
      </c>
      <c r="I38">
        <f t="shared" si="4"/>
        <v>442.53000000000003</v>
      </c>
      <c r="J38">
        <f t="shared" si="4"/>
        <v>279.69000000000005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125" zoomScaleNormal="125" workbookViewId="0" topLeftCell="A1">
      <selection activeCell="B1" sqref="B1:J1"/>
    </sheetView>
  </sheetViews>
  <sheetFormatPr defaultColWidth="8.8515625" defaultRowHeight="12.75"/>
  <sheetData>
    <row r="1" spans="1:10" ht="12">
      <c r="A1" s="4" t="s">
        <v>126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51</v>
      </c>
      <c r="I1" t="s">
        <v>53</v>
      </c>
      <c r="J1" t="s">
        <v>54</v>
      </c>
    </row>
    <row r="2" spans="1:10" ht="12">
      <c r="A2" s="4">
        <v>1</v>
      </c>
      <c r="B2">
        <v>30.63</v>
      </c>
      <c r="C2">
        <v>32.29</v>
      </c>
      <c r="D2">
        <v>55.29</v>
      </c>
      <c r="E2">
        <v>56.68</v>
      </c>
      <c r="F2">
        <v>32.44</v>
      </c>
      <c r="G2">
        <v>17.51</v>
      </c>
      <c r="H2">
        <v>14.12</v>
      </c>
      <c r="I2">
        <v>12.64</v>
      </c>
      <c r="J2">
        <v>14.38</v>
      </c>
    </row>
    <row r="3" spans="1:10" ht="12">
      <c r="A3" s="4">
        <v>2</v>
      </c>
      <c r="B3">
        <v>48.11</v>
      </c>
      <c r="C3">
        <v>54.22</v>
      </c>
      <c r="D3">
        <v>68.97</v>
      </c>
      <c r="E3">
        <v>55.35</v>
      </c>
      <c r="F3">
        <v>20.19</v>
      </c>
      <c r="G3">
        <v>25.82</v>
      </c>
      <c r="H3">
        <v>10.1</v>
      </c>
      <c r="I3">
        <v>14.03</v>
      </c>
      <c r="J3">
        <v>9.59</v>
      </c>
    </row>
    <row r="4" spans="1:10" ht="12">
      <c r="A4" s="4">
        <v>3</v>
      </c>
      <c r="B4">
        <v>57.15</v>
      </c>
      <c r="C4">
        <v>43</v>
      </c>
      <c r="D4">
        <v>29.1</v>
      </c>
      <c r="E4">
        <v>36.58</v>
      </c>
      <c r="F4">
        <v>27.27</v>
      </c>
      <c r="G4">
        <v>29.88</v>
      </c>
      <c r="H4">
        <v>14.61</v>
      </c>
      <c r="I4">
        <v>15.22</v>
      </c>
      <c r="J4">
        <v>10.67</v>
      </c>
    </row>
    <row r="5" spans="1:10" ht="12">
      <c r="A5" s="4">
        <v>4</v>
      </c>
      <c r="B5">
        <v>37.62</v>
      </c>
      <c r="C5">
        <v>29.78</v>
      </c>
      <c r="D5">
        <v>31.99</v>
      </c>
      <c r="E5">
        <v>50.04</v>
      </c>
      <c r="F5">
        <v>35.27</v>
      </c>
      <c r="G5">
        <v>22.33</v>
      </c>
      <c r="H5">
        <v>7.44</v>
      </c>
      <c r="I5">
        <v>16.66</v>
      </c>
      <c r="J5">
        <v>16.52</v>
      </c>
    </row>
    <row r="6" spans="1:10" ht="12">
      <c r="A6" s="4">
        <v>5</v>
      </c>
      <c r="B6">
        <v>50.59</v>
      </c>
      <c r="C6">
        <v>42.67</v>
      </c>
      <c r="D6">
        <v>73.57</v>
      </c>
      <c r="E6">
        <v>53.63</v>
      </c>
      <c r="F6">
        <v>22.74</v>
      </c>
      <c r="G6">
        <v>25.63</v>
      </c>
      <c r="H6">
        <v>9.04</v>
      </c>
      <c r="I6">
        <v>13.19</v>
      </c>
      <c r="J6">
        <v>14.6</v>
      </c>
    </row>
    <row r="7" spans="1:10" ht="12">
      <c r="A7" s="4">
        <v>6</v>
      </c>
      <c r="B7">
        <v>59.69</v>
      </c>
      <c r="C7">
        <v>40.6</v>
      </c>
      <c r="D7">
        <v>22.67</v>
      </c>
      <c r="E7">
        <v>36.1</v>
      </c>
      <c r="F7">
        <v>38.84</v>
      </c>
      <c r="G7">
        <v>19.05</v>
      </c>
      <c r="H7">
        <v>14.19</v>
      </c>
      <c r="I7">
        <v>8.17</v>
      </c>
      <c r="J7">
        <v>12.95</v>
      </c>
    </row>
    <row r="8" spans="1:10" ht="12">
      <c r="A8" s="4">
        <v>7</v>
      </c>
      <c r="B8">
        <v>49.07</v>
      </c>
      <c r="C8">
        <v>27.95</v>
      </c>
      <c r="D8">
        <v>36.9</v>
      </c>
      <c r="E8">
        <v>59.14</v>
      </c>
      <c r="F8">
        <v>35.32</v>
      </c>
      <c r="G8">
        <v>18.89</v>
      </c>
      <c r="H8">
        <v>11.4</v>
      </c>
      <c r="I8">
        <v>14.5</v>
      </c>
      <c r="J8">
        <v>10.48</v>
      </c>
    </row>
    <row r="9" spans="1:10" ht="12">
      <c r="A9" s="4">
        <v>8</v>
      </c>
      <c r="B9">
        <v>42.74</v>
      </c>
      <c r="C9">
        <v>51.72</v>
      </c>
      <c r="D9">
        <v>85.45</v>
      </c>
      <c r="E9">
        <v>33.14</v>
      </c>
      <c r="F9">
        <v>47.58</v>
      </c>
      <c r="G9">
        <v>9.38</v>
      </c>
      <c r="H9">
        <v>10.77</v>
      </c>
      <c r="I9">
        <v>13.14</v>
      </c>
      <c r="J9">
        <v>7.84</v>
      </c>
    </row>
    <row r="10" spans="1:10" ht="12">
      <c r="A10" s="4">
        <v>9</v>
      </c>
      <c r="B10">
        <v>59.32</v>
      </c>
      <c r="C10">
        <v>38.19</v>
      </c>
      <c r="D10">
        <v>21.7</v>
      </c>
      <c r="E10">
        <v>34.69</v>
      </c>
      <c r="F10">
        <v>31.85</v>
      </c>
      <c r="G10">
        <v>32.42</v>
      </c>
      <c r="H10">
        <v>11.62</v>
      </c>
      <c r="I10">
        <v>12.58</v>
      </c>
      <c r="J10">
        <v>15.7</v>
      </c>
    </row>
    <row r="11" spans="1:10" ht="12">
      <c r="A11" s="4">
        <v>10</v>
      </c>
      <c r="B11">
        <v>22.72</v>
      </c>
      <c r="C11">
        <v>36.74</v>
      </c>
      <c r="D11">
        <v>43.94</v>
      </c>
      <c r="E11">
        <v>35.03</v>
      </c>
      <c r="F11">
        <v>21.37</v>
      </c>
      <c r="G11">
        <v>30.81</v>
      </c>
      <c r="H11">
        <v>14.08</v>
      </c>
      <c r="I11">
        <v>9.97</v>
      </c>
      <c r="J11">
        <v>11.23</v>
      </c>
    </row>
    <row r="12" spans="1:10" ht="12">
      <c r="A12" s="4">
        <v>11</v>
      </c>
      <c r="B12">
        <v>61.38</v>
      </c>
      <c r="C12">
        <v>53.75</v>
      </c>
      <c r="D12">
        <v>59.36</v>
      </c>
      <c r="E12">
        <v>45.52</v>
      </c>
      <c r="F12">
        <v>20.7</v>
      </c>
      <c r="G12">
        <v>23.86</v>
      </c>
      <c r="H12">
        <v>12.66</v>
      </c>
      <c r="I12">
        <v>13.15</v>
      </c>
      <c r="J12">
        <v>12.14</v>
      </c>
    </row>
    <row r="13" spans="1:10" ht="12">
      <c r="A13" s="4">
        <v>12</v>
      </c>
      <c r="B13">
        <v>47.84</v>
      </c>
      <c r="C13">
        <v>48.46</v>
      </c>
      <c r="D13">
        <v>50.86</v>
      </c>
      <c r="E13">
        <v>61.61</v>
      </c>
      <c r="F13">
        <v>32.37</v>
      </c>
      <c r="G13">
        <v>14.39</v>
      </c>
      <c r="H13">
        <v>10.79</v>
      </c>
      <c r="I13">
        <v>11.49</v>
      </c>
      <c r="J13">
        <v>12.25</v>
      </c>
    </row>
    <row r="14" spans="1:10" ht="12">
      <c r="A14" s="4">
        <v>13</v>
      </c>
      <c r="B14">
        <v>42.64</v>
      </c>
      <c r="C14">
        <v>36.33</v>
      </c>
      <c r="D14">
        <v>33.47</v>
      </c>
      <c r="E14">
        <v>43.8</v>
      </c>
      <c r="F14">
        <v>22.21</v>
      </c>
      <c r="G14">
        <v>18.78</v>
      </c>
      <c r="H14">
        <v>7.1</v>
      </c>
      <c r="I14">
        <v>12.45</v>
      </c>
      <c r="J14">
        <v>11.72</v>
      </c>
    </row>
    <row r="15" spans="1:10" ht="12">
      <c r="A15" s="4">
        <v>14</v>
      </c>
      <c r="B15">
        <v>71.3</v>
      </c>
      <c r="C15">
        <v>55.14</v>
      </c>
      <c r="D15">
        <v>65.71</v>
      </c>
      <c r="E15">
        <v>44.1</v>
      </c>
      <c r="F15">
        <v>25.98</v>
      </c>
      <c r="G15">
        <v>25.13</v>
      </c>
      <c r="H15">
        <v>11.48</v>
      </c>
      <c r="I15">
        <v>13.48</v>
      </c>
      <c r="J15">
        <v>12.34</v>
      </c>
    </row>
    <row r="16" spans="1:10" ht="12">
      <c r="A16" s="4">
        <v>15</v>
      </c>
      <c r="B16">
        <v>77.55</v>
      </c>
      <c r="C16">
        <v>22.44</v>
      </c>
      <c r="D16">
        <v>106.03</v>
      </c>
      <c r="E16">
        <v>41.06</v>
      </c>
      <c r="F16">
        <v>24.33</v>
      </c>
      <c r="G16">
        <v>19.91</v>
      </c>
      <c r="H16">
        <v>7.94</v>
      </c>
      <c r="I16">
        <v>12.02</v>
      </c>
      <c r="J16">
        <v>14.16</v>
      </c>
    </row>
    <row r="17" spans="1:10" ht="12">
      <c r="A17" s="4">
        <v>16</v>
      </c>
      <c r="B17">
        <v>48.83</v>
      </c>
      <c r="C17">
        <v>46.02</v>
      </c>
      <c r="D17">
        <v>112.38</v>
      </c>
      <c r="E17">
        <v>47.25</v>
      </c>
      <c r="F17">
        <v>26.77</v>
      </c>
      <c r="G17">
        <v>26.73</v>
      </c>
      <c r="H17">
        <v>5.02</v>
      </c>
      <c r="I17">
        <v>14.53</v>
      </c>
      <c r="J17">
        <v>10.69</v>
      </c>
    </row>
    <row r="18" spans="1:10" ht="12">
      <c r="A18" s="4">
        <v>17</v>
      </c>
      <c r="B18">
        <v>40.77</v>
      </c>
      <c r="C18">
        <v>44.8</v>
      </c>
      <c r="D18">
        <v>26.9</v>
      </c>
      <c r="E18">
        <v>59.53</v>
      </c>
      <c r="F18">
        <v>21.94</v>
      </c>
      <c r="G18">
        <v>26.92</v>
      </c>
      <c r="H18">
        <v>7.77</v>
      </c>
      <c r="I18">
        <v>13.16</v>
      </c>
      <c r="J18">
        <v>13.69</v>
      </c>
    </row>
    <row r="19" spans="1:10" ht="12">
      <c r="A19" s="4">
        <v>18</v>
      </c>
      <c r="B19">
        <v>41.86</v>
      </c>
      <c r="C19">
        <v>36.56</v>
      </c>
      <c r="D19">
        <v>50.62</v>
      </c>
      <c r="E19">
        <v>80.38</v>
      </c>
      <c r="F19">
        <v>30.13</v>
      </c>
      <c r="G19">
        <v>20.92</v>
      </c>
      <c r="H19">
        <v>9.67</v>
      </c>
      <c r="I19">
        <v>12.73</v>
      </c>
      <c r="J19">
        <v>8.62</v>
      </c>
    </row>
    <row r="20" spans="1:10" ht="12">
      <c r="A20" s="4">
        <v>19</v>
      </c>
      <c r="B20">
        <v>43.58</v>
      </c>
      <c r="C20">
        <v>50.32</v>
      </c>
      <c r="D20">
        <v>27</v>
      </c>
      <c r="E20">
        <v>35.42</v>
      </c>
      <c r="F20">
        <v>31.08</v>
      </c>
      <c r="G20">
        <v>29.79</v>
      </c>
      <c r="H20">
        <v>4.86</v>
      </c>
      <c r="I20">
        <v>8.83</v>
      </c>
      <c r="J20">
        <v>13</v>
      </c>
    </row>
    <row r="21" spans="1:10" ht="12">
      <c r="A21" s="4">
        <v>20</v>
      </c>
      <c r="B21">
        <v>32.36</v>
      </c>
      <c r="C21">
        <v>50.81</v>
      </c>
      <c r="D21">
        <v>34.61</v>
      </c>
      <c r="E21">
        <v>32.82</v>
      </c>
      <c r="F21">
        <v>25.33</v>
      </c>
      <c r="G21">
        <v>31.93</v>
      </c>
      <c r="H21">
        <v>6.9</v>
      </c>
      <c r="I21">
        <v>11.31</v>
      </c>
      <c r="J21">
        <v>10.14</v>
      </c>
    </row>
    <row r="22" spans="1:10" ht="12">
      <c r="A22" s="4">
        <v>21</v>
      </c>
      <c r="B22">
        <v>22.23</v>
      </c>
      <c r="C22">
        <v>19.44</v>
      </c>
      <c r="D22">
        <v>58.17</v>
      </c>
      <c r="E22">
        <v>43.12</v>
      </c>
      <c r="F22">
        <v>24.54</v>
      </c>
      <c r="G22">
        <v>20.02</v>
      </c>
      <c r="H22">
        <v>5.97</v>
      </c>
      <c r="I22">
        <v>10.97</v>
      </c>
      <c r="J22">
        <v>10.19</v>
      </c>
    </row>
    <row r="23" spans="1:10" ht="12">
      <c r="A23" s="4">
        <v>22</v>
      </c>
      <c r="B23">
        <v>39.3</v>
      </c>
      <c r="C23">
        <v>25.64</v>
      </c>
      <c r="D23">
        <v>24.78</v>
      </c>
      <c r="E23">
        <v>29.96</v>
      </c>
      <c r="F23">
        <v>42.88</v>
      </c>
      <c r="G23">
        <v>28.91</v>
      </c>
      <c r="H23">
        <v>6.81</v>
      </c>
      <c r="I23">
        <v>10.42</v>
      </c>
      <c r="J23">
        <v>11.24</v>
      </c>
    </row>
    <row r="24" spans="1:10" ht="12">
      <c r="A24" s="4">
        <v>23</v>
      </c>
      <c r="B24">
        <v>17.85</v>
      </c>
      <c r="C24">
        <v>17.5</v>
      </c>
      <c r="D24">
        <v>26.15</v>
      </c>
      <c r="E24">
        <v>31.69</v>
      </c>
      <c r="F24">
        <v>27.32</v>
      </c>
      <c r="G24">
        <v>30.6</v>
      </c>
      <c r="H24">
        <v>8.01</v>
      </c>
      <c r="I24">
        <v>6.75</v>
      </c>
      <c r="J24">
        <v>15.39</v>
      </c>
    </row>
    <row r="25" spans="1:10" ht="12">
      <c r="A25" s="4">
        <v>24</v>
      </c>
      <c r="B25">
        <v>16.31</v>
      </c>
      <c r="D25">
        <v>58.53</v>
      </c>
      <c r="E25">
        <v>31.3</v>
      </c>
      <c r="F25">
        <v>29.99</v>
      </c>
      <c r="G25">
        <v>24.86</v>
      </c>
      <c r="H25">
        <v>6.67</v>
      </c>
      <c r="I25">
        <v>9.91</v>
      </c>
      <c r="J25">
        <v>11.87</v>
      </c>
    </row>
    <row r="26" spans="1:10" ht="12">
      <c r="A26" s="4">
        <v>25</v>
      </c>
      <c r="B26">
        <v>19.07</v>
      </c>
      <c r="G26">
        <v>17.57</v>
      </c>
      <c r="H26">
        <v>7.96</v>
      </c>
      <c r="I26">
        <v>12.91</v>
      </c>
      <c r="J26">
        <v>18.22</v>
      </c>
    </row>
    <row r="27" spans="1:10" ht="12">
      <c r="A27" s="4"/>
      <c r="B27">
        <f>COUNT(B2:B26)</f>
        <v>25</v>
      </c>
      <c r="C27">
        <f aca="true" t="shared" si="0" ref="C27:J27">COUNT(C2:C26)</f>
        <v>23</v>
      </c>
      <c r="D27">
        <f t="shared" si="0"/>
        <v>24</v>
      </c>
      <c r="E27">
        <f t="shared" si="0"/>
        <v>24</v>
      </c>
      <c r="F27">
        <f t="shared" si="0"/>
        <v>24</v>
      </c>
      <c r="G27">
        <f t="shared" si="0"/>
        <v>25</v>
      </c>
      <c r="H27">
        <f t="shared" si="0"/>
        <v>25</v>
      </c>
      <c r="I27">
        <f t="shared" si="0"/>
        <v>25</v>
      </c>
      <c r="J27">
        <f t="shared" si="0"/>
        <v>25</v>
      </c>
    </row>
    <row r="28" ht="12">
      <c r="A28" s="4" t="s">
        <v>120</v>
      </c>
    </row>
    <row r="29" ht="12">
      <c r="A29" s="4" t="s">
        <v>317</v>
      </c>
    </row>
    <row r="30" spans="1:10" ht="12">
      <c r="A30" s="4" t="s">
        <v>122</v>
      </c>
      <c r="B30">
        <v>9.99</v>
      </c>
      <c r="C30">
        <v>9.95</v>
      </c>
      <c r="D30">
        <v>9.95</v>
      </c>
      <c r="E30">
        <v>10</v>
      </c>
      <c r="F30">
        <v>9.99</v>
      </c>
      <c r="G30">
        <v>10.01</v>
      </c>
      <c r="H30">
        <v>9.98</v>
      </c>
      <c r="I30">
        <v>10.01</v>
      </c>
      <c r="J30">
        <v>10.05</v>
      </c>
    </row>
    <row r="31" spans="1:10" ht="12">
      <c r="A31" s="4" t="s">
        <v>123</v>
      </c>
      <c r="B31">
        <v>9.96</v>
      </c>
      <c r="C31">
        <v>9.98</v>
      </c>
      <c r="D31">
        <v>10</v>
      </c>
      <c r="E31">
        <v>9.98</v>
      </c>
      <c r="F31">
        <v>10.01</v>
      </c>
      <c r="G31">
        <v>9.97</v>
      </c>
      <c r="H31">
        <v>9.99</v>
      </c>
      <c r="I31">
        <v>9.95</v>
      </c>
      <c r="J31">
        <v>10.02</v>
      </c>
    </row>
    <row r="32" spans="1:10" ht="12">
      <c r="A32" s="4" t="s">
        <v>124</v>
      </c>
      <c r="B32">
        <v>10</v>
      </c>
      <c r="C32">
        <v>10</v>
      </c>
      <c r="D32">
        <v>9.99</v>
      </c>
      <c r="E32">
        <v>9.98</v>
      </c>
      <c r="F32">
        <v>9.97</v>
      </c>
      <c r="G32">
        <v>9.96</v>
      </c>
      <c r="H32">
        <v>10.01</v>
      </c>
      <c r="I32">
        <v>9.97</v>
      </c>
      <c r="J32">
        <v>10</v>
      </c>
    </row>
    <row r="33" spans="1:10" ht="12">
      <c r="A33" s="4" t="s">
        <v>63</v>
      </c>
      <c r="B33">
        <f>AVERAGE(B30:B32)</f>
        <v>9.983333333333334</v>
      </c>
      <c r="C33">
        <f aca="true" t="shared" si="1" ref="C33:I33">AVERAGE(C30:C32)</f>
        <v>9.976666666666667</v>
      </c>
      <c r="D33">
        <f t="shared" si="1"/>
        <v>9.979999999999999</v>
      </c>
      <c r="E33">
        <f t="shared" si="1"/>
        <v>9.986666666666666</v>
      </c>
      <c r="F33">
        <f t="shared" si="1"/>
        <v>9.99</v>
      </c>
      <c r="G33">
        <f t="shared" si="1"/>
        <v>9.98</v>
      </c>
      <c r="H33">
        <f t="shared" si="1"/>
        <v>9.993333333333332</v>
      </c>
      <c r="I33">
        <f t="shared" si="1"/>
        <v>9.976666666666667</v>
      </c>
      <c r="J33">
        <f>AVERAGE(J30:J32)</f>
        <v>10.023333333333333</v>
      </c>
    </row>
    <row r="34" ht="12">
      <c r="A34" s="4"/>
    </row>
    <row r="36" spans="1:10" ht="12">
      <c r="A36" t="s">
        <v>97</v>
      </c>
      <c r="B36">
        <f>STDEV(B2:B26)</f>
        <v>16.240593297865313</v>
      </c>
      <c r="C36">
        <f>STDEV(C2:C24)</f>
        <v>11.500503340075943</v>
      </c>
      <c r="D36">
        <f>STDEV(D1:D25)</f>
        <v>25.537648333931134</v>
      </c>
      <c r="E36">
        <f>STDEV(E1:E25)</f>
        <v>12.573650819373666</v>
      </c>
      <c r="F36">
        <f>STDEV(F1:F25)</f>
        <v>7.121725283559638</v>
      </c>
      <c r="G36">
        <f>STDEV(G2:G26)</f>
        <v>5.9499388512263724</v>
      </c>
      <c r="H36">
        <f>STDEV(H2:H26)</f>
        <v>2.9748514248614155</v>
      </c>
      <c r="I36">
        <f>STDEV(I2:I26)</f>
        <v>2.2647087377114445</v>
      </c>
      <c r="J36">
        <f>STDEV(J2:J26)</f>
        <v>2.5081568930192573</v>
      </c>
    </row>
    <row r="37" spans="1:10" ht="12">
      <c r="A37" t="s">
        <v>98</v>
      </c>
      <c r="B37">
        <f>AVERAGE(B2:B26)</f>
        <v>43.22039999999999</v>
      </c>
      <c r="C37">
        <f>AVERAGE(C2:C24)</f>
        <v>39.32043478260871</v>
      </c>
      <c r="D37">
        <f>AVERAGE(D2:D25)</f>
        <v>50.17291666666667</v>
      </c>
      <c r="E37">
        <f>AVERAGE(E2:E25)</f>
        <v>44.91416666666667</v>
      </c>
      <c r="F37">
        <f>AVERAGE(F2:F25)</f>
        <v>29.10166666666667</v>
      </c>
      <c r="G37">
        <f>AVERAGE(G2:G26)</f>
        <v>23.681600000000007</v>
      </c>
      <c r="H37">
        <f>AVERAGE(H2:H26)</f>
        <v>9.479199999999999</v>
      </c>
      <c r="I37">
        <f>AVERAGE(I2:I26)</f>
        <v>12.168400000000004</v>
      </c>
      <c r="J37">
        <f>AVERAGE(J2:J26)</f>
        <v>12.3848</v>
      </c>
    </row>
    <row r="38" spans="1:10" ht="12">
      <c r="A38" t="s">
        <v>118</v>
      </c>
      <c r="B38">
        <f>SUM(B2:B26)</f>
        <v>1080.5099999999998</v>
      </c>
      <c r="C38">
        <f>SUM(C2:C24)</f>
        <v>904.3700000000002</v>
      </c>
      <c r="D38">
        <f>SUM(D2:D25)</f>
        <v>1204.15</v>
      </c>
      <c r="E38">
        <f>SUM(E2:E25)</f>
        <v>1077.94</v>
      </c>
      <c r="F38">
        <f>SUM(F2:F25)</f>
        <v>698.44</v>
      </c>
      <c r="G38">
        <f>SUM(G2:G26)</f>
        <v>592.0400000000002</v>
      </c>
      <c r="H38">
        <f>SUM(H2:H26)</f>
        <v>236.98</v>
      </c>
      <c r="I38">
        <f>SUM(I2:I26)</f>
        <v>304.2100000000001</v>
      </c>
      <c r="J38">
        <f>SUM(J2:J26)</f>
        <v>309.62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="125" zoomScaleNormal="125" workbookViewId="0" topLeftCell="A1">
      <selection activeCell="B1" sqref="B1:O1"/>
    </sheetView>
  </sheetViews>
  <sheetFormatPr defaultColWidth="8.8515625" defaultRowHeight="12.75"/>
  <cols>
    <col min="1" max="1" width="12.00390625" style="3" customWidth="1"/>
    <col min="2" max="11" width="8.8515625" style="0" customWidth="1"/>
    <col min="12" max="12" width="8.140625" style="0" bestFit="1" customWidth="1"/>
  </cols>
  <sheetData>
    <row r="1" spans="1:15" ht="12">
      <c r="A1" s="4" t="s">
        <v>126</v>
      </c>
      <c r="B1" t="s">
        <v>146</v>
      </c>
      <c r="C1" t="s">
        <v>148</v>
      </c>
      <c r="D1" t="s">
        <v>192</v>
      </c>
      <c r="E1" t="s">
        <v>194</v>
      </c>
      <c r="F1" t="s">
        <v>195</v>
      </c>
      <c r="G1" t="s">
        <v>198</v>
      </c>
      <c r="H1" t="s">
        <v>232</v>
      </c>
      <c r="I1" t="s">
        <v>234</v>
      </c>
      <c r="J1" t="s">
        <v>235</v>
      </c>
      <c r="K1" t="s">
        <v>236</v>
      </c>
      <c r="L1" t="s">
        <v>71</v>
      </c>
      <c r="M1" t="s">
        <v>240</v>
      </c>
      <c r="N1" t="s">
        <v>243</v>
      </c>
      <c r="O1" t="s">
        <v>204</v>
      </c>
    </row>
    <row r="2" spans="1:15" ht="12">
      <c r="A2" s="4">
        <v>1</v>
      </c>
      <c r="B2">
        <v>38.69</v>
      </c>
      <c r="C2">
        <v>47.22</v>
      </c>
      <c r="D2">
        <v>18.63</v>
      </c>
      <c r="E2">
        <v>13.98</v>
      </c>
      <c r="F2">
        <v>64.6</v>
      </c>
      <c r="G2">
        <v>12.35</v>
      </c>
      <c r="H2">
        <v>20.23</v>
      </c>
      <c r="I2">
        <v>49.98</v>
      </c>
      <c r="J2">
        <v>34.61</v>
      </c>
      <c r="K2">
        <v>28.08</v>
      </c>
      <c r="L2">
        <v>10.92</v>
      </c>
      <c r="M2">
        <v>65.81</v>
      </c>
      <c r="N2">
        <v>23.69</v>
      </c>
      <c r="O2">
        <v>17.87</v>
      </c>
    </row>
    <row r="3" spans="1:15" ht="12">
      <c r="A3" s="4">
        <v>2</v>
      </c>
      <c r="B3">
        <v>26.78</v>
      </c>
      <c r="C3">
        <v>65.83</v>
      </c>
      <c r="D3">
        <v>18.96</v>
      </c>
      <c r="E3">
        <v>11.42</v>
      </c>
      <c r="F3">
        <v>62.88</v>
      </c>
      <c r="G3">
        <v>13.42</v>
      </c>
      <c r="H3">
        <v>14.91</v>
      </c>
      <c r="I3">
        <v>72.24</v>
      </c>
      <c r="J3">
        <v>28.15</v>
      </c>
      <c r="K3">
        <v>23.85</v>
      </c>
      <c r="L3">
        <v>11.74</v>
      </c>
      <c r="M3">
        <v>72.91</v>
      </c>
      <c r="N3">
        <v>20.46</v>
      </c>
      <c r="O3">
        <v>37.49</v>
      </c>
    </row>
    <row r="4" spans="1:15" ht="12">
      <c r="A4" s="4">
        <v>3</v>
      </c>
      <c r="B4">
        <v>38.4</v>
      </c>
      <c r="C4">
        <v>51.31</v>
      </c>
      <c r="D4">
        <v>19.11</v>
      </c>
      <c r="E4">
        <v>9.72</v>
      </c>
      <c r="F4">
        <v>61.52</v>
      </c>
      <c r="G4">
        <v>13.28</v>
      </c>
      <c r="H4">
        <v>18.09</v>
      </c>
      <c r="I4">
        <v>63.12</v>
      </c>
      <c r="J4">
        <v>28.4</v>
      </c>
      <c r="K4">
        <v>27.96</v>
      </c>
      <c r="L4">
        <v>14.49</v>
      </c>
      <c r="M4">
        <v>53.15</v>
      </c>
      <c r="N4">
        <v>26.74</v>
      </c>
      <c r="O4">
        <v>13.89</v>
      </c>
    </row>
    <row r="5" spans="1:15" ht="12">
      <c r="A5" s="4">
        <v>4</v>
      </c>
      <c r="B5">
        <v>50.74</v>
      </c>
      <c r="C5">
        <v>68</v>
      </c>
      <c r="D5">
        <v>12.21</v>
      </c>
      <c r="E5">
        <v>10.19</v>
      </c>
      <c r="F5">
        <v>34.15</v>
      </c>
      <c r="G5">
        <v>10.28</v>
      </c>
      <c r="H5">
        <v>18.3</v>
      </c>
      <c r="I5">
        <v>74.56</v>
      </c>
      <c r="J5">
        <v>21.93</v>
      </c>
      <c r="K5">
        <v>19.33</v>
      </c>
      <c r="L5">
        <v>4.98</v>
      </c>
      <c r="M5">
        <v>31.45</v>
      </c>
      <c r="N5">
        <v>26.42</v>
      </c>
      <c r="O5">
        <v>23.69</v>
      </c>
    </row>
    <row r="6" spans="1:15" ht="12">
      <c r="A6" s="4">
        <v>5</v>
      </c>
      <c r="B6">
        <v>41.74</v>
      </c>
      <c r="C6">
        <v>39.18</v>
      </c>
      <c r="D6">
        <v>11.93</v>
      </c>
      <c r="E6">
        <v>16.43</v>
      </c>
      <c r="F6">
        <v>49.43</v>
      </c>
      <c r="G6">
        <v>15.41</v>
      </c>
      <c r="H6">
        <v>13.25</v>
      </c>
      <c r="I6">
        <v>81.23</v>
      </c>
      <c r="J6">
        <v>36.71</v>
      </c>
      <c r="K6">
        <v>10.99</v>
      </c>
      <c r="L6">
        <v>10.34</v>
      </c>
      <c r="M6">
        <v>48.8</v>
      </c>
      <c r="N6">
        <v>20.37</v>
      </c>
      <c r="O6">
        <v>10.43</v>
      </c>
    </row>
    <row r="7" spans="1:15" ht="12">
      <c r="A7" s="4">
        <v>6</v>
      </c>
      <c r="B7">
        <v>71.95</v>
      </c>
      <c r="C7">
        <v>50.89</v>
      </c>
      <c r="D7">
        <v>15.61</v>
      </c>
      <c r="E7">
        <v>14.71</v>
      </c>
      <c r="F7">
        <v>50.27</v>
      </c>
      <c r="G7">
        <v>19.57</v>
      </c>
      <c r="H7">
        <v>23.09</v>
      </c>
      <c r="I7">
        <v>48.95</v>
      </c>
      <c r="J7">
        <v>21.21</v>
      </c>
      <c r="K7">
        <v>19.31</v>
      </c>
      <c r="L7">
        <v>14.97</v>
      </c>
      <c r="M7">
        <v>64.04</v>
      </c>
      <c r="N7">
        <v>37.21</v>
      </c>
      <c r="O7">
        <v>11.41</v>
      </c>
    </row>
    <row r="8" spans="1:15" ht="12">
      <c r="A8" s="4">
        <v>7</v>
      </c>
      <c r="B8">
        <v>25.33</v>
      </c>
      <c r="C8">
        <v>18.06</v>
      </c>
      <c r="D8">
        <v>13.89</v>
      </c>
      <c r="E8">
        <v>16.19</v>
      </c>
      <c r="F8">
        <v>30.4</v>
      </c>
      <c r="G8">
        <v>14.08</v>
      </c>
      <c r="H8">
        <v>21.58</v>
      </c>
      <c r="I8">
        <v>41</v>
      </c>
      <c r="J8">
        <v>38.38</v>
      </c>
      <c r="K8">
        <v>17.77</v>
      </c>
      <c r="L8">
        <v>10.8</v>
      </c>
      <c r="M8">
        <v>21.52</v>
      </c>
      <c r="N8">
        <v>12.76</v>
      </c>
      <c r="O8">
        <v>10.11</v>
      </c>
    </row>
    <row r="9" spans="1:15" ht="12">
      <c r="A9" s="4">
        <v>8</v>
      </c>
      <c r="B9">
        <v>23</v>
      </c>
      <c r="C9">
        <v>20.42</v>
      </c>
      <c r="D9">
        <v>16.44</v>
      </c>
      <c r="E9">
        <v>13.86</v>
      </c>
      <c r="F9">
        <v>44.59</v>
      </c>
      <c r="G9">
        <v>19.04</v>
      </c>
      <c r="H9">
        <v>19.98</v>
      </c>
      <c r="I9">
        <v>49.64</v>
      </c>
      <c r="J9">
        <v>27.14</v>
      </c>
      <c r="K9">
        <v>30.73</v>
      </c>
      <c r="L9">
        <v>4.87</v>
      </c>
      <c r="M9">
        <v>35.37</v>
      </c>
      <c r="N9">
        <v>26.57</v>
      </c>
      <c r="O9">
        <v>11.23</v>
      </c>
    </row>
    <row r="10" spans="1:15" ht="12">
      <c r="A10" s="4">
        <v>9</v>
      </c>
      <c r="B10">
        <v>39.69</v>
      </c>
      <c r="C10">
        <v>47.39</v>
      </c>
      <c r="D10">
        <v>11.51</v>
      </c>
      <c r="E10">
        <v>10.76</v>
      </c>
      <c r="F10">
        <v>36.07</v>
      </c>
      <c r="G10">
        <v>7.33</v>
      </c>
      <c r="H10">
        <v>26.2</v>
      </c>
      <c r="I10">
        <v>54.41</v>
      </c>
      <c r="J10">
        <v>25.26</v>
      </c>
      <c r="K10">
        <v>28.51</v>
      </c>
      <c r="L10">
        <v>9.01</v>
      </c>
      <c r="M10">
        <v>38.69</v>
      </c>
      <c r="N10">
        <v>30.66</v>
      </c>
      <c r="O10">
        <v>8.84</v>
      </c>
    </row>
    <row r="11" spans="1:15" ht="12">
      <c r="A11" s="4">
        <v>10</v>
      </c>
      <c r="B11">
        <v>67.28</v>
      </c>
      <c r="C11">
        <v>34.45</v>
      </c>
      <c r="D11">
        <v>17.9</v>
      </c>
      <c r="E11">
        <v>11.23</v>
      </c>
      <c r="F11">
        <v>45.64</v>
      </c>
      <c r="G11">
        <v>13.46</v>
      </c>
      <c r="H11">
        <v>19.06</v>
      </c>
      <c r="I11">
        <v>35.14</v>
      </c>
      <c r="J11">
        <v>28.57</v>
      </c>
      <c r="K11">
        <v>29.32</v>
      </c>
      <c r="L11">
        <v>6.16</v>
      </c>
      <c r="M11">
        <v>60.36</v>
      </c>
      <c r="N11">
        <v>23.57</v>
      </c>
      <c r="O11">
        <v>13.8</v>
      </c>
    </row>
    <row r="12" spans="1:15" ht="12">
      <c r="A12" s="4">
        <v>11</v>
      </c>
      <c r="B12">
        <v>46.15</v>
      </c>
      <c r="C12">
        <v>23.58</v>
      </c>
      <c r="D12">
        <v>10.97</v>
      </c>
      <c r="E12">
        <v>15.61</v>
      </c>
      <c r="F12">
        <v>41.23</v>
      </c>
      <c r="G12">
        <v>14.34</v>
      </c>
      <c r="H12">
        <v>15.1</v>
      </c>
      <c r="I12">
        <v>52.13</v>
      </c>
      <c r="J12">
        <v>35.05</v>
      </c>
      <c r="K12">
        <v>22.82</v>
      </c>
      <c r="L12">
        <v>7.36</v>
      </c>
      <c r="M12">
        <v>45.63</v>
      </c>
      <c r="N12">
        <v>23.31</v>
      </c>
      <c r="O12">
        <v>10.38</v>
      </c>
    </row>
    <row r="13" spans="1:15" ht="12">
      <c r="A13" s="4">
        <v>12</v>
      </c>
      <c r="B13">
        <v>50.76</v>
      </c>
      <c r="C13">
        <v>22.69</v>
      </c>
      <c r="D13">
        <v>14.11</v>
      </c>
      <c r="E13">
        <v>11.59</v>
      </c>
      <c r="F13">
        <v>44.57</v>
      </c>
      <c r="G13">
        <v>11.7</v>
      </c>
      <c r="H13">
        <v>17.16</v>
      </c>
      <c r="I13">
        <v>75.93</v>
      </c>
      <c r="J13">
        <v>28.6</v>
      </c>
      <c r="K13">
        <v>9.77</v>
      </c>
      <c r="L13">
        <v>8.11</v>
      </c>
      <c r="M13">
        <v>32.94</v>
      </c>
      <c r="N13">
        <v>23.2</v>
      </c>
      <c r="O13">
        <v>5.69</v>
      </c>
    </row>
    <row r="14" spans="1:15" ht="12">
      <c r="A14" s="4">
        <v>13</v>
      </c>
      <c r="B14">
        <v>57.14</v>
      </c>
      <c r="C14">
        <v>20.39</v>
      </c>
      <c r="D14">
        <v>11.75</v>
      </c>
      <c r="E14">
        <v>14.2</v>
      </c>
      <c r="F14">
        <v>38.57</v>
      </c>
      <c r="G14">
        <v>9.4</v>
      </c>
      <c r="H14">
        <v>17.82</v>
      </c>
      <c r="I14">
        <v>39.89</v>
      </c>
      <c r="J14">
        <v>23.69</v>
      </c>
      <c r="K14">
        <v>8.54</v>
      </c>
      <c r="L14">
        <v>14.67</v>
      </c>
      <c r="M14">
        <v>51.6</v>
      </c>
      <c r="N14">
        <v>17.31</v>
      </c>
      <c r="O14">
        <v>9.69</v>
      </c>
    </row>
    <row r="15" spans="1:15" ht="12">
      <c r="A15" s="4">
        <v>14</v>
      </c>
      <c r="B15">
        <v>21.55</v>
      </c>
      <c r="C15">
        <v>60.28</v>
      </c>
      <c r="D15">
        <v>17.03</v>
      </c>
      <c r="E15">
        <v>9.84</v>
      </c>
      <c r="F15">
        <v>36.8</v>
      </c>
      <c r="G15">
        <v>14.12</v>
      </c>
      <c r="H15">
        <v>18.9</v>
      </c>
      <c r="I15">
        <v>44.69</v>
      </c>
      <c r="J15">
        <v>20.38</v>
      </c>
      <c r="K15">
        <v>11.17</v>
      </c>
      <c r="L15">
        <v>18.68</v>
      </c>
      <c r="M15">
        <v>38.97</v>
      </c>
      <c r="N15">
        <v>20.03</v>
      </c>
      <c r="O15">
        <v>11.84</v>
      </c>
    </row>
    <row r="16" spans="1:15" ht="12">
      <c r="A16" s="4">
        <v>15</v>
      </c>
      <c r="B16">
        <v>49.03</v>
      </c>
      <c r="C16">
        <v>40.21</v>
      </c>
      <c r="D16">
        <v>13.72</v>
      </c>
      <c r="E16">
        <v>10.4</v>
      </c>
      <c r="F16">
        <v>35.01</v>
      </c>
      <c r="G16">
        <v>14.33</v>
      </c>
      <c r="H16">
        <v>17.93</v>
      </c>
      <c r="I16">
        <v>38.77</v>
      </c>
      <c r="J16">
        <v>30.7</v>
      </c>
      <c r="K16">
        <v>7.57</v>
      </c>
      <c r="L16">
        <v>5.7</v>
      </c>
      <c r="M16">
        <v>50.73</v>
      </c>
      <c r="N16">
        <v>14.72</v>
      </c>
      <c r="O16">
        <v>12.49</v>
      </c>
    </row>
    <row r="17" spans="1:15" ht="12">
      <c r="A17" s="4">
        <v>16</v>
      </c>
      <c r="B17">
        <v>47.66</v>
      </c>
      <c r="C17">
        <v>71.06</v>
      </c>
      <c r="D17">
        <v>15.16</v>
      </c>
      <c r="E17">
        <v>11</v>
      </c>
      <c r="F17">
        <v>34.28</v>
      </c>
      <c r="G17">
        <v>7.38</v>
      </c>
      <c r="H17">
        <v>8.8</v>
      </c>
      <c r="I17">
        <v>32.32</v>
      </c>
      <c r="J17">
        <v>16.75</v>
      </c>
      <c r="K17">
        <v>23.74</v>
      </c>
      <c r="L17">
        <v>5.96</v>
      </c>
      <c r="M17">
        <v>39.25</v>
      </c>
      <c r="N17">
        <v>24.21</v>
      </c>
      <c r="O17">
        <v>7.12</v>
      </c>
    </row>
    <row r="18" spans="1:15" ht="12">
      <c r="A18" s="4">
        <v>17</v>
      </c>
      <c r="B18">
        <v>30.02</v>
      </c>
      <c r="C18">
        <v>34.79</v>
      </c>
      <c r="D18">
        <v>14.05</v>
      </c>
      <c r="E18">
        <v>11.68</v>
      </c>
      <c r="F18">
        <v>46.46</v>
      </c>
      <c r="G18">
        <v>7.74</v>
      </c>
      <c r="H18">
        <v>9.58</v>
      </c>
      <c r="I18">
        <v>38.03</v>
      </c>
      <c r="J18">
        <v>23.33</v>
      </c>
      <c r="K18">
        <v>4.78</v>
      </c>
      <c r="L18">
        <v>10.66</v>
      </c>
      <c r="M18">
        <v>24.61</v>
      </c>
      <c r="N18">
        <v>23.61</v>
      </c>
      <c r="O18">
        <v>13.44</v>
      </c>
    </row>
    <row r="19" spans="1:15" ht="12">
      <c r="A19" s="4">
        <v>18</v>
      </c>
      <c r="B19">
        <v>26.49</v>
      </c>
      <c r="C19">
        <v>64.54</v>
      </c>
      <c r="D19">
        <v>9.18</v>
      </c>
      <c r="E19">
        <v>6.64</v>
      </c>
      <c r="F19">
        <v>49.7</v>
      </c>
      <c r="G19">
        <v>11.46</v>
      </c>
      <c r="H19">
        <v>19.42</v>
      </c>
      <c r="I19">
        <v>42.68</v>
      </c>
      <c r="J19">
        <v>16.25</v>
      </c>
      <c r="K19">
        <v>10.53</v>
      </c>
      <c r="L19">
        <v>11.38</v>
      </c>
      <c r="M19">
        <v>45.03</v>
      </c>
      <c r="N19">
        <v>17.86</v>
      </c>
      <c r="O19">
        <v>6.46</v>
      </c>
    </row>
    <row r="20" spans="1:15" ht="12">
      <c r="A20" s="4">
        <v>19</v>
      </c>
      <c r="B20">
        <v>39.29</v>
      </c>
      <c r="C20">
        <v>35.08</v>
      </c>
      <c r="D20">
        <v>11.59</v>
      </c>
      <c r="E20">
        <v>1.97</v>
      </c>
      <c r="F20">
        <v>20.14</v>
      </c>
      <c r="G20">
        <v>11.58</v>
      </c>
      <c r="H20">
        <v>8.16</v>
      </c>
      <c r="I20">
        <v>28.45</v>
      </c>
      <c r="J20">
        <v>17.11</v>
      </c>
      <c r="K20">
        <v>6.58</v>
      </c>
      <c r="L20">
        <v>6.99</v>
      </c>
      <c r="M20">
        <v>15.31</v>
      </c>
      <c r="N20">
        <v>16.56</v>
      </c>
      <c r="O20">
        <v>6.72</v>
      </c>
    </row>
    <row r="21" spans="1:15" ht="12">
      <c r="A21" s="4">
        <v>20</v>
      </c>
      <c r="B21">
        <v>17.07</v>
      </c>
      <c r="C21">
        <v>8.56</v>
      </c>
      <c r="D21">
        <v>14.34</v>
      </c>
      <c r="E21">
        <v>14.08</v>
      </c>
      <c r="F21">
        <v>19.96</v>
      </c>
      <c r="G21">
        <v>12.64</v>
      </c>
      <c r="H21">
        <v>11.43</v>
      </c>
      <c r="I21">
        <v>29.82</v>
      </c>
      <c r="J21">
        <v>20.17</v>
      </c>
      <c r="K21">
        <v>7.28</v>
      </c>
      <c r="L21">
        <v>11.78</v>
      </c>
      <c r="M21">
        <v>17.61</v>
      </c>
      <c r="N21">
        <v>12.62</v>
      </c>
      <c r="O21">
        <v>5.25</v>
      </c>
    </row>
    <row r="22" spans="1:15" ht="12">
      <c r="A22" s="4">
        <v>21</v>
      </c>
      <c r="D22">
        <v>17.17</v>
      </c>
      <c r="E22">
        <v>7.34</v>
      </c>
      <c r="F22">
        <v>29.67</v>
      </c>
      <c r="G22">
        <v>11.65</v>
      </c>
      <c r="H22">
        <v>12.45</v>
      </c>
      <c r="I22">
        <v>33.44</v>
      </c>
      <c r="J22">
        <v>24.59</v>
      </c>
      <c r="K22">
        <v>7.8</v>
      </c>
      <c r="L22">
        <v>7.7</v>
      </c>
      <c r="M22">
        <v>23.06</v>
      </c>
      <c r="N22">
        <v>7.45</v>
      </c>
      <c r="O22">
        <v>2.63</v>
      </c>
    </row>
    <row r="23" spans="1:14" ht="12">
      <c r="A23" s="4">
        <v>22</v>
      </c>
      <c r="D23">
        <v>10.94</v>
      </c>
      <c r="E23">
        <v>13.16</v>
      </c>
      <c r="F23">
        <v>34.55</v>
      </c>
      <c r="G23">
        <v>18.35</v>
      </c>
      <c r="H23">
        <v>11.51</v>
      </c>
      <c r="I23">
        <v>27.95</v>
      </c>
      <c r="J23">
        <v>19.91</v>
      </c>
      <c r="K23">
        <v>9.01</v>
      </c>
      <c r="L23">
        <v>5.11</v>
      </c>
      <c r="M23">
        <v>30.05</v>
      </c>
      <c r="N23">
        <v>10.53</v>
      </c>
    </row>
    <row r="24" spans="1:14" ht="12">
      <c r="A24" s="4">
        <v>23</v>
      </c>
      <c r="D24">
        <v>13.88</v>
      </c>
      <c r="E24">
        <v>15.1</v>
      </c>
      <c r="F24">
        <v>26.01</v>
      </c>
      <c r="G24">
        <v>14.17</v>
      </c>
      <c r="H24">
        <v>11.92</v>
      </c>
      <c r="I24">
        <v>12.31</v>
      </c>
      <c r="J24">
        <v>15.08</v>
      </c>
      <c r="K24">
        <v>4.07</v>
      </c>
      <c r="L24">
        <v>7.27</v>
      </c>
      <c r="M24">
        <v>49.86</v>
      </c>
      <c r="N24">
        <v>19.42</v>
      </c>
    </row>
    <row r="25" spans="1:14" ht="12">
      <c r="A25" s="4">
        <v>24</v>
      </c>
      <c r="D25">
        <v>5.46</v>
      </c>
      <c r="E25">
        <v>12.52</v>
      </c>
      <c r="F25">
        <v>14.6</v>
      </c>
      <c r="G25">
        <v>10.88</v>
      </c>
      <c r="H25">
        <v>13.89</v>
      </c>
      <c r="I25">
        <v>14.13</v>
      </c>
      <c r="J25">
        <v>13.96</v>
      </c>
      <c r="K25">
        <v>4.9</v>
      </c>
      <c r="L25">
        <v>6.72</v>
      </c>
      <c r="M25">
        <v>20.24</v>
      </c>
      <c r="N25">
        <v>7.41</v>
      </c>
    </row>
    <row r="26" spans="1:14" ht="12">
      <c r="A26" s="4">
        <v>25</v>
      </c>
      <c r="D26">
        <v>10.57</v>
      </c>
      <c r="E26">
        <v>8.02</v>
      </c>
      <c r="F26">
        <v>27.98</v>
      </c>
      <c r="G26">
        <v>4.89</v>
      </c>
      <c r="H26">
        <v>25.66</v>
      </c>
      <c r="I26">
        <v>16.78</v>
      </c>
      <c r="J26">
        <v>41.52</v>
      </c>
      <c r="K26">
        <v>2.6</v>
      </c>
      <c r="L26">
        <v>7.63</v>
      </c>
      <c r="M26">
        <v>16.49</v>
      </c>
      <c r="N26">
        <v>6.25</v>
      </c>
    </row>
    <row r="27" spans="1:15" ht="12">
      <c r="A27" s="4" t="s">
        <v>259</v>
      </c>
      <c r="B27">
        <f>COUNT(B2:B26)</f>
        <v>20</v>
      </c>
      <c r="C27">
        <f aca="true" t="shared" si="0" ref="C27:O27">COUNT(C2:C26)</f>
        <v>20</v>
      </c>
      <c r="D27">
        <f t="shared" si="0"/>
        <v>25</v>
      </c>
      <c r="E27">
        <f t="shared" si="0"/>
        <v>25</v>
      </c>
      <c r="F27">
        <f t="shared" si="0"/>
        <v>25</v>
      </c>
      <c r="G27">
        <f t="shared" si="0"/>
        <v>25</v>
      </c>
      <c r="H27">
        <f t="shared" si="0"/>
        <v>25</v>
      </c>
      <c r="I27">
        <f t="shared" si="0"/>
        <v>25</v>
      </c>
      <c r="J27">
        <f t="shared" si="0"/>
        <v>25</v>
      </c>
      <c r="K27">
        <f t="shared" si="0"/>
        <v>25</v>
      </c>
      <c r="L27">
        <f t="shared" si="0"/>
        <v>25</v>
      </c>
      <c r="M27">
        <f t="shared" si="0"/>
        <v>25</v>
      </c>
      <c r="N27">
        <f t="shared" si="0"/>
        <v>25</v>
      </c>
      <c r="O27">
        <f t="shared" si="0"/>
        <v>21</v>
      </c>
    </row>
    <row r="28" spans="1:14" ht="12">
      <c r="A28" s="4" t="s">
        <v>120</v>
      </c>
      <c r="D28" t="s">
        <v>193</v>
      </c>
      <c r="E28" t="s">
        <v>197</v>
      </c>
      <c r="F28" t="s">
        <v>229</v>
      </c>
      <c r="G28" t="s">
        <v>231</v>
      </c>
      <c r="H28" t="s">
        <v>233</v>
      </c>
      <c r="J28" t="s">
        <v>238</v>
      </c>
      <c r="K28" t="s">
        <v>239</v>
      </c>
      <c r="L28" t="s">
        <v>241</v>
      </c>
      <c r="M28" t="s">
        <v>242</v>
      </c>
      <c r="N28" t="s">
        <v>244</v>
      </c>
    </row>
    <row r="29" spans="1:15" ht="12">
      <c r="A29" s="4" t="s">
        <v>317</v>
      </c>
      <c r="B29" t="s">
        <v>147</v>
      </c>
      <c r="C29" t="s">
        <v>338</v>
      </c>
      <c r="D29" t="s">
        <v>318</v>
      </c>
      <c r="E29" t="s">
        <v>196</v>
      </c>
      <c r="F29" t="s">
        <v>332</v>
      </c>
      <c r="G29" t="s">
        <v>230</v>
      </c>
      <c r="H29" t="s">
        <v>332</v>
      </c>
      <c r="I29" t="s">
        <v>332</v>
      </c>
      <c r="J29" t="s">
        <v>237</v>
      </c>
      <c r="K29" t="s">
        <v>323</v>
      </c>
      <c r="L29" t="s">
        <v>323</v>
      </c>
      <c r="M29" t="s">
        <v>338</v>
      </c>
      <c r="N29" t="s">
        <v>332</v>
      </c>
      <c r="O29" t="s">
        <v>323</v>
      </c>
    </row>
    <row r="30" spans="1:15" ht="12">
      <c r="A30" s="4" t="s">
        <v>122</v>
      </c>
      <c r="B30">
        <v>10.04</v>
      </c>
      <c r="C30">
        <v>9.96</v>
      </c>
      <c r="D30">
        <v>9.98</v>
      </c>
      <c r="E30">
        <v>9.99</v>
      </c>
      <c r="F30">
        <v>9.99</v>
      </c>
      <c r="G30">
        <v>10</v>
      </c>
      <c r="H30">
        <v>10.04</v>
      </c>
      <c r="I30">
        <v>9.99</v>
      </c>
      <c r="J30">
        <v>9.98</v>
      </c>
      <c r="K30">
        <v>9.96</v>
      </c>
      <c r="L30">
        <v>9.96</v>
      </c>
      <c r="M30">
        <v>9.95</v>
      </c>
      <c r="N30">
        <v>10</v>
      </c>
      <c r="O30">
        <v>9.98</v>
      </c>
    </row>
    <row r="31" spans="1:15" ht="12">
      <c r="A31" s="4" t="s">
        <v>123</v>
      </c>
      <c r="B31">
        <v>10.03</v>
      </c>
      <c r="C31">
        <v>10.04</v>
      </c>
      <c r="D31">
        <v>9.95</v>
      </c>
      <c r="E31">
        <v>9.97</v>
      </c>
      <c r="F31">
        <v>9.97</v>
      </c>
      <c r="G31">
        <v>10.05</v>
      </c>
      <c r="H31">
        <v>9.98</v>
      </c>
      <c r="I31">
        <v>10.05</v>
      </c>
      <c r="J31">
        <v>10.03</v>
      </c>
      <c r="K31">
        <v>9.95</v>
      </c>
      <c r="L31">
        <v>10.01</v>
      </c>
      <c r="M31">
        <v>10.04</v>
      </c>
      <c r="N31">
        <v>10.01</v>
      </c>
      <c r="O31">
        <v>9.98</v>
      </c>
    </row>
    <row r="32" spans="1:15" ht="12">
      <c r="A32" s="4" t="s">
        <v>124</v>
      </c>
      <c r="B32">
        <v>9.99</v>
      </c>
      <c r="C32">
        <v>10.01</v>
      </c>
      <c r="D32">
        <v>9.97</v>
      </c>
      <c r="E32">
        <v>10.01</v>
      </c>
      <c r="F32">
        <v>9.99</v>
      </c>
      <c r="G32">
        <v>9.96</v>
      </c>
      <c r="H32">
        <v>10.01</v>
      </c>
      <c r="I32">
        <v>10.02</v>
      </c>
      <c r="J32">
        <v>9.95</v>
      </c>
      <c r="K32">
        <v>9.95</v>
      </c>
      <c r="L32">
        <v>9.95</v>
      </c>
      <c r="M32">
        <v>9.98</v>
      </c>
      <c r="N32">
        <v>9.99</v>
      </c>
      <c r="O32">
        <v>10.04</v>
      </c>
    </row>
    <row r="33" ht="12">
      <c r="A33"/>
    </row>
    <row r="34" spans="1:15" ht="12">
      <c r="A34" t="s">
        <v>97</v>
      </c>
      <c r="B34">
        <f>STDEV(B2:B21)</f>
        <v>15.04256578058273</v>
      </c>
      <c r="C34">
        <f>STDEV(C2:C21)</f>
        <v>18.699713838227026</v>
      </c>
      <c r="D34">
        <f>STDEV(D2:D26)</f>
        <v>3.336319179375199</v>
      </c>
      <c r="E34">
        <f aca="true" t="shared" si="1" ref="E34:N34">STDEV(E2:E26)</f>
        <v>3.347001244895696</v>
      </c>
      <c r="F34">
        <f t="shared" si="1"/>
        <v>13.085102445147328</v>
      </c>
      <c r="G34">
        <f t="shared" si="1"/>
        <v>3.5734623732919415</v>
      </c>
      <c r="H34">
        <f t="shared" si="1"/>
        <v>4.960324014954399</v>
      </c>
      <c r="I34">
        <f t="shared" si="1"/>
        <v>18.846205825046056</v>
      </c>
      <c r="J34">
        <f t="shared" si="1"/>
        <v>7.601388579288213</v>
      </c>
      <c r="K34">
        <f t="shared" si="1"/>
        <v>9.371231900520527</v>
      </c>
      <c r="L34">
        <f t="shared" si="1"/>
        <v>3.6320161985688664</v>
      </c>
      <c r="M34">
        <f t="shared" si="1"/>
        <v>16.53328055771147</v>
      </c>
      <c r="N34">
        <f t="shared" si="1"/>
        <v>7.554793334918794</v>
      </c>
      <c r="O34">
        <f>STDEV(O2:O22)</f>
        <v>7.45109733049914</v>
      </c>
    </row>
    <row r="35" spans="1:15" ht="12">
      <c r="A35" t="s">
        <v>98</v>
      </c>
      <c r="B35">
        <f>AVERAGE(B2:B21)</f>
        <v>40.437999999999995</v>
      </c>
      <c r="C35">
        <f>AVERAGE(C2:C21)</f>
        <v>41.1965</v>
      </c>
      <c r="D35">
        <f>AVERAGE(D2:D26)</f>
        <v>13.844399999999997</v>
      </c>
      <c r="E35">
        <f aca="true" t="shared" si="2" ref="E35:N35">AVERAGE(E2:E26)</f>
        <v>11.665599999999998</v>
      </c>
      <c r="F35">
        <f t="shared" si="2"/>
        <v>39.163199999999996</v>
      </c>
      <c r="G35">
        <f t="shared" si="2"/>
        <v>12.514000000000001</v>
      </c>
      <c r="H35">
        <f t="shared" si="2"/>
        <v>16.576800000000002</v>
      </c>
      <c r="I35">
        <f t="shared" si="2"/>
        <v>43.9036</v>
      </c>
      <c r="J35">
        <f t="shared" si="2"/>
        <v>25.498</v>
      </c>
      <c r="K35">
        <f t="shared" si="2"/>
        <v>15.080399999999996</v>
      </c>
      <c r="L35">
        <f t="shared" si="2"/>
        <v>9.36</v>
      </c>
      <c r="M35">
        <f t="shared" si="2"/>
        <v>39.739200000000004</v>
      </c>
      <c r="N35">
        <f t="shared" si="2"/>
        <v>19.7176</v>
      </c>
      <c r="O35">
        <f>AVERAGE(O2:O22)</f>
        <v>11.927142857142858</v>
      </c>
    </row>
    <row r="36" spans="1:15" ht="12">
      <c r="A36" t="s">
        <v>118</v>
      </c>
      <c r="B36">
        <f>SUM(B2:B21)</f>
        <v>808.7599999999999</v>
      </c>
      <c r="C36">
        <f>SUM(C2:C21)</f>
        <v>823.93</v>
      </c>
      <c r="D36">
        <f>SUM(D2:D26)</f>
        <v>346.1099999999999</v>
      </c>
      <c r="E36">
        <f aca="true" t="shared" si="3" ref="E36:N36">SUM(E2:E26)</f>
        <v>291.63999999999993</v>
      </c>
      <c r="F36">
        <f t="shared" si="3"/>
        <v>979.0799999999999</v>
      </c>
      <c r="G36">
        <f t="shared" si="3"/>
        <v>312.85</v>
      </c>
      <c r="H36">
        <f t="shared" si="3"/>
        <v>414.42</v>
      </c>
      <c r="I36">
        <f t="shared" si="3"/>
        <v>1097.59</v>
      </c>
      <c r="J36">
        <f t="shared" si="3"/>
        <v>637.45</v>
      </c>
      <c r="K36">
        <f t="shared" si="3"/>
        <v>377.0099999999999</v>
      </c>
      <c r="L36">
        <f t="shared" si="3"/>
        <v>234</v>
      </c>
      <c r="M36">
        <f t="shared" si="3"/>
        <v>993.48</v>
      </c>
      <c r="N36">
        <f t="shared" si="3"/>
        <v>492.94</v>
      </c>
      <c r="O36">
        <f>SUM(O2:O22)</f>
        <v>250.47000000000003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125" zoomScaleNormal="125" workbookViewId="0" topLeftCell="A1">
      <selection activeCell="B1" sqref="B1:M1"/>
    </sheetView>
  </sheetViews>
  <sheetFormatPr defaultColWidth="8.8515625" defaultRowHeight="12.75"/>
  <sheetData>
    <row r="1" spans="1:13" ht="12">
      <c r="A1" s="4" t="s">
        <v>126</v>
      </c>
      <c r="B1" t="s">
        <v>205</v>
      </c>
      <c r="C1" t="s">
        <v>207</v>
      </c>
      <c r="D1" t="s">
        <v>208</v>
      </c>
      <c r="E1" t="s">
        <v>210</v>
      </c>
      <c r="F1" t="s">
        <v>211</v>
      </c>
      <c r="G1" t="s">
        <v>212</v>
      </c>
      <c r="H1" t="s">
        <v>216</v>
      </c>
      <c r="I1" t="s">
        <v>219</v>
      </c>
      <c r="J1" t="s">
        <v>220</v>
      </c>
      <c r="K1" t="s">
        <v>221</v>
      </c>
      <c r="L1" t="s">
        <v>223</v>
      </c>
      <c r="M1" t="s">
        <v>225</v>
      </c>
    </row>
    <row r="2" spans="1:13" ht="12">
      <c r="A2" s="4">
        <v>1</v>
      </c>
      <c r="B2">
        <v>43.85</v>
      </c>
      <c r="C2">
        <v>47.67</v>
      </c>
      <c r="D2">
        <v>82.4</v>
      </c>
      <c r="E2">
        <v>45.55</v>
      </c>
      <c r="F2">
        <v>78.56</v>
      </c>
      <c r="G2">
        <v>45.54</v>
      </c>
      <c r="H2">
        <v>16.61</v>
      </c>
      <c r="I2">
        <v>26.63</v>
      </c>
      <c r="J2">
        <v>15.02</v>
      </c>
      <c r="K2">
        <v>20.71</v>
      </c>
      <c r="L2">
        <v>34.4</v>
      </c>
      <c r="M2">
        <v>19.07</v>
      </c>
    </row>
    <row r="3" spans="1:13" ht="12">
      <c r="A3" s="4">
        <v>2</v>
      </c>
      <c r="B3">
        <v>15.54</v>
      </c>
      <c r="C3">
        <v>50.11</v>
      </c>
      <c r="D3">
        <v>57.72</v>
      </c>
      <c r="E3">
        <v>50.38</v>
      </c>
      <c r="F3">
        <v>82.13</v>
      </c>
      <c r="G3">
        <v>90.82</v>
      </c>
      <c r="H3">
        <v>31.43</v>
      </c>
      <c r="I3">
        <v>17.78</v>
      </c>
      <c r="J3">
        <v>10.19</v>
      </c>
      <c r="K3">
        <v>27.52</v>
      </c>
      <c r="L3">
        <v>21.18</v>
      </c>
      <c r="M3">
        <v>19.03</v>
      </c>
    </row>
    <row r="4" spans="1:13" ht="12">
      <c r="A4" s="4">
        <v>3</v>
      </c>
      <c r="B4">
        <v>21.09</v>
      </c>
      <c r="C4">
        <v>15.08</v>
      </c>
      <c r="D4">
        <v>84.89</v>
      </c>
      <c r="E4">
        <v>83.51</v>
      </c>
      <c r="F4">
        <v>29.63</v>
      </c>
      <c r="G4">
        <v>58.37</v>
      </c>
      <c r="H4">
        <v>27.67</v>
      </c>
      <c r="I4">
        <v>24.43</v>
      </c>
      <c r="J4">
        <v>13.04</v>
      </c>
      <c r="K4">
        <v>20.23</v>
      </c>
      <c r="L4">
        <v>28.77</v>
      </c>
      <c r="M4">
        <v>16.61</v>
      </c>
    </row>
    <row r="5" spans="1:13" ht="12">
      <c r="A5" s="4">
        <v>4</v>
      </c>
      <c r="B5">
        <v>37.3</v>
      </c>
      <c r="C5">
        <v>48.5</v>
      </c>
      <c r="D5">
        <v>40.24</v>
      </c>
      <c r="E5">
        <v>56.25</v>
      </c>
      <c r="F5">
        <v>42.01</v>
      </c>
      <c r="G5">
        <v>53.28</v>
      </c>
      <c r="H5">
        <v>11.88</v>
      </c>
      <c r="I5">
        <v>21.85</v>
      </c>
      <c r="J5">
        <v>10.48</v>
      </c>
      <c r="K5">
        <v>21.24</v>
      </c>
      <c r="L5">
        <v>34.61</v>
      </c>
      <c r="M5">
        <v>21.97</v>
      </c>
    </row>
    <row r="6" spans="1:13" ht="12">
      <c r="A6" s="4">
        <v>5</v>
      </c>
      <c r="B6">
        <v>45.77</v>
      </c>
      <c r="C6">
        <v>38.12</v>
      </c>
      <c r="D6">
        <v>50</v>
      </c>
      <c r="E6">
        <v>43.43</v>
      </c>
      <c r="F6">
        <v>45.66</v>
      </c>
      <c r="G6">
        <v>72.68</v>
      </c>
      <c r="H6">
        <v>13.5</v>
      </c>
      <c r="I6">
        <v>28.04</v>
      </c>
      <c r="J6">
        <v>6.66</v>
      </c>
      <c r="K6">
        <v>27.02</v>
      </c>
      <c r="L6">
        <v>36.31</v>
      </c>
      <c r="M6">
        <v>19.63</v>
      </c>
    </row>
    <row r="7" spans="1:13" ht="12">
      <c r="A7" s="4">
        <v>6</v>
      </c>
      <c r="B7">
        <v>40.86</v>
      </c>
      <c r="C7">
        <v>20.36</v>
      </c>
      <c r="D7">
        <v>55.54</v>
      </c>
      <c r="E7">
        <v>32.37</v>
      </c>
      <c r="F7">
        <v>22.85</v>
      </c>
      <c r="G7">
        <v>20.94</v>
      </c>
      <c r="H7">
        <v>30.85</v>
      </c>
      <c r="I7">
        <v>9.9</v>
      </c>
      <c r="J7">
        <v>11.68</v>
      </c>
      <c r="K7">
        <v>19.51</v>
      </c>
      <c r="L7">
        <v>23.35</v>
      </c>
      <c r="M7">
        <v>18.37</v>
      </c>
    </row>
    <row r="8" spans="1:13" ht="12">
      <c r="A8" s="4">
        <v>7</v>
      </c>
      <c r="B8">
        <v>39.75</v>
      </c>
      <c r="C8">
        <v>32.95</v>
      </c>
      <c r="D8">
        <v>12.87</v>
      </c>
      <c r="E8">
        <v>101.58</v>
      </c>
      <c r="F8">
        <v>48.36</v>
      </c>
      <c r="G8">
        <v>69.55</v>
      </c>
      <c r="H8">
        <v>42.81</v>
      </c>
      <c r="I8">
        <v>8.09</v>
      </c>
      <c r="J8">
        <v>9.29</v>
      </c>
      <c r="K8">
        <v>16.88</v>
      </c>
      <c r="L8">
        <v>26.9</v>
      </c>
      <c r="M8">
        <v>15.84</v>
      </c>
    </row>
    <row r="9" spans="1:13" ht="12">
      <c r="A9" s="4">
        <v>8</v>
      </c>
      <c r="B9">
        <v>29.9</v>
      </c>
      <c r="C9">
        <v>47.79</v>
      </c>
      <c r="D9">
        <v>28.75</v>
      </c>
      <c r="E9">
        <v>64.25</v>
      </c>
      <c r="F9">
        <v>45.14</v>
      </c>
      <c r="G9">
        <v>20.47</v>
      </c>
      <c r="H9">
        <v>34.44</v>
      </c>
      <c r="I9">
        <v>22.56</v>
      </c>
      <c r="J9">
        <v>9.68</v>
      </c>
      <c r="K9">
        <v>18.91</v>
      </c>
      <c r="L9">
        <v>19.16</v>
      </c>
      <c r="M9">
        <v>18.05</v>
      </c>
    </row>
    <row r="10" spans="1:13" ht="12">
      <c r="A10" s="4">
        <v>9</v>
      </c>
      <c r="B10">
        <v>24.26</v>
      </c>
      <c r="C10">
        <v>21.59</v>
      </c>
      <c r="D10">
        <v>61.5</v>
      </c>
      <c r="E10">
        <v>66.71</v>
      </c>
      <c r="F10">
        <v>57.76</v>
      </c>
      <c r="G10">
        <v>22.44</v>
      </c>
      <c r="H10">
        <v>25.82</v>
      </c>
      <c r="I10">
        <v>21.66</v>
      </c>
      <c r="J10">
        <v>19.26</v>
      </c>
      <c r="K10">
        <v>21.27</v>
      </c>
      <c r="L10">
        <v>29.6</v>
      </c>
      <c r="M10">
        <v>16.72</v>
      </c>
    </row>
    <row r="11" spans="1:13" ht="12">
      <c r="A11" s="4">
        <v>10</v>
      </c>
      <c r="B11">
        <v>25.79</v>
      </c>
      <c r="C11">
        <v>28.28</v>
      </c>
      <c r="D11">
        <v>74.87</v>
      </c>
      <c r="E11">
        <v>65.61</v>
      </c>
      <c r="F11">
        <v>42.52</v>
      </c>
      <c r="G11">
        <v>73.49</v>
      </c>
      <c r="H11">
        <v>36.48</v>
      </c>
      <c r="I11">
        <v>28.54</v>
      </c>
      <c r="J11">
        <v>11.63</v>
      </c>
      <c r="K11">
        <v>23.63</v>
      </c>
      <c r="L11">
        <v>10.58</v>
      </c>
      <c r="M11">
        <v>20.51</v>
      </c>
    </row>
    <row r="12" spans="1:13" ht="12">
      <c r="A12" s="4">
        <v>11</v>
      </c>
      <c r="B12">
        <v>52.84</v>
      </c>
      <c r="C12">
        <v>17.33</v>
      </c>
      <c r="D12">
        <v>38.79</v>
      </c>
      <c r="E12">
        <v>90.23</v>
      </c>
      <c r="F12">
        <v>35.72</v>
      </c>
      <c r="G12">
        <v>46.81</v>
      </c>
      <c r="H12">
        <v>35.56</v>
      </c>
      <c r="I12">
        <v>36.84</v>
      </c>
      <c r="J12">
        <v>10.08</v>
      </c>
      <c r="K12">
        <v>23.94</v>
      </c>
      <c r="L12">
        <v>21.13</v>
      </c>
      <c r="M12">
        <v>13.45</v>
      </c>
    </row>
    <row r="13" spans="1:13" ht="12">
      <c r="A13" s="4">
        <v>12</v>
      </c>
      <c r="B13">
        <v>45.54</v>
      </c>
      <c r="C13">
        <v>30.75</v>
      </c>
      <c r="D13">
        <v>72.08</v>
      </c>
      <c r="E13">
        <v>33.03</v>
      </c>
      <c r="F13">
        <v>42.48</v>
      </c>
      <c r="G13">
        <v>70.01</v>
      </c>
      <c r="H13">
        <v>23.47</v>
      </c>
      <c r="I13">
        <v>21.56</v>
      </c>
      <c r="J13">
        <v>10.19</v>
      </c>
      <c r="K13">
        <v>20.54</v>
      </c>
      <c r="L13">
        <v>17.31</v>
      </c>
      <c r="M13">
        <v>19.48</v>
      </c>
    </row>
    <row r="14" spans="1:13" ht="12">
      <c r="A14" s="4">
        <v>13</v>
      </c>
      <c r="B14">
        <v>20.84</v>
      </c>
      <c r="C14">
        <v>22.01</v>
      </c>
      <c r="D14">
        <v>81.39</v>
      </c>
      <c r="E14">
        <v>82.56</v>
      </c>
      <c r="F14">
        <v>27.68</v>
      </c>
      <c r="G14">
        <v>29.6</v>
      </c>
      <c r="H14">
        <v>20.58</v>
      </c>
      <c r="I14">
        <v>10.41</v>
      </c>
      <c r="J14">
        <v>7.24</v>
      </c>
      <c r="K14">
        <v>19.4</v>
      </c>
      <c r="L14">
        <v>10.03</v>
      </c>
      <c r="M14">
        <v>16.39</v>
      </c>
    </row>
    <row r="15" spans="1:13" ht="12">
      <c r="A15" s="4">
        <v>14</v>
      </c>
      <c r="B15">
        <v>35.42</v>
      </c>
      <c r="C15">
        <v>22.84</v>
      </c>
      <c r="D15">
        <v>60.23</v>
      </c>
      <c r="E15">
        <v>72.37</v>
      </c>
      <c r="F15">
        <v>41.52</v>
      </c>
      <c r="G15">
        <v>31.02</v>
      </c>
      <c r="H15">
        <v>23.51</v>
      </c>
      <c r="I15">
        <v>21.84</v>
      </c>
      <c r="J15">
        <v>10.08</v>
      </c>
      <c r="K15">
        <v>20.96</v>
      </c>
      <c r="L15">
        <v>20.41</v>
      </c>
      <c r="M15">
        <v>14.1</v>
      </c>
    </row>
    <row r="16" spans="1:13" ht="12">
      <c r="A16" s="4">
        <v>15</v>
      </c>
      <c r="B16">
        <v>16.14</v>
      </c>
      <c r="C16">
        <v>19.75</v>
      </c>
      <c r="D16">
        <v>44.72</v>
      </c>
      <c r="E16">
        <v>101.91</v>
      </c>
      <c r="F16">
        <v>55.48</v>
      </c>
      <c r="G16">
        <v>34.87</v>
      </c>
      <c r="H16">
        <v>14.01</v>
      </c>
      <c r="I16">
        <v>26.46</v>
      </c>
      <c r="J16">
        <v>8.07</v>
      </c>
      <c r="K16">
        <v>12.57</v>
      </c>
      <c r="L16">
        <v>23.04</v>
      </c>
      <c r="M16">
        <v>15.77</v>
      </c>
    </row>
    <row r="17" spans="1:13" ht="12">
      <c r="A17" s="4">
        <v>16</v>
      </c>
      <c r="B17">
        <v>20.67</v>
      </c>
      <c r="C17">
        <v>16.86</v>
      </c>
      <c r="D17">
        <v>50.65</v>
      </c>
      <c r="E17">
        <v>80.53</v>
      </c>
      <c r="F17">
        <v>25.22</v>
      </c>
      <c r="G17">
        <v>55.55</v>
      </c>
      <c r="H17">
        <v>6.57</v>
      </c>
      <c r="I17">
        <v>14.49</v>
      </c>
      <c r="J17">
        <v>8.6</v>
      </c>
      <c r="K17">
        <v>19.08</v>
      </c>
      <c r="L17">
        <v>30.22</v>
      </c>
      <c r="M17">
        <v>15.09</v>
      </c>
    </row>
    <row r="18" spans="1:13" ht="12">
      <c r="A18" s="4">
        <v>17</v>
      </c>
      <c r="B18">
        <v>20.79</v>
      </c>
      <c r="C18">
        <v>11.58</v>
      </c>
      <c r="D18">
        <v>38.21</v>
      </c>
      <c r="E18">
        <v>53.7</v>
      </c>
      <c r="F18">
        <v>41.26</v>
      </c>
      <c r="G18">
        <v>27.26</v>
      </c>
      <c r="H18">
        <v>29.6</v>
      </c>
      <c r="I18">
        <v>31.75</v>
      </c>
      <c r="J18">
        <v>9.09</v>
      </c>
      <c r="K18">
        <v>21.41</v>
      </c>
      <c r="L18">
        <v>23.09</v>
      </c>
      <c r="M18">
        <v>20.2</v>
      </c>
    </row>
    <row r="19" spans="1:13" ht="12">
      <c r="A19" s="4">
        <v>18</v>
      </c>
      <c r="B19">
        <v>19.92</v>
      </c>
      <c r="C19">
        <v>33.63</v>
      </c>
      <c r="D19">
        <v>52.28</v>
      </c>
      <c r="E19">
        <v>28.93</v>
      </c>
      <c r="F19">
        <v>34.19</v>
      </c>
      <c r="G19">
        <v>24</v>
      </c>
      <c r="H19">
        <v>28.27</v>
      </c>
      <c r="I19">
        <v>14.74</v>
      </c>
      <c r="J19">
        <v>6.99</v>
      </c>
      <c r="K19">
        <v>23.88</v>
      </c>
      <c r="L19">
        <v>28.5</v>
      </c>
      <c r="M19">
        <v>14.87</v>
      </c>
    </row>
    <row r="20" spans="1:13" ht="12">
      <c r="A20" s="4">
        <v>19</v>
      </c>
      <c r="B20">
        <v>12.51</v>
      </c>
      <c r="C20">
        <v>36.45</v>
      </c>
      <c r="D20">
        <v>24.68</v>
      </c>
      <c r="E20">
        <v>65.19</v>
      </c>
      <c r="F20">
        <v>46.52</v>
      </c>
      <c r="G20">
        <v>44.14</v>
      </c>
      <c r="H20">
        <v>23.11</v>
      </c>
      <c r="I20">
        <v>23.04</v>
      </c>
      <c r="J20">
        <v>9.29</v>
      </c>
      <c r="K20">
        <v>21.28</v>
      </c>
      <c r="L20">
        <v>10.79</v>
      </c>
      <c r="M20">
        <v>19.43</v>
      </c>
    </row>
    <row r="21" spans="1:13" ht="12">
      <c r="A21" s="4">
        <v>20</v>
      </c>
      <c r="B21">
        <v>32.03</v>
      </c>
      <c r="C21">
        <v>25.49</v>
      </c>
      <c r="D21">
        <v>64.95</v>
      </c>
      <c r="E21">
        <v>70.8</v>
      </c>
      <c r="F21">
        <v>20.02</v>
      </c>
      <c r="G21">
        <v>45.29</v>
      </c>
      <c r="H21">
        <v>19.79</v>
      </c>
      <c r="I21">
        <v>11.86</v>
      </c>
      <c r="J21">
        <v>14.1</v>
      </c>
      <c r="K21">
        <v>22.22</v>
      </c>
      <c r="L21">
        <v>23.33</v>
      </c>
      <c r="M21">
        <v>15.43</v>
      </c>
    </row>
    <row r="22" spans="1:13" ht="12">
      <c r="A22" s="4">
        <v>21</v>
      </c>
      <c r="B22">
        <v>11.73</v>
      </c>
      <c r="C22">
        <v>7.62</v>
      </c>
      <c r="D22">
        <v>71.75</v>
      </c>
      <c r="E22">
        <v>34.34</v>
      </c>
      <c r="F22">
        <v>44.04</v>
      </c>
      <c r="G22">
        <v>52.22</v>
      </c>
      <c r="H22">
        <v>16.17</v>
      </c>
      <c r="I22">
        <v>10.67</v>
      </c>
      <c r="J22">
        <v>8.64</v>
      </c>
      <c r="K22">
        <v>21.61</v>
      </c>
      <c r="L22">
        <v>28.84</v>
      </c>
      <c r="M22">
        <v>9.15</v>
      </c>
    </row>
    <row r="23" spans="1:13" ht="12">
      <c r="A23" s="4">
        <v>22</v>
      </c>
      <c r="B23">
        <v>16.84</v>
      </c>
      <c r="C23">
        <v>44.66</v>
      </c>
      <c r="D23">
        <v>28.3</v>
      </c>
      <c r="E23">
        <v>87.14</v>
      </c>
      <c r="F23">
        <v>31.11</v>
      </c>
      <c r="G23">
        <v>32.41</v>
      </c>
      <c r="H23">
        <v>30.02</v>
      </c>
      <c r="I23">
        <v>28.97</v>
      </c>
      <c r="J23">
        <v>9.11</v>
      </c>
      <c r="K23">
        <v>14.83</v>
      </c>
      <c r="L23">
        <v>20.34</v>
      </c>
      <c r="M23">
        <v>16.79</v>
      </c>
    </row>
    <row r="24" spans="1:13" ht="12">
      <c r="A24" s="4">
        <v>23</v>
      </c>
      <c r="B24">
        <v>11.8</v>
      </c>
      <c r="C24">
        <v>4.95</v>
      </c>
      <c r="D24">
        <v>28.1</v>
      </c>
      <c r="E24">
        <v>68.04</v>
      </c>
      <c r="F24">
        <v>20.48</v>
      </c>
      <c r="G24">
        <v>19.58</v>
      </c>
      <c r="H24">
        <v>7.07</v>
      </c>
      <c r="I24">
        <v>25.28</v>
      </c>
      <c r="J24">
        <v>6.3</v>
      </c>
      <c r="K24">
        <v>14.38</v>
      </c>
      <c r="L24">
        <v>32.1</v>
      </c>
      <c r="M24">
        <v>16.3</v>
      </c>
    </row>
    <row r="25" spans="1:13" ht="12">
      <c r="A25" s="4">
        <v>24</v>
      </c>
      <c r="B25">
        <v>16.38</v>
      </c>
      <c r="C25">
        <v>20.67</v>
      </c>
      <c r="D25">
        <v>35.51</v>
      </c>
      <c r="E25">
        <v>31.45</v>
      </c>
      <c r="F25">
        <v>87.77</v>
      </c>
      <c r="G25">
        <v>49.59</v>
      </c>
      <c r="H25">
        <v>10.67</v>
      </c>
      <c r="I25">
        <v>11.21</v>
      </c>
      <c r="J25">
        <v>4.48</v>
      </c>
      <c r="K25">
        <v>15.8</v>
      </c>
      <c r="L25">
        <v>29.71</v>
      </c>
      <c r="M25">
        <v>14.28</v>
      </c>
    </row>
    <row r="26" spans="1:13" ht="12">
      <c r="A26" s="4">
        <v>25</v>
      </c>
      <c r="B26">
        <v>15.76</v>
      </c>
      <c r="C26">
        <v>7.63</v>
      </c>
      <c r="D26">
        <v>74.05</v>
      </c>
      <c r="E26">
        <v>26.42</v>
      </c>
      <c r="F26">
        <v>10.41</v>
      </c>
      <c r="G26">
        <v>32.74</v>
      </c>
      <c r="I26">
        <v>23.8</v>
      </c>
      <c r="J26">
        <v>11.26</v>
      </c>
      <c r="K26">
        <v>12.95</v>
      </c>
      <c r="L26">
        <v>8.28</v>
      </c>
      <c r="M26">
        <v>16.86</v>
      </c>
    </row>
    <row r="27" spans="1:13" ht="12">
      <c r="A27" s="4" t="s">
        <v>262</v>
      </c>
      <c r="B27">
        <f>COUNT(B2:B26)</f>
        <v>25</v>
      </c>
      <c r="C27">
        <f aca="true" t="shared" si="0" ref="C27:M27">COUNT(C2:C26)</f>
        <v>25</v>
      </c>
      <c r="D27">
        <f t="shared" si="0"/>
        <v>25</v>
      </c>
      <c r="E27">
        <f t="shared" si="0"/>
        <v>25</v>
      </c>
      <c r="F27">
        <f t="shared" si="0"/>
        <v>25</v>
      </c>
      <c r="G27">
        <f t="shared" si="0"/>
        <v>25</v>
      </c>
      <c r="H27">
        <f t="shared" si="0"/>
        <v>24</v>
      </c>
      <c r="I27">
        <f t="shared" si="0"/>
        <v>25</v>
      </c>
      <c r="J27">
        <f t="shared" si="0"/>
        <v>25</v>
      </c>
      <c r="K27">
        <f t="shared" si="0"/>
        <v>25</v>
      </c>
      <c r="L27">
        <f t="shared" si="0"/>
        <v>25</v>
      </c>
      <c r="M27">
        <f t="shared" si="0"/>
        <v>25</v>
      </c>
    </row>
    <row r="28" ht="12">
      <c r="A28" s="4"/>
    </row>
    <row r="29" ht="12">
      <c r="A29" s="4"/>
    </row>
    <row r="30" ht="12">
      <c r="A30" s="4"/>
    </row>
    <row r="31" spans="1:12" ht="12">
      <c r="A31" s="4" t="s">
        <v>120</v>
      </c>
      <c r="B31" t="s">
        <v>206</v>
      </c>
      <c r="C31" t="s">
        <v>209</v>
      </c>
      <c r="F31" t="s">
        <v>213</v>
      </c>
      <c r="G31" t="s">
        <v>214</v>
      </c>
      <c r="H31" t="s">
        <v>218</v>
      </c>
      <c r="J31" t="s">
        <v>222</v>
      </c>
      <c r="K31" t="s">
        <v>224</v>
      </c>
      <c r="L31" t="s">
        <v>226</v>
      </c>
    </row>
    <row r="32" spans="1:12" ht="12">
      <c r="A32" s="4" t="s">
        <v>317</v>
      </c>
      <c r="B32" t="s">
        <v>323</v>
      </c>
      <c r="C32" t="s">
        <v>318</v>
      </c>
      <c r="D32" t="s">
        <v>323</v>
      </c>
      <c r="E32" t="s">
        <v>323</v>
      </c>
      <c r="F32" t="s">
        <v>237</v>
      </c>
      <c r="G32" t="s">
        <v>215</v>
      </c>
      <c r="H32" t="s">
        <v>217</v>
      </c>
      <c r="I32" t="s">
        <v>318</v>
      </c>
      <c r="J32" t="s">
        <v>323</v>
      </c>
      <c r="K32" t="s">
        <v>323</v>
      </c>
      <c r="L32" t="s">
        <v>323</v>
      </c>
    </row>
    <row r="33" spans="1:13" ht="12">
      <c r="A33" s="4" t="s">
        <v>122</v>
      </c>
      <c r="B33">
        <v>10.01</v>
      </c>
      <c r="C33">
        <v>9.98</v>
      </c>
      <c r="D33">
        <v>9.97</v>
      </c>
      <c r="E33">
        <v>10.02</v>
      </c>
      <c r="F33">
        <v>9.99</v>
      </c>
      <c r="G33">
        <v>10.04</v>
      </c>
      <c r="H33">
        <v>9.99</v>
      </c>
      <c r="I33">
        <v>9.95</v>
      </c>
      <c r="J33">
        <v>9.99</v>
      </c>
      <c r="K33">
        <v>9.97</v>
      </c>
      <c r="L33">
        <v>10.03</v>
      </c>
      <c r="M33">
        <v>10.02</v>
      </c>
    </row>
    <row r="34" spans="1:13" ht="12">
      <c r="A34" s="4" t="s">
        <v>123</v>
      </c>
      <c r="B34">
        <v>9.99</v>
      </c>
      <c r="C34">
        <v>9.98</v>
      </c>
      <c r="D34">
        <v>10.01</v>
      </c>
      <c r="E34">
        <v>10.01</v>
      </c>
      <c r="F34">
        <v>10.02</v>
      </c>
      <c r="G34">
        <v>9.99</v>
      </c>
      <c r="H34">
        <v>10.02</v>
      </c>
      <c r="I34">
        <v>10</v>
      </c>
      <c r="J34">
        <v>9.98</v>
      </c>
      <c r="K34">
        <v>10.02</v>
      </c>
      <c r="L34">
        <v>9.96</v>
      </c>
      <c r="M34">
        <v>10.05</v>
      </c>
    </row>
    <row r="35" spans="1:13" ht="12">
      <c r="A35" s="4" t="s">
        <v>124</v>
      </c>
      <c r="B35">
        <v>10.01</v>
      </c>
      <c r="C35">
        <v>10</v>
      </c>
      <c r="D35">
        <v>10</v>
      </c>
      <c r="E35">
        <v>9.98</v>
      </c>
      <c r="F35">
        <v>10.03</v>
      </c>
      <c r="G35">
        <v>10.01</v>
      </c>
      <c r="H35">
        <v>10.01</v>
      </c>
      <c r="I35">
        <v>9.95</v>
      </c>
      <c r="J35">
        <v>9.98</v>
      </c>
      <c r="K35">
        <v>10.05</v>
      </c>
      <c r="L35">
        <v>10.02</v>
      </c>
      <c r="M35">
        <v>9.99</v>
      </c>
    </row>
    <row r="38" spans="1:13" ht="12">
      <c r="A38" s="4" t="s">
        <v>263</v>
      </c>
      <c r="B38">
        <f>STDEV(B2:B26)</f>
        <v>12.398446986081247</v>
      </c>
      <c r="C38">
        <f aca="true" t="shared" si="1" ref="C38:M38">STDEV(C2:C26)</f>
        <v>13.69172612687432</v>
      </c>
      <c r="D38">
        <f t="shared" si="1"/>
        <v>20.227394444169054</v>
      </c>
      <c r="E38">
        <f t="shared" si="1"/>
        <v>23.011805723729413</v>
      </c>
      <c r="F38">
        <f t="shared" si="1"/>
        <v>19.070329467526243</v>
      </c>
      <c r="G38">
        <f t="shared" si="1"/>
        <v>19.660664137646368</v>
      </c>
      <c r="H38">
        <f>STDEV(H2:H25)</f>
        <v>9.819766362446886</v>
      </c>
      <c r="I38">
        <f t="shared" si="1"/>
        <v>7.7038707803285575</v>
      </c>
      <c r="J38">
        <f t="shared" si="1"/>
        <v>3.072951892453461</v>
      </c>
      <c r="K38">
        <f t="shared" si="1"/>
        <v>3.8662955137961363</v>
      </c>
      <c r="L38">
        <f t="shared" si="1"/>
        <v>7.965948321867684</v>
      </c>
      <c r="M38">
        <f t="shared" si="1"/>
        <v>2.7553948295419795</v>
      </c>
    </row>
    <row r="39" spans="1:13" ht="12">
      <c r="A39" s="4" t="s">
        <v>264</v>
      </c>
      <c r="B39">
        <f>AVERAGE(B2:B26)</f>
        <v>26.932799999999997</v>
      </c>
      <c r="C39">
        <f aca="true" t="shared" si="2" ref="C39:M39">AVERAGE(C2:C26)</f>
        <v>26.906800000000004</v>
      </c>
      <c r="D39">
        <f t="shared" si="2"/>
        <v>52.578799999999994</v>
      </c>
      <c r="E39">
        <f t="shared" si="2"/>
        <v>61.45120000000001</v>
      </c>
      <c r="F39">
        <f t="shared" si="2"/>
        <v>42.34080000000001</v>
      </c>
      <c r="G39">
        <f t="shared" si="2"/>
        <v>44.90679999999998</v>
      </c>
      <c r="H39">
        <f>AVERAGE(H2:H26)</f>
        <v>23.32875</v>
      </c>
      <c r="I39">
        <f t="shared" si="2"/>
        <v>20.896</v>
      </c>
      <c r="J39">
        <f t="shared" si="2"/>
        <v>10.018</v>
      </c>
      <c r="K39">
        <f t="shared" si="2"/>
        <v>20.0708</v>
      </c>
      <c r="L39">
        <f t="shared" si="2"/>
        <v>23.6792</v>
      </c>
      <c r="M39">
        <f t="shared" si="2"/>
        <v>16.9356</v>
      </c>
    </row>
    <row r="40" spans="1:13" ht="12">
      <c r="A40" s="4" t="s">
        <v>265</v>
      </c>
      <c r="B40">
        <f>SUM(B2:B26)</f>
        <v>673.3199999999999</v>
      </c>
      <c r="C40">
        <f aca="true" t="shared" si="3" ref="C40:M40">SUM(C2:C26)</f>
        <v>672.6700000000001</v>
      </c>
      <c r="D40">
        <f t="shared" si="3"/>
        <v>1314.4699999999998</v>
      </c>
      <c r="E40">
        <f t="shared" si="3"/>
        <v>1536.2800000000002</v>
      </c>
      <c r="F40">
        <f t="shared" si="3"/>
        <v>1058.5200000000002</v>
      </c>
      <c r="G40">
        <f t="shared" si="3"/>
        <v>1122.6699999999996</v>
      </c>
      <c r="H40">
        <f t="shared" si="3"/>
        <v>559.89</v>
      </c>
      <c r="I40">
        <f t="shared" si="3"/>
        <v>522.4</v>
      </c>
      <c r="J40">
        <f t="shared" si="3"/>
        <v>250.45000000000002</v>
      </c>
      <c r="K40">
        <f t="shared" si="3"/>
        <v>501.7699999999999</v>
      </c>
      <c r="L40">
        <f t="shared" si="3"/>
        <v>591.98</v>
      </c>
      <c r="M40">
        <f t="shared" si="3"/>
        <v>423.39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SUNY-ESF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Dawson</dc:creator>
  <cp:keywords/>
  <dc:description/>
  <cp:lastModifiedBy>Braulio Quintero</cp:lastModifiedBy>
  <cp:lastPrinted>2010-08-20T19:17:58Z</cp:lastPrinted>
  <dcterms:created xsi:type="dcterms:W3CDTF">2010-08-03T15:52:16Z</dcterms:created>
  <dcterms:modified xsi:type="dcterms:W3CDTF">2011-02-25T15:47:19Z</dcterms:modified>
  <cp:category/>
  <cp:version/>
  <cp:contentType/>
  <cp:contentStatus/>
</cp:coreProperties>
</file>