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60" activeTab="2"/>
  </bookViews>
  <sheets>
    <sheet name="herbivory all" sheetId="1" r:id="rId1"/>
    <sheet name="Sheet2" sheetId="2" r:id="rId2"/>
    <sheet name="C7" sheetId="4" r:id="rId3"/>
  </sheets>
  <calcPr calcId="145621"/>
</workbook>
</file>

<file path=xl/calcChain.xml><?xml version="1.0" encoding="utf-8"?>
<calcChain xmlns="http://schemas.openxmlformats.org/spreadsheetml/2006/main">
  <c r="L76" i="4" l="1"/>
  <c r="L50" i="4"/>
  <c r="L77" i="4"/>
  <c r="L51" i="4"/>
  <c r="L78" i="4"/>
  <c r="L52" i="4"/>
  <c r="L100" i="4"/>
  <c r="I100" i="4"/>
  <c r="J100" i="4" s="1"/>
  <c r="I52" i="4"/>
  <c r="J52" i="4" s="1"/>
  <c r="I78" i="4"/>
  <c r="J78" i="4" s="1"/>
  <c r="I51" i="4"/>
  <c r="J51" i="4" s="1"/>
  <c r="I77" i="4"/>
  <c r="J77" i="4" s="1"/>
  <c r="I50" i="4"/>
  <c r="J50" i="4" s="1"/>
  <c r="I76" i="4"/>
  <c r="J76" i="4" s="1"/>
  <c r="L43" i="4"/>
  <c r="L12" i="4"/>
  <c r="L13" i="4"/>
  <c r="L44" i="4"/>
  <c r="L14" i="4"/>
  <c r="L94" i="4"/>
  <c r="L95" i="4"/>
  <c r="L61" i="4"/>
  <c r="L15" i="4"/>
  <c r="L16" i="4"/>
  <c r="L17" i="4"/>
  <c r="L18" i="4"/>
  <c r="L19" i="4"/>
  <c r="L20" i="4"/>
  <c r="L21" i="4"/>
  <c r="L22" i="4"/>
  <c r="L23" i="4"/>
  <c r="L24" i="4"/>
  <c r="L25" i="4"/>
  <c r="L26" i="4"/>
  <c r="L45" i="4"/>
  <c r="L46" i="4"/>
  <c r="L47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96" i="4"/>
  <c r="L97" i="4"/>
  <c r="L98" i="4"/>
  <c r="L99" i="4"/>
  <c r="L48" i="4"/>
  <c r="L49" i="4"/>
  <c r="I49" i="4"/>
  <c r="J49" i="4" s="1"/>
  <c r="I48" i="4"/>
  <c r="J48" i="4" s="1"/>
  <c r="I99" i="4"/>
  <c r="J99" i="4" s="1"/>
  <c r="I98" i="4"/>
  <c r="J98" i="4" s="1"/>
  <c r="I97" i="4"/>
  <c r="J97" i="4" s="1"/>
  <c r="I96" i="4"/>
  <c r="J96" i="4" s="1"/>
  <c r="I75" i="4"/>
  <c r="J75" i="4" s="1"/>
  <c r="I74" i="4"/>
  <c r="M74" i="4" s="1"/>
  <c r="I73" i="4"/>
  <c r="J73" i="4" s="1"/>
  <c r="I72" i="4"/>
  <c r="J72" i="4" s="1"/>
  <c r="I71" i="4"/>
  <c r="J71" i="4" s="1"/>
  <c r="I70" i="4"/>
  <c r="J70" i="4" s="1"/>
  <c r="I69" i="4"/>
  <c r="J69" i="4" s="1"/>
  <c r="I68" i="4"/>
  <c r="M68" i="4" s="1"/>
  <c r="J68" i="4"/>
  <c r="I67" i="4"/>
  <c r="J67" i="4" s="1"/>
  <c r="I66" i="4"/>
  <c r="J66" i="4" s="1"/>
  <c r="I65" i="4"/>
  <c r="J65" i="4" s="1"/>
  <c r="I64" i="4"/>
  <c r="J64" i="4" s="1"/>
  <c r="I63" i="4"/>
  <c r="J63" i="4" s="1"/>
  <c r="I62" i="4"/>
  <c r="J62" i="4" s="1"/>
  <c r="I47" i="4"/>
  <c r="J47" i="4" s="1"/>
  <c r="I46" i="4"/>
  <c r="J46" i="4" s="1"/>
  <c r="I45" i="4"/>
  <c r="J45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61" i="4"/>
  <c r="J61" i="4" s="1"/>
  <c r="I95" i="4"/>
  <c r="J95" i="4" s="1"/>
  <c r="I94" i="4"/>
  <c r="J94" i="4" s="1"/>
  <c r="I14" i="4"/>
  <c r="J14" i="4" s="1"/>
  <c r="I44" i="4"/>
  <c r="J44" i="4" s="1"/>
  <c r="I13" i="4"/>
  <c r="J13" i="4" s="1"/>
  <c r="I12" i="4"/>
  <c r="M12" i="4" s="1"/>
  <c r="I43" i="4"/>
  <c r="J43" i="4" s="1"/>
  <c r="I11" i="4"/>
  <c r="J11" i="4" s="1"/>
  <c r="I60" i="4"/>
  <c r="J60" i="4" s="1"/>
  <c r="I59" i="4"/>
  <c r="J59" i="4" s="1"/>
  <c r="I42" i="4"/>
  <c r="J42" i="4" s="1"/>
  <c r="I41" i="4"/>
  <c r="J41" i="4" s="1"/>
  <c r="I93" i="4"/>
  <c r="J93" i="4" s="1"/>
  <c r="I92" i="4"/>
  <c r="J92" i="4" s="1"/>
  <c r="I91" i="4"/>
  <c r="J91" i="4" s="1"/>
  <c r="I90" i="4"/>
  <c r="J90" i="4" s="1"/>
  <c r="I40" i="4"/>
  <c r="J40" i="4" s="1"/>
  <c r="I39" i="4"/>
  <c r="J39" i="4" s="1"/>
  <c r="I38" i="4"/>
  <c r="J38" i="4" s="1"/>
  <c r="L37" i="4"/>
  <c r="L38" i="4"/>
  <c r="L39" i="4"/>
  <c r="L40" i="4"/>
  <c r="L90" i="4"/>
  <c r="L91" i="4"/>
  <c r="L92" i="4"/>
  <c r="L93" i="4"/>
  <c r="L41" i="4"/>
  <c r="M41" i="4"/>
  <c r="L42" i="4"/>
  <c r="L59" i="4"/>
  <c r="M59" i="4"/>
  <c r="L60" i="4"/>
  <c r="M60" i="4"/>
  <c r="L11" i="4"/>
  <c r="L31" i="4"/>
  <c r="L86" i="4"/>
  <c r="L87" i="4"/>
  <c r="L55" i="4"/>
  <c r="L88" i="4"/>
  <c r="L32" i="4"/>
  <c r="L9" i="4"/>
  <c r="L33" i="4"/>
  <c r="L56" i="4"/>
  <c r="L89" i="4"/>
  <c r="L57" i="4"/>
  <c r="L10" i="4"/>
  <c r="L34" i="4"/>
  <c r="L35" i="4"/>
  <c r="L58" i="4"/>
  <c r="L36" i="4"/>
  <c r="I37" i="4"/>
  <c r="J37" i="4" s="1"/>
  <c r="I36" i="4"/>
  <c r="J36" i="4" s="1"/>
  <c r="I58" i="4"/>
  <c r="J58" i="4" s="1"/>
  <c r="I54" i="4"/>
  <c r="J54" i="4" s="1"/>
  <c r="I30" i="4"/>
  <c r="J30" i="4" s="1"/>
  <c r="I31" i="4"/>
  <c r="J31" i="4" s="1"/>
  <c r="I86" i="4"/>
  <c r="J86" i="4" s="1"/>
  <c r="I87" i="4"/>
  <c r="J87" i="4" s="1"/>
  <c r="I55" i="4"/>
  <c r="J55" i="4" s="1"/>
  <c r="I88" i="4"/>
  <c r="J88" i="4" s="1"/>
  <c r="I32" i="4"/>
  <c r="J32" i="4" s="1"/>
  <c r="I9" i="4"/>
  <c r="J9" i="4" s="1"/>
  <c r="I33" i="4"/>
  <c r="J33" i="4" s="1"/>
  <c r="I56" i="4"/>
  <c r="J56" i="4" s="1"/>
  <c r="I89" i="4"/>
  <c r="J89" i="4" s="1"/>
  <c r="I57" i="4"/>
  <c r="J57" i="4" s="1"/>
  <c r="I10" i="4"/>
  <c r="J10" i="4" s="1"/>
  <c r="I34" i="4"/>
  <c r="J34" i="4" s="1"/>
  <c r="I35" i="4"/>
  <c r="J35" i="4" s="1"/>
  <c r="L79" i="4"/>
  <c r="L27" i="4"/>
  <c r="L28" i="4"/>
  <c r="L80" i="4"/>
  <c r="L3" i="4"/>
  <c r="L81" i="4"/>
  <c r="L82" i="4"/>
  <c r="L4" i="4"/>
  <c r="L53" i="4"/>
  <c r="L83" i="4"/>
  <c r="L5" i="4"/>
  <c r="L6" i="4"/>
  <c r="L7" i="4"/>
  <c r="L84" i="4"/>
  <c r="L85" i="4"/>
  <c r="L8" i="4"/>
  <c r="L29" i="4"/>
  <c r="L54" i="4"/>
  <c r="L30" i="4"/>
  <c r="M30" i="4"/>
  <c r="I79" i="4"/>
  <c r="M79" i="4" s="1"/>
  <c r="I27" i="4"/>
  <c r="J27" i="4" s="1"/>
  <c r="I28" i="4"/>
  <c r="M28" i="4" s="1"/>
  <c r="I80" i="4"/>
  <c r="M80" i="4" s="1"/>
  <c r="I3" i="4"/>
  <c r="M3" i="4" s="1"/>
  <c r="J3" i="4"/>
  <c r="I81" i="4"/>
  <c r="M81" i="4" s="1"/>
  <c r="I82" i="4"/>
  <c r="M82" i="4" s="1"/>
  <c r="I4" i="4"/>
  <c r="M4" i="4" s="1"/>
  <c r="I53" i="4"/>
  <c r="M53" i="4" s="1"/>
  <c r="I83" i="4"/>
  <c r="M83" i="4" s="1"/>
  <c r="I5" i="4"/>
  <c r="M5" i="4" s="1"/>
  <c r="I6" i="4"/>
  <c r="M6" i="4" s="1"/>
  <c r="I7" i="4"/>
  <c r="M7" i="4" s="1"/>
  <c r="J7" i="4"/>
  <c r="I84" i="4"/>
  <c r="M84" i="4" s="1"/>
  <c r="I85" i="4"/>
  <c r="M85" i="4" s="1"/>
  <c r="I8" i="4"/>
  <c r="M8" i="4" s="1"/>
  <c r="I29" i="4"/>
  <c r="M29" i="4" s="1"/>
  <c r="L2" i="4"/>
  <c r="I2" i="4"/>
  <c r="M2" i="4" s="1"/>
  <c r="H124" i="2"/>
  <c r="J124" i="2" s="1"/>
  <c r="H127" i="2"/>
  <c r="J127" i="2" s="1"/>
  <c r="H129" i="2"/>
  <c r="J129" i="2" s="1"/>
  <c r="H225" i="2"/>
  <c r="J225" i="2" s="1"/>
  <c r="H117" i="2"/>
  <c r="J117" i="2" s="1"/>
  <c r="H245" i="2"/>
  <c r="J245" i="2" s="1"/>
  <c r="H88" i="2"/>
  <c r="J88" i="2" s="1"/>
  <c r="H239" i="2"/>
  <c r="J239" i="2" s="1"/>
  <c r="H103" i="2"/>
  <c r="J103" i="2" s="1"/>
  <c r="H190" i="2"/>
  <c r="J190" i="2" s="1"/>
  <c r="H242" i="2"/>
  <c r="J242" i="2" s="1"/>
  <c r="H45" i="2"/>
  <c r="J45" i="2" s="1"/>
  <c r="H140" i="2"/>
  <c r="J140" i="2" s="1"/>
  <c r="H199" i="2"/>
  <c r="J199" i="2" s="1"/>
  <c r="H121" i="2"/>
  <c r="J121" i="2" s="1"/>
  <c r="H201" i="2"/>
  <c r="J201" i="2" s="1"/>
  <c r="H163" i="2"/>
  <c r="J163" i="2" s="1"/>
  <c r="H206" i="2"/>
  <c r="J206" i="2" s="1"/>
  <c r="H169" i="2"/>
  <c r="J169" i="2" s="1"/>
  <c r="H173" i="2"/>
  <c r="J173" i="2" s="1"/>
  <c r="H172" i="2"/>
  <c r="J172" i="2" s="1"/>
  <c r="H171" i="2"/>
  <c r="J171" i="2" s="1"/>
  <c r="H175" i="2"/>
  <c r="J175" i="2" s="1"/>
  <c r="H157" i="2"/>
  <c r="J157" i="2" s="1"/>
  <c r="H164" i="2"/>
  <c r="J164" i="2" s="1"/>
  <c r="H147" i="2"/>
  <c r="J147" i="2" s="1"/>
  <c r="H150" i="2"/>
  <c r="J150" i="2" s="1"/>
  <c r="H149" i="2"/>
  <c r="J149" i="2" s="1"/>
  <c r="H155" i="2"/>
  <c r="J155" i="2" s="1"/>
  <c r="H151" i="2"/>
  <c r="J151" i="2" s="1"/>
  <c r="H87" i="2"/>
  <c r="J87" i="2" s="1"/>
  <c r="H74" i="2"/>
  <c r="J74" i="2" s="1"/>
  <c r="H76" i="2"/>
  <c r="J76" i="2" s="1"/>
  <c r="H78" i="2"/>
  <c r="J78" i="2" s="1"/>
  <c r="H85" i="2"/>
  <c r="J85" i="2" s="1"/>
  <c r="H86" i="2"/>
  <c r="J86" i="2" s="1"/>
  <c r="H64" i="2"/>
  <c r="J64" i="2" s="1"/>
  <c r="H62" i="2"/>
  <c r="J62" i="2" s="1"/>
  <c r="H56" i="2"/>
  <c r="J56" i="2" s="1"/>
  <c r="H60" i="2"/>
  <c r="J60" i="2" s="1"/>
  <c r="H98" i="2"/>
  <c r="J98" i="2" s="1"/>
  <c r="H106" i="2"/>
  <c r="J106" i="2" s="1"/>
  <c r="H93" i="2"/>
  <c r="J93" i="2" s="1"/>
  <c r="H102" i="2"/>
  <c r="J102" i="2" s="1"/>
  <c r="H94" i="2"/>
  <c r="J94" i="2"/>
  <c r="H89" i="2"/>
  <c r="J89" i="2" s="1"/>
  <c r="H2" i="2"/>
  <c r="J2" i="2" s="1"/>
  <c r="H19" i="2"/>
  <c r="J19" i="2" s="1"/>
  <c r="H17" i="2"/>
  <c r="J17" i="2" s="1"/>
  <c r="H8" i="2"/>
  <c r="J8" i="2" s="1"/>
  <c r="H7" i="2"/>
  <c r="J7" i="2" s="1"/>
  <c r="H5" i="2"/>
  <c r="J5" i="2" s="1"/>
  <c r="H12" i="2"/>
  <c r="J12" i="2" s="1"/>
  <c r="H235" i="2"/>
  <c r="J235" i="2" s="1"/>
  <c r="H217" i="2"/>
  <c r="J217" i="2" s="1"/>
  <c r="H231" i="2"/>
  <c r="J231" i="2" s="1"/>
  <c r="H210" i="2"/>
  <c r="J210" i="2" s="1"/>
  <c r="H174" i="2"/>
  <c r="J174" i="2" s="1"/>
  <c r="H168" i="2"/>
  <c r="J168" i="2" s="1"/>
  <c r="H170" i="2"/>
  <c r="J170" i="2" s="1"/>
  <c r="H153" i="2"/>
  <c r="J153" i="2" s="1"/>
  <c r="H156" i="2"/>
  <c r="J156" i="2" s="1"/>
  <c r="H158" i="2"/>
  <c r="J158" i="2" s="1"/>
  <c r="H146" i="2"/>
  <c r="J146" i="2" s="1"/>
  <c r="H113" i="2"/>
  <c r="J113" i="2" s="1"/>
  <c r="H110" i="2"/>
  <c r="J110" i="2" s="1"/>
  <c r="H112" i="2"/>
  <c r="J112" i="2" s="1"/>
  <c r="H111" i="2"/>
  <c r="J111" i="2" s="1"/>
  <c r="H144" i="2"/>
  <c r="J144" i="2" s="1"/>
  <c r="H81" i="2"/>
  <c r="J81" i="2" s="1"/>
  <c r="H80" i="2"/>
  <c r="J80" i="2" s="1"/>
  <c r="H72" i="2"/>
  <c r="J72" i="2" s="1"/>
  <c r="H83" i="2"/>
  <c r="J83" i="2" s="1"/>
  <c r="H65" i="2"/>
  <c r="J65" i="2" s="1"/>
  <c r="H69" i="2"/>
  <c r="J69" i="2" s="1"/>
  <c r="H66" i="2"/>
  <c r="J66" i="2" s="1"/>
  <c r="H82" i="2"/>
  <c r="J82" i="2" s="1"/>
  <c r="H59" i="2"/>
  <c r="J59" i="2" s="1"/>
  <c r="H58" i="2"/>
  <c r="J58" i="2" s="1"/>
  <c r="H57" i="2"/>
  <c r="J57" i="2" s="1"/>
  <c r="H61" i="2"/>
  <c r="J61" i="2" s="1"/>
  <c r="H55" i="2"/>
  <c r="J55" i="2" s="1"/>
  <c r="H43" i="2"/>
  <c r="J43" i="2" s="1"/>
  <c r="H29" i="2"/>
  <c r="J29" i="2" s="1"/>
  <c r="H100" i="2"/>
  <c r="J100" i="2" s="1"/>
  <c r="H91" i="2"/>
  <c r="J91" i="2" s="1"/>
  <c r="H92" i="2"/>
  <c r="J92" i="2" s="1"/>
  <c r="H15" i="2"/>
  <c r="J15" i="2" s="1"/>
  <c r="H10" i="2"/>
  <c r="J10" i="2" s="1"/>
  <c r="H11" i="2"/>
  <c r="J11" i="2" s="1"/>
  <c r="H109" i="2"/>
  <c r="J109" i="2" s="1"/>
  <c r="H31" i="2"/>
  <c r="J31" i="2" s="1"/>
  <c r="H49" i="2"/>
  <c r="J49" i="2" s="1"/>
  <c r="H136" i="2"/>
  <c r="J136" i="2" s="1"/>
  <c r="H228" i="2"/>
  <c r="J228" i="2" s="1"/>
  <c r="H185" i="2"/>
  <c r="J185" i="2" s="1"/>
  <c r="H178" i="2"/>
  <c r="J178" i="2" s="1"/>
  <c r="H39" i="2"/>
  <c r="J39" i="2" s="1"/>
  <c r="H209" i="2"/>
  <c r="J209" i="2" s="1"/>
  <c r="H128" i="2"/>
  <c r="J128" i="2" s="1"/>
  <c r="H51" i="2"/>
  <c r="J51" i="2" s="1"/>
  <c r="H181" i="2"/>
  <c r="J181" i="2" s="1"/>
  <c r="H105" i="2"/>
  <c r="J105" i="2" s="1"/>
  <c r="H41" i="2"/>
  <c r="J41" i="2" s="1"/>
  <c r="H244" i="2"/>
  <c r="J244" i="2" s="1"/>
  <c r="H138" i="2"/>
  <c r="J138" i="2" s="1"/>
  <c r="H44" i="2"/>
  <c r="J44" i="2" s="1"/>
  <c r="H213" i="2"/>
  <c r="J213" i="2" s="1"/>
  <c r="H236" i="2"/>
  <c r="J236" i="2" s="1"/>
  <c r="H135" i="2"/>
  <c r="J135" i="2" s="1"/>
  <c r="H48" i="2"/>
  <c r="J48" i="2" s="1"/>
  <c r="H33" i="2"/>
  <c r="J33" i="2" s="1"/>
  <c r="H32" i="2"/>
  <c r="J32" i="2" s="1"/>
  <c r="H233" i="2"/>
  <c r="J233" i="2" s="1"/>
  <c r="H37" i="2"/>
  <c r="J37" i="2" s="1"/>
  <c r="H126" i="2"/>
  <c r="J126" i="2" s="1"/>
  <c r="H46" i="2"/>
  <c r="J46" i="2" s="1"/>
  <c r="H183" i="2"/>
  <c r="J183" i="2" s="1"/>
  <c r="H237" i="2"/>
  <c r="J237" i="2" s="1"/>
  <c r="H182" i="2"/>
  <c r="J182" i="2" s="1"/>
  <c r="H197" i="2"/>
  <c r="J197" i="2" s="1"/>
  <c r="H218" i="2"/>
  <c r="J218" i="2" s="1"/>
  <c r="H4" i="2"/>
  <c r="J4" i="2" s="1"/>
  <c r="H30" i="2"/>
  <c r="J30" i="2" s="1"/>
  <c r="H118" i="2"/>
  <c r="J118" i="2" s="1"/>
  <c r="H107" i="2"/>
  <c r="J107" i="2" s="1"/>
  <c r="H223" i="2"/>
  <c r="J223" i="2" s="1"/>
  <c r="H200" i="2"/>
  <c r="J200" i="2" s="1"/>
  <c r="H47" i="2"/>
  <c r="J47" i="2" s="1"/>
  <c r="H24" i="2"/>
  <c r="J24" i="2" s="1"/>
  <c r="H198" i="2"/>
  <c r="J198" i="2" s="1"/>
  <c r="H131" i="2"/>
  <c r="J131" i="2" s="1"/>
  <c r="H203" i="2"/>
  <c r="J203" i="2" s="1"/>
  <c r="H179" i="2"/>
  <c r="J179" i="2" s="1"/>
  <c r="H125" i="2"/>
  <c r="J125" i="2" s="1"/>
  <c r="H99" i="2"/>
  <c r="J99" i="2" s="1"/>
  <c r="H21" i="2"/>
  <c r="J21" i="2" s="1"/>
  <c r="H23" i="2"/>
  <c r="J23" i="2" s="1"/>
  <c r="H204" i="2"/>
  <c r="J204" i="2" s="1"/>
  <c r="H177" i="2"/>
  <c r="J177" i="2" s="1"/>
  <c r="H184" i="2"/>
  <c r="J184" i="2" s="1"/>
  <c r="H220" i="2"/>
  <c r="J220" i="2" s="1"/>
  <c r="H132" i="2"/>
  <c r="J132" i="2" s="1"/>
  <c r="H143" i="2"/>
  <c r="J143" i="2" s="1"/>
  <c r="H191" i="2"/>
  <c r="J191" i="2" s="1"/>
  <c r="H230" i="2"/>
  <c r="J230" i="2" s="1"/>
  <c r="H96" i="2"/>
  <c r="J96" i="2" s="1"/>
  <c r="H161" i="2"/>
  <c r="J161" i="2" s="1"/>
  <c r="H134" i="2"/>
  <c r="J134" i="2" s="1"/>
  <c r="H188" i="2"/>
  <c r="J188" i="2" s="1"/>
  <c r="H28" i="2"/>
  <c r="J28" i="2" s="1"/>
  <c r="H205" i="2"/>
  <c r="J205" i="2" s="1"/>
  <c r="H84" i="2"/>
  <c r="J84" i="2" s="1"/>
  <c r="H159" i="2"/>
  <c r="J159" i="2" s="1"/>
  <c r="H227" i="2"/>
  <c r="J227" i="2" s="1"/>
  <c r="H226" i="2"/>
  <c r="J226" i="2" s="1"/>
  <c r="H97" i="2"/>
  <c r="J97" i="2" s="1"/>
  <c r="H13" i="2"/>
  <c r="J13" i="2" s="1"/>
  <c r="H189" i="2"/>
  <c r="J189" i="2" s="1"/>
  <c r="H27" i="2"/>
  <c r="J27" i="2" s="1"/>
  <c r="H14" i="2"/>
  <c r="J14" i="2" s="1"/>
  <c r="H79" i="2"/>
  <c r="J79" i="2" s="1"/>
  <c r="H104" i="2"/>
  <c r="J104" i="2" s="1"/>
  <c r="H176" i="2"/>
  <c r="J176" i="2" s="1"/>
  <c r="H145" i="2"/>
  <c r="H139" i="2"/>
  <c r="J139" i="2" s="1"/>
  <c r="H70" i="2"/>
  <c r="J70" i="2" s="1"/>
  <c r="H38" i="2"/>
  <c r="J38" i="2" s="1"/>
  <c r="H9" i="2"/>
  <c r="J9" i="2" s="1"/>
  <c r="H234" i="2"/>
  <c r="J234" i="2" s="1"/>
  <c r="H20" i="2"/>
  <c r="J20" i="2" s="1"/>
  <c r="H166" i="2"/>
  <c r="J166" i="2" s="1"/>
  <c r="H142" i="2"/>
  <c r="J142" i="2" s="1"/>
  <c r="H123" i="2"/>
  <c r="J123" i="2" s="1"/>
  <c r="H3" i="2"/>
  <c r="J3" i="2" s="1"/>
  <c r="H216" i="2"/>
  <c r="J216" i="2" s="1"/>
  <c r="H211" i="2"/>
  <c r="J211" i="2" s="1"/>
  <c r="H67" i="2"/>
  <c r="J67" i="2" s="1"/>
  <c r="H22" i="2"/>
  <c r="J22" i="2" s="1"/>
  <c r="H90" i="2"/>
  <c r="J90" i="2" s="1"/>
  <c r="H18" i="2"/>
  <c r="J18" i="2" s="1"/>
  <c r="H34" i="2"/>
  <c r="J34" i="2" s="1"/>
  <c r="H75" i="2"/>
  <c r="J75" i="2" s="1"/>
  <c r="H115" i="2"/>
  <c r="J115" i="2" s="1"/>
  <c r="H186" i="2"/>
  <c r="J186" i="2" s="1"/>
  <c r="H187" i="2"/>
  <c r="J187" i="2" s="1"/>
  <c r="H224" i="2"/>
  <c r="J224" i="2" s="1"/>
  <c r="H221" i="2"/>
  <c r="J221" i="2" s="1"/>
  <c r="H215" i="2"/>
  <c r="J215" i="2" s="1"/>
  <c r="H108" i="2"/>
  <c r="J108" i="2" s="1"/>
  <c r="H71" i="2"/>
  <c r="J71" i="2" s="1"/>
  <c r="H162" i="2"/>
  <c r="J162" i="2" s="1"/>
  <c r="H42" i="2"/>
  <c r="J42" i="2" s="1"/>
  <c r="H95" i="2"/>
  <c r="J95" i="2" s="1"/>
  <c r="H16" i="2"/>
  <c r="J16" i="2" s="1"/>
  <c r="H120" i="2"/>
  <c r="J120" i="2" s="1"/>
  <c r="H137" i="2"/>
  <c r="J137" i="2" s="1"/>
  <c r="H219" i="2"/>
  <c r="J219" i="2" s="1"/>
  <c r="H50" i="2"/>
  <c r="J50" i="2" s="1"/>
  <c r="H114" i="2"/>
  <c r="J114" i="2" s="1"/>
  <c r="H240" i="2"/>
  <c r="J240" i="2" s="1"/>
  <c r="H130" i="2"/>
  <c r="J130" i="2" s="1"/>
  <c r="H196" i="2"/>
  <c r="J196" i="2" s="1"/>
  <c r="H238" i="2"/>
  <c r="J238" i="2" s="1"/>
  <c r="H133" i="2"/>
  <c r="J133" i="2" s="1"/>
  <c r="H101" i="2"/>
  <c r="J101" i="2" s="1"/>
  <c r="H243" i="2"/>
  <c r="J243" i="2" s="1"/>
  <c r="H160" i="2"/>
  <c r="J160" i="2" s="1"/>
  <c r="H36" i="2"/>
  <c r="J36" i="2" s="1"/>
  <c r="H119" i="2"/>
  <c r="J119" i="2" s="1"/>
  <c r="H229" i="2"/>
  <c r="J229" i="2" s="1"/>
  <c r="H222" i="2"/>
  <c r="J222" i="2" s="1"/>
  <c r="H26" i="2"/>
  <c r="J26" i="2" s="1"/>
  <c r="H116" i="2"/>
  <c r="J116" i="2" s="1"/>
  <c r="H52" i="2"/>
  <c r="J52" i="2" s="1"/>
  <c r="H192" i="2"/>
  <c r="J192" i="2" s="1"/>
  <c r="H193" i="2"/>
  <c r="J193" i="2" s="1"/>
  <c r="H40" i="2"/>
  <c r="J40" i="2" s="1"/>
  <c r="H207" i="2"/>
  <c r="J207" i="2" s="1"/>
  <c r="H232" i="2"/>
  <c r="J232" i="2" s="1"/>
  <c r="H212" i="2"/>
  <c r="J212" i="2" s="1"/>
  <c r="H180" i="2"/>
  <c r="J180" i="2" s="1"/>
  <c r="H152" i="2"/>
  <c r="J152" i="2" s="1"/>
  <c r="H54" i="2"/>
  <c r="J54" i="2" s="1"/>
  <c r="H214" i="2"/>
  <c r="J214" i="2" s="1"/>
  <c r="H35" i="2"/>
  <c r="J35" i="2" s="1"/>
  <c r="H25" i="2"/>
  <c r="J25" i="2" s="1"/>
  <c r="H122" i="2"/>
  <c r="J122" i="2" s="1"/>
  <c r="H194" i="2"/>
  <c r="J194" i="2" s="1"/>
  <c r="H77" i="2"/>
  <c r="J77" i="2" s="1"/>
  <c r="H202" i="2"/>
  <c r="J202" i="2" s="1"/>
  <c r="J63" i="2"/>
  <c r="H195" i="2"/>
  <c r="J195" i="2" s="1"/>
  <c r="H141" i="2"/>
  <c r="J141" i="2" s="1"/>
  <c r="H154" i="2"/>
  <c r="J154" i="2" s="1"/>
  <c r="H6" i="2"/>
  <c r="J6" i="2" s="1"/>
  <c r="H241" i="2"/>
  <c r="J241" i="2" s="1"/>
  <c r="H208" i="2"/>
  <c r="J208" i="2" s="1"/>
  <c r="H73" i="2"/>
  <c r="J73" i="2" s="1"/>
  <c r="H148" i="2"/>
  <c r="J148" i="2" s="1"/>
  <c r="H53" i="2"/>
  <c r="J53" i="2" s="1"/>
  <c r="H63" i="2"/>
  <c r="H68" i="2"/>
  <c r="J68" i="2" s="1"/>
  <c r="H165" i="2"/>
  <c r="J165" i="2" s="1"/>
  <c r="H167" i="2"/>
  <c r="J167" i="2" s="1"/>
  <c r="J82" i="4" l="1"/>
  <c r="M92" i="4"/>
  <c r="J74" i="4"/>
  <c r="J85" i="4"/>
  <c r="J5" i="4"/>
  <c r="J28" i="4"/>
  <c r="M26" i="4"/>
  <c r="J29" i="4"/>
  <c r="J53" i="4"/>
  <c r="M93" i="4"/>
  <c r="M91" i="4"/>
  <c r="J12" i="4"/>
  <c r="M75" i="4"/>
  <c r="J79" i="4"/>
  <c r="M57" i="4"/>
  <c r="M33" i="4"/>
  <c r="M32" i="4"/>
  <c r="M55" i="4"/>
  <c r="M86" i="4"/>
  <c r="M17" i="4"/>
  <c r="M47" i="4"/>
  <c r="M67" i="4"/>
  <c r="J8" i="4"/>
  <c r="J84" i="4"/>
  <c r="J6" i="4"/>
  <c r="J83" i="4"/>
  <c r="J4" i="4"/>
  <c r="J81" i="4"/>
  <c r="J80" i="4"/>
  <c r="M27" i="4"/>
  <c r="M58" i="4"/>
  <c r="M56" i="4"/>
  <c r="M9" i="4"/>
  <c r="M88" i="4"/>
  <c r="M87" i="4"/>
  <c r="M31" i="4"/>
  <c r="M37" i="4"/>
  <c r="M100" i="4"/>
  <c r="M52" i="4"/>
  <c r="M78" i="4"/>
  <c r="M51" i="4"/>
  <c r="M77" i="4"/>
  <c r="M50" i="4"/>
  <c r="M76" i="4"/>
  <c r="M49" i="4"/>
  <c r="M48" i="4"/>
  <c r="M99" i="4"/>
  <c r="M98" i="4"/>
  <c r="M97" i="4"/>
  <c r="M96" i="4"/>
  <c r="M73" i="4"/>
  <c r="M72" i="4"/>
  <c r="M71" i="4"/>
  <c r="M70" i="4"/>
  <c r="M69" i="4"/>
  <c r="M66" i="4"/>
  <c r="M65" i="4"/>
  <c r="M64" i="4"/>
  <c r="M63" i="4"/>
  <c r="M62" i="4"/>
  <c r="M46" i="4"/>
  <c r="M45" i="4"/>
  <c r="M25" i="4"/>
  <c r="M24" i="4"/>
  <c r="M23" i="4"/>
  <c r="M22" i="4"/>
  <c r="M21" i="4"/>
  <c r="M20" i="4"/>
  <c r="M19" i="4"/>
  <c r="M18" i="4"/>
  <c r="M16" i="4"/>
  <c r="M15" i="4"/>
  <c r="M61" i="4"/>
  <c r="M95" i="4"/>
  <c r="M94" i="4"/>
  <c r="M14" i="4"/>
  <c r="M44" i="4"/>
  <c r="M13" i="4"/>
  <c r="M43" i="4"/>
  <c r="M11" i="4"/>
  <c r="M42" i="4"/>
  <c r="M90" i="4"/>
  <c r="M40" i="4"/>
  <c r="M39" i="4"/>
  <c r="M38" i="4"/>
  <c r="M36" i="4"/>
  <c r="M35" i="4"/>
  <c r="M34" i="4"/>
  <c r="M10" i="4"/>
  <c r="M89" i="4"/>
  <c r="M54" i="4"/>
  <c r="J2" i="4"/>
</calcChain>
</file>

<file path=xl/sharedStrings.xml><?xml version="1.0" encoding="utf-8"?>
<sst xmlns="http://schemas.openxmlformats.org/spreadsheetml/2006/main" count="3291" uniqueCount="462">
  <si>
    <t>Basket (A1, A3, B2, C1, C3)</t>
  </si>
  <si>
    <t>Species</t>
  </si>
  <si>
    <t>No Petiole #</t>
  </si>
  <si>
    <t>No Petiole Feeding Type/Additional Comments</t>
  </si>
  <si>
    <t>0-20% #</t>
  </si>
  <si>
    <t>10-20% Feeding Type/Additional Comments</t>
  </si>
  <si>
    <t>20-40% #</t>
  </si>
  <si>
    <t>20-40% Feeding Type/Additional Comments</t>
  </si>
  <si>
    <t>40-60% #</t>
  </si>
  <si>
    <t>40-60% Feeding Type/Additional Comments</t>
  </si>
  <si>
    <t>60-80% #</t>
  </si>
  <si>
    <t>60-80% Feeding Type/Additional Comments</t>
  </si>
  <si>
    <t>80-100%</t>
  </si>
  <si>
    <t>80-100% Feeding Type/Additional Comments</t>
  </si>
  <si>
    <t>No Petiole Mass (g)</t>
  </si>
  <si>
    <t>Total Mass (g)</t>
  </si>
  <si>
    <t>Total #</t>
  </si>
  <si>
    <t>0-20% Proportion</t>
  </si>
  <si>
    <t>20-40% Proportion</t>
  </si>
  <si>
    <t>40-60% Proportion</t>
  </si>
  <si>
    <t>60-80% Proportion</t>
  </si>
  <si>
    <t>80-100% Proportion</t>
  </si>
  <si>
    <t>C4</t>
  </si>
  <si>
    <t>A1</t>
  </si>
  <si>
    <t>Ash</t>
  </si>
  <si>
    <t>0g</t>
  </si>
  <si>
    <t>0.59g</t>
  </si>
  <si>
    <t>C3</t>
  </si>
  <si>
    <t>chewing</t>
  </si>
  <si>
    <t>0.03g</t>
  </si>
  <si>
    <t>0.16g</t>
  </si>
  <si>
    <t>B2</t>
  </si>
  <si>
    <t>sap-sucking and chewing</t>
  </si>
  <si>
    <t>chewing and sap-sucking</t>
  </si>
  <si>
    <t>.03g</t>
  </si>
  <si>
    <t>.66g</t>
  </si>
  <si>
    <t>A3</t>
  </si>
  <si>
    <t>0.01g</t>
  </si>
  <si>
    <t>1.08g</t>
  </si>
  <si>
    <t>chewing and skeletonizing</t>
  </si>
  <si>
    <t>1.05g</t>
  </si>
  <si>
    <t>chewing, skeletonizing and sap-sucking</t>
  </si>
  <si>
    <t>0.07g</t>
  </si>
  <si>
    <t>7.95g</t>
  </si>
  <si>
    <t>1.27g</t>
  </si>
  <si>
    <t>0.02g</t>
  </si>
  <si>
    <t>18.98g</t>
  </si>
  <si>
    <t>C1</t>
  </si>
  <si>
    <t>0.09g</t>
  </si>
  <si>
    <t>13.40g</t>
  </si>
  <si>
    <t>0.27g</t>
  </si>
  <si>
    <t>0.34g</t>
  </si>
  <si>
    <t>Aspen</t>
  </si>
  <si>
    <t>1.58g</t>
  </si>
  <si>
    <t>20.40g</t>
  </si>
  <si>
    <t>chewing, gall-making and mining</t>
  </si>
  <si>
    <t>chewing, sap-sucking and gall-making</t>
  </si>
  <si>
    <t>0.58g</t>
  </si>
  <si>
    <t>49.39g</t>
  </si>
  <si>
    <t>0.47g</t>
  </si>
  <si>
    <t>chewing, skeletonizing, sap-sucking and gall-making</t>
  </si>
  <si>
    <t>gall making</t>
  </si>
  <si>
    <t>0.18g</t>
  </si>
  <si>
    <t>24.20g</t>
  </si>
  <si>
    <t>1.39g</t>
  </si>
  <si>
    <t>62.55g</t>
  </si>
  <si>
    <t>chewing, gall-making, sap-sucking and skeletonizing</t>
  </si>
  <si>
    <t>skeletonizng, chewing, sap-sucking and gall-making</t>
  </si>
  <si>
    <t>chewing, sap-sucking and gall-making and skeletonizing</t>
  </si>
  <si>
    <t>chewing, sap-sucking , skeletonizing</t>
  </si>
  <si>
    <t>.52g</t>
  </si>
  <si>
    <t>93.72g</t>
  </si>
  <si>
    <t>31.32g</t>
  </si>
  <si>
    <t>0.11g</t>
  </si>
  <si>
    <t>62.11g</t>
  </si>
  <si>
    <t>petiole</t>
  </si>
  <si>
    <t>0.98g</t>
  </si>
  <si>
    <t>101.19g</t>
  </si>
  <si>
    <t>0.40g</t>
  </si>
  <si>
    <t>0.06g</t>
  </si>
  <si>
    <t>2.10g</t>
  </si>
  <si>
    <t>chewing, sap-sking and gall-making</t>
  </si>
  <si>
    <t>all petiole</t>
  </si>
  <si>
    <t>10.31g</t>
  </si>
  <si>
    <t>0.35g</t>
  </si>
  <si>
    <t>Beech</t>
  </si>
  <si>
    <t>0.37g</t>
  </si>
  <si>
    <t>17.11g</t>
  </si>
  <si>
    <t>.18g</t>
  </si>
  <si>
    <t>8.55g</t>
  </si>
  <si>
    <t>chewing,skeletomizing and gall-making</t>
  </si>
  <si>
    <t>0.22g</t>
  </si>
  <si>
    <t>9.04g</t>
  </si>
  <si>
    <t>chewing, skeletonizing, sap-sucking and mining</t>
  </si>
  <si>
    <t>0.79g</t>
  </si>
  <si>
    <t>13.37g</t>
  </si>
  <si>
    <t>chewing, sap-sucking and skeletonizing</t>
  </si>
  <si>
    <t>5.43g</t>
  </si>
  <si>
    <t>chewing, sap-sucking</t>
  </si>
  <si>
    <t>chewing , sap-sucking and skeletonizing</t>
  </si>
  <si>
    <t>.05g</t>
  </si>
  <si>
    <t>22.3g</t>
  </si>
  <si>
    <t>chewing, skeletonizing , sap-suckin gand gall-making</t>
  </si>
  <si>
    <t>chewing, skeletonizing</t>
  </si>
  <si>
    <t>0.04g</t>
  </si>
  <si>
    <t>5.44g</t>
  </si>
  <si>
    <t>0.17g</t>
  </si>
  <si>
    <t>8.96g</t>
  </si>
  <si>
    <t>chewing ,skeletonizing, sap-sucking and gall-making</t>
  </si>
  <si>
    <t>chewing, skeletonizing and gall-making</t>
  </si>
  <si>
    <t>8.97g</t>
  </si>
  <si>
    <t>chewing, skeletonizing , sap-sucking and mining</t>
  </si>
  <si>
    <t>0.10g</t>
  </si>
  <si>
    <t>15.30g</t>
  </si>
  <si>
    <t>10.55g</t>
  </si>
  <si>
    <t>5.60g</t>
  </si>
  <si>
    <t>19.70g</t>
  </si>
  <si>
    <t>19.05g</t>
  </si>
  <si>
    <t>0.42g</t>
  </si>
  <si>
    <t>22.86g</t>
  </si>
  <si>
    <t>30.39g</t>
  </si>
  <si>
    <t>chewing, skeletonizing , sap-sucking and gall-making</t>
  </si>
  <si>
    <t>chewing , skeletonizing and sap-sucking</t>
  </si>
  <si>
    <t>Oak</t>
  </si>
  <si>
    <t>0.45g</t>
  </si>
  <si>
    <t>2.17g</t>
  </si>
  <si>
    <t>0.65g</t>
  </si>
  <si>
    <t>16.28g</t>
  </si>
  <si>
    <t>P.C</t>
  </si>
  <si>
    <t>2.00g</t>
  </si>
  <si>
    <t>Pin-Cherry</t>
  </si>
  <si>
    <t>0.29g</t>
  </si>
  <si>
    <t>1.30g</t>
  </si>
  <si>
    <t>.09g</t>
  </si>
  <si>
    <t>1.32g</t>
  </si>
  <si>
    <t>chewingm skeletonizing and sap-sucking</t>
  </si>
  <si>
    <t>3.71g</t>
  </si>
  <si>
    <t>0.23g</t>
  </si>
  <si>
    <t>0.25g</t>
  </si>
  <si>
    <t>0.0g</t>
  </si>
  <si>
    <t>7.94g</t>
  </si>
  <si>
    <t>chewing, skeletonizing and spa-sucking</t>
  </si>
  <si>
    <t>R.M</t>
  </si>
  <si>
    <t>23.00g</t>
  </si>
  <si>
    <t>chewing, sap-sucking and hall-making</t>
  </si>
  <si>
    <t>.53g</t>
  </si>
  <si>
    <t>68.20g</t>
  </si>
  <si>
    <t>chewing, sap-sucking and skeletonizing and mining</t>
  </si>
  <si>
    <t>3.08g</t>
  </si>
  <si>
    <t>chewing, sap-sucking, mining and gall-making</t>
  </si>
  <si>
    <t>18.50g</t>
  </si>
  <si>
    <t>6.05g</t>
  </si>
  <si>
    <t>.02g</t>
  </si>
  <si>
    <t>14.27g</t>
  </si>
  <si>
    <t>hewing and sap-sucking</t>
  </si>
  <si>
    <t>0.24g</t>
  </si>
  <si>
    <t>2.40g</t>
  </si>
  <si>
    <t>chewing, skeletonizing, sap-sucking</t>
  </si>
  <si>
    <t>chewing, sap-sucking, skeletonizing and gall-making</t>
  </si>
  <si>
    <t>2.98g</t>
  </si>
  <si>
    <t>4.50g</t>
  </si>
  <si>
    <t>chewing and gall-making</t>
  </si>
  <si>
    <t>chewing, skeletnizing and gall-making</t>
  </si>
  <si>
    <t>0.14g</t>
  </si>
  <si>
    <t>28.39g</t>
  </si>
  <si>
    <t>0.21g</t>
  </si>
  <si>
    <t>18.45g</t>
  </si>
  <si>
    <t>chewing,skeletonizing, sap-sucking and gall-making</t>
  </si>
  <si>
    <t>18.91g</t>
  </si>
  <si>
    <t>just petiole</t>
  </si>
  <si>
    <t>0.52g</t>
  </si>
  <si>
    <t>21.63g</t>
  </si>
  <si>
    <t>sap-sucking</t>
  </si>
  <si>
    <t>1.11g</t>
  </si>
  <si>
    <t>12.51g</t>
  </si>
  <si>
    <t>0.53g</t>
  </si>
  <si>
    <t>S.M</t>
  </si>
  <si>
    <t>0.05g</t>
  </si>
  <si>
    <t>0.99g</t>
  </si>
  <si>
    <t>7.00g</t>
  </si>
  <si>
    <t>1.06g</t>
  </si>
  <si>
    <t>5.49g</t>
  </si>
  <si>
    <t>0.55g</t>
  </si>
  <si>
    <t>ST.M</t>
  </si>
  <si>
    <t>.71g</t>
  </si>
  <si>
    <t>0.54g</t>
  </si>
  <si>
    <t>0.96g</t>
  </si>
  <si>
    <t>W.B</t>
  </si>
  <si>
    <t>1.29g</t>
  </si>
  <si>
    <t>un-knowen</t>
  </si>
  <si>
    <t>.62g</t>
  </si>
  <si>
    <t>32.69g</t>
  </si>
  <si>
    <t>0.19g</t>
  </si>
  <si>
    <t>50.90g</t>
  </si>
  <si>
    <t>0.12g</t>
  </si>
  <si>
    <t>33.70g</t>
  </si>
  <si>
    <t>1.15g</t>
  </si>
  <si>
    <t>34.91g</t>
  </si>
  <si>
    <t>.07g</t>
  </si>
  <si>
    <t>4.45g</t>
  </si>
  <si>
    <t>0.15g</t>
  </si>
  <si>
    <t>35.14g</t>
  </si>
  <si>
    <t>22.62g</t>
  </si>
  <si>
    <t>.023g</t>
  </si>
  <si>
    <t>7.66g</t>
  </si>
  <si>
    <t>chwing, skeletonizing and sap-sucking</t>
  </si>
  <si>
    <t>chewing and petiols</t>
  </si>
  <si>
    <t>0.08g</t>
  </si>
  <si>
    <t>55.55g</t>
  </si>
  <si>
    <t>20.31g</t>
  </si>
  <si>
    <t>chewing, skeltonizing and sap-sucking</t>
  </si>
  <si>
    <t>0.31g</t>
  </si>
  <si>
    <t>61.31g</t>
  </si>
  <si>
    <t>76.22g</t>
  </si>
  <si>
    <t>0.70g</t>
  </si>
  <si>
    <t>47.9g</t>
  </si>
  <si>
    <t>45.24g</t>
  </si>
  <si>
    <t>skeletonizing , chewing and sap-sucking</t>
  </si>
  <si>
    <t>N/A</t>
  </si>
  <si>
    <t>0.33g</t>
  </si>
  <si>
    <t>48.23g</t>
  </si>
  <si>
    <t>Y.B</t>
  </si>
  <si>
    <t>3.65g</t>
  </si>
  <si>
    <t>.08g</t>
  </si>
  <si>
    <t>1.19g</t>
  </si>
  <si>
    <t>2.33g</t>
  </si>
  <si>
    <t>1.62g</t>
  </si>
  <si>
    <t>1.34g</t>
  </si>
  <si>
    <t>45.16g</t>
  </si>
  <si>
    <t>chewing , sap -sucking</t>
  </si>
  <si>
    <t>4.74g</t>
  </si>
  <si>
    <t>chewing,skeletonizing and sap-sucking</t>
  </si>
  <si>
    <t>28.86g</t>
  </si>
  <si>
    <t>9.79g</t>
  </si>
  <si>
    <t>6.01g</t>
  </si>
  <si>
    <t>chewingm skeletonizing, sap-sucking and mining</t>
  </si>
  <si>
    <t>chewing, skeletonizing and mining</t>
  </si>
  <si>
    <t>5.68g</t>
  </si>
  <si>
    <t>13.69g</t>
  </si>
  <si>
    <t>chewing, skeletnonizing and sap-sucking</t>
  </si>
  <si>
    <t>10.99g</t>
  </si>
  <si>
    <t>15.87g</t>
  </si>
  <si>
    <t>13.44g</t>
  </si>
  <si>
    <t>25.61g</t>
  </si>
  <si>
    <t>chewing, sekeletonizing, sap-sucking and gall-making</t>
  </si>
  <si>
    <t>52.26g</t>
  </si>
  <si>
    <t>C6</t>
  </si>
  <si>
    <t>5.93g</t>
  </si>
  <si>
    <t>9.91g</t>
  </si>
  <si>
    <t>.026g</t>
  </si>
  <si>
    <t>0.46g</t>
  </si>
  <si>
    <t>5.48g</t>
  </si>
  <si>
    <t>7.2g</t>
  </si>
  <si>
    <t>.74g</t>
  </si>
  <si>
    <t>13.53g</t>
  </si>
  <si>
    <t>2.65g</t>
  </si>
  <si>
    <t>.43g</t>
  </si>
  <si>
    <t>15.36g</t>
  </si>
  <si>
    <t>beech</t>
  </si>
  <si>
    <t>chewing,skeletonizing and gall-making</t>
  </si>
  <si>
    <t>0.38g</t>
  </si>
  <si>
    <t>18.53g</t>
  </si>
  <si>
    <t>.75g</t>
  </si>
  <si>
    <t>28.37g</t>
  </si>
  <si>
    <t>chewing,skeletonizing ,sap-sucking and gall-making</t>
  </si>
  <si>
    <t>chewing, gall-making,skeletonizing and sap-sucking</t>
  </si>
  <si>
    <t>chewing,sap-sucking and skeletonizing</t>
  </si>
  <si>
    <t>22.47g</t>
  </si>
  <si>
    <t>17.35g</t>
  </si>
  <si>
    <t>14.39g</t>
  </si>
  <si>
    <t>20.16g</t>
  </si>
  <si>
    <t>chewing, sap-sucking,skeletonizing and gall-making</t>
  </si>
  <si>
    <t>.11g</t>
  </si>
  <si>
    <t>34.60g</t>
  </si>
  <si>
    <t>chewing,skeletonizing,sap-sucking and mining</t>
  </si>
  <si>
    <t>.2g</t>
  </si>
  <si>
    <t>11.69g</t>
  </si>
  <si>
    <t>9.35g</t>
  </si>
  <si>
    <t>.17g</t>
  </si>
  <si>
    <t>24.26g</t>
  </si>
  <si>
    <t>13.47g</t>
  </si>
  <si>
    <t>chewing and skeletnizing</t>
  </si>
  <si>
    <t>skeletonizing</t>
  </si>
  <si>
    <t>38.44g</t>
  </si>
  <si>
    <t>0.68g</t>
  </si>
  <si>
    <t>24.83g</t>
  </si>
  <si>
    <t>.28g</t>
  </si>
  <si>
    <t>37.10g</t>
  </si>
  <si>
    <t>0.78g</t>
  </si>
  <si>
    <t>53.45g</t>
  </si>
  <si>
    <t>0.51g</t>
  </si>
  <si>
    <t>37.47g</t>
  </si>
  <si>
    <t>0.63g</t>
  </si>
  <si>
    <t>33.10g</t>
  </si>
  <si>
    <t>.54g</t>
  </si>
  <si>
    <t>.57g</t>
  </si>
  <si>
    <t>.15g</t>
  </si>
  <si>
    <t>2.30g</t>
  </si>
  <si>
    <t>Pin-cherry</t>
  </si>
  <si>
    <t>.50g</t>
  </si>
  <si>
    <t>.04g</t>
  </si>
  <si>
    <t>.20g</t>
  </si>
  <si>
    <t>.19g</t>
  </si>
  <si>
    <t>.72g</t>
  </si>
  <si>
    <t>1.53g</t>
  </si>
  <si>
    <t>0.44g</t>
  </si>
  <si>
    <t>0.30g</t>
  </si>
  <si>
    <t>.29g</t>
  </si>
  <si>
    <t>58.5g</t>
  </si>
  <si>
    <t>0.48g</t>
  </si>
  <si>
    <t>41.78g</t>
  </si>
  <si>
    <t>3.90g</t>
  </si>
  <si>
    <t>100.43g</t>
  </si>
  <si>
    <t>.37g</t>
  </si>
  <si>
    <t>19.14g</t>
  </si>
  <si>
    <t>0.72g</t>
  </si>
  <si>
    <t>51.88g</t>
  </si>
  <si>
    <t>chewing, sap-sucking and mining</t>
  </si>
  <si>
    <t>43.84g</t>
  </si>
  <si>
    <t>37.49g</t>
  </si>
  <si>
    <t>2.04g</t>
  </si>
  <si>
    <t>36.08g</t>
  </si>
  <si>
    <t>36.56g</t>
  </si>
  <si>
    <t>un-known</t>
  </si>
  <si>
    <t>.9g</t>
  </si>
  <si>
    <t>24.84g</t>
  </si>
  <si>
    <t>chewing ,skeletonizing and sap-sucking</t>
  </si>
  <si>
    <t>4.38g</t>
  </si>
  <si>
    <t>68.39g</t>
  </si>
  <si>
    <t>70.09g</t>
  </si>
  <si>
    <t>.92g</t>
  </si>
  <si>
    <t>36.90g</t>
  </si>
  <si>
    <t>.69g</t>
  </si>
  <si>
    <t>57.35g</t>
  </si>
  <si>
    <t>chewing,skeletonizing,sap-sucking and gall-making</t>
  </si>
  <si>
    <t>59.87g</t>
  </si>
  <si>
    <t>0.13g</t>
  </si>
  <si>
    <t>15.77g</t>
  </si>
  <si>
    <t>1.25g</t>
  </si>
  <si>
    <t>77.18g</t>
  </si>
  <si>
    <t>chewing.skeletonizing and sap-sucking</t>
  </si>
  <si>
    <t>0.66g</t>
  </si>
  <si>
    <t>15.66g</t>
  </si>
  <si>
    <t>sap-sucking, chewing and skeletonizing</t>
  </si>
  <si>
    <t>.46g</t>
  </si>
  <si>
    <t>30.70g</t>
  </si>
  <si>
    <t>2.90g</t>
  </si>
  <si>
    <t>1.20g</t>
  </si>
  <si>
    <t>0.69g</t>
  </si>
  <si>
    <t>.06g</t>
  </si>
  <si>
    <t>21.35g</t>
  </si>
  <si>
    <t>8.45g</t>
  </si>
  <si>
    <t>2.39g</t>
  </si>
  <si>
    <t>chewing,skeletonzing,sap-sucking and gall-making</t>
  </si>
  <si>
    <t>3.51g</t>
  </si>
  <si>
    <t>50.30g</t>
  </si>
  <si>
    <t>.58g</t>
  </si>
  <si>
    <t>.24g</t>
  </si>
  <si>
    <t>.01g</t>
  </si>
  <si>
    <t>12.47g</t>
  </si>
  <si>
    <t>3.56g</t>
  </si>
  <si>
    <t>.40g</t>
  </si>
  <si>
    <t>2.21g</t>
  </si>
  <si>
    <t>0.73g</t>
  </si>
  <si>
    <t>2.41g</t>
  </si>
  <si>
    <t>1.74g</t>
  </si>
  <si>
    <t>CHEWING</t>
  </si>
  <si>
    <t>7.06g</t>
  </si>
  <si>
    <t>24.12g</t>
  </si>
  <si>
    <t>1.09g</t>
  </si>
  <si>
    <t>23.37g</t>
  </si>
  <si>
    <t>58.95g</t>
  </si>
  <si>
    <t>Chewing</t>
  </si>
  <si>
    <t>57.69g</t>
  </si>
  <si>
    <t>35.16g</t>
  </si>
  <si>
    <t>3.15g</t>
  </si>
  <si>
    <t>16.26g</t>
  </si>
  <si>
    <t>0.20g</t>
  </si>
  <si>
    <t>45.75g</t>
  </si>
  <si>
    <t>29.77g</t>
  </si>
  <si>
    <t>0.61g</t>
  </si>
  <si>
    <t>13.42g</t>
  </si>
  <si>
    <t>27.44g</t>
  </si>
  <si>
    <t>1.37g</t>
  </si>
  <si>
    <t>14.41g</t>
  </si>
  <si>
    <t>chewing,skeletoniing and sap-sucking</t>
  </si>
  <si>
    <t>57.13g</t>
  </si>
  <si>
    <t>40.56g</t>
  </si>
  <si>
    <t>8.99g</t>
  </si>
  <si>
    <t>22.88g</t>
  </si>
  <si>
    <t>chewing,skeletonhizing and sap-sucking</t>
  </si>
  <si>
    <t>0.67g</t>
  </si>
  <si>
    <t>27.23g</t>
  </si>
  <si>
    <t>.32g</t>
  </si>
  <si>
    <t>45.09g</t>
  </si>
  <si>
    <t>chwing,skeletonizing and sap-sucking</t>
  </si>
  <si>
    <t>67.99g</t>
  </si>
  <si>
    <t>1.61g</t>
  </si>
  <si>
    <t>27.66g</t>
  </si>
  <si>
    <t>.91g</t>
  </si>
  <si>
    <t>34.73g</t>
  </si>
  <si>
    <t>chewing and skeletonizing and sap-sucking</t>
  </si>
  <si>
    <t>88.04g</t>
  </si>
  <si>
    <t>62.50g</t>
  </si>
  <si>
    <t>54.64g</t>
  </si>
  <si>
    <t>33.48g</t>
  </si>
  <si>
    <t>0.50g</t>
  </si>
  <si>
    <t>27.50g</t>
  </si>
  <si>
    <t>frgments</t>
  </si>
  <si>
    <t>66.12g</t>
  </si>
  <si>
    <t>2.70g</t>
  </si>
  <si>
    <t>48.50g</t>
  </si>
  <si>
    <t>99.85g</t>
  </si>
  <si>
    <t>32.16g</t>
  </si>
  <si>
    <t>chewing q</t>
  </si>
  <si>
    <t>30.41g</t>
  </si>
  <si>
    <t>.64g</t>
  </si>
  <si>
    <t>81.75g</t>
  </si>
  <si>
    <t>82.25g</t>
  </si>
  <si>
    <t>79.22g</t>
  </si>
  <si>
    <t>1.57g</t>
  </si>
  <si>
    <t>132.25g</t>
  </si>
  <si>
    <t>Stand</t>
  </si>
  <si>
    <t>Plot</t>
  </si>
  <si>
    <t>avg_mass_per_leaf</t>
  </si>
  <si>
    <t>whole_leaf_mass</t>
  </si>
  <si>
    <t>no_petiole_mass</t>
  </si>
  <si>
    <t>stand</t>
  </si>
  <si>
    <t>plot</t>
  </si>
  <si>
    <t>basket</t>
  </si>
  <si>
    <t>species</t>
  </si>
  <si>
    <t>no_petiole_ct</t>
  </si>
  <si>
    <t>total_mass</t>
  </si>
  <si>
    <t>whole_leaf_ct</t>
  </si>
  <si>
    <t>SM</t>
  </si>
  <si>
    <t>WB</t>
  </si>
  <si>
    <t>ASH</t>
  </si>
  <si>
    <t>QA</t>
  </si>
  <si>
    <t>BE</t>
  </si>
  <si>
    <t>OAK</t>
  </si>
  <si>
    <t>PC</t>
  </si>
  <si>
    <t>RM</t>
  </si>
  <si>
    <t>STM</t>
  </si>
  <si>
    <t>YB</t>
  </si>
  <si>
    <t>C7</t>
  </si>
  <si>
    <t>STAND</t>
  </si>
  <si>
    <t>PLOT</t>
  </si>
  <si>
    <t>BASKET</t>
  </si>
  <si>
    <t>SPECIES</t>
  </si>
  <si>
    <t>NO_PETIOLE_CT</t>
  </si>
  <si>
    <t>NO_PETIOLE_MASS</t>
  </si>
  <si>
    <t>TOTAL_MASS</t>
  </si>
  <si>
    <t>WHOLE_LEAF_MASS</t>
  </si>
  <si>
    <t>MASS_PER_M_2</t>
  </si>
  <si>
    <t>WHOLE_LEAF_CT</t>
  </si>
  <si>
    <t>COUNT_PER_M_2</t>
  </si>
  <si>
    <t>AVG_MASS_PER_LEAF</t>
  </si>
  <si>
    <t>TREATMENT</t>
  </si>
  <si>
    <t>N</t>
  </si>
  <si>
    <t>NP</t>
  </si>
  <si>
    <t>P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</si>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</sst>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.1"/>
      <color rgb="FF000000"/>
      <name val="Calibri"/>
      <family val="2"/>
    </font>
    <font>
      <sz val="10"/>
      <color theme="1"/>
      <name val="Arial"/>
      <family val="2"/>
    </font>
    <font>
      <sz val="12.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XFD1048576"/>
    </sheetView>
  </sheetViews>
  <sheetFormatPr defaultRowHeight="15" x14ac:dyDescent="0.25"/>
  <cols>
    <col min="1" max="1" width="6.140625" bestFit="1" customWidth="1"/>
    <col min="2" max="2" width="4.5703125" bestFit="1" customWidth="1"/>
    <col min="3" max="3" width="8" customWidth="1"/>
    <col min="5" max="5" width="12.28515625" bestFit="1" customWidth="1"/>
  </cols>
  <sheetData>
    <row r="1" spans="1:26" ht="16.5" thickBot="1" x14ac:dyDescent="0.3">
      <c r="A1" s="1" t="s">
        <v>422</v>
      </c>
      <c r="B1" s="1" t="s">
        <v>423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2"/>
      <c r="Z1" s="2"/>
    </row>
    <row r="2" spans="1:26" ht="16.5" thickBot="1" x14ac:dyDescent="0.3">
      <c r="A2" s="1" t="s">
        <v>22</v>
      </c>
      <c r="B2" s="3">
        <v>1</v>
      </c>
      <c r="C2" s="1" t="s">
        <v>23</v>
      </c>
      <c r="D2" s="1" t="s">
        <v>24</v>
      </c>
      <c r="E2" s="3">
        <v>0</v>
      </c>
      <c r="F2" s="4"/>
      <c r="G2" s="3">
        <v>3</v>
      </c>
      <c r="H2" s="4"/>
      <c r="I2" s="3">
        <v>0</v>
      </c>
      <c r="J2" s="4"/>
      <c r="K2" s="3">
        <v>0</v>
      </c>
      <c r="L2" s="4"/>
      <c r="M2" s="3">
        <v>0</v>
      </c>
      <c r="N2" s="4"/>
      <c r="O2" s="3">
        <v>0</v>
      </c>
      <c r="P2" s="4"/>
      <c r="Q2" s="1" t="s">
        <v>25</v>
      </c>
      <c r="R2" s="1" t="s">
        <v>26</v>
      </c>
      <c r="S2" s="3">
        <v>3</v>
      </c>
      <c r="T2" s="3">
        <v>1</v>
      </c>
      <c r="U2" s="3">
        <v>0</v>
      </c>
      <c r="V2" s="3">
        <v>0</v>
      </c>
      <c r="W2" s="3">
        <v>0</v>
      </c>
      <c r="X2" s="3">
        <v>0</v>
      </c>
      <c r="Y2" s="2"/>
      <c r="Z2" s="2"/>
    </row>
    <row r="3" spans="1:26" ht="16.5" thickBot="1" x14ac:dyDescent="0.3">
      <c r="A3" s="1" t="s">
        <v>22</v>
      </c>
      <c r="B3" s="3">
        <v>1</v>
      </c>
      <c r="C3" s="1" t="s">
        <v>27</v>
      </c>
      <c r="D3" s="1" t="s">
        <v>24</v>
      </c>
      <c r="E3" s="3">
        <v>3</v>
      </c>
      <c r="F3" s="1" t="s">
        <v>28</v>
      </c>
      <c r="G3" s="3">
        <v>1</v>
      </c>
      <c r="H3" s="4"/>
      <c r="I3" s="3">
        <v>0</v>
      </c>
      <c r="J3" s="4"/>
      <c r="K3" s="3">
        <v>1</v>
      </c>
      <c r="L3" s="1" t="s">
        <v>28</v>
      </c>
      <c r="M3" s="3">
        <v>0</v>
      </c>
      <c r="N3" s="4"/>
      <c r="O3" s="3">
        <v>0</v>
      </c>
      <c r="P3" s="4"/>
      <c r="Q3" s="1" t="s">
        <v>29</v>
      </c>
      <c r="R3" s="1" t="s">
        <v>30</v>
      </c>
      <c r="S3" s="3">
        <v>2</v>
      </c>
      <c r="T3" s="3">
        <v>0.5</v>
      </c>
      <c r="U3" s="3">
        <v>0</v>
      </c>
      <c r="V3" s="3">
        <v>0.5</v>
      </c>
      <c r="W3" s="3">
        <v>0</v>
      </c>
      <c r="X3" s="3">
        <v>0</v>
      </c>
      <c r="Y3" s="2"/>
      <c r="Z3" s="2"/>
    </row>
    <row r="4" spans="1:26" ht="16.5" thickBot="1" x14ac:dyDescent="0.3">
      <c r="A4" s="1" t="s">
        <v>22</v>
      </c>
      <c r="B4" s="3">
        <v>1</v>
      </c>
      <c r="C4" s="1" t="s">
        <v>31</v>
      </c>
      <c r="D4" s="1" t="s">
        <v>24</v>
      </c>
      <c r="E4" s="3">
        <v>3</v>
      </c>
      <c r="F4" s="1" t="s">
        <v>32</v>
      </c>
      <c r="G4" s="3">
        <v>5</v>
      </c>
      <c r="H4" s="1" t="s">
        <v>33</v>
      </c>
      <c r="I4" s="3">
        <v>2</v>
      </c>
      <c r="J4" s="1" t="s">
        <v>33</v>
      </c>
      <c r="K4" s="3">
        <v>1</v>
      </c>
      <c r="L4" s="1" t="s">
        <v>33</v>
      </c>
      <c r="M4" s="3">
        <v>0</v>
      </c>
      <c r="N4" s="4"/>
      <c r="O4" s="3">
        <v>0</v>
      </c>
      <c r="P4" s="4"/>
      <c r="Q4" s="1" t="s">
        <v>34</v>
      </c>
      <c r="R4" s="1" t="s">
        <v>35</v>
      </c>
      <c r="S4" s="3">
        <v>8</v>
      </c>
      <c r="T4" s="3">
        <v>0.625</v>
      </c>
      <c r="U4" s="3">
        <v>0.25</v>
      </c>
      <c r="V4" s="3">
        <v>0.125</v>
      </c>
      <c r="W4" s="3">
        <v>0</v>
      </c>
      <c r="X4" s="3">
        <v>0</v>
      </c>
      <c r="Y4" s="2"/>
      <c r="Z4" s="2"/>
    </row>
    <row r="5" spans="1:26" ht="16.5" thickBot="1" x14ac:dyDescent="0.3">
      <c r="A5" s="1" t="s">
        <v>22</v>
      </c>
      <c r="B5" s="3">
        <v>2</v>
      </c>
      <c r="C5" s="1" t="s">
        <v>36</v>
      </c>
      <c r="D5" s="1" t="s">
        <v>24</v>
      </c>
      <c r="E5" s="3">
        <v>1</v>
      </c>
      <c r="F5" s="1" t="s">
        <v>28</v>
      </c>
      <c r="G5" s="3">
        <v>4</v>
      </c>
      <c r="H5" s="1" t="s">
        <v>33</v>
      </c>
      <c r="I5" s="3">
        <v>0</v>
      </c>
      <c r="J5" s="4"/>
      <c r="K5" s="3">
        <v>0</v>
      </c>
      <c r="L5" s="4"/>
      <c r="M5" s="3">
        <v>0</v>
      </c>
      <c r="N5" s="4"/>
      <c r="O5" s="3">
        <v>0</v>
      </c>
      <c r="P5" s="4"/>
      <c r="Q5" s="1" t="s">
        <v>37</v>
      </c>
      <c r="R5" s="1" t="s">
        <v>38</v>
      </c>
      <c r="S5" s="3">
        <v>4</v>
      </c>
      <c r="T5" s="3">
        <v>1</v>
      </c>
      <c r="U5" s="3">
        <v>0</v>
      </c>
      <c r="V5" s="3">
        <v>0</v>
      </c>
      <c r="W5" s="3">
        <v>0</v>
      </c>
      <c r="X5" s="3">
        <v>0</v>
      </c>
      <c r="Y5" s="2"/>
      <c r="Z5" s="2"/>
    </row>
    <row r="6" spans="1:26" ht="16.5" thickBot="1" x14ac:dyDescent="0.3">
      <c r="A6" s="1" t="s">
        <v>22</v>
      </c>
      <c r="B6" s="3">
        <v>2</v>
      </c>
      <c r="C6" s="1" t="s">
        <v>27</v>
      </c>
      <c r="D6" s="1" t="s">
        <v>24</v>
      </c>
      <c r="E6" s="3">
        <v>0</v>
      </c>
      <c r="F6" s="4"/>
      <c r="G6" s="3">
        <v>5</v>
      </c>
      <c r="H6" s="1" t="s">
        <v>39</v>
      </c>
      <c r="I6" s="3">
        <v>1</v>
      </c>
      <c r="J6" s="1" t="s">
        <v>28</v>
      </c>
      <c r="K6" s="3">
        <v>0</v>
      </c>
      <c r="L6" s="4"/>
      <c r="M6" s="3">
        <v>0</v>
      </c>
      <c r="N6" s="4"/>
      <c r="O6" s="3">
        <v>0</v>
      </c>
      <c r="P6" s="4"/>
      <c r="Q6" s="1" t="s">
        <v>25</v>
      </c>
      <c r="R6" s="1" t="s">
        <v>40</v>
      </c>
      <c r="S6" s="3">
        <v>6</v>
      </c>
      <c r="T6" s="3">
        <v>0.83333333300000001</v>
      </c>
      <c r="U6" s="3">
        <v>0.16666700000000001</v>
      </c>
      <c r="V6" s="3">
        <v>0</v>
      </c>
      <c r="W6" s="3">
        <v>0</v>
      </c>
      <c r="X6" s="3">
        <v>0</v>
      </c>
      <c r="Y6" s="2"/>
      <c r="Z6" s="2"/>
    </row>
    <row r="7" spans="1:26" ht="16.5" thickBot="1" x14ac:dyDescent="0.3">
      <c r="A7" s="1" t="s">
        <v>22</v>
      </c>
      <c r="B7" s="3">
        <v>3</v>
      </c>
      <c r="C7" s="1" t="s">
        <v>31</v>
      </c>
      <c r="D7" s="1" t="s">
        <v>24</v>
      </c>
      <c r="E7" s="3">
        <v>2</v>
      </c>
      <c r="F7" s="1" t="s">
        <v>41</v>
      </c>
      <c r="G7" s="3">
        <v>33</v>
      </c>
      <c r="H7" s="1" t="s">
        <v>39</v>
      </c>
      <c r="I7" s="3">
        <v>1</v>
      </c>
      <c r="J7" s="1" t="s">
        <v>33</v>
      </c>
      <c r="K7" s="3">
        <v>2</v>
      </c>
      <c r="L7" s="1" t="s">
        <v>41</v>
      </c>
      <c r="M7" s="3">
        <v>1</v>
      </c>
      <c r="N7" s="1" t="s">
        <v>41</v>
      </c>
      <c r="O7" s="3">
        <v>0</v>
      </c>
      <c r="P7" s="4"/>
      <c r="Q7" s="1" t="s">
        <v>42</v>
      </c>
      <c r="R7" s="1" t="s">
        <v>43</v>
      </c>
      <c r="S7" s="3">
        <v>37</v>
      </c>
      <c r="T7" s="3">
        <v>0.89189189199999996</v>
      </c>
      <c r="U7" s="3">
        <v>2.7026999999999999E-2</v>
      </c>
      <c r="V7" s="3">
        <v>5.4054053999999997E-2</v>
      </c>
      <c r="W7" s="3">
        <v>2.7026999999999999E-2</v>
      </c>
      <c r="X7" s="3">
        <v>0</v>
      </c>
      <c r="Y7" s="2"/>
      <c r="Z7" s="2"/>
    </row>
    <row r="8" spans="1:26" ht="16.5" thickBot="1" x14ac:dyDescent="0.3">
      <c r="A8" s="1" t="s">
        <v>22</v>
      </c>
      <c r="B8" s="3">
        <v>3</v>
      </c>
      <c r="C8" s="1" t="s">
        <v>27</v>
      </c>
      <c r="D8" s="1" t="s">
        <v>24</v>
      </c>
      <c r="E8" s="3">
        <v>0</v>
      </c>
      <c r="F8" s="4"/>
      <c r="G8" s="3">
        <v>5</v>
      </c>
      <c r="H8" s="4"/>
      <c r="I8" s="3">
        <v>0</v>
      </c>
      <c r="J8" s="4"/>
      <c r="K8" s="3">
        <v>0</v>
      </c>
      <c r="L8" s="4"/>
      <c r="M8" s="3">
        <v>0</v>
      </c>
      <c r="N8" s="4"/>
      <c r="O8" s="3">
        <v>0</v>
      </c>
      <c r="P8" s="4"/>
      <c r="Q8" s="1" t="s">
        <v>25</v>
      </c>
      <c r="R8" s="1" t="s">
        <v>44</v>
      </c>
      <c r="S8" s="3">
        <v>5</v>
      </c>
      <c r="T8" s="3">
        <v>1</v>
      </c>
      <c r="U8" s="3">
        <v>0</v>
      </c>
      <c r="V8" s="3">
        <v>0</v>
      </c>
      <c r="W8" s="3">
        <v>0</v>
      </c>
      <c r="X8" s="3">
        <v>0</v>
      </c>
      <c r="Y8" s="2"/>
      <c r="Z8" s="2"/>
    </row>
    <row r="9" spans="1:26" ht="16.5" thickBot="1" x14ac:dyDescent="0.3">
      <c r="A9" s="1" t="s">
        <v>22</v>
      </c>
      <c r="B9" s="3">
        <v>3</v>
      </c>
      <c r="C9" s="1" t="s">
        <v>36</v>
      </c>
      <c r="D9" s="1" t="s">
        <v>24</v>
      </c>
      <c r="E9" s="3">
        <v>2</v>
      </c>
      <c r="F9" s="1" t="s">
        <v>33</v>
      </c>
      <c r="G9" s="3">
        <v>59</v>
      </c>
      <c r="H9" s="1" t="s">
        <v>33</v>
      </c>
      <c r="I9" s="3">
        <v>1</v>
      </c>
      <c r="J9" s="1" t="s">
        <v>28</v>
      </c>
      <c r="K9" s="3">
        <v>2</v>
      </c>
      <c r="L9" s="1" t="s">
        <v>33</v>
      </c>
      <c r="M9" s="3">
        <v>0</v>
      </c>
      <c r="N9" s="4"/>
      <c r="O9" s="3">
        <v>0</v>
      </c>
      <c r="P9" s="4"/>
      <c r="Q9" s="1" t="s">
        <v>45</v>
      </c>
      <c r="R9" s="1" t="s">
        <v>46</v>
      </c>
      <c r="S9" s="3">
        <v>62</v>
      </c>
      <c r="T9" s="3">
        <v>0.95161290300000001</v>
      </c>
      <c r="U9" s="3">
        <v>1.6129000000000001E-2</v>
      </c>
      <c r="V9" s="3">
        <v>3.2258065000000002E-2</v>
      </c>
      <c r="W9" s="3">
        <v>0</v>
      </c>
      <c r="X9" s="3">
        <v>0</v>
      </c>
      <c r="Y9" s="2"/>
      <c r="Z9" s="2"/>
    </row>
    <row r="10" spans="1:26" ht="16.5" thickBot="1" x14ac:dyDescent="0.3">
      <c r="A10" s="1" t="s">
        <v>22</v>
      </c>
      <c r="B10" s="3">
        <v>3</v>
      </c>
      <c r="C10" s="1" t="s">
        <v>47</v>
      </c>
      <c r="D10" s="1" t="s">
        <v>24</v>
      </c>
      <c r="E10" s="3">
        <v>1</v>
      </c>
      <c r="F10" s="1" t="s">
        <v>28</v>
      </c>
      <c r="G10" s="3">
        <v>58</v>
      </c>
      <c r="H10" s="4"/>
      <c r="I10" s="3">
        <v>1</v>
      </c>
      <c r="J10" s="1" t="s">
        <v>41</v>
      </c>
      <c r="K10" s="3">
        <v>2</v>
      </c>
      <c r="L10" s="1" t="s">
        <v>33</v>
      </c>
      <c r="M10" s="3">
        <v>0</v>
      </c>
      <c r="N10" s="4"/>
      <c r="O10" s="3">
        <v>2</v>
      </c>
      <c r="P10" s="1" t="s">
        <v>28</v>
      </c>
      <c r="Q10" s="1" t="s">
        <v>48</v>
      </c>
      <c r="R10" s="1" t="s">
        <v>49</v>
      </c>
      <c r="S10" s="3">
        <v>63</v>
      </c>
      <c r="T10" s="3">
        <v>0.92063492099999999</v>
      </c>
      <c r="U10" s="3">
        <v>1.5873000000000002E-2</v>
      </c>
      <c r="V10" s="3">
        <v>3.1746032E-2</v>
      </c>
      <c r="W10" s="3">
        <v>0</v>
      </c>
      <c r="X10" s="3">
        <v>3.1746000000000003E-2</v>
      </c>
      <c r="Y10" s="2"/>
      <c r="Z10" s="2"/>
    </row>
    <row r="11" spans="1:26" ht="16.5" thickBot="1" x14ac:dyDescent="0.3">
      <c r="A11" s="1" t="s">
        <v>22</v>
      </c>
      <c r="B11" s="3">
        <v>4</v>
      </c>
      <c r="C11" s="1" t="s">
        <v>23</v>
      </c>
      <c r="D11" s="1" t="s">
        <v>24</v>
      </c>
      <c r="E11" s="3">
        <v>2</v>
      </c>
      <c r="F11" s="1" t="s">
        <v>33</v>
      </c>
      <c r="G11" s="3">
        <v>1</v>
      </c>
      <c r="H11" s="4"/>
      <c r="I11" s="3">
        <v>0</v>
      </c>
      <c r="J11" s="4"/>
      <c r="K11" s="3">
        <v>0</v>
      </c>
      <c r="L11" s="4"/>
      <c r="M11" s="3">
        <v>0</v>
      </c>
      <c r="N11" s="4"/>
      <c r="O11" s="3">
        <v>0</v>
      </c>
      <c r="P11" s="4"/>
      <c r="Q11" s="1" t="s">
        <v>50</v>
      </c>
      <c r="R11" s="1" t="s">
        <v>51</v>
      </c>
      <c r="S11" s="3">
        <v>1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2"/>
      <c r="Z11" s="2"/>
    </row>
    <row r="12" spans="1:26" ht="16.5" thickBot="1" x14ac:dyDescent="0.3">
      <c r="A12" s="1" t="s">
        <v>22</v>
      </c>
      <c r="B12" s="3">
        <v>1</v>
      </c>
      <c r="C12" s="1" t="s">
        <v>23</v>
      </c>
      <c r="D12" s="1" t="s">
        <v>52</v>
      </c>
      <c r="E12" s="3">
        <v>15</v>
      </c>
      <c r="F12" s="1" t="s">
        <v>28</v>
      </c>
      <c r="G12" s="3">
        <v>174</v>
      </c>
      <c r="H12" s="1" t="s">
        <v>28</v>
      </c>
      <c r="I12" s="3">
        <v>23</v>
      </c>
      <c r="J12" s="1" t="s">
        <v>28</v>
      </c>
      <c r="K12" s="3">
        <v>14</v>
      </c>
      <c r="L12" s="1" t="s">
        <v>28</v>
      </c>
      <c r="M12" s="3">
        <v>7</v>
      </c>
      <c r="N12" s="1" t="s">
        <v>39</v>
      </c>
      <c r="O12" s="3">
        <v>5</v>
      </c>
      <c r="P12" s="1" t="s">
        <v>28</v>
      </c>
      <c r="Q12" s="1" t="s">
        <v>53</v>
      </c>
      <c r="R12" s="1" t="s">
        <v>54</v>
      </c>
      <c r="S12" s="3">
        <v>223</v>
      </c>
      <c r="T12" s="3">
        <v>0.78026905800000002</v>
      </c>
      <c r="U12" s="3">
        <v>0.10313899999999999</v>
      </c>
      <c r="V12" s="3">
        <v>6.2780269E-2</v>
      </c>
      <c r="W12" s="3">
        <v>3.1390000000000001E-2</v>
      </c>
      <c r="X12" s="3">
        <v>2.2422000000000001E-2</v>
      </c>
      <c r="Y12" s="2"/>
      <c r="Z12" s="2"/>
    </row>
    <row r="13" spans="1:26" ht="16.5" thickBot="1" x14ac:dyDescent="0.3">
      <c r="A13" s="1" t="s">
        <v>22</v>
      </c>
      <c r="B13" s="3">
        <v>1</v>
      </c>
      <c r="C13" s="1" t="s">
        <v>36</v>
      </c>
      <c r="D13" s="1" t="s">
        <v>52</v>
      </c>
      <c r="E13" s="3">
        <v>21</v>
      </c>
      <c r="F13" s="1" t="s">
        <v>33</v>
      </c>
      <c r="G13" s="3">
        <v>101</v>
      </c>
      <c r="H13" s="1" t="s">
        <v>55</v>
      </c>
      <c r="I13" s="3">
        <v>9</v>
      </c>
      <c r="J13" s="1" t="s">
        <v>56</v>
      </c>
      <c r="K13" s="3">
        <v>4</v>
      </c>
      <c r="L13" s="1" t="s">
        <v>56</v>
      </c>
      <c r="M13" s="3">
        <v>1</v>
      </c>
      <c r="N13" s="1" t="s">
        <v>33</v>
      </c>
      <c r="O13" s="3">
        <v>2</v>
      </c>
      <c r="P13" s="1" t="s">
        <v>28</v>
      </c>
      <c r="Q13" s="1" t="s">
        <v>57</v>
      </c>
      <c r="R13" s="1" t="s">
        <v>58</v>
      </c>
      <c r="S13" s="3">
        <v>117</v>
      </c>
      <c r="T13" s="3">
        <v>0.863247863</v>
      </c>
      <c r="U13" s="3">
        <v>7.6923000000000005E-2</v>
      </c>
      <c r="V13" s="3">
        <v>3.4188033999999999E-2</v>
      </c>
      <c r="W13" s="3">
        <v>8.5470000000000008E-3</v>
      </c>
      <c r="X13" s="3">
        <v>1.7094000000000002E-2</v>
      </c>
      <c r="Y13" s="2"/>
      <c r="Z13" s="2"/>
    </row>
    <row r="14" spans="1:26" ht="16.5" thickBot="1" x14ac:dyDescent="0.3">
      <c r="A14" s="1" t="s">
        <v>22</v>
      </c>
      <c r="B14" s="3">
        <v>1</v>
      </c>
      <c r="C14" s="1" t="s">
        <v>27</v>
      </c>
      <c r="D14" s="1" t="s">
        <v>52</v>
      </c>
      <c r="E14" s="3">
        <v>0</v>
      </c>
      <c r="F14" s="4"/>
      <c r="G14" s="3">
        <v>2</v>
      </c>
      <c r="H14" s="4"/>
      <c r="I14" s="3">
        <v>0</v>
      </c>
      <c r="J14" s="4"/>
      <c r="K14" s="3">
        <v>0</v>
      </c>
      <c r="L14" s="4"/>
      <c r="M14" s="3">
        <v>0</v>
      </c>
      <c r="N14" s="4"/>
      <c r="O14" s="3">
        <v>0</v>
      </c>
      <c r="P14" s="4"/>
      <c r="Q14" s="1" t="s">
        <v>25</v>
      </c>
      <c r="R14" s="1" t="s">
        <v>59</v>
      </c>
      <c r="S14" s="3">
        <v>2</v>
      </c>
      <c r="T14" s="3">
        <v>1</v>
      </c>
      <c r="U14" s="3">
        <v>0</v>
      </c>
      <c r="V14" s="3">
        <v>0</v>
      </c>
      <c r="W14" s="3">
        <v>0</v>
      </c>
      <c r="X14" s="3">
        <v>0</v>
      </c>
      <c r="Y14" s="2"/>
      <c r="Z14" s="2"/>
    </row>
    <row r="15" spans="1:26" ht="16.5" thickBot="1" x14ac:dyDescent="0.3">
      <c r="A15" s="1" t="s">
        <v>22</v>
      </c>
      <c r="B15" s="3">
        <v>1</v>
      </c>
      <c r="C15" s="1" t="s">
        <v>31</v>
      </c>
      <c r="D15" s="1" t="s">
        <v>52</v>
      </c>
      <c r="E15" s="3">
        <v>6</v>
      </c>
      <c r="F15" s="1" t="s">
        <v>56</v>
      </c>
      <c r="G15" s="3">
        <v>58</v>
      </c>
      <c r="H15" s="1" t="s">
        <v>60</v>
      </c>
      <c r="I15" s="3">
        <v>9</v>
      </c>
      <c r="J15" s="1" t="s">
        <v>61</v>
      </c>
      <c r="K15" s="3">
        <v>1</v>
      </c>
      <c r="L15" s="1" t="s">
        <v>28</v>
      </c>
      <c r="M15" s="3">
        <v>1</v>
      </c>
      <c r="N15" s="1" t="s">
        <v>41</v>
      </c>
      <c r="O15" s="3">
        <v>1</v>
      </c>
      <c r="P15" s="1" t="s">
        <v>28</v>
      </c>
      <c r="Q15" s="1" t="s">
        <v>62</v>
      </c>
      <c r="R15" s="1" t="s">
        <v>63</v>
      </c>
      <c r="S15" s="3">
        <v>70</v>
      </c>
      <c r="T15" s="3">
        <v>0.82857142900000003</v>
      </c>
      <c r="U15" s="3">
        <v>0.12857099999999999</v>
      </c>
      <c r="V15" s="3">
        <v>1.4285714E-2</v>
      </c>
      <c r="W15" s="3">
        <v>1.4286E-2</v>
      </c>
      <c r="X15" s="3">
        <v>1.4286E-2</v>
      </c>
      <c r="Y15" s="2"/>
      <c r="Z15" s="2"/>
    </row>
    <row r="16" spans="1:26" ht="16.5" thickBot="1" x14ac:dyDescent="0.3">
      <c r="A16" s="1" t="s">
        <v>22</v>
      </c>
      <c r="B16" s="3">
        <v>2</v>
      </c>
      <c r="C16" s="1" t="s">
        <v>31</v>
      </c>
      <c r="D16" s="1" t="s">
        <v>52</v>
      </c>
      <c r="E16" s="3">
        <v>7</v>
      </c>
      <c r="F16" s="1" t="s">
        <v>33</v>
      </c>
      <c r="G16" s="3">
        <v>135</v>
      </c>
      <c r="H16" s="1" t="s">
        <v>41</v>
      </c>
      <c r="I16" s="3">
        <v>10</v>
      </c>
      <c r="J16" s="1" t="s">
        <v>33</v>
      </c>
      <c r="K16" s="3">
        <v>7</v>
      </c>
      <c r="L16" s="1" t="s">
        <v>33</v>
      </c>
      <c r="M16" s="3">
        <v>2</v>
      </c>
      <c r="N16" s="1" t="s">
        <v>33</v>
      </c>
      <c r="O16" s="3">
        <v>1</v>
      </c>
      <c r="P16" s="1" t="s">
        <v>33</v>
      </c>
      <c r="Q16" s="1" t="s">
        <v>64</v>
      </c>
      <c r="R16" s="1" t="s">
        <v>65</v>
      </c>
      <c r="S16" s="3">
        <v>155</v>
      </c>
      <c r="T16" s="3">
        <v>0.87096774200000004</v>
      </c>
      <c r="U16" s="3">
        <v>6.4516000000000004E-2</v>
      </c>
      <c r="V16" s="3">
        <v>4.516129E-2</v>
      </c>
      <c r="W16" s="3">
        <v>1.2903E-2</v>
      </c>
      <c r="X16" s="3">
        <v>6.4520000000000003E-3</v>
      </c>
      <c r="Y16" s="2"/>
      <c r="Z16" s="2"/>
    </row>
    <row r="17" spans="1:26" ht="16.5" thickBot="1" x14ac:dyDescent="0.3">
      <c r="A17" s="1" t="s">
        <v>22</v>
      </c>
      <c r="B17" s="3">
        <v>2</v>
      </c>
      <c r="C17" s="1" t="s">
        <v>47</v>
      </c>
      <c r="D17" s="1" t="s">
        <v>52</v>
      </c>
      <c r="E17" s="3">
        <v>14</v>
      </c>
      <c r="F17" s="1" t="s">
        <v>41</v>
      </c>
      <c r="G17" s="3">
        <v>227</v>
      </c>
      <c r="H17" s="1" t="s">
        <v>66</v>
      </c>
      <c r="I17" s="3">
        <v>7</v>
      </c>
      <c r="J17" s="1" t="s">
        <v>67</v>
      </c>
      <c r="K17" s="3">
        <v>11</v>
      </c>
      <c r="L17" s="1" t="s">
        <v>68</v>
      </c>
      <c r="M17" s="3">
        <v>2</v>
      </c>
      <c r="N17" s="1" t="s">
        <v>69</v>
      </c>
      <c r="O17" s="3">
        <v>1</v>
      </c>
      <c r="P17" s="1" t="s">
        <v>28</v>
      </c>
      <c r="Q17" s="1" t="s">
        <v>70</v>
      </c>
      <c r="R17" s="1" t="s">
        <v>71</v>
      </c>
      <c r="S17" s="3">
        <v>248</v>
      </c>
      <c r="T17" s="3">
        <v>0.91532258099999997</v>
      </c>
      <c r="U17" s="3">
        <v>2.8226000000000001E-2</v>
      </c>
      <c r="V17" s="3">
        <v>4.4354839E-2</v>
      </c>
      <c r="W17" s="3">
        <v>8.0649999999999993E-3</v>
      </c>
      <c r="X17" s="3">
        <v>4.032E-3</v>
      </c>
      <c r="Y17" s="2"/>
      <c r="Z17" s="2"/>
    </row>
    <row r="18" spans="1:26" ht="16.5" thickBot="1" x14ac:dyDescent="0.3">
      <c r="A18" s="1" t="s">
        <v>22</v>
      </c>
      <c r="B18" s="3">
        <v>2</v>
      </c>
      <c r="C18" s="1" t="s">
        <v>36</v>
      </c>
      <c r="D18" s="1" t="s">
        <v>52</v>
      </c>
      <c r="E18" s="3">
        <v>3</v>
      </c>
      <c r="F18" s="1" t="s">
        <v>33</v>
      </c>
      <c r="G18" s="3">
        <v>96</v>
      </c>
      <c r="H18" s="1" t="s">
        <v>60</v>
      </c>
      <c r="I18" s="3">
        <v>7</v>
      </c>
      <c r="J18" s="1" t="s">
        <v>56</v>
      </c>
      <c r="K18" s="3">
        <v>0</v>
      </c>
      <c r="L18" s="4"/>
      <c r="M18" s="3">
        <v>0</v>
      </c>
      <c r="N18" s="4"/>
      <c r="O18" s="3">
        <v>1</v>
      </c>
      <c r="P18" s="1" t="s">
        <v>28</v>
      </c>
      <c r="Q18" s="1" t="s">
        <v>48</v>
      </c>
      <c r="R18" s="1" t="s">
        <v>72</v>
      </c>
      <c r="S18" s="3">
        <v>104</v>
      </c>
      <c r="T18" s="3">
        <v>0.92307692299999999</v>
      </c>
      <c r="U18" s="3">
        <v>6.7308000000000007E-2</v>
      </c>
      <c r="V18" s="3">
        <v>0</v>
      </c>
      <c r="W18" s="3">
        <v>0</v>
      </c>
      <c r="X18" s="3">
        <v>9.6150000000000003E-3</v>
      </c>
      <c r="Y18" s="2"/>
      <c r="Z18" s="2"/>
    </row>
    <row r="19" spans="1:26" ht="16.5" thickBot="1" x14ac:dyDescent="0.3">
      <c r="A19" s="1" t="s">
        <v>22</v>
      </c>
      <c r="B19" s="3">
        <v>2</v>
      </c>
      <c r="C19" s="1" t="s">
        <v>23</v>
      </c>
      <c r="D19" s="1" t="s">
        <v>52</v>
      </c>
      <c r="E19" s="3">
        <v>6</v>
      </c>
      <c r="F19" s="1" t="s">
        <v>39</v>
      </c>
      <c r="G19" s="3">
        <v>189</v>
      </c>
      <c r="H19" s="1" t="s">
        <v>33</v>
      </c>
      <c r="I19" s="3">
        <v>7</v>
      </c>
      <c r="J19" s="1" t="s">
        <v>41</v>
      </c>
      <c r="K19" s="3">
        <v>11</v>
      </c>
      <c r="L19" s="1" t="s">
        <v>41</v>
      </c>
      <c r="M19" s="3">
        <v>2</v>
      </c>
      <c r="N19" s="1" t="s">
        <v>33</v>
      </c>
      <c r="O19" s="3">
        <v>0</v>
      </c>
      <c r="P19" s="4"/>
      <c r="Q19" s="1" t="s">
        <v>73</v>
      </c>
      <c r="R19" s="1" t="s">
        <v>74</v>
      </c>
      <c r="S19" s="3">
        <v>209</v>
      </c>
      <c r="T19" s="3">
        <v>0.90430622000000005</v>
      </c>
      <c r="U19" s="3">
        <v>3.3493000000000002E-2</v>
      </c>
      <c r="V19" s="3">
        <v>5.2631578999999998E-2</v>
      </c>
      <c r="W19" s="3">
        <v>9.5689999999999994E-3</v>
      </c>
      <c r="X19" s="3">
        <v>0</v>
      </c>
      <c r="Y19" s="2"/>
      <c r="Z19" s="2"/>
    </row>
    <row r="20" spans="1:26" ht="16.5" thickBot="1" x14ac:dyDescent="0.3">
      <c r="A20" s="1" t="s">
        <v>22</v>
      </c>
      <c r="B20" s="3">
        <v>2</v>
      </c>
      <c r="C20" s="1" t="s">
        <v>27</v>
      </c>
      <c r="D20" s="1" t="s">
        <v>52</v>
      </c>
      <c r="E20" s="3">
        <v>7</v>
      </c>
      <c r="F20" s="1" t="s">
        <v>41</v>
      </c>
      <c r="G20" s="3">
        <v>156</v>
      </c>
      <c r="H20" s="1" t="s">
        <v>60</v>
      </c>
      <c r="I20" s="3">
        <v>8</v>
      </c>
      <c r="J20" s="1" t="s">
        <v>60</v>
      </c>
      <c r="K20" s="3">
        <v>3</v>
      </c>
      <c r="L20" s="1" t="s">
        <v>56</v>
      </c>
      <c r="M20" s="3">
        <v>0</v>
      </c>
      <c r="N20" s="4"/>
      <c r="O20" s="3">
        <v>2</v>
      </c>
      <c r="P20" s="1" t="s">
        <v>75</v>
      </c>
      <c r="Q20" s="1" t="s">
        <v>76</v>
      </c>
      <c r="R20" s="1" t="s">
        <v>77</v>
      </c>
      <c r="S20" s="3">
        <v>169</v>
      </c>
      <c r="T20" s="3">
        <v>0.92307692299999999</v>
      </c>
      <c r="U20" s="3">
        <v>4.7336999999999997E-2</v>
      </c>
      <c r="V20" s="3">
        <v>1.7751479000000001E-2</v>
      </c>
      <c r="W20" s="3">
        <v>0</v>
      </c>
      <c r="X20" s="3">
        <v>1.1834000000000001E-2</v>
      </c>
      <c r="Y20" s="2"/>
      <c r="Z20" s="2"/>
    </row>
    <row r="21" spans="1:26" ht="16.5" thickBot="1" x14ac:dyDescent="0.3">
      <c r="A21" s="1" t="s">
        <v>22</v>
      </c>
      <c r="B21" s="3">
        <v>3</v>
      </c>
      <c r="C21" s="1" t="s">
        <v>31</v>
      </c>
      <c r="D21" s="1" t="s">
        <v>52</v>
      </c>
      <c r="E21" s="3">
        <v>0</v>
      </c>
      <c r="F21" s="4"/>
      <c r="G21" s="3">
        <v>1</v>
      </c>
      <c r="H21" s="4"/>
      <c r="I21" s="3">
        <v>1</v>
      </c>
      <c r="J21" s="1" t="s">
        <v>33</v>
      </c>
      <c r="K21" s="3">
        <v>0</v>
      </c>
      <c r="L21" s="4"/>
      <c r="M21" s="3">
        <v>0</v>
      </c>
      <c r="N21" s="4"/>
      <c r="O21" s="3">
        <v>0</v>
      </c>
      <c r="P21" s="4"/>
      <c r="Q21" s="1" t="s">
        <v>25</v>
      </c>
      <c r="R21" s="1" t="s">
        <v>78</v>
      </c>
      <c r="S21" s="3">
        <v>2</v>
      </c>
      <c r="T21" s="3">
        <v>0.5</v>
      </c>
      <c r="U21" s="3">
        <v>0.5</v>
      </c>
      <c r="V21" s="3">
        <v>0</v>
      </c>
      <c r="W21" s="3">
        <v>0</v>
      </c>
      <c r="X21" s="3">
        <v>0</v>
      </c>
      <c r="Y21" s="2"/>
      <c r="Z21" s="2"/>
    </row>
    <row r="22" spans="1:26" ht="16.5" thickBot="1" x14ac:dyDescent="0.3">
      <c r="A22" s="1" t="s">
        <v>22</v>
      </c>
      <c r="B22" s="3">
        <v>3</v>
      </c>
      <c r="C22" s="1" t="s">
        <v>27</v>
      </c>
      <c r="D22" s="1" t="s">
        <v>52</v>
      </c>
      <c r="E22" s="3">
        <v>1</v>
      </c>
      <c r="F22" s="4"/>
      <c r="G22" s="3">
        <v>5</v>
      </c>
      <c r="H22" s="4"/>
      <c r="I22" s="3">
        <v>0</v>
      </c>
      <c r="J22" s="4"/>
      <c r="K22" s="3">
        <v>0</v>
      </c>
      <c r="L22" s="4"/>
      <c r="M22" s="3">
        <v>0</v>
      </c>
      <c r="N22" s="4"/>
      <c r="O22" s="3">
        <v>0</v>
      </c>
      <c r="P22" s="4"/>
      <c r="Q22" s="1" t="s">
        <v>79</v>
      </c>
      <c r="R22" s="1" t="s">
        <v>80</v>
      </c>
      <c r="S22" s="3">
        <v>5</v>
      </c>
      <c r="T22" s="3">
        <v>1</v>
      </c>
      <c r="U22" s="3">
        <v>0</v>
      </c>
      <c r="V22" s="3">
        <v>0</v>
      </c>
      <c r="W22" s="3">
        <v>0</v>
      </c>
      <c r="X22" s="3">
        <v>0</v>
      </c>
      <c r="Y22" s="2"/>
      <c r="Z22" s="2"/>
    </row>
    <row r="23" spans="1:26" ht="16.5" thickBot="1" x14ac:dyDescent="0.3">
      <c r="A23" s="1" t="s">
        <v>22</v>
      </c>
      <c r="B23" s="3">
        <v>3</v>
      </c>
      <c r="C23" s="1" t="s">
        <v>36</v>
      </c>
      <c r="D23" s="1" t="s">
        <v>52</v>
      </c>
      <c r="E23" s="3">
        <v>1</v>
      </c>
      <c r="F23" s="1" t="s">
        <v>28</v>
      </c>
      <c r="G23" s="3">
        <v>17</v>
      </c>
      <c r="H23" s="4"/>
      <c r="I23" s="3">
        <v>1</v>
      </c>
      <c r="J23" s="1" t="s">
        <v>81</v>
      </c>
      <c r="K23" s="3">
        <v>0</v>
      </c>
      <c r="L23" s="4"/>
      <c r="M23" s="3">
        <v>0</v>
      </c>
      <c r="N23" s="4"/>
      <c r="O23" s="3">
        <v>18</v>
      </c>
      <c r="P23" s="1" t="s">
        <v>82</v>
      </c>
      <c r="Q23" s="1" t="s">
        <v>37</v>
      </c>
      <c r="R23" s="1" t="s">
        <v>83</v>
      </c>
      <c r="S23" s="3">
        <v>36</v>
      </c>
      <c r="T23" s="3">
        <v>0.47222222200000002</v>
      </c>
      <c r="U23" s="3">
        <v>2.7778000000000001E-2</v>
      </c>
      <c r="V23" s="3">
        <v>0</v>
      </c>
      <c r="W23" s="3">
        <v>0</v>
      </c>
      <c r="X23" s="3">
        <v>0.5</v>
      </c>
      <c r="Y23" s="2"/>
      <c r="Z23" s="2"/>
    </row>
    <row r="24" spans="1:26" ht="16.5" thickBot="1" x14ac:dyDescent="0.3">
      <c r="A24" s="1" t="s">
        <v>22</v>
      </c>
      <c r="B24" s="3">
        <v>3</v>
      </c>
      <c r="C24" s="1" t="s">
        <v>47</v>
      </c>
      <c r="D24" s="1" t="s">
        <v>52</v>
      </c>
      <c r="E24" s="3">
        <v>3</v>
      </c>
      <c r="F24" s="1" t="s">
        <v>39</v>
      </c>
      <c r="G24" s="3">
        <v>3</v>
      </c>
      <c r="H24" s="1" t="s">
        <v>28</v>
      </c>
      <c r="I24" s="3">
        <v>1</v>
      </c>
      <c r="J24" s="1" t="s">
        <v>28</v>
      </c>
      <c r="K24" s="3">
        <v>0</v>
      </c>
      <c r="L24" s="4"/>
      <c r="M24" s="3">
        <v>0</v>
      </c>
      <c r="N24" s="4"/>
      <c r="O24" s="3">
        <v>0</v>
      </c>
      <c r="P24" s="4"/>
      <c r="Q24" s="1" t="s">
        <v>45</v>
      </c>
      <c r="R24" s="1" t="s">
        <v>26</v>
      </c>
      <c r="S24" s="3">
        <v>4</v>
      </c>
      <c r="T24" s="3">
        <v>0.75</v>
      </c>
      <c r="U24" s="3">
        <v>0.25</v>
      </c>
      <c r="V24" s="3">
        <v>0</v>
      </c>
      <c r="W24" s="3">
        <v>0</v>
      </c>
      <c r="X24" s="3">
        <v>0</v>
      </c>
      <c r="Y24" s="2"/>
      <c r="Z24" s="2"/>
    </row>
    <row r="25" spans="1:26" ht="16.5" thickBot="1" x14ac:dyDescent="0.3">
      <c r="A25" s="1" t="s">
        <v>22</v>
      </c>
      <c r="B25" s="3">
        <v>4</v>
      </c>
      <c r="C25" s="1" t="s">
        <v>23</v>
      </c>
      <c r="D25" s="1" t="s">
        <v>52</v>
      </c>
      <c r="E25" s="3">
        <v>0</v>
      </c>
      <c r="F25" s="4"/>
      <c r="G25" s="3">
        <v>1</v>
      </c>
      <c r="H25" s="4"/>
      <c r="I25" s="3">
        <v>0</v>
      </c>
      <c r="J25" s="4"/>
      <c r="K25" s="3">
        <v>0</v>
      </c>
      <c r="L25" s="4"/>
      <c r="M25" s="3">
        <v>0</v>
      </c>
      <c r="N25" s="4"/>
      <c r="O25" s="3">
        <v>0</v>
      </c>
      <c r="P25" s="4"/>
      <c r="Q25" s="1" t="s">
        <v>25</v>
      </c>
      <c r="R25" s="1" t="s">
        <v>84</v>
      </c>
      <c r="S25" s="3">
        <v>1</v>
      </c>
      <c r="T25" s="3">
        <v>1</v>
      </c>
      <c r="U25" s="3">
        <v>0</v>
      </c>
      <c r="V25" s="3">
        <v>0</v>
      </c>
      <c r="W25" s="3">
        <v>0</v>
      </c>
      <c r="X25" s="3">
        <v>0</v>
      </c>
      <c r="Y25" s="2"/>
      <c r="Z25" s="2"/>
    </row>
    <row r="26" spans="1:26" ht="16.5" thickBot="1" x14ac:dyDescent="0.3">
      <c r="A26" s="1" t="s">
        <v>22</v>
      </c>
      <c r="B26" s="3">
        <v>1</v>
      </c>
      <c r="C26" s="1" t="s">
        <v>23</v>
      </c>
      <c r="D26" s="1" t="s">
        <v>85</v>
      </c>
      <c r="E26" s="3">
        <v>6</v>
      </c>
      <c r="F26" s="1" t="s">
        <v>28</v>
      </c>
      <c r="G26" s="3">
        <v>26</v>
      </c>
      <c r="H26" s="1" t="s">
        <v>39</v>
      </c>
      <c r="I26" s="3">
        <v>8</v>
      </c>
      <c r="J26" s="1" t="s">
        <v>28</v>
      </c>
      <c r="K26" s="3">
        <v>7</v>
      </c>
      <c r="L26" s="1" t="s">
        <v>39</v>
      </c>
      <c r="M26" s="3">
        <v>7</v>
      </c>
      <c r="N26" s="1" t="s">
        <v>28</v>
      </c>
      <c r="O26" s="3">
        <v>6</v>
      </c>
      <c r="P26" s="1" t="s">
        <v>28</v>
      </c>
      <c r="Q26" s="1" t="s">
        <v>86</v>
      </c>
      <c r="R26" s="1" t="s">
        <v>87</v>
      </c>
      <c r="S26" s="3">
        <v>54</v>
      </c>
      <c r="T26" s="3">
        <v>0.48148148099999999</v>
      </c>
      <c r="U26" s="3">
        <v>0.148148</v>
      </c>
      <c r="V26" s="3">
        <v>0.12962963</v>
      </c>
      <c r="W26" s="3">
        <v>0.12963</v>
      </c>
      <c r="X26" s="3">
        <v>0.111111</v>
      </c>
      <c r="Y26" s="2"/>
      <c r="Z26" s="2"/>
    </row>
    <row r="27" spans="1:26" ht="16.5" thickBot="1" x14ac:dyDescent="0.3">
      <c r="A27" s="1" t="s">
        <v>22</v>
      </c>
      <c r="B27" s="3">
        <v>1</v>
      </c>
      <c r="C27" s="1" t="s">
        <v>36</v>
      </c>
      <c r="D27" s="1" t="s">
        <v>85</v>
      </c>
      <c r="E27" s="3">
        <v>2</v>
      </c>
      <c r="F27" s="1" t="s">
        <v>28</v>
      </c>
      <c r="G27" s="3">
        <v>34</v>
      </c>
      <c r="H27" s="1" t="s">
        <v>39</v>
      </c>
      <c r="I27" s="3">
        <v>9</v>
      </c>
      <c r="J27" s="1" t="s">
        <v>41</v>
      </c>
      <c r="K27" s="3">
        <v>5</v>
      </c>
      <c r="L27" s="1" t="s">
        <v>41</v>
      </c>
      <c r="M27" s="3">
        <v>2</v>
      </c>
      <c r="N27" s="1" t="s">
        <v>28</v>
      </c>
      <c r="O27" s="3">
        <v>1</v>
      </c>
      <c r="P27" s="1" t="s">
        <v>28</v>
      </c>
      <c r="Q27" s="1" t="s">
        <v>88</v>
      </c>
      <c r="R27" s="1" t="s">
        <v>89</v>
      </c>
      <c r="S27" s="3">
        <v>51</v>
      </c>
      <c r="T27" s="3">
        <v>0.66666666699999999</v>
      </c>
      <c r="U27" s="3">
        <v>0.17647099999999999</v>
      </c>
      <c r="V27" s="3">
        <v>9.8039215999999998E-2</v>
      </c>
      <c r="W27" s="3">
        <v>3.9216000000000001E-2</v>
      </c>
      <c r="X27" s="3">
        <v>1.9608E-2</v>
      </c>
      <c r="Y27" s="2"/>
      <c r="Z27" s="2"/>
    </row>
    <row r="28" spans="1:26" ht="16.5" thickBot="1" x14ac:dyDescent="0.3">
      <c r="A28" s="1" t="s">
        <v>22</v>
      </c>
      <c r="B28" s="3">
        <v>1</v>
      </c>
      <c r="C28" s="1" t="s">
        <v>27</v>
      </c>
      <c r="D28" s="1" t="s">
        <v>85</v>
      </c>
      <c r="E28" s="3">
        <v>9</v>
      </c>
      <c r="F28" s="1" t="s">
        <v>33</v>
      </c>
      <c r="G28" s="3">
        <v>47</v>
      </c>
      <c r="H28" s="1" t="s">
        <v>56</v>
      </c>
      <c r="I28" s="3">
        <v>3</v>
      </c>
      <c r="J28" s="1" t="s">
        <v>90</v>
      </c>
      <c r="K28" s="3">
        <v>2</v>
      </c>
      <c r="L28" s="1" t="s">
        <v>33</v>
      </c>
      <c r="M28" s="3">
        <v>1</v>
      </c>
      <c r="N28" s="1" t="s">
        <v>33</v>
      </c>
      <c r="O28" s="3">
        <v>1</v>
      </c>
      <c r="P28" s="1" t="s">
        <v>33</v>
      </c>
      <c r="Q28" s="1" t="s">
        <v>91</v>
      </c>
      <c r="R28" s="1" t="s">
        <v>92</v>
      </c>
      <c r="S28" s="3">
        <v>54</v>
      </c>
      <c r="T28" s="3">
        <v>0.87037036999999995</v>
      </c>
      <c r="U28" s="3">
        <v>5.5556000000000001E-2</v>
      </c>
      <c r="V28" s="3">
        <v>3.7037037000000002E-2</v>
      </c>
      <c r="W28" s="3">
        <v>1.8519000000000001E-2</v>
      </c>
      <c r="X28" s="3">
        <v>1.8519000000000001E-2</v>
      </c>
      <c r="Y28" s="2"/>
      <c r="Z28" s="2"/>
    </row>
    <row r="29" spans="1:26" ht="16.5" thickBot="1" x14ac:dyDescent="0.3">
      <c r="A29" s="1" t="s">
        <v>22</v>
      </c>
      <c r="B29" s="3">
        <v>1</v>
      </c>
      <c r="C29" s="1" t="s">
        <v>31</v>
      </c>
      <c r="D29" s="1" t="s">
        <v>85</v>
      </c>
      <c r="E29" s="3">
        <v>21</v>
      </c>
      <c r="F29" s="1" t="s">
        <v>41</v>
      </c>
      <c r="G29" s="3">
        <v>51</v>
      </c>
      <c r="H29" s="1" t="s">
        <v>41</v>
      </c>
      <c r="I29" s="3">
        <v>5</v>
      </c>
      <c r="J29" s="1" t="s">
        <v>41</v>
      </c>
      <c r="K29" s="3">
        <v>4</v>
      </c>
      <c r="L29" s="1" t="s">
        <v>93</v>
      </c>
      <c r="M29" s="3">
        <v>0</v>
      </c>
      <c r="N29" s="4"/>
      <c r="O29" s="3">
        <v>0</v>
      </c>
      <c r="P29" s="4"/>
      <c r="Q29" s="1" t="s">
        <v>94</v>
      </c>
      <c r="R29" s="1" t="s">
        <v>95</v>
      </c>
      <c r="S29" s="3">
        <v>60</v>
      </c>
      <c r="T29" s="3">
        <v>0.85</v>
      </c>
      <c r="U29" s="3">
        <v>8.3333000000000004E-2</v>
      </c>
      <c r="V29" s="3">
        <v>6.6666666999999999E-2</v>
      </c>
      <c r="W29" s="3">
        <v>0</v>
      </c>
      <c r="X29" s="3">
        <v>0</v>
      </c>
      <c r="Y29" s="2"/>
      <c r="Z29" s="2"/>
    </row>
    <row r="30" spans="1:26" ht="16.5" thickBot="1" x14ac:dyDescent="0.3">
      <c r="A30" s="1" t="s">
        <v>22</v>
      </c>
      <c r="B30" s="3">
        <v>2</v>
      </c>
      <c r="C30" s="1" t="s">
        <v>31</v>
      </c>
      <c r="D30" s="1" t="s">
        <v>85</v>
      </c>
      <c r="E30" s="3">
        <v>0</v>
      </c>
      <c r="F30" s="4"/>
      <c r="G30" s="3">
        <v>18</v>
      </c>
      <c r="H30" s="1" t="s">
        <v>33</v>
      </c>
      <c r="I30" s="3">
        <v>3</v>
      </c>
      <c r="J30" s="1" t="s">
        <v>41</v>
      </c>
      <c r="K30" s="3">
        <v>6</v>
      </c>
      <c r="L30" s="1" t="s">
        <v>96</v>
      </c>
      <c r="M30" s="3">
        <v>3</v>
      </c>
      <c r="N30" s="1" t="s">
        <v>33</v>
      </c>
      <c r="O30" s="3">
        <v>0</v>
      </c>
      <c r="P30" s="4"/>
      <c r="Q30" s="1" t="s">
        <v>25</v>
      </c>
      <c r="R30" s="1" t="s">
        <v>97</v>
      </c>
      <c r="S30" s="3">
        <v>30</v>
      </c>
      <c r="T30" s="3">
        <v>0.6</v>
      </c>
      <c r="U30" s="3">
        <v>0.1</v>
      </c>
      <c r="V30" s="3">
        <v>0.2</v>
      </c>
      <c r="W30" s="3">
        <v>0.1</v>
      </c>
      <c r="X30" s="3">
        <v>0</v>
      </c>
      <c r="Y30" s="2"/>
      <c r="Z30" s="2"/>
    </row>
    <row r="31" spans="1:26" ht="16.5" thickBot="1" x14ac:dyDescent="0.3">
      <c r="A31" s="1" t="s">
        <v>22</v>
      </c>
      <c r="B31" s="3">
        <v>2</v>
      </c>
      <c r="C31" s="1" t="s">
        <v>47</v>
      </c>
      <c r="D31" s="1" t="s">
        <v>85</v>
      </c>
      <c r="E31" s="3">
        <v>3</v>
      </c>
      <c r="F31" s="1" t="s">
        <v>41</v>
      </c>
      <c r="G31" s="3">
        <v>49</v>
      </c>
      <c r="H31" s="1" t="s">
        <v>41</v>
      </c>
      <c r="I31" s="3">
        <v>4</v>
      </c>
      <c r="J31" s="1" t="s">
        <v>41</v>
      </c>
      <c r="K31" s="3">
        <v>3</v>
      </c>
      <c r="L31" s="1" t="s">
        <v>98</v>
      </c>
      <c r="M31" s="3">
        <v>1</v>
      </c>
      <c r="N31" s="1" t="s">
        <v>99</v>
      </c>
      <c r="O31" s="3">
        <v>1</v>
      </c>
      <c r="P31" s="1" t="s">
        <v>28</v>
      </c>
      <c r="Q31" s="1" t="s">
        <v>100</v>
      </c>
      <c r="R31" s="1" t="s">
        <v>101</v>
      </c>
      <c r="S31" s="3">
        <v>58</v>
      </c>
      <c r="T31" s="3">
        <v>0.84482758599999996</v>
      </c>
      <c r="U31" s="3">
        <v>6.8966E-2</v>
      </c>
      <c r="V31" s="3">
        <v>5.1724138000000003E-2</v>
      </c>
      <c r="W31" s="3">
        <v>1.7240999999999999E-2</v>
      </c>
      <c r="X31" s="3">
        <v>1.7240999999999999E-2</v>
      </c>
      <c r="Y31" s="2"/>
      <c r="Z31" s="2"/>
    </row>
    <row r="32" spans="1:26" ht="16.5" thickBot="1" x14ac:dyDescent="0.3">
      <c r="A32" s="1" t="s">
        <v>22</v>
      </c>
      <c r="B32" s="3">
        <v>2</v>
      </c>
      <c r="C32" s="1" t="s">
        <v>36</v>
      </c>
      <c r="D32" s="1" t="s">
        <v>85</v>
      </c>
      <c r="E32" s="3">
        <v>0</v>
      </c>
      <c r="F32" s="4"/>
      <c r="G32" s="3">
        <v>25</v>
      </c>
      <c r="H32" s="1" t="s">
        <v>102</v>
      </c>
      <c r="I32" s="3">
        <v>13</v>
      </c>
      <c r="J32" s="1" t="s">
        <v>103</v>
      </c>
      <c r="K32" s="3">
        <v>5</v>
      </c>
      <c r="L32" s="1" t="s">
        <v>41</v>
      </c>
      <c r="M32" s="3">
        <v>1</v>
      </c>
      <c r="N32" s="1" t="s">
        <v>28</v>
      </c>
      <c r="O32" s="3">
        <v>1</v>
      </c>
      <c r="P32" s="1" t="s">
        <v>28</v>
      </c>
      <c r="Q32" s="1" t="s">
        <v>104</v>
      </c>
      <c r="R32" s="1" t="s">
        <v>105</v>
      </c>
      <c r="S32" s="3">
        <v>45</v>
      </c>
      <c r="T32" s="3">
        <v>0.55555555599999995</v>
      </c>
      <c r="U32" s="3">
        <v>0.28888900000000001</v>
      </c>
      <c r="V32" s="3">
        <v>0.111111111</v>
      </c>
      <c r="W32" s="3">
        <v>2.2221999999999999E-2</v>
      </c>
      <c r="X32" s="3">
        <v>2.2221999999999999E-2</v>
      </c>
      <c r="Y32" s="2"/>
      <c r="Z32" s="2"/>
    </row>
    <row r="33" spans="1:26" ht="16.5" thickBot="1" x14ac:dyDescent="0.3">
      <c r="A33" s="1" t="s">
        <v>22</v>
      </c>
      <c r="B33" s="3">
        <v>2</v>
      </c>
      <c r="C33" s="1" t="s">
        <v>23</v>
      </c>
      <c r="D33" s="1" t="s">
        <v>85</v>
      </c>
      <c r="E33" s="3">
        <v>6</v>
      </c>
      <c r="F33" s="1" t="s">
        <v>41</v>
      </c>
      <c r="G33" s="3">
        <v>48</v>
      </c>
      <c r="H33" s="1" t="s">
        <v>39</v>
      </c>
      <c r="I33" s="3">
        <v>5</v>
      </c>
      <c r="J33" s="1" t="s">
        <v>39</v>
      </c>
      <c r="K33" s="3">
        <v>9</v>
      </c>
      <c r="L33" s="1" t="s">
        <v>41</v>
      </c>
      <c r="M33" s="3">
        <v>5</v>
      </c>
      <c r="N33" s="1" t="s">
        <v>41</v>
      </c>
      <c r="O33" s="3">
        <v>4</v>
      </c>
      <c r="P33" s="1" t="s">
        <v>33</v>
      </c>
      <c r="Q33" s="1" t="s">
        <v>106</v>
      </c>
      <c r="R33" s="1" t="s">
        <v>107</v>
      </c>
      <c r="S33" s="3">
        <v>71</v>
      </c>
      <c r="T33" s="3">
        <v>0.67605633799999998</v>
      </c>
      <c r="U33" s="3">
        <v>7.0422999999999999E-2</v>
      </c>
      <c r="V33" s="3">
        <v>0.12676056299999999</v>
      </c>
      <c r="W33" s="3">
        <v>7.0422999999999999E-2</v>
      </c>
      <c r="X33" s="3">
        <v>5.6337999999999999E-2</v>
      </c>
      <c r="Y33" s="2"/>
      <c r="Z33" s="2"/>
    </row>
    <row r="34" spans="1:26" ht="16.5" thickBot="1" x14ac:dyDescent="0.3">
      <c r="A34" s="1" t="s">
        <v>22</v>
      </c>
      <c r="B34" s="3">
        <v>2</v>
      </c>
      <c r="C34" s="1" t="s">
        <v>27</v>
      </c>
      <c r="D34" s="1" t="s">
        <v>85</v>
      </c>
      <c r="E34" s="3">
        <v>11</v>
      </c>
      <c r="F34" s="1" t="s">
        <v>33</v>
      </c>
      <c r="G34" s="3">
        <v>38</v>
      </c>
      <c r="H34" s="1" t="s">
        <v>108</v>
      </c>
      <c r="I34" s="3">
        <v>8</v>
      </c>
      <c r="J34" s="1" t="s">
        <v>60</v>
      </c>
      <c r="K34" s="3">
        <v>10</v>
      </c>
      <c r="L34" s="1" t="s">
        <v>109</v>
      </c>
      <c r="M34" s="3">
        <v>0</v>
      </c>
      <c r="N34" s="4"/>
      <c r="O34" s="3">
        <v>0</v>
      </c>
      <c r="P34" s="4"/>
      <c r="Q34" s="1" t="s">
        <v>30</v>
      </c>
      <c r="R34" s="1" t="s">
        <v>110</v>
      </c>
      <c r="S34" s="3">
        <v>56</v>
      </c>
      <c r="T34" s="3">
        <v>0.678571429</v>
      </c>
      <c r="U34" s="3">
        <v>0.14285700000000001</v>
      </c>
      <c r="V34" s="3">
        <v>0.178571429</v>
      </c>
      <c r="W34" s="3">
        <v>0</v>
      </c>
      <c r="X34" s="3">
        <v>0</v>
      </c>
      <c r="Y34" s="2"/>
      <c r="Z34" s="2"/>
    </row>
    <row r="35" spans="1:26" ht="16.5" thickBot="1" x14ac:dyDescent="0.3">
      <c r="A35" s="1" t="s">
        <v>22</v>
      </c>
      <c r="B35" s="3">
        <v>3</v>
      </c>
      <c r="C35" s="1" t="s">
        <v>31</v>
      </c>
      <c r="D35" s="1" t="s">
        <v>85</v>
      </c>
      <c r="E35" s="3">
        <v>1</v>
      </c>
      <c r="F35" s="1" t="s">
        <v>41</v>
      </c>
      <c r="G35" s="3">
        <v>68</v>
      </c>
      <c r="H35" s="1" t="s">
        <v>111</v>
      </c>
      <c r="I35" s="3">
        <v>3</v>
      </c>
      <c r="J35" s="1" t="s">
        <v>41</v>
      </c>
      <c r="K35" s="3">
        <v>12</v>
      </c>
      <c r="L35" s="1" t="s">
        <v>60</v>
      </c>
      <c r="M35" s="3">
        <v>3</v>
      </c>
      <c r="N35" s="1" t="s">
        <v>109</v>
      </c>
      <c r="O35" s="3">
        <v>0</v>
      </c>
      <c r="P35" s="4"/>
      <c r="Q35" s="1" t="s">
        <v>112</v>
      </c>
      <c r="R35" s="1" t="s">
        <v>113</v>
      </c>
      <c r="S35" s="3">
        <v>86</v>
      </c>
      <c r="T35" s="3">
        <v>0.79069767400000002</v>
      </c>
      <c r="U35" s="3">
        <v>3.4883999999999998E-2</v>
      </c>
      <c r="V35" s="3">
        <v>0.139534884</v>
      </c>
      <c r="W35" s="3">
        <v>3.4883999999999998E-2</v>
      </c>
      <c r="X35" s="3">
        <v>0</v>
      </c>
      <c r="Y35" s="2"/>
      <c r="Z35" s="2"/>
    </row>
    <row r="36" spans="1:26" ht="16.5" thickBot="1" x14ac:dyDescent="0.3">
      <c r="A36" s="1" t="s">
        <v>22</v>
      </c>
      <c r="B36" s="3">
        <v>3</v>
      </c>
      <c r="C36" s="1" t="s">
        <v>27</v>
      </c>
      <c r="D36" s="1" t="s">
        <v>85</v>
      </c>
      <c r="E36" s="3">
        <v>2</v>
      </c>
      <c r="F36" s="1" t="s">
        <v>28</v>
      </c>
      <c r="G36" s="3">
        <v>69</v>
      </c>
      <c r="H36" s="1" t="s">
        <v>39</v>
      </c>
      <c r="I36" s="3">
        <v>3</v>
      </c>
      <c r="J36" s="1" t="s">
        <v>28</v>
      </c>
      <c r="K36" s="3">
        <v>6</v>
      </c>
      <c r="L36" s="1" t="s">
        <v>39</v>
      </c>
      <c r="M36" s="3">
        <v>5</v>
      </c>
      <c r="N36" s="1" t="s">
        <v>41</v>
      </c>
      <c r="O36" s="3">
        <v>0</v>
      </c>
      <c r="P36" s="4"/>
      <c r="Q36" s="1" t="s">
        <v>45</v>
      </c>
      <c r="R36" s="1" t="s">
        <v>114</v>
      </c>
      <c r="S36" s="3">
        <v>83</v>
      </c>
      <c r="T36" s="3">
        <v>0.83132530100000002</v>
      </c>
      <c r="U36" s="3">
        <v>3.6144999999999997E-2</v>
      </c>
      <c r="V36" s="3">
        <v>7.2289157000000007E-2</v>
      </c>
      <c r="W36" s="3">
        <v>6.0241000000000003E-2</v>
      </c>
      <c r="X36" s="3">
        <v>0</v>
      </c>
      <c r="Y36" s="2"/>
      <c r="Z36" s="2"/>
    </row>
    <row r="37" spans="1:26" ht="16.5" thickBot="1" x14ac:dyDescent="0.3">
      <c r="A37" s="1" t="s">
        <v>22</v>
      </c>
      <c r="B37" s="3">
        <v>3</v>
      </c>
      <c r="C37" s="1" t="s">
        <v>36</v>
      </c>
      <c r="D37" s="1" t="s">
        <v>85</v>
      </c>
      <c r="E37" s="3">
        <v>1</v>
      </c>
      <c r="F37" s="1" t="s">
        <v>28</v>
      </c>
      <c r="G37" s="3">
        <v>16</v>
      </c>
      <c r="H37" s="1" t="s">
        <v>41</v>
      </c>
      <c r="I37" s="3">
        <v>3</v>
      </c>
      <c r="J37" s="1" t="s">
        <v>41</v>
      </c>
      <c r="K37" s="3">
        <v>1</v>
      </c>
      <c r="L37" s="1" t="s">
        <v>41</v>
      </c>
      <c r="M37" s="3">
        <v>1</v>
      </c>
      <c r="N37" s="1" t="s">
        <v>109</v>
      </c>
      <c r="O37" s="3">
        <v>0</v>
      </c>
      <c r="P37" s="4"/>
      <c r="Q37" s="1" t="s">
        <v>37</v>
      </c>
      <c r="R37" s="1" t="s">
        <v>115</v>
      </c>
      <c r="S37" s="3">
        <v>21</v>
      </c>
      <c r="T37" s="3">
        <v>0.76190476200000001</v>
      </c>
      <c r="U37" s="3">
        <v>0.14285700000000001</v>
      </c>
      <c r="V37" s="3">
        <v>4.7619047999999997E-2</v>
      </c>
      <c r="W37" s="3">
        <v>4.7619000000000002E-2</v>
      </c>
      <c r="X37" s="3">
        <v>0</v>
      </c>
      <c r="Y37" s="2"/>
      <c r="Z37" s="2"/>
    </row>
    <row r="38" spans="1:26" ht="16.5" thickBot="1" x14ac:dyDescent="0.3">
      <c r="A38" s="1" t="s">
        <v>22</v>
      </c>
      <c r="B38" s="3">
        <v>3</v>
      </c>
      <c r="C38" s="1" t="s">
        <v>47</v>
      </c>
      <c r="D38" s="1" t="s">
        <v>85</v>
      </c>
      <c r="E38" s="3">
        <v>1</v>
      </c>
      <c r="F38" s="1" t="s">
        <v>28</v>
      </c>
      <c r="G38" s="3">
        <v>78</v>
      </c>
      <c r="H38" s="1" t="s">
        <v>41</v>
      </c>
      <c r="I38" s="3">
        <v>9</v>
      </c>
      <c r="J38" s="1" t="s">
        <v>41</v>
      </c>
      <c r="K38" s="3">
        <v>3</v>
      </c>
      <c r="L38" s="1" t="s">
        <v>41</v>
      </c>
      <c r="M38" s="3">
        <v>0</v>
      </c>
      <c r="N38" s="4"/>
      <c r="O38" s="3">
        <v>0</v>
      </c>
      <c r="P38" s="4"/>
      <c r="Q38" s="1" t="s">
        <v>37</v>
      </c>
      <c r="R38" s="1" t="s">
        <v>116</v>
      </c>
      <c r="S38" s="3">
        <v>90</v>
      </c>
      <c r="T38" s="3">
        <v>0.86666666699999995</v>
      </c>
      <c r="U38" s="3">
        <v>0.1</v>
      </c>
      <c r="V38" s="3">
        <v>3.3333333E-2</v>
      </c>
      <c r="W38" s="3">
        <v>0</v>
      </c>
      <c r="X38" s="3">
        <v>0</v>
      </c>
      <c r="Y38" s="2"/>
      <c r="Z38" s="2"/>
    </row>
    <row r="39" spans="1:26" ht="16.5" thickBot="1" x14ac:dyDescent="0.3">
      <c r="A39" s="1" t="s">
        <v>22</v>
      </c>
      <c r="B39" s="3">
        <v>4</v>
      </c>
      <c r="C39" s="1" t="s">
        <v>23</v>
      </c>
      <c r="D39" s="1" t="s">
        <v>85</v>
      </c>
      <c r="E39" s="3">
        <v>4</v>
      </c>
      <c r="F39" s="1" t="s">
        <v>33</v>
      </c>
      <c r="G39" s="3">
        <v>89</v>
      </c>
      <c r="H39" s="1" t="s">
        <v>33</v>
      </c>
      <c r="I39" s="3">
        <v>7</v>
      </c>
      <c r="J39" s="1" t="s">
        <v>33</v>
      </c>
      <c r="K39" s="3">
        <v>11</v>
      </c>
      <c r="L39" s="1" t="s">
        <v>56</v>
      </c>
      <c r="M39" s="3">
        <v>3</v>
      </c>
      <c r="N39" s="1" t="s">
        <v>33</v>
      </c>
      <c r="O39" s="3">
        <v>0</v>
      </c>
      <c r="P39" s="4"/>
      <c r="Q39" s="1" t="s">
        <v>42</v>
      </c>
      <c r="R39" s="1" t="s">
        <v>117</v>
      </c>
      <c r="S39" s="3">
        <v>110</v>
      </c>
      <c r="T39" s="3">
        <v>0.80909090900000002</v>
      </c>
      <c r="U39" s="3">
        <v>6.3635999999999998E-2</v>
      </c>
      <c r="V39" s="3">
        <v>0.1</v>
      </c>
      <c r="W39" s="3">
        <v>2.7272999999999999E-2</v>
      </c>
      <c r="X39" s="3">
        <v>0</v>
      </c>
      <c r="Y39" s="2"/>
      <c r="Z39" s="2"/>
    </row>
    <row r="40" spans="1:26" ht="16.5" thickBot="1" x14ac:dyDescent="0.3">
      <c r="A40" s="1" t="s">
        <v>22</v>
      </c>
      <c r="B40" s="3">
        <v>4</v>
      </c>
      <c r="C40" s="1" t="s">
        <v>47</v>
      </c>
      <c r="D40" s="1" t="s">
        <v>85</v>
      </c>
      <c r="E40" s="3">
        <v>4</v>
      </c>
      <c r="F40" s="1" t="s">
        <v>41</v>
      </c>
      <c r="G40" s="3">
        <v>95</v>
      </c>
      <c r="H40" s="1" t="s">
        <v>60</v>
      </c>
      <c r="I40" s="3">
        <v>5</v>
      </c>
      <c r="J40" s="1" t="s">
        <v>39</v>
      </c>
      <c r="K40" s="3">
        <v>5</v>
      </c>
      <c r="L40" s="1" t="s">
        <v>41</v>
      </c>
      <c r="M40" s="3">
        <v>0</v>
      </c>
      <c r="N40" s="4"/>
      <c r="O40" s="3">
        <v>1</v>
      </c>
      <c r="P40" s="1" t="s">
        <v>39</v>
      </c>
      <c r="Q40" s="1" t="s">
        <v>118</v>
      </c>
      <c r="R40" s="1" t="s">
        <v>119</v>
      </c>
      <c r="S40" s="3">
        <v>106</v>
      </c>
      <c r="T40" s="3">
        <v>0.896226415</v>
      </c>
      <c r="U40" s="3">
        <v>4.7169999999999997E-2</v>
      </c>
      <c r="V40" s="3">
        <v>4.7169810999999999E-2</v>
      </c>
      <c r="W40" s="3">
        <v>0</v>
      </c>
      <c r="X40" s="3">
        <v>9.4339999999999997E-3</v>
      </c>
      <c r="Y40" s="2"/>
      <c r="Z40" s="2"/>
    </row>
    <row r="41" spans="1:26" ht="16.5" thickBot="1" x14ac:dyDescent="0.3">
      <c r="A41" s="1" t="s">
        <v>22</v>
      </c>
      <c r="B41" s="3">
        <v>4</v>
      </c>
      <c r="C41" s="1" t="s">
        <v>27</v>
      </c>
      <c r="D41" s="1" t="s">
        <v>85</v>
      </c>
      <c r="E41" s="3">
        <v>0</v>
      </c>
      <c r="F41" s="4"/>
      <c r="G41" s="3">
        <v>102</v>
      </c>
      <c r="H41" s="1" t="s">
        <v>41</v>
      </c>
      <c r="I41" s="3">
        <v>5</v>
      </c>
      <c r="J41" s="1" t="s">
        <v>41</v>
      </c>
      <c r="K41" s="3">
        <v>3</v>
      </c>
      <c r="L41" s="1" t="s">
        <v>39</v>
      </c>
      <c r="M41" s="3">
        <v>0</v>
      </c>
      <c r="N41" s="4"/>
      <c r="O41" s="3">
        <v>0</v>
      </c>
      <c r="P41" s="4"/>
      <c r="Q41" s="1" t="s">
        <v>25</v>
      </c>
      <c r="R41" s="1" t="s">
        <v>120</v>
      </c>
      <c r="S41" s="3">
        <v>110</v>
      </c>
      <c r="T41" s="3">
        <v>0.92727272699999996</v>
      </c>
      <c r="U41" s="3">
        <v>4.5455000000000002E-2</v>
      </c>
      <c r="V41" s="3">
        <v>2.7272727E-2</v>
      </c>
      <c r="W41" s="3">
        <v>0</v>
      </c>
      <c r="X41" s="3">
        <v>0</v>
      </c>
      <c r="Y41" s="2"/>
      <c r="Z41" s="2"/>
    </row>
    <row r="42" spans="1:26" ht="16.5" thickBot="1" x14ac:dyDescent="0.3">
      <c r="A42" s="1" t="s">
        <v>22</v>
      </c>
      <c r="B42" s="3">
        <v>4</v>
      </c>
      <c r="C42" s="1" t="s">
        <v>47</v>
      </c>
      <c r="D42" s="1" t="s">
        <v>85</v>
      </c>
      <c r="E42" s="3">
        <v>4</v>
      </c>
      <c r="F42" s="1" t="s">
        <v>41</v>
      </c>
      <c r="G42" s="3">
        <v>95</v>
      </c>
      <c r="H42" s="1" t="s">
        <v>121</v>
      </c>
      <c r="I42" s="3">
        <v>5</v>
      </c>
      <c r="J42" s="1" t="s">
        <v>39</v>
      </c>
      <c r="K42" s="3">
        <v>5</v>
      </c>
      <c r="L42" s="1" t="s">
        <v>122</v>
      </c>
      <c r="M42" s="3">
        <v>0</v>
      </c>
      <c r="N42" s="4"/>
      <c r="O42" s="3">
        <v>1</v>
      </c>
      <c r="P42" s="1" t="s">
        <v>39</v>
      </c>
      <c r="Q42" s="1" t="s">
        <v>118</v>
      </c>
      <c r="R42" s="1" t="s">
        <v>119</v>
      </c>
      <c r="S42" s="3">
        <v>106</v>
      </c>
      <c r="T42" s="3">
        <v>0.896226415</v>
      </c>
      <c r="U42" s="3">
        <v>4.7169999999999997E-2</v>
      </c>
      <c r="V42" s="3">
        <v>4.7169810999999999E-2</v>
      </c>
      <c r="W42" s="3">
        <v>0</v>
      </c>
      <c r="X42" s="3">
        <v>9.4339999999999997E-3</v>
      </c>
      <c r="Y42" s="2"/>
      <c r="Z42" s="2"/>
    </row>
    <row r="43" spans="1:26" ht="16.5" thickBot="1" x14ac:dyDescent="0.3">
      <c r="A43" s="1" t="s">
        <v>22</v>
      </c>
      <c r="B43" s="3">
        <v>2</v>
      </c>
      <c r="C43" s="1" t="s">
        <v>23</v>
      </c>
      <c r="D43" s="1" t="s">
        <v>123</v>
      </c>
      <c r="E43" s="3">
        <v>0</v>
      </c>
      <c r="F43" s="4"/>
      <c r="G43" s="3">
        <v>1</v>
      </c>
      <c r="H43" s="1" t="s">
        <v>28</v>
      </c>
      <c r="I43" s="3">
        <v>2</v>
      </c>
      <c r="J43" s="1" t="s">
        <v>39</v>
      </c>
      <c r="K43" s="3">
        <v>0</v>
      </c>
      <c r="L43" s="4"/>
      <c r="M43" s="3">
        <v>0</v>
      </c>
      <c r="N43" s="4"/>
      <c r="O43" s="3">
        <v>0</v>
      </c>
      <c r="P43" s="4"/>
      <c r="Q43" s="1" t="s">
        <v>25</v>
      </c>
      <c r="R43" s="1" t="s">
        <v>124</v>
      </c>
      <c r="S43" s="3">
        <v>3</v>
      </c>
      <c r="T43" s="3">
        <v>0.33333333300000001</v>
      </c>
      <c r="U43" s="3">
        <v>0.66666700000000001</v>
      </c>
      <c r="V43" s="3">
        <v>0</v>
      </c>
      <c r="W43" s="3">
        <v>0</v>
      </c>
      <c r="X43" s="3">
        <v>0</v>
      </c>
      <c r="Y43" s="2"/>
      <c r="Z43" s="2"/>
    </row>
    <row r="44" spans="1:26" ht="16.5" thickBot="1" x14ac:dyDescent="0.3">
      <c r="A44" s="1" t="s">
        <v>22</v>
      </c>
      <c r="B44" s="3">
        <v>3</v>
      </c>
      <c r="C44" s="1" t="s">
        <v>31</v>
      </c>
      <c r="D44" s="1" t="s">
        <v>123</v>
      </c>
      <c r="E44" s="3">
        <v>0</v>
      </c>
      <c r="F44" s="4"/>
      <c r="G44" s="3">
        <v>3</v>
      </c>
      <c r="H44" s="1" t="s">
        <v>39</v>
      </c>
      <c r="I44" s="3">
        <v>0</v>
      </c>
      <c r="J44" s="4"/>
      <c r="K44" s="3">
        <v>0</v>
      </c>
      <c r="L44" s="4"/>
      <c r="M44" s="3">
        <v>0</v>
      </c>
      <c r="N44" s="4"/>
      <c r="O44" s="3">
        <v>0</v>
      </c>
      <c r="P44" s="4"/>
      <c r="Q44" s="1" t="s">
        <v>25</v>
      </c>
      <c r="R44" s="1" t="s">
        <v>125</v>
      </c>
      <c r="S44" s="3">
        <v>3</v>
      </c>
      <c r="T44" s="3">
        <v>1</v>
      </c>
      <c r="U44" s="3">
        <v>0</v>
      </c>
      <c r="V44" s="3">
        <v>0</v>
      </c>
      <c r="W44" s="3">
        <v>0</v>
      </c>
      <c r="X44" s="3">
        <v>0</v>
      </c>
      <c r="Y44" s="2"/>
      <c r="Z44" s="2"/>
    </row>
    <row r="45" spans="1:26" ht="16.5" thickBot="1" x14ac:dyDescent="0.3">
      <c r="A45" s="1" t="s">
        <v>22</v>
      </c>
      <c r="B45" s="3">
        <v>3</v>
      </c>
      <c r="C45" s="1" t="s">
        <v>47</v>
      </c>
      <c r="D45" s="1" t="s">
        <v>123</v>
      </c>
      <c r="E45" s="3">
        <v>0</v>
      </c>
      <c r="F45" s="4"/>
      <c r="G45" s="3">
        <v>1</v>
      </c>
      <c r="H45" s="1" t="s">
        <v>28</v>
      </c>
      <c r="I45" s="3">
        <v>1</v>
      </c>
      <c r="J45" s="1" t="s">
        <v>39</v>
      </c>
      <c r="K45" s="3">
        <v>0</v>
      </c>
      <c r="L45" s="4"/>
      <c r="M45" s="3">
        <v>0</v>
      </c>
      <c r="N45" s="4"/>
      <c r="O45" s="3">
        <v>0</v>
      </c>
      <c r="P45" s="4"/>
      <c r="Q45" s="1" t="s">
        <v>25</v>
      </c>
      <c r="R45" s="1" t="s">
        <v>126</v>
      </c>
      <c r="S45" s="3">
        <v>2</v>
      </c>
      <c r="T45" s="3">
        <v>0.5</v>
      </c>
      <c r="U45" s="3">
        <v>0.5</v>
      </c>
      <c r="V45" s="3">
        <v>0</v>
      </c>
      <c r="W45" s="3">
        <v>0</v>
      </c>
      <c r="X45" s="3">
        <v>0</v>
      </c>
      <c r="Y45" s="2"/>
      <c r="Z45" s="2"/>
    </row>
    <row r="46" spans="1:26" ht="16.5" thickBot="1" x14ac:dyDescent="0.3">
      <c r="A46" s="1" t="s">
        <v>22</v>
      </c>
      <c r="B46" s="3">
        <v>4</v>
      </c>
      <c r="C46" s="1" t="s">
        <v>47</v>
      </c>
      <c r="D46" s="1" t="s">
        <v>123</v>
      </c>
      <c r="E46" s="3">
        <v>0</v>
      </c>
      <c r="F46" s="4"/>
      <c r="G46" s="3">
        <v>40</v>
      </c>
      <c r="H46" s="1" t="s">
        <v>28</v>
      </c>
      <c r="I46" s="3">
        <v>0</v>
      </c>
      <c r="J46" s="4"/>
      <c r="K46" s="3">
        <v>0</v>
      </c>
      <c r="L46" s="4"/>
      <c r="M46" s="3">
        <v>0</v>
      </c>
      <c r="N46" s="4"/>
      <c r="O46" s="3">
        <v>0</v>
      </c>
      <c r="P46" s="4"/>
      <c r="Q46" s="1" t="s">
        <v>25</v>
      </c>
      <c r="R46" s="1" t="s">
        <v>127</v>
      </c>
      <c r="S46" s="3">
        <v>40</v>
      </c>
      <c r="T46" s="3">
        <v>1</v>
      </c>
      <c r="U46" s="3">
        <v>0</v>
      </c>
      <c r="V46" s="3">
        <v>0</v>
      </c>
      <c r="W46" s="3">
        <v>0</v>
      </c>
      <c r="X46" s="3">
        <v>0</v>
      </c>
      <c r="Y46" s="2"/>
      <c r="Z46" s="2"/>
    </row>
    <row r="47" spans="1:26" ht="16.5" thickBot="1" x14ac:dyDescent="0.3">
      <c r="A47" s="1" t="s">
        <v>22</v>
      </c>
      <c r="B47" s="3">
        <v>4</v>
      </c>
      <c r="C47" s="1" t="s">
        <v>47</v>
      </c>
      <c r="D47" s="1" t="s">
        <v>123</v>
      </c>
      <c r="E47" s="3">
        <v>0</v>
      </c>
      <c r="F47" s="4"/>
      <c r="G47" s="3">
        <v>40</v>
      </c>
      <c r="H47" s="1" t="s">
        <v>28</v>
      </c>
      <c r="I47" s="3">
        <v>0</v>
      </c>
      <c r="J47" s="4"/>
      <c r="K47" s="3">
        <v>0</v>
      </c>
      <c r="L47" s="4"/>
      <c r="M47" s="3">
        <v>0</v>
      </c>
      <c r="N47" s="4"/>
      <c r="O47" s="3">
        <v>0</v>
      </c>
      <c r="P47" s="4"/>
      <c r="Q47" s="1" t="s">
        <v>25</v>
      </c>
      <c r="R47" s="1" t="s">
        <v>127</v>
      </c>
      <c r="S47" s="3">
        <v>40</v>
      </c>
      <c r="T47" s="3">
        <v>1</v>
      </c>
      <c r="U47" s="3">
        <v>0</v>
      </c>
      <c r="V47" s="3">
        <v>0</v>
      </c>
      <c r="W47" s="3">
        <v>0</v>
      </c>
      <c r="X47" s="3">
        <v>0</v>
      </c>
      <c r="Y47" s="2"/>
      <c r="Z47" s="2"/>
    </row>
    <row r="48" spans="1:26" ht="16.5" thickBot="1" x14ac:dyDescent="0.3">
      <c r="A48" s="1" t="s">
        <v>22</v>
      </c>
      <c r="B48" s="3">
        <v>1</v>
      </c>
      <c r="C48" s="1" t="s">
        <v>23</v>
      </c>
      <c r="D48" s="1" t="s">
        <v>128</v>
      </c>
      <c r="E48" s="3">
        <v>1</v>
      </c>
      <c r="F48" s="1" t="s">
        <v>28</v>
      </c>
      <c r="G48" s="3">
        <v>8</v>
      </c>
      <c r="H48" s="1" t="s">
        <v>28</v>
      </c>
      <c r="I48" s="3">
        <v>10</v>
      </c>
      <c r="J48" s="1" t="s">
        <v>28</v>
      </c>
      <c r="K48" s="3">
        <v>1</v>
      </c>
      <c r="L48" s="1" t="s">
        <v>28</v>
      </c>
      <c r="M48" s="3">
        <v>2</v>
      </c>
      <c r="N48" s="1" t="s">
        <v>28</v>
      </c>
      <c r="O48" s="3">
        <v>0</v>
      </c>
      <c r="P48" s="4"/>
      <c r="Q48" s="1" t="s">
        <v>37</v>
      </c>
      <c r="R48" s="1" t="s">
        <v>129</v>
      </c>
      <c r="S48" s="3">
        <v>21</v>
      </c>
      <c r="T48" s="3">
        <v>0.38095238100000001</v>
      </c>
      <c r="U48" s="3">
        <v>0.47619</v>
      </c>
      <c r="V48" s="3">
        <v>4.7619047999999997E-2</v>
      </c>
      <c r="W48" s="3">
        <v>9.5238000000000003E-2</v>
      </c>
      <c r="X48" s="3">
        <v>0</v>
      </c>
      <c r="Y48" s="2"/>
      <c r="Z48" s="2"/>
    </row>
    <row r="49" spans="1:26" ht="16.5" thickBot="1" x14ac:dyDescent="0.3">
      <c r="A49" s="1" t="s">
        <v>22</v>
      </c>
      <c r="B49" s="3">
        <v>1</v>
      </c>
      <c r="C49" s="1" t="s">
        <v>36</v>
      </c>
      <c r="D49" s="1" t="s">
        <v>130</v>
      </c>
      <c r="E49" s="3">
        <v>0</v>
      </c>
      <c r="F49" s="4"/>
      <c r="G49" s="3">
        <v>2</v>
      </c>
      <c r="H49" s="1" t="s">
        <v>28</v>
      </c>
      <c r="I49" s="3">
        <v>0</v>
      </c>
      <c r="J49" s="4"/>
      <c r="K49" s="3">
        <v>0</v>
      </c>
      <c r="L49" s="4"/>
      <c r="M49" s="3">
        <v>0</v>
      </c>
      <c r="N49" s="4"/>
      <c r="O49" s="3">
        <v>0</v>
      </c>
      <c r="P49" s="4"/>
      <c r="Q49" s="1" t="s">
        <v>25</v>
      </c>
      <c r="R49" s="1" t="s">
        <v>131</v>
      </c>
      <c r="S49" s="3">
        <v>2</v>
      </c>
      <c r="T49" s="3">
        <v>1</v>
      </c>
      <c r="U49" s="3">
        <v>0</v>
      </c>
      <c r="V49" s="3">
        <v>0</v>
      </c>
      <c r="W49" s="3">
        <v>0</v>
      </c>
      <c r="X49" s="3">
        <v>0</v>
      </c>
      <c r="Y49" s="2"/>
      <c r="Z49" s="2"/>
    </row>
    <row r="50" spans="1:26" ht="16.5" thickBot="1" x14ac:dyDescent="0.3">
      <c r="A50" s="1" t="s">
        <v>22</v>
      </c>
      <c r="B50" s="3">
        <v>1</v>
      </c>
      <c r="C50" s="1" t="s">
        <v>27</v>
      </c>
      <c r="D50" s="1" t="s">
        <v>130</v>
      </c>
      <c r="E50" s="3">
        <v>2</v>
      </c>
      <c r="F50" s="1" t="s">
        <v>28</v>
      </c>
      <c r="G50" s="3">
        <v>16</v>
      </c>
      <c r="H50" s="1" t="s">
        <v>41</v>
      </c>
      <c r="I50" s="3">
        <v>5</v>
      </c>
      <c r="J50" s="1" t="s">
        <v>39</v>
      </c>
      <c r="K50" s="3">
        <v>5</v>
      </c>
      <c r="L50" s="1" t="s">
        <v>39</v>
      </c>
      <c r="M50" s="3">
        <v>0</v>
      </c>
      <c r="N50" s="4"/>
      <c r="O50" s="3">
        <v>0</v>
      </c>
      <c r="P50" s="4"/>
      <c r="Q50" s="1" t="s">
        <v>45</v>
      </c>
      <c r="R50" s="1" t="s">
        <v>132</v>
      </c>
      <c r="S50" s="3">
        <v>26</v>
      </c>
      <c r="T50" s="3">
        <v>0.61538461499999997</v>
      </c>
      <c r="U50" s="3">
        <v>0.19230800000000001</v>
      </c>
      <c r="V50" s="3">
        <v>0.192307692</v>
      </c>
      <c r="W50" s="3">
        <v>0</v>
      </c>
      <c r="X50" s="3">
        <v>0</v>
      </c>
      <c r="Y50" s="2"/>
      <c r="Z50" s="2"/>
    </row>
    <row r="51" spans="1:26" ht="16.5" thickBot="1" x14ac:dyDescent="0.3">
      <c r="A51" s="1" t="s">
        <v>22</v>
      </c>
      <c r="B51" s="3">
        <v>1</v>
      </c>
      <c r="C51" s="1" t="s">
        <v>31</v>
      </c>
      <c r="D51" s="1" t="s">
        <v>130</v>
      </c>
      <c r="E51" s="3">
        <v>0</v>
      </c>
      <c r="F51" s="4"/>
      <c r="G51" s="3">
        <v>1</v>
      </c>
      <c r="H51" s="4"/>
      <c r="I51" s="3">
        <v>1</v>
      </c>
      <c r="J51" s="1" t="s">
        <v>33</v>
      </c>
      <c r="K51" s="3">
        <v>0</v>
      </c>
      <c r="L51" s="4"/>
      <c r="M51" s="3">
        <v>0</v>
      </c>
      <c r="N51" s="4"/>
      <c r="O51" s="3">
        <v>0</v>
      </c>
      <c r="P51" s="4"/>
      <c r="Q51" s="1" t="s">
        <v>25</v>
      </c>
      <c r="R51" s="1" t="s">
        <v>133</v>
      </c>
      <c r="S51" s="3">
        <v>2</v>
      </c>
      <c r="T51" s="3">
        <v>0.5</v>
      </c>
      <c r="U51" s="3">
        <v>0.5</v>
      </c>
      <c r="V51" s="3">
        <v>0</v>
      </c>
      <c r="W51" s="3">
        <v>0</v>
      </c>
      <c r="X51" s="3">
        <v>0</v>
      </c>
      <c r="Y51" s="2"/>
      <c r="Z51" s="2"/>
    </row>
    <row r="52" spans="1:26" ht="16.5" thickBot="1" x14ac:dyDescent="0.3">
      <c r="A52" s="1" t="s">
        <v>22</v>
      </c>
      <c r="B52" s="3">
        <v>2</v>
      </c>
      <c r="C52" s="1" t="s">
        <v>47</v>
      </c>
      <c r="D52" s="1" t="s">
        <v>130</v>
      </c>
      <c r="E52" s="3">
        <v>0</v>
      </c>
      <c r="F52" s="4"/>
      <c r="G52" s="3">
        <v>1</v>
      </c>
      <c r="H52" s="1" t="s">
        <v>41</v>
      </c>
      <c r="I52" s="3">
        <v>0</v>
      </c>
      <c r="J52" s="4"/>
      <c r="K52" s="3">
        <v>0</v>
      </c>
      <c r="L52" s="4"/>
      <c r="M52" s="3">
        <v>0</v>
      </c>
      <c r="N52" s="4"/>
      <c r="O52" s="3">
        <v>0</v>
      </c>
      <c r="P52" s="4"/>
      <c r="Q52" s="1" t="s">
        <v>25</v>
      </c>
      <c r="R52" s="1" t="s">
        <v>100</v>
      </c>
      <c r="S52" s="3">
        <v>1</v>
      </c>
      <c r="T52" s="3">
        <v>1</v>
      </c>
      <c r="U52" s="3">
        <v>0</v>
      </c>
      <c r="V52" s="3">
        <v>0</v>
      </c>
      <c r="W52" s="3">
        <v>0</v>
      </c>
      <c r="X52" s="3">
        <v>0</v>
      </c>
      <c r="Y52" s="2"/>
      <c r="Z52" s="2"/>
    </row>
    <row r="53" spans="1:26" ht="16.5" thickBot="1" x14ac:dyDescent="0.3">
      <c r="A53" s="1" t="s">
        <v>22</v>
      </c>
      <c r="B53" s="3">
        <v>2</v>
      </c>
      <c r="C53" s="1" t="s">
        <v>36</v>
      </c>
      <c r="D53" s="1" t="s">
        <v>130</v>
      </c>
      <c r="E53" s="3">
        <v>0</v>
      </c>
      <c r="F53" s="4"/>
      <c r="G53" s="3">
        <v>1</v>
      </c>
      <c r="H53" s="4"/>
      <c r="I53" s="3">
        <v>0</v>
      </c>
      <c r="J53" s="4"/>
      <c r="K53" s="3">
        <v>0</v>
      </c>
      <c r="L53" s="4"/>
      <c r="M53" s="3">
        <v>0</v>
      </c>
      <c r="N53" s="4"/>
      <c r="O53" s="3">
        <v>0</v>
      </c>
      <c r="P53" s="4"/>
      <c r="Q53" s="1" t="s">
        <v>25</v>
      </c>
      <c r="R53" s="1" t="s">
        <v>104</v>
      </c>
      <c r="S53" s="3">
        <v>1</v>
      </c>
      <c r="T53" s="3">
        <v>1</v>
      </c>
      <c r="U53" s="3">
        <v>0</v>
      </c>
      <c r="V53" s="3">
        <v>0</v>
      </c>
      <c r="W53" s="3">
        <v>0</v>
      </c>
      <c r="X53" s="3">
        <v>0</v>
      </c>
      <c r="Y53" s="2"/>
      <c r="Z53" s="2"/>
    </row>
    <row r="54" spans="1:26" ht="16.5" thickBot="1" x14ac:dyDescent="0.3">
      <c r="A54" s="1" t="s">
        <v>22</v>
      </c>
      <c r="B54" s="3">
        <v>3</v>
      </c>
      <c r="C54" s="1" t="s">
        <v>27</v>
      </c>
      <c r="D54" s="1" t="s">
        <v>130</v>
      </c>
      <c r="E54" s="3">
        <v>0</v>
      </c>
      <c r="F54" s="4"/>
      <c r="G54" s="3">
        <v>9</v>
      </c>
      <c r="H54" s="1" t="s">
        <v>33</v>
      </c>
      <c r="I54" s="3">
        <v>0</v>
      </c>
      <c r="J54" s="4"/>
      <c r="K54" s="3">
        <v>0</v>
      </c>
      <c r="L54" s="4"/>
      <c r="M54" s="3">
        <v>0</v>
      </c>
      <c r="N54" s="4"/>
      <c r="O54" s="3">
        <v>0</v>
      </c>
      <c r="P54" s="4"/>
      <c r="Q54" s="1" t="s">
        <v>25</v>
      </c>
      <c r="R54" s="1" t="s">
        <v>134</v>
      </c>
      <c r="S54" s="3">
        <v>9</v>
      </c>
      <c r="T54" s="3">
        <v>1</v>
      </c>
      <c r="U54" s="3">
        <v>0</v>
      </c>
      <c r="V54" s="3">
        <v>0</v>
      </c>
      <c r="W54" s="3">
        <v>0</v>
      </c>
      <c r="X54" s="3">
        <v>0</v>
      </c>
      <c r="Y54" s="2"/>
      <c r="Z54" s="2"/>
    </row>
    <row r="55" spans="1:26" ht="16.5" thickBot="1" x14ac:dyDescent="0.3">
      <c r="A55" s="1" t="s">
        <v>22</v>
      </c>
      <c r="B55" s="3">
        <v>3</v>
      </c>
      <c r="C55" s="1" t="s">
        <v>36</v>
      </c>
      <c r="D55" s="1" t="s">
        <v>130</v>
      </c>
      <c r="E55" s="3">
        <v>7</v>
      </c>
      <c r="F55" s="1" t="s">
        <v>33</v>
      </c>
      <c r="G55" s="3">
        <v>17</v>
      </c>
      <c r="H55" s="1" t="s">
        <v>96</v>
      </c>
      <c r="I55" s="3">
        <v>8</v>
      </c>
      <c r="J55" s="1" t="s">
        <v>41</v>
      </c>
      <c r="K55" s="3">
        <v>7</v>
      </c>
      <c r="L55" s="1" t="s">
        <v>135</v>
      </c>
      <c r="M55" s="3">
        <v>0</v>
      </c>
      <c r="N55" s="4"/>
      <c r="O55" s="3">
        <v>0</v>
      </c>
      <c r="P55" s="4"/>
      <c r="Q55" s="1" t="s">
        <v>79</v>
      </c>
      <c r="R55" s="1" t="s">
        <v>136</v>
      </c>
      <c r="S55" s="3">
        <v>32</v>
      </c>
      <c r="T55" s="3">
        <v>0.53125</v>
      </c>
      <c r="U55" s="3">
        <v>0.25</v>
      </c>
      <c r="V55" s="3">
        <v>0.21875</v>
      </c>
      <c r="W55" s="3">
        <v>0</v>
      </c>
      <c r="X55" s="3">
        <v>0</v>
      </c>
      <c r="Y55" s="2"/>
      <c r="Z55" s="2"/>
    </row>
    <row r="56" spans="1:26" ht="16.5" thickBot="1" x14ac:dyDescent="0.3">
      <c r="A56" s="1" t="s">
        <v>22</v>
      </c>
      <c r="B56" s="3">
        <v>4</v>
      </c>
      <c r="C56" s="1" t="s">
        <v>23</v>
      </c>
      <c r="D56" s="1" t="s">
        <v>130</v>
      </c>
      <c r="E56" s="3">
        <v>0</v>
      </c>
      <c r="F56" s="4"/>
      <c r="G56" s="3">
        <v>3</v>
      </c>
      <c r="H56" s="1" t="s">
        <v>33</v>
      </c>
      <c r="I56" s="3">
        <v>0</v>
      </c>
      <c r="J56" s="4"/>
      <c r="K56" s="3">
        <v>0</v>
      </c>
      <c r="L56" s="4"/>
      <c r="M56" s="3">
        <v>0</v>
      </c>
      <c r="N56" s="4"/>
      <c r="O56" s="3">
        <v>0</v>
      </c>
      <c r="P56" s="4"/>
      <c r="Q56" s="1" t="s">
        <v>25</v>
      </c>
      <c r="R56" s="1" t="s">
        <v>137</v>
      </c>
      <c r="S56" s="3">
        <v>3</v>
      </c>
      <c r="T56" s="3">
        <v>1</v>
      </c>
      <c r="U56" s="3">
        <v>0</v>
      </c>
      <c r="V56" s="3">
        <v>0</v>
      </c>
      <c r="W56" s="3">
        <v>0</v>
      </c>
      <c r="X56" s="3">
        <v>0</v>
      </c>
      <c r="Y56" s="2"/>
      <c r="Z56" s="2"/>
    </row>
    <row r="57" spans="1:26" ht="16.5" thickBot="1" x14ac:dyDescent="0.3">
      <c r="A57" s="1" t="s">
        <v>22</v>
      </c>
      <c r="B57" s="3">
        <v>4</v>
      </c>
      <c r="C57" s="1" t="s">
        <v>47</v>
      </c>
      <c r="D57" s="1" t="s">
        <v>130</v>
      </c>
      <c r="E57" s="3">
        <v>0</v>
      </c>
      <c r="F57" s="4"/>
      <c r="G57" s="3">
        <v>1</v>
      </c>
      <c r="H57" s="4"/>
      <c r="I57" s="3">
        <v>1</v>
      </c>
      <c r="J57" s="1" t="s">
        <v>41</v>
      </c>
      <c r="K57" s="3">
        <v>0</v>
      </c>
      <c r="L57" s="4"/>
      <c r="M57" s="3">
        <v>0</v>
      </c>
      <c r="N57" s="4"/>
      <c r="O57" s="3">
        <v>0</v>
      </c>
      <c r="P57" s="4"/>
      <c r="Q57" s="1" t="s">
        <v>25</v>
      </c>
      <c r="R57" s="1" t="s">
        <v>138</v>
      </c>
      <c r="S57" s="3">
        <v>2</v>
      </c>
      <c r="T57" s="3">
        <v>0.5</v>
      </c>
      <c r="U57" s="3">
        <v>0.5</v>
      </c>
      <c r="V57" s="3">
        <v>0</v>
      </c>
      <c r="W57" s="3">
        <v>0</v>
      </c>
      <c r="X57" s="3">
        <v>0</v>
      </c>
      <c r="Y57" s="2"/>
      <c r="Z57" s="2"/>
    </row>
    <row r="58" spans="1:26" ht="16.5" thickBot="1" x14ac:dyDescent="0.3">
      <c r="A58" s="1" t="s">
        <v>22</v>
      </c>
      <c r="B58" s="3">
        <v>4</v>
      </c>
      <c r="C58" s="1" t="s">
        <v>27</v>
      </c>
      <c r="D58" s="1" t="s">
        <v>130</v>
      </c>
      <c r="E58" s="3">
        <v>0</v>
      </c>
      <c r="F58" s="4"/>
      <c r="G58" s="3">
        <v>45</v>
      </c>
      <c r="H58" s="1" t="s">
        <v>41</v>
      </c>
      <c r="I58" s="3">
        <v>2</v>
      </c>
      <c r="J58" s="1" t="s">
        <v>41</v>
      </c>
      <c r="K58" s="3">
        <v>3</v>
      </c>
      <c r="L58" s="1" t="s">
        <v>122</v>
      </c>
      <c r="M58" s="3">
        <v>1</v>
      </c>
      <c r="N58" s="1" t="s">
        <v>28</v>
      </c>
      <c r="O58" s="3">
        <v>1</v>
      </c>
      <c r="P58" s="1" t="s">
        <v>28</v>
      </c>
      <c r="Q58" s="1" t="s">
        <v>139</v>
      </c>
      <c r="R58" s="1" t="s">
        <v>140</v>
      </c>
      <c r="S58" s="3">
        <v>52</v>
      </c>
      <c r="T58" s="3">
        <v>0.86538461499999997</v>
      </c>
      <c r="U58" s="3">
        <v>3.8462000000000003E-2</v>
      </c>
      <c r="V58" s="3">
        <v>5.7692307999999998E-2</v>
      </c>
      <c r="W58" s="3">
        <v>1.9231000000000002E-2</v>
      </c>
      <c r="X58" s="3">
        <v>1.9231000000000002E-2</v>
      </c>
      <c r="Y58" s="2"/>
      <c r="Z58" s="2"/>
    </row>
    <row r="59" spans="1:26" ht="16.5" thickBot="1" x14ac:dyDescent="0.3">
      <c r="A59" s="1" t="s">
        <v>22</v>
      </c>
      <c r="B59" s="3">
        <v>4</v>
      </c>
      <c r="C59" s="1" t="s">
        <v>47</v>
      </c>
      <c r="D59" s="1" t="s">
        <v>130</v>
      </c>
      <c r="E59" s="3">
        <v>0</v>
      </c>
      <c r="F59" s="4"/>
      <c r="G59" s="3">
        <v>1</v>
      </c>
      <c r="H59" s="4"/>
      <c r="I59" s="3">
        <v>1</v>
      </c>
      <c r="J59" s="1" t="s">
        <v>141</v>
      </c>
      <c r="K59" s="3">
        <v>0</v>
      </c>
      <c r="L59" s="4"/>
      <c r="M59" s="3">
        <v>0</v>
      </c>
      <c r="N59" s="4"/>
      <c r="O59" s="3">
        <v>0</v>
      </c>
      <c r="P59" s="4"/>
      <c r="Q59" s="1" t="s">
        <v>25</v>
      </c>
      <c r="R59" s="1" t="s">
        <v>138</v>
      </c>
      <c r="S59" s="3">
        <v>2</v>
      </c>
      <c r="T59" s="3">
        <v>0.5</v>
      </c>
      <c r="U59" s="3">
        <v>0.5</v>
      </c>
      <c r="V59" s="3">
        <v>0</v>
      </c>
      <c r="W59" s="3">
        <v>0</v>
      </c>
      <c r="X59" s="3">
        <v>0</v>
      </c>
      <c r="Y59" s="2"/>
      <c r="Z59" s="2"/>
    </row>
    <row r="60" spans="1:26" ht="16.5" thickBot="1" x14ac:dyDescent="0.3">
      <c r="A60" s="1" t="s">
        <v>22</v>
      </c>
      <c r="B60" s="3">
        <v>1</v>
      </c>
      <c r="C60" s="1" t="s">
        <v>23</v>
      </c>
      <c r="D60" s="1" t="s">
        <v>142</v>
      </c>
      <c r="E60" s="3">
        <v>0</v>
      </c>
      <c r="F60" s="4"/>
      <c r="G60" s="3">
        <v>31</v>
      </c>
      <c r="H60" s="1" t="s">
        <v>28</v>
      </c>
      <c r="I60" s="3">
        <v>3</v>
      </c>
      <c r="J60" s="1" t="s">
        <v>39</v>
      </c>
      <c r="K60" s="3">
        <v>1</v>
      </c>
      <c r="L60" s="1" t="s">
        <v>28</v>
      </c>
      <c r="M60" s="3">
        <v>0</v>
      </c>
      <c r="N60" s="4"/>
      <c r="O60" s="3">
        <v>0</v>
      </c>
      <c r="P60" s="4"/>
      <c r="Q60" s="1" t="s">
        <v>25</v>
      </c>
      <c r="R60" s="1" t="s">
        <v>143</v>
      </c>
      <c r="S60" s="3">
        <v>35</v>
      </c>
      <c r="T60" s="3">
        <v>0.88571428600000002</v>
      </c>
      <c r="U60" s="3">
        <v>8.5713999999999999E-2</v>
      </c>
      <c r="V60" s="3">
        <v>2.8571428999999999E-2</v>
      </c>
      <c r="W60" s="3">
        <v>0</v>
      </c>
      <c r="X60" s="3">
        <v>0</v>
      </c>
      <c r="Y60" s="2"/>
      <c r="Z60" s="2"/>
    </row>
    <row r="61" spans="1:26" ht="16.5" thickBot="1" x14ac:dyDescent="0.3">
      <c r="A61" s="1" t="s">
        <v>22</v>
      </c>
      <c r="B61" s="3">
        <v>1</v>
      </c>
      <c r="C61" s="1" t="s">
        <v>36</v>
      </c>
      <c r="D61" s="1" t="s">
        <v>142</v>
      </c>
      <c r="E61" s="3">
        <v>10</v>
      </c>
      <c r="F61" s="1" t="s">
        <v>56</v>
      </c>
      <c r="G61" s="3">
        <v>167</v>
      </c>
      <c r="H61" s="1" t="s">
        <v>144</v>
      </c>
      <c r="I61" s="3">
        <v>11</v>
      </c>
      <c r="J61" s="1" t="s">
        <v>33</v>
      </c>
      <c r="K61" s="3">
        <v>10</v>
      </c>
      <c r="L61" s="1" t="s">
        <v>33</v>
      </c>
      <c r="M61" s="3">
        <v>8</v>
      </c>
      <c r="N61" s="1" t="s">
        <v>33</v>
      </c>
      <c r="O61" s="3">
        <v>3</v>
      </c>
      <c r="P61" s="1" t="s">
        <v>28</v>
      </c>
      <c r="Q61" s="1" t="s">
        <v>145</v>
      </c>
      <c r="R61" s="1" t="s">
        <v>146</v>
      </c>
      <c r="S61" s="3">
        <v>199</v>
      </c>
      <c r="T61" s="3">
        <v>0.83919597999999995</v>
      </c>
      <c r="U61" s="3">
        <v>5.5275999999999999E-2</v>
      </c>
      <c r="V61" s="3">
        <v>5.0251256000000001E-2</v>
      </c>
      <c r="W61" s="3">
        <v>4.0201000000000001E-2</v>
      </c>
      <c r="X61" s="3">
        <v>1.5075E-2</v>
      </c>
      <c r="Y61" s="2"/>
      <c r="Z61" s="2"/>
    </row>
    <row r="62" spans="1:26" ht="16.5" thickBot="1" x14ac:dyDescent="0.3">
      <c r="A62" s="1" t="s">
        <v>22</v>
      </c>
      <c r="B62" s="3">
        <v>1</v>
      </c>
      <c r="C62" s="1" t="s">
        <v>27</v>
      </c>
      <c r="D62" s="1" t="s">
        <v>142</v>
      </c>
      <c r="E62" s="3">
        <v>0</v>
      </c>
      <c r="F62" s="4"/>
      <c r="G62" s="3">
        <v>20</v>
      </c>
      <c r="H62" s="1" t="s">
        <v>33</v>
      </c>
      <c r="I62" s="3">
        <v>3</v>
      </c>
      <c r="J62" s="1" t="s">
        <v>147</v>
      </c>
      <c r="K62" s="3">
        <v>0</v>
      </c>
      <c r="L62" s="4"/>
      <c r="M62" s="3">
        <v>1</v>
      </c>
      <c r="N62" s="1" t="s">
        <v>28</v>
      </c>
      <c r="O62" s="3">
        <v>0</v>
      </c>
      <c r="P62" s="4"/>
      <c r="Q62" s="1" t="s">
        <v>25</v>
      </c>
      <c r="R62" s="1" t="s">
        <v>148</v>
      </c>
      <c r="S62" s="3">
        <v>24</v>
      </c>
      <c r="T62" s="3">
        <v>0.83333333300000001</v>
      </c>
      <c r="U62" s="3">
        <v>0.125</v>
      </c>
      <c r="V62" s="3">
        <v>0</v>
      </c>
      <c r="W62" s="3">
        <v>4.1667000000000003E-2</v>
      </c>
      <c r="X62" s="3">
        <v>0</v>
      </c>
      <c r="Y62" s="2"/>
      <c r="Z62" s="2"/>
    </row>
    <row r="63" spans="1:26" ht="16.5" thickBot="1" x14ac:dyDescent="0.3">
      <c r="A63" s="1" t="s">
        <v>22</v>
      </c>
      <c r="B63" s="3">
        <v>1</v>
      </c>
      <c r="C63" s="1" t="s">
        <v>31</v>
      </c>
      <c r="D63" s="1" t="s">
        <v>142</v>
      </c>
      <c r="E63" s="3">
        <v>5</v>
      </c>
      <c r="F63" s="1" t="s">
        <v>33</v>
      </c>
      <c r="G63" s="3">
        <v>62</v>
      </c>
      <c r="H63" s="1" t="s">
        <v>149</v>
      </c>
      <c r="I63" s="3">
        <v>6</v>
      </c>
      <c r="J63" s="1" t="s">
        <v>41</v>
      </c>
      <c r="K63" s="3">
        <v>1</v>
      </c>
      <c r="L63" s="1" t="s">
        <v>33</v>
      </c>
      <c r="M63" s="3">
        <v>0</v>
      </c>
      <c r="N63" s="4"/>
      <c r="O63" s="3">
        <v>1</v>
      </c>
      <c r="P63" s="1" t="s">
        <v>28</v>
      </c>
      <c r="Q63" s="1" t="s">
        <v>29</v>
      </c>
      <c r="R63" s="1" t="s">
        <v>150</v>
      </c>
      <c r="S63" s="3">
        <v>70</v>
      </c>
      <c r="T63" s="3">
        <v>0.88571428600000002</v>
      </c>
      <c r="U63" s="3">
        <v>8.5713999999999999E-2</v>
      </c>
      <c r="V63" s="3">
        <v>1.4285714E-2</v>
      </c>
      <c r="W63" s="3">
        <v>0</v>
      </c>
      <c r="X63" s="3">
        <v>1.4286E-2</v>
      </c>
      <c r="Y63" s="2"/>
      <c r="Z63" s="2"/>
    </row>
    <row r="64" spans="1:26" ht="16.5" thickBot="1" x14ac:dyDescent="0.3">
      <c r="A64" s="1" t="s">
        <v>22</v>
      </c>
      <c r="B64" s="3">
        <v>2</v>
      </c>
      <c r="C64" s="1" t="s">
        <v>31</v>
      </c>
      <c r="D64" s="1" t="s">
        <v>142</v>
      </c>
      <c r="E64" s="3">
        <v>1</v>
      </c>
      <c r="F64" s="1" t="s">
        <v>28</v>
      </c>
      <c r="G64" s="3">
        <v>5</v>
      </c>
      <c r="H64" s="1" t="s">
        <v>39</v>
      </c>
      <c r="I64" s="3">
        <v>1</v>
      </c>
      <c r="J64" s="1" t="s">
        <v>28</v>
      </c>
      <c r="K64" s="3">
        <v>0</v>
      </c>
      <c r="L64" s="4"/>
      <c r="M64" s="3">
        <v>0</v>
      </c>
      <c r="N64" s="4"/>
      <c r="O64" s="3">
        <v>2</v>
      </c>
      <c r="P64" s="1" t="s">
        <v>28</v>
      </c>
      <c r="Q64" s="1" t="s">
        <v>151</v>
      </c>
      <c r="R64" s="1" t="s">
        <v>125</v>
      </c>
      <c r="S64" s="3">
        <v>8</v>
      </c>
      <c r="T64" s="3">
        <v>0.625</v>
      </c>
      <c r="U64" s="3">
        <v>0.125</v>
      </c>
      <c r="V64" s="3">
        <v>0</v>
      </c>
      <c r="W64" s="3">
        <v>0</v>
      </c>
      <c r="X64" s="3">
        <v>0.25</v>
      </c>
      <c r="Y64" s="2"/>
      <c r="Z64" s="2"/>
    </row>
    <row r="65" spans="1:26" ht="16.5" thickBot="1" x14ac:dyDescent="0.3">
      <c r="A65" s="1" t="s">
        <v>22</v>
      </c>
      <c r="B65" s="3">
        <v>2</v>
      </c>
      <c r="C65" s="1" t="s">
        <v>47</v>
      </c>
      <c r="D65" s="1" t="s">
        <v>142</v>
      </c>
      <c r="E65" s="3">
        <v>3</v>
      </c>
      <c r="F65" s="1" t="s">
        <v>33</v>
      </c>
      <c r="G65" s="3">
        <v>29</v>
      </c>
      <c r="H65" s="1" t="s">
        <v>41</v>
      </c>
      <c r="I65" s="3">
        <v>1</v>
      </c>
      <c r="J65" s="1" t="s">
        <v>33</v>
      </c>
      <c r="K65" s="3">
        <v>0</v>
      </c>
      <c r="L65" s="4"/>
      <c r="M65" s="3">
        <v>0</v>
      </c>
      <c r="N65" s="4"/>
      <c r="O65" s="3">
        <v>0</v>
      </c>
      <c r="P65" s="4"/>
      <c r="Q65" s="1" t="s">
        <v>152</v>
      </c>
      <c r="R65" s="1" t="s">
        <v>153</v>
      </c>
      <c r="S65" s="3">
        <v>30</v>
      </c>
      <c r="T65" s="3">
        <v>0.96666666700000003</v>
      </c>
      <c r="U65" s="3">
        <v>3.3333000000000002E-2</v>
      </c>
      <c r="V65" s="3">
        <v>0</v>
      </c>
      <c r="W65" s="3">
        <v>0</v>
      </c>
      <c r="X65" s="3">
        <v>0</v>
      </c>
      <c r="Y65" s="2"/>
      <c r="Z65" s="2"/>
    </row>
    <row r="66" spans="1:26" ht="16.5" thickBot="1" x14ac:dyDescent="0.3">
      <c r="A66" s="1" t="s">
        <v>22</v>
      </c>
      <c r="B66" s="3">
        <v>2</v>
      </c>
      <c r="C66" s="1" t="s">
        <v>36</v>
      </c>
      <c r="D66" s="1" t="s">
        <v>142</v>
      </c>
      <c r="E66" s="3">
        <v>2</v>
      </c>
      <c r="F66" s="1" t="s">
        <v>28</v>
      </c>
      <c r="G66" s="3">
        <v>9</v>
      </c>
      <c r="H66" s="1" t="s">
        <v>154</v>
      </c>
      <c r="I66" s="3">
        <v>0</v>
      </c>
      <c r="J66" s="4"/>
      <c r="K66" s="3">
        <v>0</v>
      </c>
      <c r="L66" s="4"/>
      <c r="M66" s="3">
        <v>0</v>
      </c>
      <c r="N66" s="4"/>
      <c r="O66" s="3">
        <v>0</v>
      </c>
      <c r="P66" s="4"/>
      <c r="Q66" s="1" t="s">
        <v>155</v>
      </c>
      <c r="R66" s="1" t="s">
        <v>156</v>
      </c>
      <c r="S66" s="3">
        <v>9</v>
      </c>
      <c r="T66" s="3">
        <v>1</v>
      </c>
      <c r="U66" s="3">
        <v>0</v>
      </c>
      <c r="V66" s="3">
        <v>0</v>
      </c>
      <c r="W66" s="3">
        <v>0</v>
      </c>
      <c r="X66" s="3">
        <v>0</v>
      </c>
      <c r="Y66" s="2"/>
      <c r="Z66" s="2"/>
    </row>
    <row r="67" spans="1:26" ht="16.5" thickBot="1" x14ac:dyDescent="0.3">
      <c r="A67" s="1" t="s">
        <v>22</v>
      </c>
      <c r="B67" s="3">
        <v>2</v>
      </c>
      <c r="C67" s="1" t="s">
        <v>23</v>
      </c>
      <c r="D67" s="1" t="s">
        <v>142</v>
      </c>
      <c r="E67" s="3">
        <v>1</v>
      </c>
      <c r="F67" s="1" t="s">
        <v>157</v>
      </c>
      <c r="G67" s="3">
        <v>8</v>
      </c>
      <c r="H67" s="1" t="s">
        <v>56</v>
      </c>
      <c r="I67" s="3">
        <v>2</v>
      </c>
      <c r="J67" s="1" t="s">
        <v>158</v>
      </c>
      <c r="K67" s="3">
        <v>0</v>
      </c>
      <c r="L67" s="4"/>
      <c r="M67" s="3">
        <v>0</v>
      </c>
      <c r="N67" s="4"/>
      <c r="O67" s="3">
        <v>0</v>
      </c>
      <c r="P67" s="4"/>
      <c r="Q67" s="1" t="s">
        <v>62</v>
      </c>
      <c r="R67" s="1" t="s">
        <v>159</v>
      </c>
      <c r="S67" s="3">
        <v>10</v>
      </c>
      <c r="T67" s="3">
        <v>0.8</v>
      </c>
      <c r="U67" s="3">
        <v>0.2</v>
      </c>
      <c r="V67" s="3">
        <v>0</v>
      </c>
      <c r="W67" s="3">
        <v>0</v>
      </c>
      <c r="X67" s="3">
        <v>0</v>
      </c>
      <c r="Y67" s="2"/>
      <c r="Z67" s="2"/>
    </row>
    <row r="68" spans="1:26" ht="16.5" thickBot="1" x14ac:dyDescent="0.3">
      <c r="A68" s="1" t="s">
        <v>22</v>
      </c>
      <c r="B68" s="3">
        <v>2</v>
      </c>
      <c r="C68" s="1" t="s">
        <v>27</v>
      </c>
      <c r="D68" s="1" t="s">
        <v>142</v>
      </c>
      <c r="E68" s="3">
        <v>5</v>
      </c>
      <c r="F68" s="1" t="s">
        <v>33</v>
      </c>
      <c r="G68" s="3">
        <v>17</v>
      </c>
      <c r="H68" s="1" t="s">
        <v>41</v>
      </c>
      <c r="I68" s="3">
        <v>4</v>
      </c>
      <c r="J68" s="1" t="s">
        <v>41</v>
      </c>
      <c r="K68" s="3">
        <v>1</v>
      </c>
      <c r="L68" s="1" t="s">
        <v>28</v>
      </c>
      <c r="M68" s="3">
        <v>0</v>
      </c>
      <c r="N68" s="4"/>
      <c r="O68" s="3">
        <v>0</v>
      </c>
      <c r="P68" s="4"/>
      <c r="Q68" s="1" t="s">
        <v>37</v>
      </c>
      <c r="R68" s="1" t="s">
        <v>160</v>
      </c>
      <c r="S68" s="3">
        <v>22</v>
      </c>
      <c r="T68" s="3">
        <v>0.77272727299999999</v>
      </c>
      <c r="U68" s="3">
        <v>0.18181800000000001</v>
      </c>
      <c r="V68" s="3">
        <v>4.5454544999999999E-2</v>
      </c>
      <c r="W68" s="3">
        <v>0</v>
      </c>
      <c r="X68" s="3">
        <v>0</v>
      </c>
      <c r="Y68" s="2"/>
      <c r="Z68" s="2"/>
    </row>
    <row r="69" spans="1:26" ht="16.5" thickBot="1" x14ac:dyDescent="0.3">
      <c r="A69" s="1" t="s">
        <v>22</v>
      </c>
      <c r="B69" s="3">
        <v>3</v>
      </c>
      <c r="C69" s="1" t="s">
        <v>31</v>
      </c>
      <c r="D69" s="1" t="s">
        <v>142</v>
      </c>
      <c r="E69" s="3">
        <v>4</v>
      </c>
      <c r="F69" s="1" t="s">
        <v>161</v>
      </c>
      <c r="G69" s="3">
        <v>74</v>
      </c>
      <c r="H69" s="1" t="s">
        <v>162</v>
      </c>
      <c r="I69" s="3">
        <v>5</v>
      </c>
      <c r="J69" s="1" t="s">
        <v>109</v>
      </c>
      <c r="K69" s="3">
        <v>2</v>
      </c>
      <c r="L69" s="1" t="s">
        <v>161</v>
      </c>
      <c r="M69" s="3">
        <v>1</v>
      </c>
      <c r="N69" s="1" t="s">
        <v>109</v>
      </c>
      <c r="O69" s="3">
        <v>3</v>
      </c>
      <c r="P69" s="1" t="s">
        <v>28</v>
      </c>
      <c r="Q69" s="1" t="s">
        <v>163</v>
      </c>
      <c r="R69" s="1" t="s">
        <v>164</v>
      </c>
      <c r="S69" s="3">
        <v>85</v>
      </c>
      <c r="T69" s="3">
        <v>0.87058823500000004</v>
      </c>
      <c r="U69" s="3">
        <v>5.8824000000000001E-2</v>
      </c>
      <c r="V69" s="3">
        <v>2.3529412E-2</v>
      </c>
      <c r="W69" s="3">
        <v>1.1764999999999999E-2</v>
      </c>
      <c r="X69" s="3">
        <v>3.5293999999999999E-2</v>
      </c>
      <c r="Y69" s="2"/>
      <c r="Z69" s="2"/>
    </row>
    <row r="70" spans="1:26" ht="16.5" thickBot="1" x14ac:dyDescent="0.3">
      <c r="A70" s="1" t="s">
        <v>22</v>
      </c>
      <c r="B70" s="3">
        <v>3</v>
      </c>
      <c r="C70" s="1" t="s">
        <v>27</v>
      </c>
      <c r="D70" s="1" t="s">
        <v>142</v>
      </c>
      <c r="E70" s="3">
        <v>4</v>
      </c>
      <c r="F70" s="1" t="s">
        <v>33</v>
      </c>
      <c r="G70" s="3">
        <v>51</v>
      </c>
      <c r="H70" s="1" t="s">
        <v>33</v>
      </c>
      <c r="I70" s="3">
        <v>0</v>
      </c>
      <c r="J70" s="4"/>
      <c r="K70" s="3">
        <v>0</v>
      </c>
      <c r="L70" s="4"/>
      <c r="M70" s="3">
        <v>0</v>
      </c>
      <c r="N70" s="4"/>
      <c r="O70" s="3">
        <v>4</v>
      </c>
      <c r="P70" s="1" t="s">
        <v>28</v>
      </c>
      <c r="Q70" s="1" t="s">
        <v>165</v>
      </c>
      <c r="R70" s="1" t="s">
        <v>166</v>
      </c>
      <c r="S70" s="3">
        <v>55</v>
      </c>
      <c r="T70" s="3">
        <v>0.92727272699999996</v>
      </c>
      <c r="U70" s="3">
        <v>0</v>
      </c>
      <c r="V70" s="3">
        <v>0</v>
      </c>
      <c r="W70" s="3">
        <v>0</v>
      </c>
      <c r="X70" s="3">
        <v>7.2727E-2</v>
      </c>
      <c r="Y70" s="2"/>
      <c r="Z70" s="2"/>
    </row>
    <row r="71" spans="1:26" ht="16.5" thickBot="1" x14ac:dyDescent="0.3">
      <c r="A71" s="1" t="s">
        <v>22</v>
      </c>
      <c r="B71" s="3">
        <v>3</v>
      </c>
      <c r="C71" s="1" t="s">
        <v>36</v>
      </c>
      <c r="D71" s="1" t="s">
        <v>142</v>
      </c>
      <c r="E71" s="3">
        <v>5</v>
      </c>
      <c r="F71" s="1" t="s">
        <v>167</v>
      </c>
      <c r="G71" s="3">
        <v>56</v>
      </c>
      <c r="H71" s="1" t="s">
        <v>41</v>
      </c>
      <c r="I71" s="3">
        <v>1</v>
      </c>
      <c r="J71" s="1" t="s">
        <v>33</v>
      </c>
      <c r="K71" s="3">
        <v>4</v>
      </c>
      <c r="L71" s="1" t="s">
        <v>56</v>
      </c>
      <c r="M71" s="3">
        <v>0</v>
      </c>
      <c r="N71" s="4"/>
      <c r="O71" s="3">
        <v>3</v>
      </c>
      <c r="P71" s="1" t="s">
        <v>28</v>
      </c>
      <c r="Q71" s="1" t="s">
        <v>86</v>
      </c>
      <c r="R71" s="1" t="s">
        <v>168</v>
      </c>
      <c r="S71" s="3">
        <v>64</v>
      </c>
      <c r="T71" s="3">
        <v>0.875</v>
      </c>
      <c r="U71" s="3">
        <v>1.5625E-2</v>
      </c>
      <c r="V71" s="3">
        <v>6.25E-2</v>
      </c>
      <c r="W71" s="3">
        <v>0</v>
      </c>
      <c r="X71" s="3">
        <v>4.6875E-2</v>
      </c>
      <c r="Y71" s="2"/>
      <c r="Z71" s="2"/>
    </row>
    <row r="72" spans="1:26" ht="16.5" thickBot="1" x14ac:dyDescent="0.3">
      <c r="A72" s="1" t="s">
        <v>22</v>
      </c>
      <c r="B72" s="3">
        <v>3</v>
      </c>
      <c r="C72" s="1" t="s">
        <v>47</v>
      </c>
      <c r="D72" s="1" t="s">
        <v>142</v>
      </c>
      <c r="E72" s="3">
        <v>5</v>
      </c>
      <c r="F72" s="1" t="s">
        <v>109</v>
      </c>
      <c r="G72" s="3">
        <v>44</v>
      </c>
      <c r="H72" s="1" t="s">
        <v>39</v>
      </c>
      <c r="I72" s="3">
        <v>2</v>
      </c>
      <c r="J72" s="1" t="s">
        <v>109</v>
      </c>
      <c r="K72" s="3">
        <v>5</v>
      </c>
      <c r="L72" s="1" t="s">
        <v>109</v>
      </c>
      <c r="M72" s="3">
        <v>0</v>
      </c>
      <c r="N72" s="4"/>
      <c r="O72" s="3">
        <v>1</v>
      </c>
      <c r="P72" s="1" t="s">
        <v>169</v>
      </c>
      <c r="Q72" s="1" t="s">
        <v>170</v>
      </c>
      <c r="R72" s="1" t="s">
        <v>171</v>
      </c>
      <c r="S72" s="3">
        <v>52</v>
      </c>
      <c r="T72" s="3">
        <v>0.84615384599999999</v>
      </c>
      <c r="U72" s="3">
        <v>3.8462000000000003E-2</v>
      </c>
      <c r="V72" s="3">
        <v>9.6153846000000001E-2</v>
      </c>
      <c r="W72" s="3">
        <v>0</v>
      </c>
      <c r="X72" s="3">
        <v>1.9231000000000002E-2</v>
      </c>
      <c r="Y72" s="2"/>
      <c r="Z72" s="2"/>
    </row>
    <row r="73" spans="1:26" ht="16.5" thickBot="1" x14ac:dyDescent="0.3">
      <c r="A73" s="1" t="s">
        <v>22</v>
      </c>
      <c r="B73" s="3">
        <v>4</v>
      </c>
      <c r="C73" s="1" t="s">
        <v>23</v>
      </c>
      <c r="D73" s="1" t="s">
        <v>142</v>
      </c>
      <c r="E73" s="3">
        <v>16</v>
      </c>
      <c r="F73" s="1" t="s">
        <v>56</v>
      </c>
      <c r="G73" s="3">
        <v>30</v>
      </c>
      <c r="H73" s="1" t="s">
        <v>172</v>
      </c>
      <c r="I73" s="3">
        <v>3</v>
      </c>
      <c r="J73" s="1" t="s">
        <v>33</v>
      </c>
      <c r="K73" s="3">
        <v>6</v>
      </c>
      <c r="L73" s="1" t="s">
        <v>33</v>
      </c>
      <c r="M73" s="3">
        <v>3</v>
      </c>
      <c r="N73" s="1" t="s">
        <v>56</v>
      </c>
      <c r="O73" s="3">
        <v>2</v>
      </c>
      <c r="P73" s="1" t="s">
        <v>28</v>
      </c>
      <c r="Q73" s="1" t="s">
        <v>173</v>
      </c>
      <c r="R73" s="1" t="s">
        <v>174</v>
      </c>
      <c r="S73" s="3">
        <v>44</v>
      </c>
      <c r="T73" s="3">
        <v>0.68181818199999999</v>
      </c>
      <c r="U73" s="3">
        <v>6.8182000000000006E-2</v>
      </c>
      <c r="V73" s="3">
        <v>0.13636363600000001</v>
      </c>
      <c r="W73" s="3">
        <v>6.8182000000000006E-2</v>
      </c>
      <c r="X73" s="3">
        <v>4.5455000000000002E-2</v>
      </c>
      <c r="Y73" s="2"/>
      <c r="Z73" s="2"/>
    </row>
    <row r="74" spans="1:26" ht="16.5" thickBot="1" x14ac:dyDescent="0.3">
      <c r="A74" s="1" t="s">
        <v>22</v>
      </c>
      <c r="B74" s="3">
        <v>4</v>
      </c>
      <c r="C74" s="1" t="s">
        <v>47</v>
      </c>
      <c r="D74" s="1" t="s">
        <v>142</v>
      </c>
      <c r="E74" s="3">
        <v>0</v>
      </c>
      <c r="F74" s="4"/>
      <c r="G74" s="3">
        <v>3</v>
      </c>
      <c r="H74" s="1" t="s">
        <v>33</v>
      </c>
      <c r="I74" s="3">
        <v>0</v>
      </c>
      <c r="J74" s="4"/>
      <c r="K74" s="3">
        <v>0</v>
      </c>
      <c r="L74" s="4"/>
      <c r="M74" s="3">
        <v>0</v>
      </c>
      <c r="N74" s="4"/>
      <c r="O74" s="3">
        <v>0</v>
      </c>
      <c r="P74" s="4"/>
      <c r="Q74" s="1" t="s">
        <v>25</v>
      </c>
      <c r="R74" s="1" t="s">
        <v>124</v>
      </c>
      <c r="S74" s="3">
        <v>3</v>
      </c>
      <c r="T74" s="3">
        <v>1</v>
      </c>
      <c r="U74" s="3">
        <v>0</v>
      </c>
      <c r="V74" s="3">
        <v>0</v>
      </c>
      <c r="W74" s="3">
        <v>0</v>
      </c>
      <c r="X74" s="3">
        <v>0</v>
      </c>
      <c r="Y74" s="2"/>
      <c r="Z74" s="2"/>
    </row>
    <row r="75" spans="1:26" ht="16.5" thickBot="1" x14ac:dyDescent="0.3">
      <c r="A75" s="1" t="s">
        <v>22</v>
      </c>
      <c r="B75" s="3">
        <v>4</v>
      </c>
      <c r="C75" s="1" t="s">
        <v>27</v>
      </c>
      <c r="D75" s="1" t="s">
        <v>142</v>
      </c>
      <c r="E75" s="3">
        <v>0</v>
      </c>
      <c r="F75" s="4"/>
      <c r="G75" s="3">
        <v>11</v>
      </c>
      <c r="H75" s="4"/>
      <c r="I75" s="3">
        <v>0</v>
      </c>
      <c r="J75" s="4"/>
      <c r="K75" s="3">
        <v>0</v>
      </c>
      <c r="L75" s="4"/>
      <c r="M75" s="3">
        <v>0</v>
      </c>
      <c r="N75" s="4"/>
      <c r="O75" s="3">
        <v>0</v>
      </c>
      <c r="P75" s="4"/>
      <c r="Q75" s="1" t="s">
        <v>25</v>
      </c>
      <c r="R75" s="1" t="s">
        <v>175</v>
      </c>
      <c r="S75" s="3">
        <v>11</v>
      </c>
      <c r="T75" s="3">
        <v>1</v>
      </c>
      <c r="U75" s="3">
        <v>0</v>
      </c>
      <c r="V75" s="3">
        <v>0</v>
      </c>
      <c r="W75" s="3">
        <v>0</v>
      </c>
      <c r="X75" s="3">
        <v>0</v>
      </c>
      <c r="Y75" s="2"/>
      <c r="Z75" s="2"/>
    </row>
    <row r="76" spans="1:26" ht="16.5" thickBot="1" x14ac:dyDescent="0.3">
      <c r="A76" s="1" t="s">
        <v>22</v>
      </c>
      <c r="B76" s="3">
        <v>4</v>
      </c>
      <c r="C76" s="1" t="s">
        <v>47</v>
      </c>
      <c r="D76" s="1" t="s">
        <v>142</v>
      </c>
      <c r="E76" s="3">
        <v>0</v>
      </c>
      <c r="F76" s="4"/>
      <c r="G76" s="3">
        <v>3</v>
      </c>
      <c r="H76" s="1" t="s">
        <v>33</v>
      </c>
      <c r="I76" s="3">
        <v>0</v>
      </c>
      <c r="J76" s="4"/>
      <c r="K76" s="3">
        <v>0</v>
      </c>
      <c r="L76" s="4"/>
      <c r="M76" s="3">
        <v>0</v>
      </c>
      <c r="N76" s="4"/>
      <c r="O76" s="3">
        <v>0</v>
      </c>
      <c r="P76" s="4"/>
      <c r="Q76" s="1" t="s">
        <v>25</v>
      </c>
      <c r="R76" s="1" t="s">
        <v>124</v>
      </c>
      <c r="S76" s="3">
        <v>3</v>
      </c>
      <c r="T76" s="3">
        <v>1</v>
      </c>
      <c r="U76" s="3">
        <v>0</v>
      </c>
      <c r="V76" s="3">
        <v>0</v>
      </c>
      <c r="W76" s="3">
        <v>0</v>
      </c>
      <c r="X76" s="3">
        <v>0</v>
      </c>
      <c r="Y76" s="2"/>
      <c r="Z76" s="2"/>
    </row>
    <row r="77" spans="1:26" ht="16.5" thickBot="1" x14ac:dyDescent="0.3">
      <c r="A77" s="1" t="s">
        <v>22</v>
      </c>
      <c r="B77" s="3">
        <v>2</v>
      </c>
      <c r="C77" s="1" t="s">
        <v>31</v>
      </c>
      <c r="D77" s="1" t="s">
        <v>176</v>
      </c>
      <c r="E77" s="3">
        <v>1</v>
      </c>
      <c r="F77" s="1" t="s">
        <v>28</v>
      </c>
      <c r="G77" s="3">
        <v>0</v>
      </c>
      <c r="H77" s="4"/>
      <c r="I77" s="3">
        <v>0</v>
      </c>
      <c r="J77" s="4"/>
      <c r="K77" s="3">
        <v>0</v>
      </c>
      <c r="L77" s="4"/>
      <c r="M77" s="3">
        <v>0</v>
      </c>
      <c r="N77" s="4"/>
      <c r="O77" s="3">
        <v>0</v>
      </c>
      <c r="P77" s="4"/>
      <c r="Q77" s="1" t="s">
        <v>177</v>
      </c>
      <c r="R77" s="1" t="s">
        <v>177</v>
      </c>
      <c r="S77" s="3">
        <v>0</v>
      </c>
      <c r="T77" s="5" t="e">
        <v>#DIV/0!</v>
      </c>
      <c r="U77" s="5" t="e">
        <v>#DIV/0!</v>
      </c>
      <c r="V77" s="5" t="e">
        <v>#DIV/0!</v>
      </c>
      <c r="W77" s="5" t="e">
        <v>#DIV/0!</v>
      </c>
      <c r="X77" s="5" t="e">
        <v>#DIV/0!</v>
      </c>
      <c r="Y77" s="2"/>
      <c r="Z77" s="2"/>
    </row>
    <row r="78" spans="1:26" ht="16.5" thickBot="1" x14ac:dyDescent="0.3">
      <c r="A78" s="1" t="s">
        <v>22</v>
      </c>
      <c r="B78" s="3">
        <v>2</v>
      </c>
      <c r="C78" s="1" t="s">
        <v>27</v>
      </c>
      <c r="D78" s="1" t="s">
        <v>176</v>
      </c>
      <c r="E78" s="3">
        <v>0</v>
      </c>
      <c r="F78" s="4"/>
      <c r="G78" s="3">
        <v>1</v>
      </c>
      <c r="H78" s="4"/>
      <c r="I78" s="3">
        <v>1</v>
      </c>
      <c r="J78" s="1" t="s">
        <v>28</v>
      </c>
      <c r="K78" s="3">
        <v>0</v>
      </c>
      <c r="L78" s="4"/>
      <c r="M78" s="3">
        <v>0</v>
      </c>
      <c r="N78" s="4"/>
      <c r="O78" s="3">
        <v>0</v>
      </c>
      <c r="P78" s="4"/>
      <c r="Q78" s="1" t="s">
        <v>25</v>
      </c>
      <c r="R78" s="1" t="s">
        <v>106</v>
      </c>
      <c r="S78" s="3">
        <v>2</v>
      </c>
      <c r="T78" s="3">
        <v>0.5</v>
      </c>
      <c r="U78" s="3">
        <v>0.5</v>
      </c>
      <c r="V78" s="3">
        <v>0</v>
      </c>
      <c r="W78" s="3">
        <v>0</v>
      </c>
      <c r="X78" s="3">
        <v>0</v>
      </c>
      <c r="Y78" s="2"/>
      <c r="Z78" s="2"/>
    </row>
    <row r="79" spans="1:26" ht="16.5" thickBot="1" x14ac:dyDescent="0.3">
      <c r="A79" s="1" t="s">
        <v>22</v>
      </c>
      <c r="B79" s="3">
        <v>3</v>
      </c>
      <c r="C79" s="1" t="s">
        <v>31</v>
      </c>
      <c r="D79" s="1" t="s">
        <v>176</v>
      </c>
      <c r="E79" s="3">
        <v>0</v>
      </c>
      <c r="F79" s="4"/>
      <c r="G79" s="3">
        <v>3</v>
      </c>
      <c r="H79" s="4"/>
      <c r="I79" s="3">
        <v>0</v>
      </c>
      <c r="J79" s="4"/>
      <c r="K79" s="3">
        <v>1</v>
      </c>
      <c r="L79" s="1" t="s">
        <v>56</v>
      </c>
      <c r="M79" s="3">
        <v>0</v>
      </c>
      <c r="N79" s="4"/>
      <c r="O79" s="3">
        <v>0</v>
      </c>
      <c r="P79" s="4"/>
      <c r="Q79" s="1" t="s">
        <v>25</v>
      </c>
      <c r="R79" s="1" t="s">
        <v>178</v>
      </c>
      <c r="S79" s="3">
        <v>4</v>
      </c>
      <c r="T79" s="3">
        <v>0.75</v>
      </c>
      <c r="U79" s="3">
        <v>0</v>
      </c>
      <c r="V79" s="3">
        <v>0.25</v>
      </c>
      <c r="W79" s="3">
        <v>0</v>
      </c>
      <c r="X79" s="3">
        <v>0</v>
      </c>
      <c r="Y79" s="2"/>
      <c r="Z79" s="2"/>
    </row>
    <row r="80" spans="1:26" ht="16.5" thickBot="1" x14ac:dyDescent="0.3">
      <c r="A80" s="1" t="s">
        <v>22</v>
      </c>
      <c r="B80" s="3">
        <v>3</v>
      </c>
      <c r="C80" s="1" t="s">
        <v>27</v>
      </c>
      <c r="D80" s="1" t="s">
        <v>176</v>
      </c>
      <c r="E80" s="3">
        <v>0</v>
      </c>
      <c r="F80" s="4"/>
      <c r="G80" s="3">
        <v>27</v>
      </c>
      <c r="H80" s="1" t="s">
        <v>41</v>
      </c>
      <c r="I80" s="3">
        <v>2</v>
      </c>
      <c r="J80" s="1" t="s">
        <v>56</v>
      </c>
      <c r="K80" s="3">
        <v>1</v>
      </c>
      <c r="L80" s="1" t="s">
        <v>28</v>
      </c>
      <c r="M80" s="3">
        <v>0</v>
      </c>
      <c r="N80" s="4"/>
      <c r="O80" s="3">
        <v>0</v>
      </c>
      <c r="P80" s="4"/>
      <c r="Q80" s="1" t="s">
        <v>25</v>
      </c>
      <c r="R80" s="1" t="s">
        <v>179</v>
      </c>
      <c r="S80" s="3">
        <v>30</v>
      </c>
      <c r="T80" s="3">
        <v>0.9</v>
      </c>
      <c r="U80" s="3">
        <v>6.6667000000000004E-2</v>
      </c>
      <c r="V80" s="3">
        <v>3.3333333E-2</v>
      </c>
      <c r="W80" s="3">
        <v>0</v>
      </c>
      <c r="X80" s="3">
        <v>0</v>
      </c>
      <c r="Y80" s="2"/>
      <c r="Z80" s="2"/>
    </row>
    <row r="81" spans="1:26" ht="16.5" thickBot="1" x14ac:dyDescent="0.3">
      <c r="A81" s="1" t="s">
        <v>22</v>
      </c>
      <c r="B81" s="3">
        <v>3</v>
      </c>
      <c r="C81" s="1" t="s">
        <v>36</v>
      </c>
      <c r="D81" s="1" t="s">
        <v>176</v>
      </c>
      <c r="E81" s="3">
        <v>1</v>
      </c>
      <c r="F81" s="1" t="s">
        <v>33</v>
      </c>
      <c r="G81" s="3">
        <v>9</v>
      </c>
      <c r="H81" s="4"/>
      <c r="I81" s="3">
        <v>0</v>
      </c>
      <c r="J81" s="4"/>
      <c r="K81" s="3">
        <v>1</v>
      </c>
      <c r="L81" s="1" t="s">
        <v>28</v>
      </c>
      <c r="M81" s="3">
        <v>0</v>
      </c>
      <c r="N81" s="4"/>
      <c r="O81" s="3">
        <v>0</v>
      </c>
      <c r="P81" s="4"/>
      <c r="Q81" s="1" t="s">
        <v>180</v>
      </c>
      <c r="R81" s="1" t="s">
        <v>181</v>
      </c>
      <c r="S81" s="3">
        <v>10</v>
      </c>
      <c r="T81" s="3">
        <v>0.9</v>
      </c>
      <c r="U81" s="3">
        <v>0</v>
      </c>
      <c r="V81" s="3">
        <v>0.1</v>
      </c>
      <c r="W81" s="3">
        <v>0</v>
      </c>
      <c r="X81" s="3">
        <v>0</v>
      </c>
      <c r="Y81" s="2"/>
      <c r="Z81" s="2"/>
    </row>
    <row r="82" spans="1:26" ht="16.5" thickBot="1" x14ac:dyDescent="0.3">
      <c r="A82" s="1" t="s">
        <v>22</v>
      </c>
      <c r="B82" s="3">
        <v>3</v>
      </c>
      <c r="C82" s="1" t="s">
        <v>47</v>
      </c>
      <c r="D82" s="1" t="s">
        <v>176</v>
      </c>
      <c r="E82" s="3">
        <v>0</v>
      </c>
      <c r="F82" s="4"/>
      <c r="G82" s="3">
        <v>3</v>
      </c>
      <c r="H82" s="4"/>
      <c r="I82" s="3">
        <v>0</v>
      </c>
      <c r="J82" s="4"/>
      <c r="K82" s="3">
        <v>0</v>
      </c>
      <c r="L82" s="4"/>
      <c r="M82" s="3">
        <v>0</v>
      </c>
      <c r="N82" s="4"/>
      <c r="O82" s="3">
        <v>0</v>
      </c>
      <c r="P82" s="4"/>
      <c r="Q82" s="1" t="s">
        <v>25</v>
      </c>
      <c r="R82" s="1" t="s">
        <v>182</v>
      </c>
      <c r="S82" s="3">
        <v>3</v>
      </c>
      <c r="T82" s="3">
        <v>1</v>
      </c>
      <c r="U82" s="3">
        <v>0</v>
      </c>
      <c r="V82" s="3">
        <v>0</v>
      </c>
      <c r="W82" s="3">
        <v>0</v>
      </c>
      <c r="X82" s="3">
        <v>0</v>
      </c>
      <c r="Y82" s="2"/>
      <c r="Z82" s="2"/>
    </row>
    <row r="83" spans="1:26" ht="16.5" thickBot="1" x14ac:dyDescent="0.3">
      <c r="A83" s="1" t="s">
        <v>22</v>
      </c>
      <c r="B83" s="3">
        <v>1</v>
      </c>
      <c r="C83" s="1" t="s">
        <v>36</v>
      </c>
      <c r="D83" s="1" t="s">
        <v>183</v>
      </c>
      <c r="E83" s="3">
        <v>0</v>
      </c>
      <c r="F83" s="4"/>
      <c r="G83" s="3">
        <v>1</v>
      </c>
      <c r="H83" s="4"/>
      <c r="I83" s="3">
        <v>0</v>
      </c>
      <c r="J83" s="4"/>
      <c r="K83" s="3">
        <v>0</v>
      </c>
      <c r="L83" s="4"/>
      <c r="M83" s="3">
        <v>0</v>
      </c>
      <c r="N83" s="4"/>
      <c r="O83" s="3">
        <v>0</v>
      </c>
      <c r="P83" s="4"/>
      <c r="Q83" s="1" t="s">
        <v>25</v>
      </c>
      <c r="R83" s="1" t="s">
        <v>184</v>
      </c>
      <c r="S83" s="3">
        <v>1</v>
      </c>
      <c r="T83" s="3">
        <v>1</v>
      </c>
      <c r="U83" s="3">
        <v>0</v>
      </c>
      <c r="V83" s="3">
        <v>0</v>
      </c>
      <c r="W83" s="3">
        <v>0</v>
      </c>
      <c r="X83" s="3">
        <v>0</v>
      </c>
      <c r="Y83" s="2"/>
      <c r="Z83" s="2"/>
    </row>
    <row r="84" spans="1:26" ht="16.5" thickBot="1" x14ac:dyDescent="0.3">
      <c r="A84" s="1" t="s">
        <v>22</v>
      </c>
      <c r="B84" s="3">
        <v>2</v>
      </c>
      <c r="C84" s="1" t="s">
        <v>23</v>
      </c>
      <c r="D84" s="1" t="s">
        <v>183</v>
      </c>
      <c r="E84" s="3">
        <v>0</v>
      </c>
      <c r="F84" s="4"/>
      <c r="G84" s="3">
        <v>2</v>
      </c>
      <c r="H84" s="4"/>
      <c r="I84" s="3">
        <v>0</v>
      </c>
      <c r="J84" s="4"/>
      <c r="K84" s="3">
        <v>0</v>
      </c>
      <c r="L84" s="4"/>
      <c r="M84" s="3">
        <v>0</v>
      </c>
      <c r="N84" s="4"/>
      <c r="O84" s="3">
        <v>0</v>
      </c>
      <c r="P84" s="4"/>
      <c r="Q84" s="1" t="s">
        <v>25</v>
      </c>
      <c r="R84" s="1" t="s">
        <v>185</v>
      </c>
      <c r="S84" s="3">
        <v>2</v>
      </c>
      <c r="T84" s="3">
        <v>1</v>
      </c>
      <c r="U84" s="3">
        <v>0</v>
      </c>
      <c r="V84" s="3">
        <v>0</v>
      </c>
      <c r="W84" s="3">
        <v>0</v>
      </c>
      <c r="X84" s="3">
        <v>0</v>
      </c>
      <c r="Y84" s="2"/>
      <c r="Z84" s="2"/>
    </row>
    <row r="85" spans="1:26" ht="16.5" thickBot="1" x14ac:dyDescent="0.3">
      <c r="A85" s="1" t="s">
        <v>22</v>
      </c>
      <c r="B85" s="3">
        <v>3</v>
      </c>
      <c r="C85" s="1" t="s">
        <v>27</v>
      </c>
      <c r="D85" s="1" t="s">
        <v>183</v>
      </c>
      <c r="E85" s="3">
        <v>0</v>
      </c>
      <c r="F85" s="4"/>
      <c r="G85" s="3">
        <v>1</v>
      </c>
      <c r="H85" s="4"/>
      <c r="I85" s="3">
        <v>0</v>
      </c>
      <c r="J85" s="4"/>
      <c r="K85" s="3">
        <v>0</v>
      </c>
      <c r="L85" s="4"/>
      <c r="M85" s="3">
        <v>0</v>
      </c>
      <c r="N85" s="4"/>
      <c r="O85" s="3">
        <v>0</v>
      </c>
      <c r="P85" s="4"/>
      <c r="Q85" s="1" t="s">
        <v>25</v>
      </c>
      <c r="R85" s="1" t="s">
        <v>186</v>
      </c>
      <c r="S85" s="3">
        <v>1</v>
      </c>
      <c r="T85" s="3">
        <v>1</v>
      </c>
      <c r="U85" s="3">
        <v>0</v>
      </c>
      <c r="V85" s="3">
        <v>0</v>
      </c>
      <c r="W85" s="3">
        <v>0</v>
      </c>
      <c r="X85" s="3">
        <v>0</v>
      </c>
      <c r="Y85" s="2"/>
      <c r="Z85" s="2"/>
    </row>
    <row r="86" spans="1:26" ht="16.5" thickBot="1" x14ac:dyDescent="0.3">
      <c r="A86" s="1" t="s">
        <v>22</v>
      </c>
      <c r="B86" s="3">
        <v>1</v>
      </c>
      <c r="C86" s="1" t="s">
        <v>23</v>
      </c>
      <c r="D86" s="1" t="s">
        <v>187</v>
      </c>
      <c r="E86" s="3">
        <v>0</v>
      </c>
      <c r="F86" s="4"/>
      <c r="G86" s="3">
        <v>0</v>
      </c>
      <c r="H86" s="4"/>
      <c r="I86" s="3">
        <v>0</v>
      </c>
      <c r="J86" s="4"/>
      <c r="K86" s="3">
        <v>2</v>
      </c>
      <c r="L86" s="1" t="s">
        <v>28</v>
      </c>
      <c r="M86" s="3">
        <v>0</v>
      </c>
      <c r="N86" s="4"/>
      <c r="O86" s="3">
        <v>0</v>
      </c>
      <c r="P86" s="4"/>
      <c r="Q86" s="1" t="s">
        <v>25</v>
      </c>
      <c r="R86" s="1" t="s">
        <v>188</v>
      </c>
      <c r="S86" s="3">
        <v>2</v>
      </c>
      <c r="T86" s="3">
        <v>0</v>
      </c>
      <c r="U86" s="3">
        <v>0</v>
      </c>
      <c r="V86" s="3">
        <v>1</v>
      </c>
      <c r="W86" s="3">
        <v>0</v>
      </c>
      <c r="X86" s="3">
        <v>0</v>
      </c>
      <c r="Y86" s="2"/>
      <c r="Z86" s="2"/>
    </row>
    <row r="87" spans="1:26" ht="16.5" thickBot="1" x14ac:dyDescent="0.3">
      <c r="A87" s="1" t="s">
        <v>22</v>
      </c>
      <c r="B87" s="3">
        <v>1</v>
      </c>
      <c r="C87" s="1" t="s">
        <v>36</v>
      </c>
      <c r="D87" s="1" t="s">
        <v>187</v>
      </c>
      <c r="E87" s="3">
        <v>12</v>
      </c>
      <c r="F87" s="1" t="s">
        <v>66</v>
      </c>
      <c r="G87" s="3">
        <v>73</v>
      </c>
      <c r="H87" s="1" t="s">
        <v>41</v>
      </c>
      <c r="I87" s="3">
        <v>12</v>
      </c>
      <c r="J87" s="1" t="s">
        <v>96</v>
      </c>
      <c r="K87" s="3">
        <v>11</v>
      </c>
      <c r="L87" s="1" t="s">
        <v>33</v>
      </c>
      <c r="M87" s="3">
        <v>1</v>
      </c>
      <c r="N87" s="1" t="s">
        <v>28</v>
      </c>
      <c r="O87" s="3">
        <v>3</v>
      </c>
      <c r="P87" s="1" t="s">
        <v>189</v>
      </c>
      <c r="Q87" s="1" t="s">
        <v>190</v>
      </c>
      <c r="R87" s="1" t="s">
        <v>191</v>
      </c>
      <c r="S87" s="3">
        <v>100</v>
      </c>
      <c r="T87" s="3">
        <v>0.73</v>
      </c>
      <c r="U87" s="3">
        <v>0.12</v>
      </c>
      <c r="V87" s="3">
        <v>0.11</v>
      </c>
      <c r="W87" s="3">
        <v>0.01</v>
      </c>
      <c r="X87" s="3">
        <v>0.03</v>
      </c>
      <c r="Y87" s="2"/>
      <c r="Z87" s="2"/>
    </row>
    <row r="88" spans="1:26" ht="16.5" thickBot="1" x14ac:dyDescent="0.3">
      <c r="A88" s="1" t="s">
        <v>22</v>
      </c>
      <c r="B88" s="3">
        <v>1</v>
      </c>
      <c r="C88" s="1" t="s">
        <v>27</v>
      </c>
      <c r="D88" s="1" t="s">
        <v>187</v>
      </c>
      <c r="E88" s="3">
        <v>4</v>
      </c>
      <c r="F88" s="1" t="s">
        <v>33</v>
      </c>
      <c r="G88" s="3">
        <v>224</v>
      </c>
      <c r="H88" s="1" t="s">
        <v>41</v>
      </c>
      <c r="I88" s="3">
        <v>24</v>
      </c>
      <c r="J88" s="1" t="s">
        <v>41</v>
      </c>
      <c r="K88" s="3">
        <v>30</v>
      </c>
      <c r="L88" s="1" t="s">
        <v>41</v>
      </c>
      <c r="M88" s="3">
        <v>2</v>
      </c>
      <c r="N88" s="1" t="s">
        <v>33</v>
      </c>
      <c r="O88" s="3">
        <v>1</v>
      </c>
      <c r="P88" s="1" t="s">
        <v>33</v>
      </c>
      <c r="Q88" s="1" t="s">
        <v>192</v>
      </c>
      <c r="R88" s="1" t="s">
        <v>193</v>
      </c>
      <c r="S88" s="3">
        <v>281</v>
      </c>
      <c r="T88" s="3">
        <v>0.79715302499999996</v>
      </c>
      <c r="U88" s="3">
        <v>8.5408999999999999E-2</v>
      </c>
      <c r="V88" s="3">
        <v>0.106761566</v>
      </c>
      <c r="W88" s="3">
        <v>7.1170000000000001E-3</v>
      </c>
      <c r="X88" s="3">
        <v>3.5590000000000001E-3</v>
      </c>
      <c r="Y88" s="2"/>
      <c r="Z88" s="2"/>
    </row>
    <row r="89" spans="1:26" ht="16.5" thickBot="1" x14ac:dyDescent="0.3">
      <c r="A89" s="1" t="s">
        <v>22</v>
      </c>
      <c r="B89" s="3">
        <v>1</v>
      </c>
      <c r="C89" s="1" t="s">
        <v>31</v>
      </c>
      <c r="D89" s="1" t="s">
        <v>187</v>
      </c>
      <c r="E89" s="3">
        <v>6</v>
      </c>
      <c r="F89" s="1" t="s">
        <v>33</v>
      </c>
      <c r="G89" s="3">
        <v>85</v>
      </c>
      <c r="H89" s="1" t="s">
        <v>41</v>
      </c>
      <c r="I89" s="3">
        <v>18</v>
      </c>
      <c r="J89" s="1" t="s">
        <v>41</v>
      </c>
      <c r="K89" s="3">
        <v>9</v>
      </c>
      <c r="L89" s="1" t="s">
        <v>41</v>
      </c>
      <c r="M89" s="3">
        <v>13</v>
      </c>
      <c r="N89" s="1" t="s">
        <v>41</v>
      </c>
      <c r="O89" s="3">
        <v>1</v>
      </c>
      <c r="P89" s="1" t="s">
        <v>28</v>
      </c>
      <c r="Q89" s="1" t="s">
        <v>194</v>
      </c>
      <c r="R89" s="1" t="s">
        <v>195</v>
      </c>
      <c r="S89" s="3">
        <v>126</v>
      </c>
      <c r="T89" s="3">
        <v>0.674603175</v>
      </c>
      <c r="U89" s="3">
        <v>0.14285700000000001</v>
      </c>
      <c r="V89" s="3">
        <v>7.1428570999999996E-2</v>
      </c>
      <c r="W89" s="3">
        <v>0.103175</v>
      </c>
      <c r="X89" s="3">
        <v>7.9369999999999996E-3</v>
      </c>
      <c r="Y89" s="2"/>
      <c r="Z89" s="2"/>
    </row>
    <row r="90" spans="1:26" ht="16.5" thickBot="1" x14ac:dyDescent="0.3">
      <c r="A90" s="1" t="s">
        <v>22</v>
      </c>
      <c r="B90" s="3">
        <v>2</v>
      </c>
      <c r="C90" s="1" t="s">
        <v>31</v>
      </c>
      <c r="D90" s="1" t="s">
        <v>187</v>
      </c>
      <c r="E90" s="3">
        <v>10</v>
      </c>
      <c r="F90" s="1" t="s">
        <v>33</v>
      </c>
      <c r="G90" s="3">
        <v>81</v>
      </c>
      <c r="H90" s="1" t="s">
        <v>41</v>
      </c>
      <c r="I90" s="3">
        <v>5</v>
      </c>
      <c r="J90" s="1" t="s">
        <v>41</v>
      </c>
      <c r="K90" s="3">
        <v>7</v>
      </c>
      <c r="L90" s="1" t="s">
        <v>96</v>
      </c>
      <c r="M90" s="3">
        <v>2</v>
      </c>
      <c r="N90" s="1" t="s">
        <v>28</v>
      </c>
      <c r="O90" s="3">
        <v>5</v>
      </c>
      <c r="P90" s="1" t="s">
        <v>33</v>
      </c>
      <c r="Q90" s="1" t="s">
        <v>196</v>
      </c>
      <c r="R90" s="1" t="s">
        <v>197</v>
      </c>
      <c r="S90" s="3">
        <v>100</v>
      </c>
      <c r="T90" s="3">
        <v>0.81</v>
      </c>
      <c r="U90" s="3">
        <v>0.05</v>
      </c>
      <c r="V90" s="3">
        <v>7.0000000000000007E-2</v>
      </c>
      <c r="W90" s="3">
        <v>0.02</v>
      </c>
      <c r="X90" s="3">
        <v>0.05</v>
      </c>
      <c r="Y90" s="2"/>
      <c r="Z90" s="2"/>
    </row>
    <row r="91" spans="1:26" ht="16.5" thickBot="1" x14ac:dyDescent="0.3">
      <c r="A91" s="1" t="s">
        <v>22</v>
      </c>
      <c r="B91" s="3">
        <v>2</v>
      </c>
      <c r="C91" s="1" t="s">
        <v>47</v>
      </c>
      <c r="D91" s="1" t="s">
        <v>187</v>
      </c>
      <c r="E91" s="3">
        <v>2</v>
      </c>
      <c r="F91" s="1" t="s">
        <v>39</v>
      </c>
      <c r="G91" s="3">
        <v>11</v>
      </c>
      <c r="H91" s="1" t="s">
        <v>41</v>
      </c>
      <c r="I91" s="3">
        <v>0</v>
      </c>
      <c r="J91" s="4"/>
      <c r="K91" s="3">
        <v>0</v>
      </c>
      <c r="L91" s="4"/>
      <c r="M91" s="3">
        <v>0</v>
      </c>
      <c r="N91" s="4"/>
      <c r="O91" s="3">
        <v>1</v>
      </c>
      <c r="P91" s="1" t="s">
        <v>39</v>
      </c>
      <c r="Q91" s="1" t="s">
        <v>198</v>
      </c>
      <c r="R91" s="1" t="s">
        <v>199</v>
      </c>
      <c r="S91" s="3">
        <v>12</v>
      </c>
      <c r="T91" s="3">
        <v>0.91666666699999999</v>
      </c>
      <c r="U91" s="3">
        <v>0</v>
      </c>
      <c r="V91" s="3">
        <v>0</v>
      </c>
      <c r="W91" s="3">
        <v>0</v>
      </c>
      <c r="X91" s="3">
        <v>8.3333000000000004E-2</v>
      </c>
      <c r="Y91" s="2"/>
      <c r="Z91" s="2"/>
    </row>
    <row r="92" spans="1:26" ht="16.5" thickBot="1" x14ac:dyDescent="0.3">
      <c r="A92" s="1" t="s">
        <v>22</v>
      </c>
      <c r="B92" s="3">
        <v>2</v>
      </c>
      <c r="C92" s="1" t="s">
        <v>36</v>
      </c>
      <c r="D92" s="1" t="s">
        <v>187</v>
      </c>
      <c r="E92" s="3">
        <v>9</v>
      </c>
      <c r="F92" s="1" t="s">
        <v>28</v>
      </c>
      <c r="G92" s="3">
        <v>115</v>
      </c>
      <c r="H92" s="1" t="s">
        <v>33</v>
      </c>
      <c r="I92" s="3">
        <v>17</v>
      </c>
      <c r="J92" s="1" t="s">
        <v>96</v>
      </c>
      <c r="K92" s="3">
        <v>18</v>
      </c>
      <c r="L92" s="1" t="s">
        <v>41</v>
      </c>
      <c r="M92" s="3">
        <v>1</v>
      </c>
      <c r="N92" s="1" t="s">
        <v>28</v>
      </c>
      <c r="O92" s="3">
        <v>1</v>
      </c>
      <c r="P92" s="1" t="s">
        <v>28</v>
      </c>
      <c r="Q92" s="1" t="s">
        <v>200</v>
      </c>
      <c r="R92" s="1" t="s">
        <v>201</v>
      </c>
      <c r="S92" s="3">
        <v>152</v>
      </c>
      <c r="T92" s="3">
        <v>0.75657894699999995</v>
      </c>
      <c r="U92" s="3">
        <v>0.111842</v>
      </c>
      <c r="V92" s="3">
        <v>0.118421053</v>
      </c>
      <c r="W92" s="3">
        <v>6.5789999999999998E-3</v>
      </c>
      <c r="X92" s="3">
        <v>6.5789999999999998E-3</v>
      </c>
      <c r="Y92" s="2"/>
      <c r="Z92" s="2"/>
    </row>
    <row r="93" spans="1:26" ht="16.5" thickBot="1" x14ac:dyDescent="0.3">
      <c r="A93" s="1" t="s">
        <v>22</v>
      </c>
      <c r="B93" s="3">
        <v>2</v>
      </c>
      <c r="C93" s="1" t="s">
        <v>23</v>
      </c>
      <c r="D93" s="1" t="s">
        <v>187</v>
      </c>
      <c r="E93" s="3">
        <v>9</v>
      </c>
      <c r="F93" s="1" t="s">
        <v>33</v>
      </c>
      <c r="G93" s="3">
        <v>63</v>
      </c>
      <c r="H93" s="1" t="s">
        <v>39</v>
      </c>
      <c r="I93" s="3">
        <v>12</v>
      </c>
      <c r="J93" s="1" t="s">
        <v>39</v>
      </c>
      <c r="K93" s="3">
        <v>10</v>
      </c>
      <c r="L93" s="1" t="s">
        <v>41</v>
      </c>
      <c r="M93" s="3">
        <v>3</v>
      </c>
      <c r="N93" s="1" t="s">
        <v>33</v>
      </c>
      <c r="O93" s="3">
        <v>5</v>
      </c>
      <c r="P93" s="1" t="s">
        <v>33</v>
      </c>
      <c r="Q93" s="1" t="s">
        <v>112</v>
      </c>
      <c r="R93" s="1" t="s">
        <v>202</v>
      </c>
      <c r="S93" s="3">
        <v>93</v>
      </c>
      <c r="T93" s="3">
        <v>0.67741935499999995</v>
      </c>
      <c r="U93" s="3">
        <v>0.12903200000000001</v>
      </c>
      <c r="V93" s="3">
        <v>0.107526882</v>
      </c>
      <c r="W93" s="3">
        <v>3.2258000000000002E-2</v>
      </c>
      <c r="X93" s="3">
        <v>5.3762999999999998E-2</v>
      </c>
      <c r="Y93" s="2"/>
      <c r="Z93" s="2"/>
    </row>
    <row r="94" spans="1:26" ht="16.5" thickBot="1" x14ac:dyDescent="0.3">
      <c r="A94" s="1" t="s">
        <v>22</v>
      </c>
      <c r="B94" s="3">
        <v>2</v>
      </c>
      <c r="C94" s="1" t="s">
        <v>27</v>
      </c>
      <c r="D94" s="1" t="s">
        <v>187</v>
      </c>
      <c r="E94" s="3">
        <v>6</v>
      </c>
      <c r="F94" s="1" t="s">
        <v>41</v>
      </c>
      <c r="G94" s="3">
        <v>10</v>
      </c>
      <c r="H94" s="1" t="s">
        <v>41</v>
      </c>
      <c r="I94" s="3">
        <v>10</v>
      </c>
      <c r="J94" s="1" t="s">
        <v>41</v>
      </c>
      <c r="K94" s="3">
        <v>2</v>
      </c>
      <c r="L94" s="1" t="s">
        <v>41</v>
      </c>
      <c r="M94" s="3">
        <v>0</v>
      </c>
      <c r="N94" s="4"/>
      <c r="O94" s="3">
        <v>2</v>
      </c>
      <c r="P94" s="1" t="s">
        <v>28</v>
      </c>
      <c r="Q94" s="1" t="s">
        <v>203</v>
      </c>
      <c r="R94" s="1" t="s">
        <v>204</v>
      </c>
      <c r="S94" s="3">
        <v>24</v>
      </c>
      <c r="T94" s="3">
        <v>0.41666666699999999</v>
      </c>
      <c r="U94" s="3">
        <v>0.41666700000000001</v>
      </c>
      <c r="V94" s="3">
        <v>8.3333332999999996E-2</v>
      </c>
      <c r="W94" s="3">
        <v>0</v>
      </c>
      <c r="X94" s="3">
        <v>8.3333000000000004E-2</v>
      </c>
      <c r="Y94" s="2"/>
      <c r="Z94" s="2"/>
    </row>
    <row r="95" spans="1:26" ht="16.5" thickBot="1" x14ac:dyDescent="0.3">
      <c r="A95" s="1" t="s">
        <v>22</v>
      </c>
      <c r="B95" s="3">
        <v>3</v>
      </c>
      <c r="C95" s="1" t="s">
        <v>31</v>
      </c>
      <c r="D95" s="1" t="s">
        <v>187</v>
      </c>
      <c r="E95" s="3">
        <v>10</v>
      </c>
      <c r="F95" s="1" t="s">
        <v>33</v>
      </c>
      <c r="G95" s="3">
        <v>166</v>
      </c>
      <c r="H95" s="1" t="s">
        <v>41</v>
      </c>
      <c r="I95" s="3">
        <v>15</v>
      </c>
      <c r="J95" s="1" t="s">
        <v>205</v>
      </c>
      <c r="K95" s="3">
        <v>34</v>
      </c>
      <c r="L95" s="1" t="s">
        <v>41</v>
      </c>
      <c r="M95" s="3">
        <v>4</v>
      </c>
      <c r="N95" s="1" t="s">
        <v>33</v>
      </c>
      <c r="O95" s="3">
        <v>3</v>
      </c>
      <c r="P95" s="1" t="s">
        <v>206</v>
      </c>
      <c r="Q95" s="1" t="s">
        <v>207</v>
      </c>
      <c r="R95" s="1" t="s">
        <v>208</v>
      </c>
      <c r="S95" s="3">
        <v>222</v>
      </c>
      <c r="T95" s="3">
        <v>0.74774774799999999</v>
      </c>
      <c r="U95" s="3">
        <v>6.7568000000000003E-2</v>
      </c>
      <c r="V95" s="3">
        <v>0.15315315299999999</v>
      </c>
      <c r="W95" s="3">
        <v>1.8017999999999999E-2</v>
      </c>
      <c r="X95" s="3">
        <v>1.3514E-2</v>
      </c>
      <c r="Y95" s="2"/>
      <c r="Z95" s="2"/>
    </row>
    <row r="96" spans="1:26" ht="16.5" thickBot="1" x14ac:dyDescent="0.3">
      <c r="A96" s="1" t="s">
        <v>22</v>
      </c>
      <c r="B96" s="3">
        <v>3</v>
      </c>
      <c r="C96" s="1" t="s">
        <v>27</v>
      </c>
      <c r="D96" s="1" t="s">
        <v>187</v>
      </c>
      <c r="E96" s="3">
        <v>3</v>
      </c>
      <c r="F96" s="1" t="s">
        <v>28</v>
      </c>
      <c r="G96" s="3">
        <v>214</v>
      </c>
      <c r="H96" s="1" t="s">
        <v>41</v>
      </c>
      <c r="I96" s="3">
        <v>15</v>
      </c>
      <c r="J96" s="1" t="s">
        <v>33</v>
      </c>
      <c r="K96" s="3">
        <v>25</v>
      </c>
      <c r="L96" s="1" t="s">
        <v>33</v>
      </c>
      <c r="M96" s="3">
        <v>22</v>
      </c>
      <c r="N96" s="1" t="s">
        <v>33</v>
      </c>
      <c r="O96" s="3">
        <v>10</v>
      </c>
      <c r="P96" s="1" t="s">
        <v>33</v>
      </c>
      <c r="Q96" s="1" t="s">
        <v>200</v>
      </c>
      <c r="R96" s="1" t="s">
        <v>209</v>
      </c>
      <c r="S96" s="3">
        <v>286</v>
      </c>
      <c r="T96" s="3">
        <v>0.74825174800000005</v>
      </c>
      <c r="U96" s="3">
        <v>5.2448000000000002E-2</v>
      </c>
      <c r="V96" s="3">
        <v>8.7412587E-2</v>
      </c>
      <c r="W96" s="3">
        <v>7.6923000000000005E-2</v>
      </c>
      <c r="X96" s="3">
        <v>3.4965000000000003E-2</v>
      </c>
      <c r="Y96" s="2"/>
      <c r="Z96" s="2"/>
    </row>
    <row r="97" spans="1:26" ht="16.5" thickBot="1" x14ac:dyDescent="0.3">
      <c r="A97" s="1" t="s">
        <v>22</v>
      </c>
      <c r="B97" s="3">
        <v>3</v>
      </c>
      <c r="C97" s="1" t="s">
        <v>36</v>
      </c>
      <c r="D97" s="1" t="s">
        <v>187</v>
      </c>
      <c r="E97" s="3">
        <v>8</v>
      </c>
      <c r="F97" s="1" t="s">
        <v>33</v>
      </c>
      <c r="G97" s="3">
        <v>141</v>
      </c>
      <c r="H97" s="1" t="s">
        <v>41</v>
      </c>
      <c r="I97" s="3">
        <v>15</v>
      </c>
      <c r="J97" s="1" t="s">
        <v>41</v>
      </c>
      <c r="K97" s="3">
        <v>21</v>
      </c>
      <c r="L97" s="1" t="s">
        <v>210</v>
      </c>
      <c r="M97" s="3">
        <v>1</v>
      </c>
      <c r="N97" s="1" t="s">
        <v>33</v>
      </c>
      <c r="O97" s="3">
        <v>4</v>
      </c>
      <c r="P97" s="1" t="s">
        <v>28</v>
      </c>
      <c r="Q97" s="1" t="s">
        <v>211</v>
      </c>
      <c r="R97" s="1" t="s">
        <v>212</v>
      </c>
      <c r="S97" s="3">
        <v>182</v>
      </c>
      <c r="T97" s="3">
        <v>0.77472527499999999</v>
      </c>
      <c r="U97" s="3">
        <v>8.2418000000000005E-2</v>
      </c>
      <c r="V97" s="3">
        <v>0.115384615</v>
      </c>
      <c r="W97" s="3">
        <v>5.4949999999999999E-3</v>
      </c>
      <c r="X97" s="3">
        <v>2.1978000000000001E-2</v>
      </c>
      <c r="Y97" s="2"/>
      <c r="Z97" s="2"/>
    </row>
    <row r="98" spans="1:26" ht="16.5" thickBot="1" x14ac:dyDescent="0.3">
      <c r="A98" s="1" t="s">
        <v>22</v>
      </c>
      <c r="B98" s="3">
        <v>3</v>
      </c>
      <c r="C98" s="1" t="s">
        <v>47</v>
      </c>
      <c r="D98" s="1" t="s">
        <v>187</v>
      </c>
      <c r="E98" s="3">
        <v>11</v>
      </c>
      <c r="F98" s="1" t="s">
        <v>41</v>
      </c>
      <c r="G98" s="3">
        <v>286</v>
      </c>
      <c r="H98" s="1" t="s">
        <v>41</v>
      </c>
      <c r="I98" s="3">
        <v>20</v>
      </c>
      <c r="J98" s="1" t="s">
        <v>41</v>
      </c>
      <c r="K98" s="3">
        <v>21</v>
      </c>
      <c r="L98" s="1" t="s">
        <v>41</v>
      </c>
      <c r="M98" s="3">
        <v>0</v>
      </c>
      <c r="N98" s="4"/>
      <c r="O98" s="3">
        <v>3</v>
      </c>
      <c r="P98" s="1" t="s">
        <v>39</v>
      </c>
      <c r="Q98" s="1" t="s">
        <v>51</v>
      </c>
      <c r="R98" s="1" t="s">
        <v>213</v>
      </c>
      <c r="S98" s="3">
        <v>330</v>
      </c>
      <c r="T98" s="3">
        <v>0.86666666699999995</v>
      </c>
      <c r="U98" s="3">
        <v>6.0606E-2</v>
      </c>
      <c r="V98" s="3">
        <v>6.3636364000000001E-2</v>
      </c>
      <c r="W98" s="3">
        <v>0</v>
      </c>
      <c r="X98" s="3">
        <v>9.0910000000000001E-3</v>
      </c>
      <c r="Y98" s="2"/>
      <c r="Z98" s="2"/>
    </row>
    <row r="99" spans="1:26" ht="16.5" thickBot="1" x14ac:dyDescent="0.3">
      <c r="A99" s="1" t="s">
        <v>22</v>
      </c>
      <c r="B99" s="3">
        <v>4</v>
      </c>
      <c r="C99" s="1" t="s">
        <v>23</v>
      </c>
      <c r="D99" s="1" t="s">
        <v>187</v>
      </c>
      <c r="E99" s="3">
        <v>13</v>
      </c>
      <c r="F99" s="1" t="s">
        <v>41</v>
      </c>
      <c r="G99" s="3">
        <v>233</v>
      </c>
      <c r="H99" s="1" t="s">
        <v>41</v>
      </c>
      <c r="I99" s="3">
        <v>21</v>
      </c>
      <c r="J99" s="1" t="s">
        <v>41</v>
      </c>
      <c r="K99" s="3">
        <v>26</v>
      </c>
      <c r="L99" s="1" t="s">
        <v>41</v>
      </c>
      <c r="M99" s="3">
        <v>14</v>
      </c>
      <c r="N99" s="1" t="s">
        <v>33</v>
      </c>
      <c r="O99" s="3">
        <v>1</v>
      </c>
      <c r="P99" s="1" t="s">
        <v>28</v>
      </c>
      <c r="Q99" s="1" t="s">
        <v>214</v>
      </c>
      <c r="R99" s="1" t="s">
        <v>215</v>
      </c>
      <c r="S99" s="3">
        <v>295</v>
      </c>
      <c r="T99" s="3">
        <v>0.78983050799999999</v>
      </c>
      <c r="U99" s="3">
        <v>7.1185999999999999E-2</v>
      </c>
      <c r="V99" s="3">
        <v>8.8135592999999998E-2</v>
      </c>
      <c r="W99" s="3">
        <v>4.7458E-2</v>
      </c>
      <c r="X99" s="3">
        <v>3.3899999999999998E-3</v>
      </c>
      <c r="Y99" s="2"/>
      <c r="Z99" s="2"/>
    </row>
    <row r="100" spans="1:26" ht="16.5" thickBot="1" x14ac:dyDescent="0.3">
      <c r="A100" s="1" t="s">
        <v>22</v>
      </c>
      <c r="B100" s="3">
        <v>4</v>
      </c>
      <c r="C100" s="1" t="s">
        <v>47</v>
      </c>
      <c r="D100" s="1" t="s">
        <v>187</v>
      </c>
      <c r="E100" s="3">
        <v>3</v>
      </c>
      <c r="F100" s="1" t="s">
        <v>28</v>
      </c>
      <c r="G100" s="3">
        <v>163</v>
      </c>
      <c r="H100" s="1" t="s">
        <v>41</v>
      </c>
      <c r="I100" s="3">
        <v>10</v>
      </c>
      <c r="J100" s="1" t="s">
        <v>122</v>
      </c>
      <c r="K100" s="3">
        <v>6</v>
      </c>
      <c r="L100" s="1" t="s">
        <v>41</v>
      </c>
      <c r="M100" s="3">
        <v>0</v>
      </c>
      <c r="N100" s="4"/>
      <c r="O100" s="3">
        <v>8</v>
      </c>
      <c r="P100" s="1" t="s">
        <v>41</v>
      </c>
      <c r="Q100" s="1" t="s">
        <v>37</v>
      </c>
      <c r="R100" s="1" t="s">
        <v>216</v>
      </c>
      <c r="S100" s="3">
        <v>187</v>
      </c>
      <c r="T100" s="3">
        <v>0.87165775400000001</v>
      </c>
      <c r="U100" s="3">
        <v>5.3476000000000003E-2</v>
      </c>
      <c r="V100" s="3">
        <v>3.2085560999999999E-2</v>
      </c>
      <c r="W100" s="3">
        <v>0</v>
      </c>
      <c r="X100" s="3">
        <v>4.2781E-2</v>
      </c>
      <c r="Y100" s="2"/>
      <c r="Z100" s="2"/>
    </row>
    <row r="101" spans="1:26" ht="16.5" thickBot="1" x14ac:dyDescent="0.3">
      <c r="A101" s="1" t="s">
        <v>22</v>
      </c>
      <c r="B101" s="3">
        <v>4</v>
      </c>
      <c r="C101" s="1" t="s">
        <v>27</v>
      </c>
      <c r="D101" s="1" t="s">
        <v>187</v>
      </c>
      <c r="E101" s="3">
        <v>6</v>
      </c>
      <c r="F101" s="1" t="s">
        <v>33</v>
      </c>
      <c r="G101" s="3">
        <v>196</v>
      </c>
      <c r="H101" s="1" t="s">
        <v>41</v>
      </c>
      <c r="I101" s="3">
        <v>14</v>
      </c>
      <c r="J101" s="1" t="s">
        <v>41</v>
      </c>
      <c r="K101" s="3">
        <v>12</v>
      </c>
      <c r="L101" s="1" t="s">
        <v>217</v>
      </c>
      <c r="M101" s="3">
        <v>1</v>
      </c>
      <c r="N101" s="1" t="s">
        <v>28</v>
      </c>
      <c r="O101" s="3">
        <v>0</v>
      </c>
      <c r="P101" s="1" t="s">
        <v>218</v>
      </c>
      <c r="Q101" s="1" t="s">
        <v>219</v>
      </c>
      <c r="R101" s="1" t="s">
        <v>220</v>
      </c>
      <c r="S101" s="3">
        <v>223</v>
      </c>
      <c r="T101" s="3">
        <v>0.87892376699999997</v>
      </c>
      <c r="U101" s="3">
        <v>6.2780000000000002E-2</v>
      </c>
      <c r="V101" s="3">
        <v>5.3811658999999998E-2</v>
      </c>
      <c r="W101" s="3">
        <v>4.4840000000000001E-3</v>
      </c>
      <c r="X101" s="3">
        <v>0</v>
      </c>
      <c r="Y101" s="2"/>
      <c r="Z101" s="2"/>
    </row>
    <row r="102" spans="1:26" ht="16.5" thickBot="1" x14ac:dyDescent="0.3">
      <c r="A102" s="1" t="s">
        <v>22</v>
      </c>
      <c r="B102" s="3">
        <v>4</v>
      </c>
      <c r="C102" s="1" t="s">
        <v>47</v>
      </c>
      <c r="D102" s="1" t="s">
        <v>187</v>
      </c>
      <c r="E102" s="3">
        <v>3</v>
      </c>
      <c r="F102" s="1" t="s">
        <v>28</v>
      </c>
      <c r="G102" s="3">
        <v>163</v>
      </c>
      <c r="H102" s="1" t="s">
        <v>41</v>
      </c>
      <c r="I102" s="3">
        <v>10</v>
      </c>
      <c r="J102" s="1" t="s">
        <v>41</v>
      </c>
      <c r="K102" s="3">
        <v>6</v>
      </c>
      <c r="L102" s="1" t="s">
        <v>41</v>
      </c>
      <c r="M102" s="3">
        <v>0</v>
      </c>
      <c r="N102" s="4"/>
      <c r="O102" s="3">
        <v>8</v>
      </c>
      <c r="P102" s="1" t="s">
        <v>41</v>
      </c>
      <c r="Q102" s="1" t="s">
        <v>37</v>
      </c>
      <c r="R102" s="1" t="s">
        <v>216</v>
      </c>
      <c r="S102" s="3">
        <v>187</v>
      </c>
      <c r="T102" s="3">
        <v>0.87165775400000001</v>
      </c>
      <c r="U102" s="3">
        <v>5.3476000000000003E-2</v>
      </c>
      <c r="V102" s="3">
        <v>3.2085560999999999E-2</v>
      </c>
      <c r="W102" s="3">
        <v>0</v>
      </c>
      <c r="X102" s="3">
        <v>4.2781E-2</v>
      </c>
      <c r="Y102" s="2"/>
      <c r="Z102" s="2"/>
    </row>
    <row r="103" spans="1:26" ht="16.5" thickBot="1" x14ac:dyDescent="0.3">
      <c r="A103" s="1" t="s">
        <v>22</v>
      </c>
      <c r="B103" s="3">
        <v>1</v>
      </c>
      <c r="C103" s="1" t="s">
        <v>23</v>
      </c>
      <c r="D103" s="1" t="s">
        <v>221</v>
      </c>
      <c r="E103" s="3">
        <v>0</v>
      </c>
      <c r="F103" s="4"/>
      <c r="G103" s="3">
        <v>13</v>
      </c>
      <c r="H103" s="1" t="s">
        <v>28</v>
      </c>
      <c r="I103" s="3">
        <v>0</v>
      </c>
      <c r="J103" s="4"/>
      <c r="K103" s="3">
        <v>1</v>
      </c>
      <c r="L103" s="1" t="s">
        <v>28</v>
      </c>
      <c r="M103" s="3">
        <v>0</v>
      </c>
      <c r="N103" s="4"/>
      <c r="O103" s="3">
        <v>0</v>
      </c>
      <c r="P103" s="4"/>
      <c r="Q103" s="1" t="s">
        <v>25</v>
      </c>
      <c r="R103" s="1" t="s">
        <v>222</v>
      </c>
      <c r="S103" s="3">
        <v>14</v>
      </c>
      <c r="T103" s="3">
        <v>0.928571429</v>
      </c>
      <c r="U103" s="3">
        <v>0</v>
      </c>
      <c r="V103" s="3">
        <v>7.1428570999999996E-2</v>
      </c>
      <c r="W103" s="3">
        <v>0</v>
      </c>
      <c r="X103" s="3">
        <v>0</v>
      </c>
      <c r="Y103" s="2"/>
      <c r="Z103" s="2"/>
    </row>
    <row r="104" spans="1:26" ht="16.5" thickBot="1" x14ac:dyDescent="0.3">
      <c r="A104" s="1" t="s">
        <v>22</v>
      </c>
      <c r="B104" s="3">
        <v>1</v>
      </c>
      <c r="C104" s="1" t="s">
        <v>36</v>
      </c>
      <c r="D104" s="1" t="s">
        <v>221</v>
      </c>
      <c r="E104" s="3">
        <v>2</v>
      </c>
      <c r="F104" s="1" t="s">
        <v>28</v>
      </c>
      <c r="G104" s="3">
        <v>5</v>
      </c>
      <c r="H104" s="1" t="s">
        <v>28</v>
      </c>
      <c r="I104" s="3">
        <v>2</v>
      </c>
      <c r="J104" s="1" t="s">
        <v>39</v>
      </c>
      <c r="K104" s="3">
        <v>2</v>
      </c>
      <c r="L104" s="1" t="s">
        <v>33</v>
      </c>
      <c r="M104" s="3">
        <v>1</v>
      </c>
      <c r="N104" s="1" t="s">
        <v>28</v>
      </c>
      <c r="O104" s="3">
        <v>0</v>
      </c>
      <c r="P104" s="4"/>
      <c r="Q104" s="1" t="s">
        <v>223</v>
      </c>
      <c r="R104" s="1" t="s">
        <v>224</v>
      </c>
      <c r="S104" s="3">
        <v>10</v>
      </c>
      <c r="T104" s="3">
        <v>0.5</v>
      </c>
      <c r="U104" s="3">
        <v>0.2</v>
      </c>
      <c r="V104" s="3">
        <v>0.2</v>
      </c>
      <c r="W104" s="3">
        <v>0.1</v>
      </c>
      <c r="X104" s="3">
        <v>0</v>
      </c>
      <c r="Y104" s="2"/>
      <c r="Z104" s="2"/>
    </row>
    <row r="105" spans="1:26" ht="16.5" thickBot="1" x14ac:dyDescent="0.3">
      <c r="A105" s="1" t="s">
        <v>22</v>
      </c>
      <c r="B105" s="3">
        <v>1</v>
      </c>
      <c r="C105" s="1" t="s">
        <v>27</v>
      </c>
      <c r="D105" s="1" t="s">
        <v>221</v>
      </c>
      <c r="E105" s="3">
        <v>2</v>
      </c>
      <c r="F105" s="1" t="s">
        <v>28</v>
      </c>
      <c r="G105" s="3">
        <v>17</v>
      </c>
      <c r="H105" s="1" t="s">
        <v>39</v>
      </c>
      <c r="I105" s="3">
        <v>6</v>
      </c>
      <c r="J105" s="1" t="s">
        <v>39</v>
      </c>
      <c r="K105" s="3">
        <v>0</v>
      </c>
      <c r="L105" s="4"/>
      <c r="M105" s="3">
        <v>0</v>
      </c>
      <c r="N105" s="4"/>
      <c r="O105" s="3">
        <v>0</v>
      </c>
      <c r="P105" s="4"/>
      <c r="Q105" s="1" t="s">
        <v>45</v>
      </c>
      <c r="R105" s="1" t="s">
        <v>225</v>
      </c>
      <c r="S105" s="3">
        <v>23</v>
      </c>
      <c r="T105" s="3">
        <v>0.73913043499999997</v>
      </c>
      <c r="U105" s="3">
        <v>0.26086999999999999</v>
      </c>
      <c r="V105" s="3">
        <v>0</v>
      </c>
      <c r="W105" s="3">
        <v>0</v>
      </c>
      <c r="X105" s="3">
        <v>0</v>
      </c>
      <c r="Y105" s="2"/>
      <c r="Z105" s="2"/>
    </row>
    <row r="106" spans="1:26" ht="16.5" thickBot="1" x14ac:dyDescent="0.3">
      <c r="A106" s="1" t="s">
        <v>22</v>
      </c>
      <c r="B106" s="3">
        <v>1</v>
      </c>
      <c r="C106" s="1" t="s">
        <v>31</v>
      </c>
      <c r="D106" s="1" t="s">
        <v>221</v>
      </c>
      <c r="E106" s="3">
        <v>0</v>
      </c>
      <c r="F106" s="4"/>
      <c r="G106" s="3">
        <v>7</v>
      </c>
      <c r="H106" s="4"/>
      <c r="I106" s="3">
        <v>1</v>
      </c>
      <c r="J106" s="1" t="s">
        <v>41</v>
      </c>
      <c r="K106" s="3">
        <v>0</v>
      </c>
      <c r="L106" s="4"/>
      <c r="M106" s="3">
        <v>1</v>
      </c>
      <c r="N106" s="1" t="s">
        <v>33</v>
      </c>
      <c r="O106" s="3">
        <v>0</v>
      </c>
      <c r="P106" s="4"/>
      <c r="Q106" s="1" t="s">
        <v>25</v>
      </c>
      <c r="R106" s="1" t="s">
        <v>226</v>
      </c>
      <c r="S106" s="3">
        <v>9</v>
      </c>
      <c r="T106" s="3">
        <v>0.77777777800000003</v>
      </c>
      <c r="U106" s="3">
        <v>0.111111</v>
      </c>
      <c r="V106" s="3">
        <v>0</v>
      </c>
      <c r="W106" s="3">
        <v>0.111111</v>
      </c>
      <c r="X106" s="3">
        <v>0</v>
      </c>
      <c r="Y106" s="2"/>
      <c r="Z106" s="2"/>
    </row>
    <row r="107" spans="1:26" ht="16.5" thickBot="1" x14ac:dyDescent="0.3">
      <c r="A107" s="1" t="s">
        <v>22</v>
      </c>
      <c r="B107" s="3">
        <v>2</v>
      </c>
      <c r="C107" s="1" t="s">
        <v>31</v>
      </c>
      <c r="D107" s="1" t="s">
        <v>221</v>
      </c>
      <c r="E107" s="3">
        <v>22</v>
      </c>
      <c r="F107" s="1" t="s">
        <v>33</v>
      </c>
      <c r="G107" s="3">
        <v>93</v>
      </c>
      <c r="H107" s="1" t="s">
        <v>41</v>
      </c>
      <c r="I107" s="3">
        <v>23</v>
      </c>
      <c r="J107" s="1" t="s">
        <v>41</v>
      </c>
      <c r="K107" s="3">
        <v>12</v>
      </c>
      <c r="L107" s="1" t="s">
        <v>33</v>
      </c>
      <c r="M107" s="3">
        <v>2</v>
      </c>
      <c r="N107" s="1" t="s">
        <v>33</v>
      </c>
      <c r="O107" s="3">
        <v>0</v>
      </c>
      <c r="P107" s="4"/>
      <c r="Q107" s="1" t="s">
        <v>227</v>
      </c>
      <c r="R107" s="1" t="s">
        <v>228</v>
      </c>
      <c r="S107" s="3">
        <v>130</v>
      </c>
      <c r="T107" s="3">
        <v>0.71538461499999995</v>
      </c>
      <c r="U107" s="3">
        <v>0.176923</v>
      </c>
      <c r="V107" s="3">
        <v>9.2307691999999997E-2</v>
      </c>
      <c r="W107" s="3">
        <v>1.5384999999999999E-2</v>
      </c>
      <c r="X107" s="3">
        <v>0</v>
      </c>
      <c r="Y107" s="2"/>
      <c r="Z107" s="2"/>
    </row>
    <row r="108" spans="1:26" ht="16.5" thickBot="1" x14ac:dyDescent="0.3">
      <c r="A108" s="1" t="s">
        <v>22</v>
      </c>
      <c r="B108" s="3">
        <v>2</v>
      </c>
      <c r="C108" s="1" t="s">
        <v>47</v>
      </c>
      <c r="D108" s="1" t="s">
        <v>221</v>
      </c>
      <c r="E108" s="3">
        <v>3</v>
      </c>
      <c r="F108" s="1" t="s">
        <v>229</v>
      </c>
      <c r="G108" s="3">
        <v>10</v>
      </c>
      <c r="H108" s="1" t="s">
        <v>41</v>
      </c>
      <c r="I108" s="3">
        <v>2</v>
      </c>
      <c r="J108" s="1" t="s">
        <v>122</v>
      </c>
      <c r="K108" s="3">
        <v>1</v>
      </c>
      <c r="L108" s="1" t="s">
        <v>28</v>
      </c>
      <c r="M108" s="3">
        <v>1</v>
      </c>
      <c r="N108" s="1" t="s">
        <v>33</v>
      </c>
      <c r="O108" s="3">
        <v>0</v>
      </c>
      <c r="P108" s="4"/>
      <c r="Q108" s="1" t="s">
        <v>34</v>
      </c>
      <c r="R108" s="1" t="s">
        <v>230</v>
      </c>
      <c r="S108" s="3">
        <v>14</v>
      </c>
      <c r="T108" s="3">
        <v>0.71428571399999996</v>
      </c>
      <c r="U108" s="3">
        <v>0.14285700000000001</v>
      </c>
      <c r="V108" s="3">
        <v>7.1428570999999996E-2</v>
      </c>
      <c r="W108" s="3">
        <v>7.1429000000000006E-2</v>
      </c>
      <c r="X108" s="3">
        <v>0</v>
      </c>
      <c r="Y108" s="2"/>
      <c r="Z108" s="2"/>
    </row>
    <row r="109" spans="1:26" ht="16.5" thickBot="1" x14ac:dyDescent="0.3">
      <c r="A109" s="1" t="s">
        <v>22</v>
      </c>
      <c r="B109" s="3">
        <v>2</v>
      </c>
      <c r="C109" s="1" t="s">
        <v>36</v>
      </c>
      <c r="D109" s="1" t="s">
        <v>221</v>
      </c>
      <c r="E109" s="3">
        <v>3</v>
      </c>
      <c r="F109" s="4"/>
      <c r="G109" s="3">
        <v>133</v>
      </c>
      <c r="H109" s="1" t="s">
        <v>231</v>
      </c>
      <c r="I109" s="3">
        <v>17</v>
      </c>
      <c r="J109" s="1" t="s">
        <v>41</v>
      </c>
      <c r="K109" s="3">
        <v>5</v>
      </c>
      <c r="L109" s="1" t="s">
        <v>39</v>
      </c>
      <c r="M109" s="3">
        <v>0</v>
      </c>
      <c r="N109" s="4"/>
      <c r="O109" s="3">
        <v>2</v>
      </c>
      <c r="P109" s="1" t="s">
        <v>28</v>
      </c>
      <c r="Q109" s="1" t="s">
        <v>131</v>
      </c>
      <c r="R109" s="1" t="s">
        <v>232</v>
      </c>
      <c r="S109" s="3">
        <v>157</v>
      </c>
      <c r="T109" s="3">
        <v>0.84713375800000001</v>
      </c>
      <c r="U109" s="3">
        <v>0.10828</v>
      </c>
      <c r="V109" s="3">
        <v>3.1847133999999999E-2</v>
      </c>
      <c r="W109" s="3">
        <v>0</v>
      </c>
      <c r="X109" s="3">
        <v>1.2739E-2</v>
      </c>
      <c r="Y109" s="2"/>
      <c r="Z109" s="2"/>
    </row>
    <row r="110" spans="1:26" ht="16.5" thickBot="1" x14ac:dyDescent="0.3">
      <c r="A110" s="1" t="s">
        <v>22</v>
      </c>
      <c r="B110" s="3">
        <v>2</v>
      </c>
      <c r="C110" s="1" t="s">
        <v>23</v>
      </c>
      <c r="D110" s="1" t="s">
        <v>221</v>
      </c>
      <c r="E110" s="3">
        <v>3</v>
      </c>
      <c r="F110" s="1" t="s">
        <v>28</v>
      </c>
      <c r="G110" s="3">
        <v>30</v>
      </c>
      <c r="H110" s="1" t="s">
        <v>41</v>
      </c>
      <c r="I110" s="3">
        <v>4</v>
      </c>
      <c r="J110" s="1" t="s">
        <v>41</v>
      </c>
      <c r="K110" s="3">
        <v>4</v>
      </c>
      <c r="L110" s="1" t="s">
        <v>41</v>
      </c>
      <c r="M110" s="3">
        <v>3</v>
      </c>
      <c r="N110" s="1" t="s">
        <v>39</v>
      </c>
      <c r="O110" s="3">
        <v>3</v>
      </c>
      <c r="P110" s="1" t="s">
        <v>28</v>
      </c>
      <c r="Q110" s="1" t="s">
        <v>37</v>
      </c>
      <c r="R110" s="1" t="s">
        <v>233</v>
      </c>
      <c r="S110" s="3">
        <v>44</v>
      </c>
      <c r="T110" s="3">
        <v>0.68181818199999999</v>
      </c>
      <c r="U110" s="3">
        <v>9.0909000000000004E-2</v>
      </c>
      <c r="V110" s="3">
        <v>9.0909090999999997E-2</v>
      </c>
      <c r="W110" s="3">
        <v>6.8182000000000006E-2</v>
      </c>
      <c r="X110" s="3">
        <v>6.8182000000000006E-2</v>
      </c>
      <c r="Y110" s="2"/>
      <c r="Z110" s="2"/>
    </row>
    <row r="111" spans="1:26" ht="16.5" thickBot="1" x14ac:dyDescent="0.3">
      <c r="A111" s="1" t="s">
        <v>22</v>
      </c>
      <c r="B111" s="3">
        <v>2</v>
      </c>
      <c r="C111" s="1" t="s">
        <v>27</v>
      </c>
      <c r="D111" s="1" t="s">
        <v>221</v>
      </c>
      <c r="E111" s="3">
        <v>2</v>
      </c>
      <c r="F111" s="1" t="s">
        <v>28</v>
      </c>
      <c r="G111" s="3">
        <v>22</v>
      </c>
      <c r="H111" s="1" t="s">
        <v>41</v>
      </c>
      <c r="I111" s="3">
        <v>8</v>
      </c>
      <c r="J111" s="1" t="s">
        <v>231</v>
      </c>
      <c r="K111" s="3">
        <v>1</v>
      </c>
      <c r="L111" s="1" t="s">
        <v>28</v>
      </c>
      <c r="M111" s="3">
        <v>0</v>
      </c>
      <c r="N111" s="4"/>
      <c r="O111" s="3">
        <v>0</v>
      </c>
      <c r="P111" s="4"/>
      <c r="Q111" s="1" t="s">
        <v>37</v>
      </c>
      <c r="R111" s="1" t="s">
        <v>234</v>
      </c>
      <c r="S111" s="3">
        <v>31</v>
      </c>
      <c r="T111" s="3">
        <v>0.70967741900000003</v>
      </c>
      <c r="U111" s="3">
        <v>0.25806499999999999</v>
      </c>
      <c r="V111" s="3">
        <v>3.2258065000000002E-2</v>
      </c>
      <c r="W111" s="3">
        <v>0</v>
      </c>
      <c r="X111" s="3">
        <v>0</v>
      </c>
      <c r="Y111" s="2"/>
      <c r="Z111" s="2"/>
    </row>
    <row r="112" spans="1:26" ht="16.5" thickBot="1" x14ac:dyDescent="0.3">
      <c r="A112" s="1" t="s">
        <v>22</v>
      </c>
      <c r="B112" s="3">
        <v>3</v>
      </c>
      <c r="C112" s="1" t="s">
        <v>31</v>
      </c>
      <c r="D112" s="1" t="s">
        <v>221</v>
      </c>
      <c r="E112" s="3">
        <v>1</v>
      </c>
      <c r="F112" s="1" t="s">
        <v>28</v>
      </c>
      <c r="G112" s="3">
        <v>24</v>
      </c>
      <c r="H112" s="1" t="s">
        <v>41</v>
      </c>
      <c r="I112" s="3">
        <v>3</v>
      </c>
      <c r="J112" s="1" t="s">
        <v>235</v>
      </c>
      <c r="K112" s="3">
        <v>5</v>
      </c>
      <c r="L112" s="1" t="s">
        <v>236</v>
      </c>
      <c r="M112" s="3">
        <v>1</v>
      </c>
      <c r="N112" s="1" t="s">
        <v>28</v>
      </c>
      <c r="O112" s="3">
        <v>0</v>
      </c>
      <c r="P112" s="4"/>
      <c r="Q112" s="1" t="s">
        <v>37</v>
      </c>
      <c r="R112" s="1" t="s">
        <v>237</v>
      </c>
      <c r="S112" s="3">
        <v>33</v>
      </c>
      <c r="T112" s="3">
        <v>0.72727272700000001</v>
      </c>
      <c r="U112" s="3">
        <v>9.0909000000000004E-2</v>
      </c>
      <c r="V112" s="3">
        <v>0.15151515199999999</v>
      </c>
      <c r="W112" s="3">
        <v>3.0303E-2</v>
      </c>
      <c r="X112" s="3">
        <v>0</v>
      </c>
      <c r="Y112" s="2"/>
      <c r="Z112" s="2"/>
    </row>
    <row r="113" spans="1:26" ht="16.5" thickBot="1" x14ac:dyDescent="0.3">
      <c r="A113" s="1" t="s">
        <v>22</v>
      </c>
      <c r="B113" s="3">
        <v>3</v>
      </c>
      <c r="C113" s="1" t="s">
        <v>27</v>
      </c>
      <c r="D113" s="1" t="s">
        <v>221</v>
      </c>
      <c r="E113" s="3">
        <v>0</v>
      </c>
      <c r="F113" s="4"/>
      <c r="G113" s="3">
        <v>40</v>
      </c>
      <c r="H113" s="4"/>
      <c r="I113" s="3">
        <v>3</v>
      </c>
      <c r="J113" s="1" t="s">
        <v>39</v>
      </c>
      <c r="K113" s="3">
        <v>0</v>
      </c>
      <c r="L113" s="4"/>
      <c r="M113" s="3">
        <v>4</v>
      </c>
      <c r="N113" s="1" t="s">
        <v>39</v>
      </c>
      <c r="O113" s="3">
        <v>0</v>
      </c>
      <c r="P113" s="4"/>
      <c r="Q113" s="1" t="s">
        <v>25</v>
      </c>
      <c r="R113" s="1" t="s">
        <v>238</v>
      </c>
      <c r="S113" s="3">
        <v>47</v>
      </c>
      <c r="T113" s="3">
        <v>0.85106382999999997</v>
      </c>
      <c r="U113" s="3">
        <v>6.3829999999999998E-2</v>
      </c>
      <c r="V113" s="3">
        <v>0</v>
      </c>
      <c r="W113" s="3">
        <v>8.5106000000000001E-2</v>
      </c>
      <c r="X113" s="3">
        <v>0</v>
      </c>
      <c r="Y113" s="2"/>
      <c r="Z113" s="2"/>
    </row>
    <row r="114" spans="1:26" ht="16.5" thickBot="1" x14ac:dyDescent="0.3">
      <c r="A114" s="1" t="s">
        <v>22</v>
      </c>
      <c r="B114" s="3">
        <v>3</v>
      </c>
      <c r="C114" s="1" t="s">
        <v>36</v>
      </c>
      <c r="D114" s="1" t="s">
        <v>221</v>
      </c>
      <c r="E114" s="3">
        <v>2</v>
      </c>
      <c r="F114" s="1" t="s">
        <v>33</v>
      </c>
      <c r="G114" s="3">
        <v>30</v>
      </c>
      <c r="H114" s="1" t="s">
        <v>239</v>
      </c>
      <c r="I114" s="3">
        <v>4</v>
      </c>
      <c r="J114" s="1" t="s">
        <v>41</v>
      </c>
      <c r="K114" s="3">
        <v>7</v>
      </c>
      <c r="L114" s="1" t="s">
        <v>41</v>
      </c>
      <c r="M114" s="3">
        <v>0</v>
      </c>
      <c r="N114" s="4"/>
      <c r="O114" s="3">
        <v>1</v>
      </c>
      <c r="P114" s="1" t="s">
        <v>28</v>
      </c>
      <c r="Q114" s="1" t="s">
        <v>73</v>
      </c>
      <c r="R114" s="1" t="s">
        <v>240</v>
      </c>
      <c r="S114" s="3">
        <v>42</v>
      </c>
      <c r="T114" s="3">
        <v>0.71428571399999996</v>
      </c>
      <c r="U114" s="3">
        <v>9.5238000000000003E-2</v>
      </c>
      <c r="V114" s="3">
        <v>0.16666666699999999</v>
      </c>
      <c r="W114" s="3">
        <v>0</v>
      </c>
      <c r="X114" s="3">
        <v>2.3810000000000001E-2</v>
      </c>
      <c r="Y114" s="2"/>
      <c r="Z114" s="2"/>
    </row>
    <row r="115" spans="1:26" ht="16.5" thickBot="1" x14ac:dyDescent="0.3">
      <c r="A115" s="1" t="s">
        <v>22</v>
      </c>
      <c r="B115" s="3">
        <v>3</v>
      </c>
      <c r="C115" s="1" t="s">
        <v>47</v>
      </c>
      <c r="D115" s="1" t="s">
        <v>221</v>
      </c>
      <c r="E115" s="3">
        <v>3</v>
      </c>
      <c r="F115" s="1" t="s">
        <v>28</v>
      </c>
      <c r="G115" s="3">
        <v>69</v>
      </c>
      <c r="H115" s="1" t="s">
        <v>236</v>
      </c>
      <c r="I115" s="3">
        <v>4</v>
      </c>
      <c r="J115" s="1" t="s">
        <v>41</v>
      </c>
      <c r="K115" s="3">
        <v>9</v>
      </c>
      <c r="L115" s="1" t="s">
        <v>41</v>
      </c>
      <c r="M115" s="3">
        <v>1</v>
      </c>
      <c r="N115" s="1" t="s">
        <v>39</v>
      </c>
      <c r="O115" s="3">
        <v>3</v>
      </c>
      <c r="P115" s="1" t="s">
        <v>39</v>
      </c>
      <c r="Q115" s="1" t="s">
        <v>163</v>
      </c>
      <c r="R115" s="1" t="s">
        <v>241</v>
      </c>
      <c r="S115" s="3">
        <v>86</v>
      </c>
      <c r="T115" s="3">
        <v>0.80232558099999995</v>
      </c>
      <c r="U115" s="3">
        <v>4.6511999999999998E-2</v>
      </c>
      <c r="V115" s="3">
        <v>0.10465116300000001</v>
      </c>
      <c r="W115" s="3">
        <v>1.1627999999999999E-2</v>
      </c>
      <c r="X115" s="3">
        <v>3.4883999999999998E-2</v>
      </c>
      <c r="Y115" s="2"/>
      <c r="Z115" s="2"/>
    </row>
    <row r="116" spans="1:26" ht="16.5" thickBot="1" x14ac:dyDescent="0.3">
      <c r="A116" s="1" t="s">
        <v>22</v>
      </c>
      <c r="B116" s="3">
        <v>4</v>
      </c>
      <c r="C116" s="1" t="s">
        <v>23</v>
      </c>
      <c r="D116" s="1" t="s">
        <v>221</v>
      </c>
      <c r="E116" s="3">
        <v>2</v>
      </c>
      <c r="F116" s="1" t="s">
        <v>33</v>
      </c>
      <c r="G116" s="3">
        <v>69</v>
      </c>
      <c r="H116" s="1" t="s">
        <v>41</v>
      </c>
      <c r="I116" s="3">
        <v>7</v>
      </c>
      <c r="J116" s="1" t="s">
        <v>41</v>
      </c>
      <c r="K116" s="3">
        <v>2</v>
      </c>
      <c r="L116" s="1" t="s">
        <v>98</v>
      </c>
      <c r="M116" s="3">
        <v>0</v>
      </c>
      <c r="N116" s="4"/>
      <c r="O116" s="3">
        <v>0</v>
      </c>
      <c r="P116" s="4"/>
      <c r="Q116" s="1" t="s">
        <v>45</v>
      </c>
      <c r="R116" s="1" t="s">
        <v>242</v>
      </c>
      <c r="S116" s="3">
        <v>78</v>
      </c>
      <c r="T116" s="3">
        <v>0.88461538500000003</v>
      </c>
      <c r="U116" s="3">
        <v>8.9744000000000004E-2</v>
      </c>
      <c r="V116" s="3">
        <v>2.5641026000000001E-2</v>
      </c>
      <c r="W116" s="3">
        <v>0</v>
      </c>
      <c r="X116" s="3">
        <v>0</v>
      </c>
      <c r="Y116" s="2"/>
      <c r="Z116" s="2"/>
    </row>
    <row r="117" spans="1:26" ht="16.5" thickBot="1" x14ac:dyDescent="0.3">
      <c r="A117" s="1" t="s">
        <v>22</v>
      </c>
      <c r="B117" s="3">
        <v>4</v>
      </c>
      <c r="C117" s="1" t="s">
        <v>47</v>
      </c>
      <c r="D117" s="1" t="s">
        <v>221</v>
      </c>
      <c r="E117" s="3">
        <v>3</v>
      </c>
      <c r="F117" s="1" t="s">
        <v>28</v>
      </c>
      <c r="G117" s="3">
        <v>94</v>
      </c>
      <c r="H117" s="1" t="s">
        <v>41</v>
      </c>
      <c r="I117" s="3">
        <v>7</v>
      </c>
      <c r="J117" s="1" t="s">
        <v>41</v>
      </c>
      <c r="K117" s="3">
        <v>12</v>
      </c>
      <c r="L117" s="1" t="s">
        <v>41</v>
      </c>
      <c r="M117" s="3">
        <v>0</v>
      </c>
      <c r="N117" s="4"/>
      <c r="O117" s="3">
        <v>0</v>
      </c>
      <c r="P117" s="4"/>
      <c r="Q117" s="1" t="s">
        <v>48</v>
      </c>
      <c r="R117" s="1" t="s">
        <v>243</v>
      </c>
      <c r="S117" s="3">
        <v>113</v>
      </c>
      <c r="T117" s="3">
        <v>0.83185840700000002</v>
      </c>
      <c r="U117" s="3">
        <v>6.1947000000000002E-2</v>
      </c>
      <c r="V117" s="3">
        <v>0.10619468999999999</v>
      </c>
      <c r="W117" s="3">
        <v>0</v>
      </c>
      <c r="X117" s="3">
        <v>0</v>
      </c>
      <c r="Y117" s="2"/>
      <c r="Z117" s="2"/>
    </row>
    <row r="118" spans="1:26" ht="16.5" thickBot="1" x14ac:dyDescent="0.3">
      <c r="A118" s="1" t="s">
        <v>22</v>
      </c>
      <c r="B118" s="3">
        <v>4</v>
      </c>
      <c r="C118" s="1" t="s">
        <v>27</v>
      </c>
      <c r="D118" s="1" t="s">
        <v>221</v>
      </c>
      <c r="E118" s="3">
        <v>2</v>
      </c>
      <c r="F118" s="1" t="s">
        <v>33</v>
      </c>
      <c r="G118" s="3">
        <v>155</v>
      </c>
      <c r="H118" s="1" t="s">
        <v>244</v>
      </c>
      <c r="I118" s="3">
        <v>23</v>
      </c>
      <c r="J118" s="1" t="s">
        <v>41</v>
      </c>
      <c r="K118" s="3">
        <v>8</v>
      </c>
      <c r="L118" s="1" t="s">
        <v>41</v>
      </c>
      <c r="M118" s="3">
        <v>1</v>
      </c>
      <c r="N118" s="1" t="s">
        <v>28</v>
      </c>
      <c r="O118" s="3">
        <v>0</v>
      </c>
      <c r="P118" s="4"/>
      <c r="Q118" s="1" t="s">
        <v>104</v>
      </c>
      <c r="R118" s="1" t="s">
        <v>245</v>
      </c>
      <c r="S118" s="3">
        <v>187</v>
      </c>
      <c r="T118" s="3">
        <v>0.82887700499999994</v>
      </c>
      <c r="U118" s="3">
        <v>0.12299499999999999</v>
      </c>
      <c r="V118" s="3">
        <v>4.2780749E-2</v>
      </c>
      <c r="W118" s="3">
        <v>5.3480000000000003E-3</v>
      </c>
      <c r="X118" s="3">
        <v>0</v>
      </c>
      <c r="Y118" s="2"/>
      <c r="Z118" s="2"/>
    </row>
    <row r="119" spans="1:26" ht="16.5" thickBot="1" x14ac:dyDescent="0.3">
      <c r="A119" s="1" t="s">
        <v>22</v>
      </c>
      <c r="B119" s="3">
        <v>4</v>
      </c>
      <c r="C119" s="1" t="s">
        <v>47</v>
      </c>
      <c r="D119" s="1" t="s">
        <v>221</v>
      </c>
      <c r="E119" s="3">
        <v>3</v>
      </c>
      <c r="F119" s="1" t="s">
        <v>28</v>
      </c>
      <c r="G119" s="3">
        <v>94</v>
      </c>
      <c r="H119" s="1" t="s">
        <v>41</v>
      </c>
      <c r="I119" s="3">
        <v>7</v>
      </c>
      <c r="J119" s="1" t="s">
        <v>41</v>
      </c>
      <c r="K119" s="3">
        <v>12</v>
      </c>
      <c r="L119" s="1" t="s">
        <v>41</v>
      </c>
      <c r="M119" s="3">
        <v>0</v>
      </c>
      <c r="N119" s="4"/>
      <c r="O119" s="3">
        <v>0</v>
      </c>
      <c r="P119" s="4"/>
      <c r="Q119" s="1" t="s">
        <v>48</v>
      </c>
      <c r="R119" s="1" t="s">
        <v>243</v>
      </c>
      <c r="S119" s="3">
        <v>113</v>
      </c>
      <c r="T119" s="3">
        <v>0.83185840700000002</v>
      </c>
      <c r="U119" s="3">
        <v>6.1947000000000002E-2</v>
      </c>
      <c r="V119" s="3">
        <v>0.10619468999999999</v>
      </c>
      <c r="W119" s="3">
        <v>0</v>
      </c>
      <c r="X119" s="3">
        <v>0</v>
      </c>
      <c r="Y119" s="2"/>
      <c r="Z119" s="2"/>
    </row>
    <row r="120" spans="1:26" ht="16.5" thickBot="1" x14ac:dyDescent="0.3">
      <c r="A120" s="1" t="s">
        <v>246</v>
      </c>
      <c r="B120" s="3">
        <v>1</v>
      </c>
      <c r="C120" s="1" t="s">
        <v>27</v>
      </c>
      <c r="D120" s="1" t="s">
        <v>24</v>
      </c>
      <c r="E120" s="3">
        <v>0</v>
      </c>
      <c r="F120" s="4"/>
      <c r="G120" s="3">
        <v>27</v>
      </c>
      <c r="H120" s="1" t="s">
        <v>33</v>
      </c>
      <c r="I120" s="3">
        <v>1</v>
      </c>
      <c r="J120" s="1" t="s">
        <v>39</v>
      </c>
      <c r="K120" s="3">
        <v>0</v>
      </c>
      <c r="L120" s="4"/>
      <c r="M120" s="3">
        <v>0</v>
      </c>
      <c r="N120" s="4"/>
      <c r="O120" s="3">
        <v>2</v>
      </c>
      <c r="P120" s="1" t="s">
        <v>28</v>
      </c>
      <c r="Q120" s="1" t="s">
        <v>25</v>
      </c>
      <c r="R120" s="1" t="s">
        <v>247</v>
      </c>
      <c r="S120" s="3">
        <v>30</v>
      </c>
      <c r="T120" s="3">
        <v>0.9</v>
      </c>
      <c r="U120" s="3">
        <v>3.3333000000000002E-2</v>
      </c>
      <c r="V120" s="3">
        <v>0</v>
      </c>
      <c r="W120" s="3">
        <v>0</v>
      </c>
      <c r="X120" s="3">
        <v>6.6667000000000004E-2</v>
      </c>
      <c r="Y120" s="2"/>
      <c r="Z120" s="2"/>
    </row>
    <row r="121" spans="1:26" ht="16.5" thickBot="1" x14ac:dyDescent="0.3">
      <c r="A121" s="1" t="s">
        <v>246</v>
      </c>
      <c r="B121" s="3">
        <v>1</v>
      </c>
      <c r="C121" s="1" t="s">
        <v>36</v>
      </c>
      <c r="D121" s="1" t="s">
        <v>24</v>
      </c>
      <c r="E121" s="3">
        <v>0</v>
      </c>
      <c r="F121" s="4"/>
      <c r="G121" s="3">
        <v>1</v>
      </c>
      <c r="H121" s="4"/>
      <c r="I121" s="3">
        <v>0</v>
      </c>
      <c r="J121" s="4"/>
      <c r="K121" s="3">
        <v>0</v>
      </c>
      <c r="L121" s="4"/>
      <c r="M121" s="3">
        <v>0</v>
      </c>
      <c r="N121" s="4"/>
      <c r="O121" s="3">
        <v>0</v>
      </c>
      <c r="P121" s="4"/>
      <c r="Q121" s="1" t="s">
        <v>25</v>
      </c>
      <c r="R121" s="1" t="s">
        <v>198</v>
      </c>
      <c r="S121" s="3">
        <v>1</v>
      </c>
      <c r="T121" s="3">
        <v>1</v>
      </c>
      <c r="U121" s="3">
        <v>0</v>
      </c>
      <c r="V121" s="3">
        <v>0</v>
      </c>
      <c r="W121" s="3">
        <v>0</v>
      </c>
      <c r="X121" s="3">
        <v>0</v>
      </c>
      <c r="Y121" s="2"/>
      <c r="Z121" s="2"/>
    </row>
    <row r="122" spans="1:26" ht="16.5" thickBot="1" x14ac:dyDescent="0.3">
      <c r="A122" s="1" t="s">
        <v>246</v>
      </c>
      <c r="B122" s="3">
        <v>2</v>
      </c>
      <c r="C122" s="1" t="s">
        <v>23</v>
      </c>
      <c r="D122" s="1" t="s">
        <v>24</v>
      </c>
      <c r="E122" s="3">
        <v>3</v>
      </c>
      <c r="F122" s="1" t="s">
        <v>28</v>
      </c>
      <c r="G122" s="3">
        <v>51</v>
      </c>
      <c r="H122" s="1" t="s">
        <v>39</v>
      </c>
      <c r="I122" s="3">
        <v>5</v>
      </c>
      <c r="J122" s="1" t="s">
        <v>39</v>
      </c>
      <c r="K122" s="3">
        <v>3</v>
      </c>
      <c r="L122" s="1" t="s">
        <v>39</v>
      </c>
      <c r="M122" s="3">
        <v>3</v>
      </c>
      <c r="N122" s="1" t="s">
        <v>28</v>
      </c>
      <c r="O122" s="3">
        <v>0</v>
      </c>
      <c r="P122" s="4"/>
      <c r="Q122" s="1" t="s">
        <v>104</v>
      </c>
      <c r="R122" s="1" t="s">
        <v>248</v>
      </c>
      <c r="S122" s="3">
        <v>62</v>
      </c>
      <c r="T122" s="3">
        <v>0.82258064500000005</v>
      </c>
      <c r="U122" s="3">
        <v>8.0644999999999994E-2</v>
      </c>
      <c r="V122" s="3">
        <v>4.8387096999999997E-2</v>
      </c>
      <c r="W122" s="3">
        <v>4.8386999999999999E-2</v>
      </c>
      <c r="X122" s="3">
        <v>0</v>
      </c>
      <c r="Y122" s="2"/>
      <c r="Z122" s="2"/>
    </row>
    <row r="123" spans="1:26" ht="16.5" thickBot="1" x14ac:dyDescent="0.3">
      <c r="A123" s="1" t="s">
        <v>246</v>
      </c>
      <c r="B123" s="3">
        <v>2</v>
      </c>
      <c r="C123" s="1" t="s">
        <v>31</v>
      </c>
      <c r="D123" s="1" t="s">
        <v>24</v>
      </c>
      <c r="E123" s="3">
        <v>0</v>
      </c>
      <c r="F123" s="4"/>
      <c r="G123" s="3">
        <v>1</v>
      </c>
      <c r="H123" s="4"/>
      <c r="I123" s="3">
        <v>0</v>
      </c>
      <c r="J123" s="4"/>
      <c r="K123" s="3">
        <v>0</v>
      </c>
      <c r="L123" s="4"/>
      <c r="M123" s="3">
        <v>0</v>
      </c>
      <c r="N123" s="4"/>
      <c r="O123" s="3">
        <v>0</v>
      </c>
      <c r="P123" s="4"/>
      <c r="Q123" s="1" t="s">
        <v>25</v>
      </c>
      <c r="R123" s="1" t="s">
        <v>223</v>
      </c>
      <c r="S123" s="3">
        <v>1</v>
      </c>
      <c r="T123" s="3">
        <v>1</v>
      </c>
      <c r="U123" s="3">
        <v>0</v>
      </c>
      <c r="V123" s="3">
        <v>0</v>
      </c>
      <c r="W123" s="3">
        <v>0</v>
      </c>
      <c r="X123" s="3">
        <v>0</v>
      </c>
      <c r="Y123" s="2"/>
      <c r="Z123" s="2"/>
    </row>
    <row r="124" spans="1:26" ht="16.5" thickBot="1" x14ac:dyDescent="0.3">
      <c r="A124" s="1" t="s">
        <v>246</v>
      </c>
      <c r="B124" s="3">
        <v>2</v>
      </c>
      <c r="C124" s="1" t="s">
        <v>47</v>
      </c>
      <c r="D124" s="1" t="s">
        <v>24</v>
      </c>
      <c r="E124" s="3">
        <v>0</v>
      </c>
      <c r="F124" s="4"/>
      <c r="G124" s="3">
        <v>1</v>
      </c>
      <c r="H124" s="4"/>
      <c r="I124" s="3">
        <v>0</v>
      </c>
      <c r="J124" s="4"/>
      <c r="K124" s="3">
        <v>0</v>
      </c>
      <c r="L124" s="4"/>
      <c r="M124" s="3">
        <v>0</v>
      </c>
      <c r="N124" s="4"/>
      <c r="O124" s="3">
        <v>0</v>
      </c>
      <c r="P124" s="4"/>
      <c r="Q124" s="1" t="s">
        <v>25</v>
      </c>
      <c r="R124" s="1" t="s">
        <v>207</v>
      </c>
      <c r="S124" s="3">
        <v>1</v>
      </c>
      <c r="T124" s="3">
        <v>1</v>
      </c>
      <c r="U124" s="3">
        <v>0</v>
      </c>
      <c r="V124" s="3">
        <v>0</v>
      </c>
      <c r="W124" s="3">
        <v>0</v>
      </c>
      <c r="X124" s="3">
        <v>0</v>
      </c>
      <c r="Y124" s="2"/>
      <c r="Z124" s="2"/>
    </row>
    <row r="125" spans="1:26" ht="16.5" thickBot="1" x14ac:dyDescent="0.3">
      <c r="A125" s="1" t="s">
        <v>246</v>
      </c>
      <c r="B125" s="3">
        <v>3</v>
      </c>
      <c r="C125" s="1" t="s">
        <v>36</v>
      </c>
      <c r="D125" s="1" t="s">
        <v>24</v>
      </c>
      <c r="E125" s="3">
        <v>0</v>
      </c>
      <c r="F125" s="4"/>
      <c r="G125" s="3">
        <v>5</v>
      </c>
      <c r="H125" s="1" t="s">
        <v>28</v>
      </c>
      <c r="I125" s="3">
        <v>0</v>
      </c>
      <c r="J125" s="4"/>
      <c r="K125" s="3">
        <v>0</v>
      </c>
      <c r="L125" s="4"/>
      <c r="M125" s="3">
        <v>0</v>
      </c>
      <c r="N125" s="4"/>
      <c r="O125" s="3">
        <v>0</v>
      </c>
      <c r="P125" s="4"/>
      <c r="Q125" s="1" t="s">
        <v>25</v>
      </c>
      <c r="R125" s="1" t="s">
        <v>227</v>
      </c>
      <c r="S125" s="3">
        <v>5</v>
      </c>
      <c r="T125" s="3">
        <v>1</v>
      </c>
      <c r="U125" s="3">
        <v>0</v>
      </c>
      <c r="V125" s="3">
        <v>0</v>
      </c>
      <c r="W125" s="3">
        <v>0</v>
      </c>
      <c r="X125" s="3">
        <v>0</v>
      </c>
      <c r="Y125" s="2"/>
      <c r="Z125" s="2"/>
    </row>
    <row r="126" spans="1:26" ht="16.5" thickBot="1" x14ac:dyDescent="0.3">
      <c r="A126" s="1" t="s">
        <v>246</v>
      </c>
      <c r="B126" s="3">
        <v>3</v>
      </c>
      <c r="C126" s="1" t="s">
        <v>27</v>
      </c>
      <c r="D126" s="1" t="s">
        <v>24</v>
      </c>
      <c r="E126" s="3">
        <v>0</v>
      </c>
      <c r="F126" s="4"/>
      <c r="G126" s="3">
        <v>4</v>
      </c>
      <c r="H126" s="4"/>
      <c r="I126" s="3">
        <v>0</v>
      </c>
      <c r="J126" s="4"/>
      <c r="K126" s="3">
        <v>0</v>
      </c>
      <c r="L126" s="4"/>
      <c r="M126" s="3">
        <v>0</v>
      </c>
      <c r="N126" s="4"/>
      <c r="O126" s="3">
        <v>0</v>
      </c>
      <c r="P126" s="4"/>
      <c r="Q126" s="1" t="s">
        <v>25</v>
      </c>
      <c r="R126" s="1" t="s">
        <v>227</v>
      </c>
      <c r="S126" s="3">
        <v>4</v>
      </c>
      <c r="T126" s="3">
        <v>1</v>
      </c>
      <c r="U126" s="3">
        <v>0</v>
      </c>
      <c r="V126" s="3">
        <v>0</v>
      </c>
      <c r="W126" s="3">
        <v>0</v>
      </c>
      <c r="X126" s="3">
        <v>0</v>
      </c>
      <c r="Y126" s="2"/>
      <c r="Z126" s="2"/>
    </row>
    <row r="127" spans="1:26" ht="16.5" thickBot="1" x14ac:dyDescent="0.3">
      <c r="A127" s="1" t="s">
        <v>246</v>
      </c>
      <c r="B127" s="3">
        <v>4</v>
      </c>
      <c r="C127" s="1" t="s">
        <v>23</v>
      </c>
      <c r="D127" s="1" t="s">
        <v>24</v>
      </c>
      <c r="E127" s="3">
        <v>0</v>
      </c>
      <c r="F127" s="4"/>
      <c r="G127" s="3">
        <v>1</v>
      </c>
      <c r="H127" s="4"/>
      <c r="I127" s="3">
        <v>0</v>
      </c>
      <c r="J127" s="4"/>
      <c r="K127" s="3">
        <v>0</v>
      </c>
      <c r="L127" s="4"/>
      <c r="M127" s="3">
        <v>0</v>
      </c>
      <c r="N127" s="4"/>
      <c r="O127" s="3">
        <v>0</v>
      </c>
      <c r="P127" s="4"/>
      <c r="Q127" s="1" t="s">
        <v>25</v>
      </c>
      <c r="R127" s="1" t="s">
        <v>249</v>
      </c>
      <c r="S127" s="3">
        <v>1</v>
      </c>
      <c r="T127" s="3">
        <v>1</v>
      </c>
      <c r="U127" s="3">
        <v>0</v>
      </c>
      <c r="V127" s="3">
        <v>0</v>
      </c>
      <c r="W127" s="3">
        <v>0</v>
      </c>
      <c r="X127" s="3">
        <v>0</v>
      </c>
      <c r="Y127" s="2"/>
      <c r="Z127" s="2"/>
    </row>
    <row r="128" spans="1:26" ht="16.5" thickBot="1" x14ac:dyDescent="0.3">
      <c r="A128" s="1" t="s">
        <v>246</v>
      </c>
      <c r="B128" s="3">
        <v>1</v>
      </c>
      <c r="C128" s="1" t="s">
        <v>23</v>
      </c>
      <c r="D128" s="1" t="s">
        <v>52</v>
      </c>
      <c r="E128" s="3">
        <v>0</v>
      </c>
      <c r="F128" s="4"/>
      <c r="G128" s="3">
        <v>2</v>
      </c>
      <c r="H128" s="4"/>
      <c r="I128" s="3">
        <v>1</v>
      </c>
      <c r="J128" s="1" t="s">
        <v>28</v>
      </c>
      <c r="K128" s="3">
        <v>1</v>
      </c>
      <c r="L128" s="1" t="s">
        <v>28</v>
      </c>
      <c r="M128" s="3">
        <v>0</v>
      </c>
      <c r="N128" s="4"/>
      <c r="O128" s="3">
        <v>0</v>
      </c>
      <c r="P128" s="4"/>
      <c r="Q128" s="1" t="s">
        <v>25</v>
      </c>
      <c r="R128" s="1" t="s">
        <v>250</v>
      </c>
      <c r="S128" s="3">
        <v>4</v>
      </c>
      <c r="T128" s="3">
        <v>0.5</v>
      </c>
      <c r="U128" s="3">
        <v>0.25</v>
      </c>
      <c r="V128" s="3">
        <v>0.25</v>
      </c>
      <c r="W128" s="3">
        <v>0</v>
      </c>
      <c r="X128" s="3">
        <v>0</v>
      </c>
      <c r="Y128" s="2"/>
      <c r="Z128" s="2"/>
    </row>
    <row r="129" spans="1:26" ht="16.5" thickBot="1" x14ac:dyDescent="0.3">
      <c r="A129" s="1" t="s">
        <v>246</v>
      </c>
      <c r="B129" s="3">
        <v>1</v>
      </c>
      <c r="C129" s="1" t="s">
        <v>36</v>
      </c>
      <c r="D129" s="1" t="s">
        <v>52</v>
      </c>
      <c r="E129" s="3">
        <v>0</v>
      </c>
      <c r="F129" s="4"/>
      <c r="G129" s="3">
        <v>1</v>
      </c>
      <c r="H129" s="4"/>
      <c r="I129" s="3">
        <v>0</v>
      </c>
      <c r="J129" s="4"/>
      <c r="K129" s="3">
        <v>1</v>
      </c>
      <c r="L129" s="1" t="s">
        <v>39</v>
      </c>
      <c r="M129" s="3">
        <v>0</v>
      </c>
      <c r="N129" s="4"/>
      <c r="O129" s="3">
        <v>0</v>
      </c>
      <c r="P129" s="4"/>
      <c r="Q129" s="1" t="s">
        <v>25</v>
      </c>
      <c r="R129" s="1" t="s">
        <v>170</v>
      </c>
      <c r="S129" s="3">
        <v>2</v>
      </c>
      <c r="T129" s="3">
        <v>0.5</v>
      </c>
      <c r="U129" s="3">
        <v>0</v>
      </c>
      <c r="V129" s="3">
        <v>0.5</v>
      </c>
      <c r="W129" s="3">
        <v>0</v>
      </c>
      <c r="X129" s="3">
        <v>0</v>
      </c>
      <c r="Y129" s="2"/>
      <c r="Z129" s="2"/>
    </row>
    <row r="130" spans="1:26" ht="16.5" thickBot="1" x14ac:dyDescent="0.3">
      <c r="A130" s="1" t="s">
        <v>246</v>
      </c>
      <c r="B130" s="3">
        <v>2</v>
      </c>
      <c r="C130" s="1" t="s">
        <v>23</v>
      </c>
      <c r="D130" s="1" t="s">
        <v>52</v>
      </c>
      <c r="E130" s="3">
        <v>0</v>
      </c>
      <c r="F130" s="4"/>
      <c r="G130" s="3">
        <v>13</v>
      </c>
      <c r="H130" s="1" t="s">
        <v>28</v>
      </c>
      <c r="I130" s="3">
        <v>1</v>
      </c>
      <c r="J130" s="1" t="s">
        <v>28</v>
      </c>
      <c r="K130" s="3">
        <v>0</v>
      </c>
      <c r="L130" s="4"/>
      <c r="M130" s="3">
        <v>0</v>
      </c>
      <c r="N130" s="4"/>
      <c r="O130" s="3">
        <v>0</v>
      </c>
      <c r="P130" s="4"/>
      <c r="Q130" s="1" t="s">
        <v>25</v>
      </c>
      <c r="R130" s="1" t="s">
        <v>251</v>
      </c>
      <c r="S130" s="3">
        <v>14</v>
      </c>
      <c r="T130" s="3">
        <v>0.928571429</v>
      </c>
      <c r="U130" s="3">
        <v>7.1429000000000006E-2</v>
      </c>
      <c r="V130" s="3">
        <v>0</v>
      </c>
      <c r="W130" s="3">
        <v>0</v>
      </c>
      <c r="X130" s="3">
        <v>0</v>
      </c>
      <c r="Y130" s="2"/>
      <c r="Z130" s="2"/>
    </row>
    <row r="131" spans="1:26" ht="16.5" thickBot="1" x14ac:dyDescent="0.3">
      <c r="A131" s="1" t="s">
        <v>246</v>
      </c>
      <c r="B131" s="3">
        <v>3</v>
      </c>
      <c r="C131" s="1" t="s">
        <v>23</v>
      </c>
      <c r="D131" s="1" t="s">
        <v>52</v>
      </c>
      <c r="E131" s="3">
        <v>1</v>
      </c>
      <c r="F131" s="1" t="s">
        <v>28</v>
      </c>
      <c r="G131" s="3">
        <v>14</v>
      </c>
      <c r="H131" s="1" t="s">
        <v>28</v>
      </c>
      <c r="I131" s="3">
        <v>0</v>
      </c>
      <c r="J131" s="4"/>
      <c r="K131" s="3">
        <v>0</v>
      </c>
      <c r="L131" s="4"/>
      <c r="M131" s="3">
        <v>0</v>
      </c>
      <c r="N131" s="4"/>
      <c r="O131" s="3">
        <v>0</v>
      </c>
      <c r="P131" s="4"/>
      <c r="Q131" s="1" t="s">
        <v>37</v>
      </c>
      <c r="R131" s="1" t="s">
        <v>252</v>
      </c>
      <c r="S131" s="3">
        <v>14</v>
      </c>
      <c r="T131" s="3">
        <v>1</v>
      </c>
      <c r="U131" s="3">
        <v>0</v>
      </c>
      <c r="V131" s="3">
        <v>0</v>
      </c>
      <c r="W131" s="3">
        <v>0</v>
      </c>
      <c r="X131" s="3">
        <v>0</v>
      </c>
      <c r="Y131" s="2"/>
      <c r="Z131" s="2"/>
    </row>
    <row r="132" spans="1:26" ht="16.5" thickBot="1" x14ac:dyDescent="0.3">
      <c r="A132" s="1" t="s">
        <v>246</v>
      </c>
      <c r="B132" s="3">
        <v>3</v>
      </c>
      <c r="C132" s="1" t="s">
        <v>27</v>
      </c>
      <c r="D132" s="1" t="s">
        <v>52</v>
      </c>
      <c r="E132" s="3">
        <v>0</v>
      </c>
      <c r="F132" s="4"/>
      <c r="G132" s="3">
        <v>3</v>
      </c>
      <c r="H132" s="1" t="s">
        <v>28</v>
      </c>
      <c r="I132" s="3">
        <v>0</v>
      </c>
      <c r="J132" s="4"/>
      <c r="K132" s="3">
        <v>0</v>
      </c>
      <c r="L132" s="4"/>
      <c r="M132" s="3">
        <v>0</v>
      </c>
      <c r="N132" s="4"/>
      <c r="O132" s="3">
        <v>0</v>
      </c>
      <c r="P132" s="4"/>
      <c r="Q132" s="1" t="s">
        <v>25</v>
      </c>
      <c r="R132" s="1" t="s">
        <v>253</v>
      </c>
      <c r="S132" s="3">
        <v>3</v>
      </c>
      <c r="T132" s="3">
        <v>1</v>
      </c>
      <c r="U132" s="3">
        <v>0</v>
      </c>
      <c r="V132" s="3">
        <v>0</v>
      </c>
      <c r="W132" s="3">
        <v>0</v>
      </c>
      <c r="X132" s="3">
        <v>0</v>
      </c>
      <c r="Y132" s="2"/>
      <c r="Z132" s="2"/>
    </row>
    <row r="133" spans="1:26" ht="16.5" thickBot="1" x14ac:dyDescent="0.3">
      <c r="A133" s="1" t="s">
        <v>246</v>
      </c>
      <c r="B133" s="3">
        <v>4</v>
      </c>
      <c r="C133" s="1" t="s">
        <v>23</v>
      </c>
      <c r="D133" s="1" t="s">
        <v>52</v>
      </c>
      <c r="E133" s="3">
        <v>0</v>
      </c>
      <c r="F133" s="4"/>
      <c r="G133" s="3">
        <v>26</v>
      </c>
      <c r="H133" s="1" t="s">
        <v>33</v>
      </c>
      <c r="I133" s="3">
        <v>0</v>
      </c>
      <c r="J133" s="4"/>
      <c r="K133" s="3">
        <v>3</v>
      </c>
      <c r="L133" s="1" t="s">
        <v>33</v>
      </c>
      <c r="M133" s="3">
        <v>0</v>
      </c>
      <c r="N133" s="4"/>
      <c r="O133" s="3">
        <v>0</v>
      </c>
      <c r="P133" s="4"/>
      <c r="Q133" s="1" t="s">
        <v>25</v>
      </c>
      <c r="R133" s="1" t="s">
        <v>254</v>
      </c>
      <c r="S133" s="3">
        <v>29</v>
      </c>
      <c r="T133" s="3">
        <v>0.89655172400000005</v>
      </c>
      <c r="U133" s="3">
        <v>0</v>
      </c>
      <c r="V133" s="3">
        <v>0.10344827600000001</v>
      </c>
      <c r="W133" s="3">
        <v>0</v>
      </c>
      <c r="X133" s="3">
        <v>0</v>
      </c>
      <c r="Y133" s="2"/>
      <c r="Z133" s="2"/>
    </row>
    <row r="134" spans="1:26" ht="16.5" thickBot="1" x14ac:dyDescent="0.3">
      <c r="A134" s="1" t="s">
        <v>246</v>
      </c>
      <c r="B134" s="3">
        <v>4</v>
      </c>
      <c r="C134" s="1" t="s">
        <v>31</v>
      </c>
      <c r="D134" s="1" t="s">
        <v>52</v>
      </c>
      <c r="E134" s="3">
        <v>0</v>
      </c>
      <c r="F134" s="4"/>
      <c r="G134" s="3">
        <v>1</v>
      </c>
      <c r="H134" s="4"/>
      <c r="I134" s="3">
        <v>0</v>
      </c>
      <c r="J134" s="4"/>
      <c r="K134" s="3">
        <v>0</v>
      </c>
      <c r="L134" s="4"/>
      <c r="M134" s="3">
        <v>0</v>
      </c>
      <c r="N134" s="4"/>
      <c r="O134" s="3">
        <v>0</v>
      </c>
      <c r="P134" s="4"/>
      <c r="Q134" s="1" t="s">
        <v>25</v>
      </c>
      <c r="R134" s="1" t="s">
        <v>211</v>
      </c>
      <c r="S134" s="3">
        <v>1</v>
      </c>
      <c r="T134" s="3">
        <v>1</v>
      </c>
      <c r="U134" s="3">
        <v>0</v>
      </c>
      <c r="V134" s="3">
        <v>0</v>
      </c>
      <c r="W134" s="3">
        <v>0</v>
      </c>
      <c r="X134" s="3">
        <v>0</v>
      </c>
      <c r="Y134" s="2"/>
      <c r="Z134" s="2"/>
    </row>
    <row r="135" spans="1:26" ht="16.5" thickBot="1" x14ac:dyDescent="0.3">
      <c r="A135" s="1" t="s">
        <v>246</v>
      </c>
      <c r="B135" s="3">
        <v>4</v>
      </c>
      <c r="C135" s="1" t="s">
        <v>47</v>
      </c>
      <c r="D135" s="1" t="s">
        <v>52</v>
      </c>
      <c r="E135" s="3">
        <v>1</v>
      </c>
      <c r="F135" s="1" t="s">
        <v>28</v>
      </c>
      <c r="G135" s="3">
        <v>2</v>
      </c>
      <c r="H135" s="1" t="s">
        <v>231</v>
      </c>
      <c r="I135" s="3">
        <v>1</v>
      </c>
      <c r="J135" s="1" t="s">
        <v>33</v>
      </c>
      <c r="K135" s="3">
        <v>2</v>
      </c>
      <c r="L135" s="1" t="s">
        <v>231</v>
      </c>
      <c r="M135" s="3">
        <v>0</v>
      </c>
      <c r="N135" s="4"/>
      <c r="O135" s="3">
        <v>0</v>
      </c>
      <c r="P135" s="4"/>
      <c r="Q135" s="1" t="s">
        <v>137</v>
      </c>
      <c r="R135" s="1" t="s">
        <v>255</v>
      </c>
      <c r="S135" s="3">
        <v>5</v>
      </c>
      <c r="T135" s="3">
        <v>0.4</v>
      </c>
      <c r="U135" s="3">
        <v>0.2</v>
      </c>
      <c r="V135" s="3">
        <v>0.4</v>
      </c>
      <c r="W135" s="3">
        <v>0</v>
      </c>
      <c r="X135" s="3">
        <v>0</v>
      </c>
      <c r="Y135" s="2"/>
      <c r="Z135" s="2"/>
    </row>
    <row r="136" spans="1:26" ht="16.5" thickBot="1" x14ac:dyDescent="0.3">
      <c r="A136" s="1" t="s">
        <v>246</v>
      </c>
      <c r="B136" s="3">
        <v>1</v>
      </c>
      <c r="C136" s="1" t="s">
        <v>27</v>
      </c>
      <c r="D136" s="1" t="s">
        <v>85</v>
      </c>
      <c r="E136" s="3">
        <v>13</v>
      </c>
      <c r="F136" s="1" t="s">
        <v>33</v>
      </c>
      <c r="G136" s="3">
        <v>51</v>
      </c>
      <c r="H136" s="1" t="s">
        <v>32</v>
      </c>
      <c r="I136" s="3">
        <v>9</v>
      </c>
      <c r="J136" s="1" t="s">
        <v>231</v>
      </c>
      <c r="K136" s="3">
        <v>6</v>
      </c>
      <c r="L136" s="1" t="s">
        <v>41</v>
      </c>
      <c r="M136" s="3">
        <v>2</v>
      </c>
      <c r="N136" s="1" t="s">
        <v>41</v>
      </c>
      <c r="O136" s="3">
        <v>0</v>
      </c>
      <c r="P136" s="4"/>
      <c r="Q136" s="1" t="s">
        <v>256</v>
      </c>
      <c r="R136" s="1" t="s">
        <v>257</v>
      </c>
      <c r="S136" s="3">
        <v>68</v>
      </c>
      <c r="T136" s="3">
        <v>0.75</v>
      </c>
      <c r="U136" s="3">
        <v>0.132353</v>
      </c>
      <c r="V136" s="3">
        <v>8.8235294000000006E-2</v>
      </c>
      <c r="W136" s="3">
        <v>2.9412000000000001E-2</v>
      </c>
      <c r="X136" s="3">
        <v>0</v>
      </c>
      <c r="Y136" s="2"/>
      <c r="Z136" s="2"/>
    </row>
    <row r="137" spans="1:26" ht="16.5" thickBot="1" x14ac:dyDescent="0.3">
      <c r="A137" s="1" t="s">
        <v>246</v>
      </c>
      <c r="B137" s="3">
        <v>1</v>
      </c>
      <c r="C137" s="1" t="s">
        <v>23</v>
      </c>
      <c r="D137" s="1" t="s">
        <v>258</v>
      </c>
      <c r="E137" s="3">
        <v>10</v>
      </c>
      <c r="F137" s="4"/>
      <c r="G137" s="3">
        <v>58</v>
      </c>
      <c r="H137" s="1" t="s">
        <v>259</v>
      </c>
      <c r="I137" s="3">
        <v>9</v>
      </c>
      <c r="J137" s="1" t="s">
        <v>39</v>
      </c>
      <c r="K137" s="3">
        <v>11</v>
      </c>
      <c r="L137" s="1" t="s">
        <v>33</v>
      </c>
      <c r="M137" s="3">
        <v>2</v>
      </c>
      <c r="N137" s="1" t="s">
        <v>231</v>
      </c>
      <c r="O137" s="3">
        <v>1</v>
      </c>
      <c r="P137" s="4"/>
      <c r="Q137" s="1" t="s">
        <v>260</v>
      </c>
      <c r="R137" s="1" t="s">
        <v>261</v>
      </c>
      <c r="S137" s="3">
        <v>81</v>
      </c>
      <c r="T137" s="3">
        <v>0.71604938299999998</v>
      </c>
      <c r="U137" s="3">
        <v>0.111111</v>
      </c>
      <c r="V137" s="3">
        <v>0.13580246900000001</v>
      </c>
      <c r="W137" s="3">
        <v>2.4691000000000001E-2</v>
      </c>
      <c r="X137" s="3">
        <v>1.2345999999999999E-2</v>
      </c>
      <c r="Y137" s="2"/>
      <c r="Z137" s="2"/>
    </row>
    <row r="138" spans="1:26" ht="16.5" thickBot="1" x14ac:dyDescent="0.3">
      <c r="A138" s="1" t="s">
        <v>246</v>
      </c>
      <c r="B138" s="3">
        <v>1</v>
      </c>
      <c r="C138" s="1" t="s">
        <v>31</v>
      </c>
      <c r="D138" s="1" t="s">
        <v>85</v>
      </c>
      <c r="E138" s="3">
        <v>18</v>
      </c>
      <c r="F138" s="1" t="s">
        <v>33</v>
      </c>
      <c r="G138" s="3">
        <v>52</v>
      </c>
      <c r="H138" s="1" t="s">
        <v>99</v>
      </c>
      <c r="I138" s="3">
        <v>10</v>
      </c>
      <c r="J138" s="1" t="s">
        <v>33</v>
      </c>
      <c r="K138" s="3">
        <v>12</v>
      </c>
      <c r="L138" s="1" t="s">
        <v>39</v>
      </c>
      <c r="M138" s="3">
        <v>4</v>
      </c>
      <c r="N138" s="1" t="s">
        <v>28</v>
      </c>
      <c r="O138" s="3">
        <v>6</v>
      </c>
      <c r="P138" s="1" t="s">
        <v>28</v>
      </c>
      <c r="Q138" s="1" t="s">
        <v>262</v>
      </c>
      <c r="R138" s="1" t="s">
        <v>263</v>
      </c>
      <c r="S138" s="3">
        <v>84</v>
      </c>
      <c r="T138" s="3">
        <v>0.61904761900000005</v>
      </c>
      <c r="U138" s="3">
        <v>0.119048</v>
      </c>
      <c r="V138" s="3">
        <v>0.14285714299999999</v>
      </c>
      <c r="W138" s="3">
        <v>4.7619000000000002E-2</v>
      </c>
      <c r="X138" s="3">
        <v>7.1429000000000006E-2</v>
      </c>
      <c r="Y138" s="2"/>
      <c r="Z138" s="2"/>
    </row>
    <row r="139" spans="1:26" ht="16.5" thickBot="1" x14ac:dyDescent="0.3">
      <c r="A139" s="1" t="s">
        <v>246</v>
      </c>
      <c r="B139" s="3">
        <v>1</v>
      </c>
      <c r="C139" s="1" t="s">
        <v>47</v>
      </c>
      <c r="D139" s="1" t="s">
        <v>85</v>
      </c>
      <c r="E139" s="3">
        <v>10</v>
      </c>
      <c r="F139" s="1" t="s">
        <v>33</v>
      </c>
      <c r="G139" s="3">
        <v>51</v>
      </c>
      <c r="H139" s="1" t="s">
        <v>264</v>
      </c>
      <c r="I139" s="3">
        <v>9</v>
      </c>
      <c r="J139" s="1" t="s">
        <v>265</v>
      </c>
      <c r="K139" s="3">
        <v>6</v>
      </c>
      <c r="L139" s="1" t="s">
        <v>266</v>
      </c>
      <c r="M139" s="3">
        <v>4</v>
      </c>
      <c r="N139" s="1" t="s">
        <v>39</v>
      </c>
      <c r="O139" s="3">
        <v>0</v>
      </c>
      <c r="P139" s="4"/>
      <c r="Q139" s="1" t="s">
        <v>132</v>
      </c>
      <c r="R139" s="1" t="s">
        <v>267</v>
      </c>
      <c r="S139" s="3">
        <v>70</v>
      </c>
      <c r="T139" s="3">
        <v>0.72857142900000005</v>
      </c>
      <c r="U139" s="3">
        <v>0.12857099999999999</v>
      </c>
      <c r="V139" s="3">
        <v>8.5714286000000001E-2</v>
      </c>
      <c r="W139" s="3">
        <v>5.7142999999999999E-2</v>
      </c>
      <c r="X139" s="3">
        <v>0</v>
      </c>
      <c r="Y139" s="2"/>
      <c r="Z139" s="2"/>
    </row>
    <row r="140" spans="1:26" ht="16.5" thickBot="1" x14ac:dyDescent="0.3">
      <c r="A140" s="1" t="s">
        <v>246</v>
      </c>
      <c r="B140" s="3">
        <v>1</v>
      </c>
      <c r="C140" s="1" t="s">
        <v>36</v>
      </c>
      <c r="D140" s="1" t="s">
        <v>85</v>
      </c>
      <c r="E140" s="3">
        <v>8</v>
      </c>
      <c r="F140" s="4"/>
      <c r="G140" s="3">
        <v>38</v>
      </c>
      <c r="H140" s="1" t="s">
        <v>41</v>
      </c>
      <c r="I140" s="3">
        <v>4</v>
      </c>
      <c r="J140" s="1" t="s">
        <v>33</v>
      </c>
      <c r="K140" s="3">
        <v>4</v>
      </c>
      <c r="L140" s="1" t="s">
        <v>33</v>
      </c>
      <c r="M140" s="3">
        <v>5</v>
      </c>
      <c r="N140" s="1" t="s">
        <v>33</v>
      </c>
      <c r="O140" s="3">
        <v>1</v>
      </c>
      <c r="P140" s="1" t="s">
        <v>28</v>
      </c>
      <c r="Q140" s="1" t="s">
        <v>59</v>
      </c>
      <c r="R140" s="1" t="s">
        <v>268</v>
      </c>
      <c r="S140" s="3">
        <v>52</v>
      </c>
      <c r="T140" s="3">
        <v>0.73076923100000002</v>
      </c>
      <c r="U140" s="3">
        <v>7.6923000000000005E-2</v>
      </c>
      <c r="V140" s="3">
        <v>7.6923077000000006E-2</v>
      </c>
      <c r="W140" s="3">
        <v>9.6154000000000003E-2</v>
      </c>
      <c r="X140" s="3">
        <v>1.9231000000000002E-2</v>
      </c>
      <c r="Y140" s="2"/>
      <c r="Z140" s="2"/>
    </row>
    <row r="141" spans="1:26" ht="16.5" thickBot="1" x14ac:dyDescent="0.3">
      <c r="A141" s="1" t="s">
        <v>246</v>
      </c>
      <c r="B141" s="3">
        <v>2</v>
      </c>
      <c r="C141" s="1" t="s">
        <v>36</v>
      </c>
      <c r="D141" s="1" t="s">
        <v>85</v>
      </c>
      <c r="E141" s="3">
        <v>2</v>
      </c>
      <c r="F141" s="1" t="s">
        <v>217</v>
      </c>
      <c r="G141" s="3">
        <v>39</v>
      </c>
      <c r="H141" s="1" t="s">
        <v>60</v>
      </c>
      <c r="I141" s="3">
        <v>4</v>
      </c>
      <c r="J141" s="1" t="s">
        <v>41</v>
      </c>
      <c r="K141" s="3">
        <v>5</v>
      </c>
      <c r="L141" s="1" t="s">
        <v>41</v>
      </c>
      <c r="M141" s="3">
        <v>9</v>
      </c>
      <c r="N141" s="1" t="s">
        <v>41</v>
      </c>
      <c r="O141" s="3">
        <v>4</v>
      </c>
      <c r="P141" s="1" t="s">
        <v>28</v>
      </c>
      <c r="Q141" s="1" t="s">
        <v>198</v>
      </c>
      <c r="R141" s="1" t="s">
        <v>269</v>
      </c>
      <c r="S141" s="3">
        <v>61</v>
      </c>
      <c r="T141" s="3">
        <v>0.63934426200000005</v>
      </c>
      <c r="U141" s="3">
        <v>6.5573999999999993E-2</v>
      </c>
      <c r="V141" s="3">
        <v>8.1967212999999997E-2</v>
      </c>
      <c r="W141" s="3">
        <v>0.14754100000000001</v>
      </c>
      <c r="X141" s="3">
        <v>6.5573999999999993E-2</v>
      </c>
      <c r="Y141" s="2"/>
      <c r="Z141" s="2"/>
    </row>
    <row r="142" spans="1:26" ht="16.5" thickBot="1" x14ac:dyDescent="0.3">
      <c r="A142" s="1" t="s">
        <v>246</v>
      </c>
      <c r="B142" s="3">
        <v>2</v>
      </c>
      <c r="C142" s="1" t="s">
        <v>23</v>
      </c>
      <c r="D142" s="1" t="s">
        <v>85</v>
      </c>
      <c r="E142" s="3">
        <v>5</v>
      </c>
      <c r="F142" s="1" t="s">
        <v>28</v>
      </c>
      <c r="G142" s="3">
        <v>38</v>
      </c>
      <c r="H142" s="1" t="s">
        <v>39</v>
      </c>
      <c r="I142" s="3">
        <v>11</v>
      </c>
      <c r="J142" s="1" t="s">
        <v>39</v>
      </c>
      <c r="K142" s="3">
        <v>10</v>
      </c>
      <c r="L142" s="1" t="s">
        <v>39</v>
      </c>
      <c r="M142" s="3">
        <v>3</v>
      </c>
      <c r="N142" s="1" t="s">
        <v>28</v>
      </c>
      <c r="O142" s="3">
        <v>1</v>
      </c>
      <c r="P142" s="1" t="s">
        <v>28</v>
      </c>
      <c r="Q142" s="1" t="s">
        <v>91</v>
      </c>
      <c r="R142" s="1" t="s">
        <v>270</v>
      </c>
      <c r="S142" s="3">
        <v>63</v>
      </c>
      <c r="T142" s="3">
        <v>0.60317460300000003</v>
      </c>
      <c r="U142" s="3">
        <v>0.17460300000000001</v>
      </c>
      <c r="V142" s="3">
        <v>0.15873015900000001</v>
      </c>
      <c r="W142" s="3">
        <v>4.7619000000000002E-2</v>
      </c>
      <c r="X142" s="3">
        <v>1.5873000000000002E-2</v>
      </c>
      <c r="Y142" s="2"/>
      <c r="Z142" s="2"/>
    </row>
    <row r="143" spans="1:26" ht="16.5" thickBot="1" x14ac:dyDescent="0.3">
      <c r="A143" s="1" t="s">
        <v>246</v>
      </c>
      <c r="B143" s="3">
        <v>2</v>
      </c>
      <c r="C143" s="1" t="s">
        <v>31</v>
      </c>
      <c r="D143" s="1" t="s">
        <v>85</v>
      </c>
      <c r="E143" s="3">
        <v>6</v>
      </c>
      <c r="F143" s="1" t="s">
        <v>39</v>
      </c>
      <c r="G143" s="3">
        <v>45</v>
      </c>
      <c r="H143" s="1" t="s">
        <v>271</v>
      </c>
      <c r="I143" s="3">
        <v>8</v>
      </c>
      <c r="J143" s="1" t="s">
        <v>231</v>
      </c>
      <c r="K143" s="3">
        <v>3</v>
      </c>
      <c r="L143" s="1" t="s">
        <v>39</v>
      </c>
      <c r="M143" s="3">
        <v>8</v>
      </c>
      <c r="N143" s="1" t="s">
        <v>39</v>
      </c>
      <c r="O143" s="3">
        <v>0</v>
      </c>
      <c r="P143" s="4"/>
      <c r="Q143" s="1" t="s">
        <v>272</v>
      </c>
      <c r="R143" s="1" t="s">
        <v>273</v>
      </c>
      <c r="S143" s="3">
        <v>64</v>
      </c>
      <c r="T143" s="3">
        <v>0.703125</v>
      </c>
      <c r="U143" s="3">
        <v>0.125</v>
      </c>
      <c r="V143" s="3">
        <v>4.6875E-2</v>
      </c>
      <c r="W143" s="3">
        <v>0.125</v>
      </c>
      <c r="X143" s="3">
        <v>0</v>
      </c>
      <c r="Y143" s="2"/>
      <c r="Z143" s="2"/>
    </row>
    <row r="144" spans="1:26" ht="16.5" thickBot="1" x14ac:dyDescent="0.3">
      <c r="A144" s="1" t="s">
        <v>246</v>
      </c>
      <c r="B144" s="3">
        <v>2</v>
      </c>
      <c r="C144" s="1" t="s">
        <v>47</v>
      </c>
      <c r="D144" s="1" t="s">
        <v>85</v>
      </c>
      <c r="E144" s="3">
        <v>2</v>
      </c>
      <c r="F144" s="1" t="s">
        <v>28</v>
      </c>
      <c r="G144" s="3">
        <v>51</v>
      </c>
      <c r="H144" s="1" t="s">
        <v>231</v>
      </c>
      <c r="I144" s="3">
        <v>6</v>
      </c>
      <c r="J144" s="1" t="s">
        <v>274</v>
      </c>
      <c r="K144" s="3">
        <v>8</v>
      </c>
      <c r="L144" s="1" t="s">
        <v>231</v>
      </c>
      <c r="M144" s="3">
        <v>3</v>
      </c>
      <c r="N144" s="1" t="s">
        <v>28</v>
      </c>
      <c r="O144" s="3">
        <v>1</v>
      </c>
      <c r="P144" s="1" t="s">
        <v>28</v>
      </c>
      <c r="Q144" s="1" t="s">
        <v>275</v>
      </c>
      <c r="R144" s="1" t="s">
        <v>276</v>
      </c>
      <c r="S144" s="3">
        <v>69</v>
      </c>
      <c r="T144" s="3">
        <v>0.73913043499999997</v>
      </c>
      <c r="U144" s="3">
        <v>8.6957000000000007E-2</v>
      </c>
      <c r="V144" s="3">
        <v>0.115942029</v>
      </c>
      <c r="W144" s="3">
        <v>4.3478000000000003E-2</v>
      </c>
      <c r="X144" s="3">
        <v>1.4493000000000001E-2</v>
      </c>
      <c r="Y144" s="2"/>
      <c r="Z144" s="2"/>
    </row>
    <row r="145" spans="1:26" ht="16.5" thickBot="1" x14ac:dyDescent="0.3">
      <c r="A145" s="1" t="s">
        <v>246</v>
      </c>
      <c r="B145" s="3">
        <v>2</v>
      </c>
      <c r="C145" s="1" t="s">
        <v>27</v>
      </c>
      <c r="D145" s="1" t="s">
        <v>85</v>
      </c>
      <c r="E145" s="3">
        <v>0</v>
      </c>
      <c r="F145" s="4"/>
      <c r="G145" s="3">
        <v>34</v>
      </c>
      <c r="H145" s="1" t="s">
        <v>231</v>
      </c>
      <c r="I145" s="3">
        <v>6</v>
      </c>
      <c r="J145" s="1" t="s">
        <v>231</v>
      </c>
      <c r="K145" s="3">
        <v>4</v>
      </c>
      <c r="L145" s="1" t="s">
        <v>231</v>
      </c>
      <c r="M145" s="3">
        <v>2</v>
      </c>
      <c r="N145" s="1" t="s">
        <v>231</v>
      </c>
      <c r="O145" s="3">
        <v>2</v>
      </c>
      <c r="P145" s="1" t="s">
        <v>231</v>
      </c>
      <c r="Q145" s="1" t="s">
        <v>138</v>
      </c>
      <c r="R145" s="1" t="s">
        <v>277</v>
      </c>
      <c r="S145" s="3">
        <v>48</v>
      </c>
      <c r="T145" s="3">
        <v>0.70833333300000001</v>
      </c>
      <c r="U145" s="3">
        <v>0.125</v>
      </c>
      <c r="V145" s="3">
        <v>8.3333332999999996E-2</v>
      </c>
      <c r="W145" s="3">
        <v>4.1667000000000003E-2</v>
      </c>
      <c r="X145" s="3">
        <v>4.1667000000000003E-2</v>
      </c>
      <c r="Y145" s="2"/>
      <c r="Z145" s="2"/>
    </row>
    <row r="146" spans="1:26" ht="16.5" thickBot="1" x14ac:dyDescent="0.3">
      <c r="A146" s="1" t="s">
        <v>246</v>
      </c>
      <c r="B146" s="3">
        <v>3</v>
      </c>
      <c r="C146" s="1" t="s">
        <v>31</v>
      </c>
      <c r="D146" s="1" t="s">
        <v>85</v>
      </c>
      <c r="E146" s="3">
        <v>9</v>
      </c>
      <c r="F146" s="4"/>
      <c r="G146" s="3">
        <v>75</v>
      </c>
      <c r="H146" s="1" t="s">
        <v>231</v>
      </c>
      <c r="I146" s="3">
        <v>19</v>
      </c>
      <c r="J146" s="1" t="s">
        <v>33</v>
      </c>
      <c r="K146" s="3">
        <v>6</v>
      </c>
      <c r="L146" s="1" t="s">
        <v>28</v>
      </c>
      <c r="M146" s="3">
        <v>3</v>
      </c>
      <c r="N146" s="1" t="s">
        <v>28</v>
      </c>
      <c r="O146" s="3">
        <v>7</v>
      </c>
      <c r="P146" s="1" t="s">
        <v>39</v>
      </c>
      <c r="Q146" s="1" t="s">
        <v>278</v>
      </c>
      <c r="R146" s="1" t="s">
        <v>279</v>
      </c>
      <c r="S146" s="3">
        <v>110</v>
      </c>
      <c r="T146" s="3">
        <v>0.68181818199999999</v>
      </c>
      <c r="U146" s="3">
        <v>0.17272699999999999</v>
      </c>
      <c r="V146" s="3">
        <v>5.4545455E-2</v>
      </c>
      <c r="W146" s="3">
        <v>2.7272999999999999E-2</v>
      </c>
      <c r="X146" s="3">
        <v>6.3635999999999998E-2</v>
      </c>
      <c r="Y146" s="2"/>
      <c r="Z146" s="2"/>
    </row>
    <row r="147" spans="1:26" ht="16.5" thickBot="1" x14ac:dyDescent="0.3">
      <c r="A147" s="1" t="s">
        <v>246</v>
      </c>
      <c r="B147" s="3">
        <v>3</v>
      </c>
      <c r="C147" s="1" t="s">
        <v>23</v>
      </c>
      <c r="D147" s="1" t="s">
        <v>85</v>
      </c>
      <c r="E147" s="3">
        <v>2</v>
      </c>
      <c r="F147" s="1" t="s">
        <v>28</v>
      </c>
      <c r="G147" s="3">
        <v>36</v>
      </c>
      <c r="H147" s="1" t="s">
        <v>39</v>
      </c>
      <c r="I147" s="3">
        <v>5</v>
      </c>
      <c r="J147" s="1" t="s">
        <v>41</v>
      </c>
      <c r="K147" s="3">
        <v>11</v>
      </c>
      <c r="L147" s="1" t="s">
        <v>39</v>
      </c>
      <c r="M147" s="3">
        <v>6</v>
      </c>
      <c r="N147" s="1" t="s">
        <v>28</v>
      </c>
      <c r="O147" s="3">
        <v>1</v>
      </c>
      <c r="P147" s="1" t="s">
        <v>28</v>
      </c>
      <c r="Q147" s="1" t="s">
        <v>104</v>
      </c>
      <c r="R147" s="1" t="s">
        <v>280</v>
      </c>
      <c r="S147" s="3">
        <v>59</v>
      </c>
      <c r="T147" s="3">
        <v>0.61016949200000004</v>
      </c>
      <c r="U147" s="3">
        <v>8.4746000000000002E-2</v>
      </c>
      <c r="V147" s="3">
        <v>0.186440678</v>
      </c>
      <c r="W147" s="3">
        <v>0.10169499999999999</v>
      </c>
      <c r="X147" s="3">
        <v>1.6948999999999999E-2</v>
      </c>
      <c r="Y147" s="2"/>
      <c r="Z147" s="2"/>
    </row>
    <row r="148" spans="1:26" ht="16.5" thickBot="1" x14ac:dyDescent="0.3">
      <c r="A148" s="1" t="s">
        <v>246</v>
      </c>
      <c r="B148" s="3">
        <v>3</v>
      </c>
      <c r="C148" s="1" t="s">
        <v>36</v>
      </c>
      <c r="D148" s="1" t="s">
        <v>85</v>
      </c>
      <c r="E148" s="3">
        <v>4</v>
      </c>
      <c r="F148" s="1" t="s">
        <v>28</v>
      </c>
      <c r="G148" s="3">
        <v>120</v>
      </c>
      <c r="H148" s="1" t="s">
        <v>281</v>
      </c>
      <c r="I148" s="3">
        <v>15</v>
      </c>
      <c r="J148" s="1" t="s">
        <v>39</v>
      </c>
      <c r="K148" s="3">
        <v>13</v>
      </c>
      <c r="L148" s="1" t="s">
        <v>282</v>
      </c>
      <c r="M148" s="3">
        <v>2</v>
      </c>
      <c r="N148" s="1" t="s">
        <v>282</v>
      </c>
      <c r="O148" s="3">
        <v>2</v>
      </c>
      <c r="P148" s="1" t="s">
        <v>28</v>
      </c>
      <c r="Q148" s="1" t="s">
        <v>175</v>
      </c>
      <c r="R148" s="1" t="s">
        <v>283</v>
      </c>
      <c r="S148" s="3">
        <v>152</v>
      </c>
      <c r="T148" s="3">
        <v>0.78947368399999995</v>
      </c>
      <c r="U148" s="3">
        <v>9.8683999999999994E-2</v>
      </c>
      <c r="V148" s="3">
        <v>8.5526316000000005E-2</v>
      </c>
      <c r="W148" s="3">
        <v>1.3158E-2</v>
      </c>
      <c r="X148" s="3">
        <v>1.3158E-2</v>
      </c>
      <c r="Y148" s="2"/>
      <c r="Z148" s="2"/>
    </row>
    <row r="149" spans="1:26" ht="16.5" thickBot="1" x14ac:dyDescent="0.3">
      <c r="A149" s="1" t="s">
        <v>246</v>
      </c>
      <c r="B149" s="3">
        <v>3</v>
      </c>
      <c r="C149" s="1" t="s">
        <v>47</v>
      </c>
      <c r="D149" s="1" t="s">
        <v>85</v>
      </c>
      <c r="E149" s="3">
        <v>21</v>
      </c>
      <c r="F149" s="1" t="s">
        <v>33</v>
      </c>
      <c r="G149" s="3">
        <v>91</v>
      </c>
      <c r="H149" s="1" t="s">
        <v>28</v>
      </c>
      <c r="I149" s="3">
        <v>8</v>
      </c>
      <c r="J149" s="1" t="s">
        <v>231</v>
      </c>
      <c r="K149" s="3">
        <v>5</v>
      </c>
      <c r="L149" s="1" t="s">
        <v>39</v>
      </c>
      <c r="M149" s="3">
        <v>1</v>
      </c>
      <c r="N149" s="1" t="s">
        <v>28</v>
      </c>
      <c r="O149" s="3">
        <v>1</v>
      </c>
      <c r="P149" s="1" t="s">
        <v>28</v>
      </c>
      <c r="Q149" s="1" t="s">
        <v>284</v>
      </c>
      <c r="R149" s="1" t="s">
        <v>285</v>
      </c>
      <c r="S149" s="3">
        <v>106</v>
      </c>
      <c r="T149" s="3">
        <v>0.85849056599999995</v>
      </c>
      <c r="U149" s="3">
        <v>7.5471999999999997E-2</v>
      </c>
      <c r="V149" s="3">
        <v>4.7169810999999999E-2</v>
      </c>
      <c r="W149" s="3">
        <v>9.4339999999999997E-3</v>
      </c>
      <c r="X149" s="3">
        <v>9.4339999999999997E-3</v>
      </c>
      <c r="Y149" s="2"/>
      <c r="Z149" s="2"/>
    </row>
    <row r="150" spans="1:26" ht="16.5" thickBot="1" x14ac:dyDescent="0.3">
      <c r="A150" s="1" t="s">
        <v>246</v>
      </c>
      <c r="B150" s="3">
        <v>3</v>
      </c>
      <c r="C150" s="1" t="s">
        <v>27</v>
      </c>
      <c r="D150" s="1" t="s">
        <v>85</v>
      </c>
      <c r="E150" s="3">
        <v>6</v>
      </c>
      <c r="F150" s="1" t="s">
        <v>28</v>
      </c>
      <c r="G150" s="3">
        <v>82</v>
      </c>
      <c r="H150" s="1" t="s">
        <v>231</v>
      </c>
      <c r="I150" s="3">
        <v>11</v>
      </c>
      <c r="J150" s="1" t="s">
        <v>231</v>
      </c>
      <c r="K150" s="3">
        <v>3</v>
      </c>
      <c r="L150" s="1" t="s">
        <v>28</v>
      </c>
      <c r="M150" s="3">
        <v>1</v>
      </c>
      <c r="N150" s="1" t="s">
        <v>28</v>
      </c>
      <c r="O150" s="3">
        <v>3</v>
      </c>
      <c r="P150" s="1" t="s">
        <v>28</v>
      </c>
      <c r="Q150" s="1" t="s">
        <v>286</v>
      </c>
      <c r="R150" s="1" t="s">
        <v>287</v>
      </c>
      <c r="S150" s="3">
        <v>100</v>
      </c>
      <c r="T150" s="3">
        <v>0.82</v>
      </c>
      <c r="U150" s="3">
        <v>0.11</v>
      </c>
      <c r="V150" s="3">
        <v>0.03</v>
      </c>
      <c r="W150" s="3">
        <v>0.01</v>
      </c>
      <c r="X150" s="3">
        <v>0.03</v>
      </c>
      <c r="Y150" s="2"/>
      <c r="Z150" s="2"/>
    </row>
    <row r="151" spans="1:26" ht="16.5" thickBot="1" x14ac:dyDescent="0.3">
      <c r="A151" s="1" t="s">
        <v>246</v>
      </c>
      <c r="B151" s="3">
        <v>4</v>
      </c>
      <c r="C151" s="1" t="s">
        <v>23</v>
      </c>
      <c r="D151" s="1" t="s">
        <v>85</v>
      </c>
      <c r="E151" s="3">
        <v>18</v>
      </c>
      <c r="F151" s="1" t="s">
        <v>231</v>
      </c>
      <c r="G151" s="3">
        <v>130</v>
      </c>
      <c r="H151" s="1" t="s">
        <v>259</v>
      </c>
      <c r="I151" s="3">
        <v>15</v>
      </c>
      <c r="J151" s="1" t="s">
        <v>231</v>
      </c>
      <c r="K151" s="3">
        <v>10</v>
      </c>
      <c r="L151" s="1" t="s">
        <v>274</v>
      </c>
      <c r="M151" s="3">
        <v>2</v>
      </c>
      <c r="N151" s="1" t="s">
        <v>39</v>
      </c>
      <c r="O151" s="3">
        <v>4</v>
      </c>
      <c r="P151" s="1" t="s">
        <v>39</v>
      </c>
      <c r="Q151" s="1" t="s">
        <v>288</v>
      </c>
      <c r="R151" s="1" t="s">
        <v>289</v>
      </c>
      <c r="S151" s="3">
        <v>161</v>
      </c>
      <c r="T151" s="3">
        <v>0.80745341599999998</v>
      </c>
      <c r="U151" s="3">
        <v>9.3168000000000001E-2</v>
      </c>
      <c r="V151" s="3">
        <v>6.2111801000000001E-2</v>
      </c>
      <c r="W151" s="3">
        <v>1.2422000000000001E-2</v>
      </c>
      <c r="X151" s="3">
        <v>2.4844999999999999E-2</v>
      </c>
      <c r="Y151" s="2"/>
      <c r="Z151" s="2"/>
    </row>
    <row r="152" spans="1:26" ht="16.5" thickBot="1" x14ac:dyDescent="0.3">
      <c r="A152" s="1" t="s">
        <v>246</v>
      </c>
      <c r="B152" s="3">
        <v>4</v>
      </c>
      <c r="C152" s="1" t="s">
        <v>31</v>
      </c>
      <c r="D152" s="1" t="s">
        <v>85</v>
      </c>
      <c r="E152" s="3">
        <v>9</v>
      </c>
      <c r="F152" s="1" t="s">
        <v>33</v>
      </c>
      <c r="G152" s="3">
        <v>91</v>
      </c>
      <c r="H152" s="1" t="s">
        <v>231</v>
      </c>
      <c r="I152" s="3">
        <v>11</v>
      </c>
      <c r="J152" s="1" t="s">
        <v>41</v>
      </c>
      <c r="K152" s="3">
        <v>22</v>
      </c>
      <c r="L152" s="1" t="s">
        <v>231</v>
      </c>
      <c r="M152" s="3">
        <v>0</v>
      </c>
      <c r="N152" s="4"/>
      <c r="O152" s="3">
        <v>2</v>
      </c>
      <c r="P152" s="1" t="s">
        <v>28</v>
      </c>
      <c r="Q152" s="1" t="s">
        <v>290</v>
      </c>
      <c r="R152" s="1" t="s">
        <v>291</v>
      </c>
      <c r="S152" s="3">
        <v>126</v>
      </c>
      <c r="T152" s="3">
        <v>0.72222222199999997</v>
      </c>
      <c r="U152" s="3">
        <v>8.7302000000000005E-2</v>
      </c>
      <c r="V152" s="3">
        <v>0.174603175</v>
      </c>
      <c r="W152" s="3">
        <v>0</v>
      </c>
      <c r="X152" s="3">
        <v>1.5873000000000002E-2</v>
      </c>
      <c r="Y152" s="2"/>
      <c r="Z152" s="2"/>
    </row>
    <row r="153" spans="1:26" ht="16.5" thickBot="1" x14ac:dyDescent="0.3">
      <c r="A153" s="1" t="s">
        <v>246</v>
      </c>
      <c r="B153" s="3">
        <v>4</v>
      </c>
      <c r="C153" s="1" t="s">
        <v>47</v>
      </c>
      <c r="D153" s="1" t="s">
        <v>85</v>
      </c>
      <c r="E153" s="3">
        <v>19</v>
      </c>
      <c r="F153" s="1" t="s">
        <v>39</v>
      </c>
      <c r="G153" s="3">
        <v>66</v>
      </c>
      <c r="H153" s="1" t="s">
        <v>231</v>
      </c>
      <c r="I153" s="3">
        <v>9</v>
      </c>
      <c r="J153" s="1" t="s">
        <v>231</v>
      </c>
      <c r="K153" s="3">
        <v>10</v>
      </c>
      <c r="L153" s="1" t="s">
        <v>231</v>
      </c>
      <c r="M153" s="3">
        <v>6</v>
      </c>
      <c r="N153" s="1" t="s">
        <v>33</v>
      </c>
      <c r="O153" s="3">
        <v>2</v>
      </c>
      <c r="P153" s="1" t="s">
        <v>33</v>
      </c>
      <c r="Q153" s="1" t="s">
        <v>292</v>
      </c>
      <c r="R153" s="1" t="s">
        <v>293</v>
      </c>
      <c r="S153" s="3">
        <v>93</v>
      </c>
      <c r="T153" s="3">
        <v>0.70967741900000003</v>
      </c>
      <c r="U153" s="3">
        <v>9.6773999999999999E-2</v>
      </c>
      <c r="V153" s="3">
        <v>0.107526882</v>
      </c>
      <c r="W153" s="3">
        <v>6.4516000000000004E-2</v>
      </c>
      <c r="X153" s="3">
        <v>2.1505E-2</v>
      </c>
      <c r="Y153" s="2"/>
      <c r="Z153" s="2"/>
    </row>
    <row r="154" spans="1:26" ht="16.5" thickBot="1" x14ac:dyDescent="0.3">
      <c r="A154" s="1" t="s">
        <v>246</v>
      </c>
      <c r="B154" s="3">
        <v>2</v>
      </c>
      <c r="C154" s="1" t="s">
        <v>31</v>
      </c>
      <c r="D154" s="1" t="s">
        <v>123</v>
      </c>
      <c r="E154" s="3">
        <v>0</v>
      </c>
      <c r="F154" s="4"/>
      <c r="G154" s="3">
        <v>1</v>
      </c>
      <c r="H154" s="4"/>
      <c r="I154" s="3">
        <v>0</v>
      </c>
      <c r="J154" s="4"/>
      <c r="K154" s="3">
        <v>0</v>
      </c>
      <c r="L154" s="4"/>
      <c r="M154" s="3">
        <v>0</v>
      </c>
      <c r="N154" s="4"/>
      <c r="O154" s="3">
        <v>0</v>
      </c>
      <c r="P154" s="4"/>
      <c r="Q154" s="1" t="s">
        <v>25</v>
      </c>
      <c r="R154" s="1" t="s">
        <v>294</v>
      </c>
      <c r="S154" s="3">
        <v>1</v>
      </c>
      <c r="T154" s="3">
        <v>1</v>
      </c>
      <c r="U154" s="3">
        <v>0</v>
      </c>
      <c r="V154" s="3">
        <v>0</v>
      </c>
      <c r="W154" s="3">
        <v>0</v>
      </c>
      <c r="X154" s="3">
        <v>0</v>
      </c>
      <c r="Y154" s="2"/>
      <c r="Z154" s="2"/>
    </row>
    <row r="155" spans="1:26" ht="16.5" thickBot="1" x14ac:dyDescent="0.3">
      <c r="A155" s="1" t="s">
        <v>246</v>
      </c>
      <c r="B155" s="3">
        <v>2</v>
      </c>
      <c r="C155" s="1" t="s">
        <v>47</v>
      </c>
      <c r="D155" s="1" t="s">
        <v>123</v>
      </c>
      <c r="E155" s="3">
        <v>0</v>
      </c>
      <c r="F155" s="4"/>
      <c r="G155" s="3">
        <v>2</v>
      </c>
      <c r="H155" s="4"/>
      <c r="I155" s="3">
        <v>0</v>
      </c>
      <c r="J155" s="4"/>
      <c r="K155" s="3">
        <v>0</v>
      </c>
      <c r="L155" s="4"/>
      <c r="M155" s="3">
        <v>0</v>
      </c>
      <c r="N155" s="4"/>
      <c r="O155" s="3">
        <v>0</v>
      </c>
      <c r="P155" s="4"/>
      <c r="Q155" s="1" t="s">
        <v>25</v>
      </c>
      <c r="R155" s="1" t="s">
        <v>295</v>
      </c>
      <c r="S155" s="3">
        <v>2</v>
      </c>
      <c r="T155" s="3">
        <v>1</v>
      </c>
      <c r="U155" s="3">
        <v>0</v>
      </c>
      <c r="V155" s="3">
        <v>0</v>
      </c>
      <c r="W155" s="3">
        <v>0</v>
      </c>
      <c r="X155" s="3">
        <v>0</v>
      </c>
      <c r="Y155" s="2"/>
      <c r="Z155" s="2"/>
    </row>
    <row r="156" spans="1:26" ht="16.5" thickBot="1" x14ac:dyDescent="0.3">
      <c r="A156" s="1" t="s">
        <v>246</v>
      </c>
      <c r="B156" s="3">
        <v>1</v>
      </c>
      <c r="C156" s="1" t="s">
        <v>23</v>
      </c>
      <c r="D156" s="1" t="s">
        <v>130</v>
      </c>
      <c r="E156" s="3">
        <v>0</v>
      </c>
      <c r="F156" s="4"/>
      <c r="G156" s="3">
        <v>0</v>
      </c>
      <c r="H156" s="4"/>
      <c r="I156" s="3">
        <v>0</v>
      </c>
      <c r="J156" s="4"/>
      <c r="K156" s="3">
        <v>1</v>
      </c>
      <c r="L156" s="1" t="s">
        <v>33</v>
      </c>
      <c r="M156" s="3">
        <v>0</v>
      </c>
      <c r="N156" s="4"/>
      <c r="O156" s="3">
        <v>0</v>
      </c>
      <c r="P156" s="4"/>
      <c r="Q156" s="1" t="s">
        <v>25</v>
      </c>
      <c r="R156" s="1" t="s">
        <v>45</v>
      </c>
      <c r="S156" s="3">
        <v>1</v>
      </c>
      <c r="T156" s="3">
        <v>0</v>
      </c>
      <c r="U156" s="3">
        <v>0</v>
      </c>
      <c r="V156" s="3">
        <v>1</v>
      </c>
      <c r="W156" s="3">
        <v>0</v>
      </c>
      <c r="X156" s="3">
        <v>0</v>
      </c>
      <c r="Y156" s="2"/>
      <c r="Z156" s="2"/>
    </row>
    <row r="157" spans="1:26" ht="16.5" thickBot="1" x14ac:dyDescent="0.3">
      <c r="A157" s="1" t="s">
        <v>246</v>
      </c>
      <c r="B157" s="3">
        <v>1</v>
      </c>
      <c r="C157" s="1" t="s">
        <v>31</v>
      </c>
      <c r="D157" s="1" t="s">
        <v>130</v>
      </c>
      <c r="E157" s="3">
        <v>1</v>
      </c>
      <c r="F157" s="1" t="s">
        <v>28</v>
      </c>
      <c r="G157" s="3">
        <v>2</v>
      </c>
      <c r="H157" s="4"/>
      <c r="I157" s="3">
        <v>0</v>
      </c>
      <c r="J157" s="4"/>
      <c r="K157" s="3">
        <v>0</v>
      </c>
      <c r="L157" s="4"/>
      <c r="M157" s="3">
        <v>0</v>
      </c>
      <c r="N157" s="4"/>
      <c r="O157" s="3">
        <v>1</v>
      </c>
      <c r="P157" s="1" t="s">
        <v>28</v>
      </c>
      <c r="Q157" s="1" t="s">
        <v>100</v>
      </c>
      <c r="R157" s="1" t="s">
        <v>296</v>
      </c>
      <c r="S157" s="3">
        <v>3</v>
      </c>
      <c r="T157" s="3">
        <v>0.66666666699999999</v>
      </c>
      <c r="U157" s="3">
        <v>0</v>
      </c>
      <c r="V157" s="3">
        <v>0</v>
      </c>
      <c r="W157" s="3">
        <v>0</v>
      </c>
      <c r="X157" s="3">
        <v>0.33333299999999999</v>
      </c>
      <c r="Y157" s="2"/>
      <c r="Z157" s="2"/>
    </row>
    <row r="158" spans="1:26" ht="16.5" thickBot="1" x14ac:dyDescent="0.3">
      <c r="A158" s="1" t="s">
        <v>246</v>
      </c>
      <c r="B158" s="3">
        <v>1</v>
      </c>
      <c r="C158" s="1" t="s">
        <v>47</v>
      </c>
      <c r="D158" s="1" t="s">
        <v>130</v>
      </c>
      <c r="E158" s="3">
        <v>0</v>
      </c>
      <c r="F158" s="4"/>
      <c r="G158" s="3">
        <v>6</v>
      </c>
      <c r="H158" s="1" t="s">
        <v>28</v>
      </c>
      <c r="I158" s="3">
        <v>0</v>
      </c>
      <c r="J158" s="4"/>
      <c r="K158" s="3">
        <v>0</v>
      </c>
      <c r="L158" s="4"/>
      <c r="M158" s="3">
        <v>0</v>
      </c>
      <c r="N158" s="4"/>
      <c r="O158" s="3">
        <v>0</v>
      </c>
      <c r="P158" s="4"/>
      <c r="Q158" s="1" t="s">
        <v>25</v>
      </c>
      <c r="R158" s="1" t="s">
        <v>91</v>
      </c>
      <c r="S158" s="3">
        <v>6</v>
      </c>
      <c r="T158" s="3">
        <v>1</v>
      </c>
      <c r="U158" s="3">
        <v>0</v>
      </c>
      <c r="V158" s="3">
        <v>0</v>
      </c>
      <c r="W158" s="3">
        <v>0</v>
      </c>
      <c r="X158" s="3">
        <v>0</v>
      </c>
      <c r="Y158" s="2"/>
      <c r="Z158" s="2"/>
    </row>
    <row r="159" spans="1:26" ht="16.5" thickBot="1" x14ac:dyDescent="0.3">
      <c r="A159" s="1" t="s">
        <v>246</v>
      </c>
      <c r="B159" s="3">
        <v>1</v>
      </c>
      <c r="C159" s="1" t="s">
        <v>36</v>
      </c>
      <c r="D159" s="1" t="s">
        <v>130</v>
      </c>
      <c r="E159" s="3">
        <v>0</v>
      </c>
      <c r="F159" s="4"/>
      <c r="G159" s="3">
        <v>9</v>
      </c>
      <c r="H159" s="1" t="s">
        <v>28</v>
      </c>
      <c r="I159" s="3">
        <v>2</v>
      </c>
      <c r="J159" s="1" t="s">
        <v>28</v>
      </c>
      <c r="K159" s="3">
        <v>0</v>
      </c>
      <c r="L159" s="4"/>
      <c r="M159" s="3">
        <v>0</v>
      </c>
      <c r="N159" s="4"/>
      <c r="O159" s="3">
        <v>0</v>
      </c>
      <c r="P159" s="4"/>
      <c r="Q159" s="1" t="s">
        <v>25</v>
      </c>
      <c r="R159" s="1" t="s">
        <v>297</v>
      </c>
      <c r="S159" s="3">
        <v>11</v>
      </c>
      <c r="T159" s="3">
        <v>0.81818181800000001</v>
      </c>
      <c r="U159" s="3">
        <v>0.18181800000000001</v>
      </c>
      <c r="V159" s="3">
        <v>0</v>
      </c>
      <c r="W159" s="3">
        <v>0</v>
      </c>
      <c r="X159" s="3">
        <v>0</v>
      </c>
      <c r="Y159" s="2"/>
      <c r="Z159" s="2"/>
    </row>
    <row r="160" spans="1:26" ht="16.5" thickBot="1" x14ac:dyDescent="0.3">
      <c r="A160" s="1" t="s">
        <v>246</v>
      </c>
      <c r="B160" s="3">
        <v>2</v>
      </c>
      <c r="C160" s="1" t="s">
        <v>36</v>
      </c>
      <c r="D160" s="1" t="s">
        <v>298</v>
      </c>
      <c r="E160" s="3">
        <v>0</v>
      </c>
      <c r="F160" s="4"/>
      <c r="G160" s="3">
        <v>2</v>
      </c>
      <c r="H160" s="1" t="s">
        <v>28</v>
      </c>
      <c r="I160" s="3">
        <v>1</v>
      </c>
      <c r="J160" s="1" t="s">
        <v>41</v>
      </c>
      <c r="K160" s="3">
        <v>0</v>
      </c>
      <c r="L160" s="4"/>
      <c r="M160" s="3">
        <v>0</v>
      </c>
      <c r="N160" s="4"/>
      <c r="O160" s="3">
        <v>0</v>
      </c>
      <c r="P160" s="4"/>
      <c r="Q160" s="1" t="s">
        <v>25</v>
      </c>
      <c r="R160" s="1" t="s">
        <v>299</v>
      </c>
      <c r="S160" s="3">
        <v>3</v>
      </c>
      <c r="T160" s="3">
        <v>0.66666666699999999</v>
      </c>
      <c r="U160" s="3">
        <v>0.33333299999999999</v>
      </c>
      <c r="V160" s="3">
        <v>0</v>
      </c>
      <c r="W160" s="3">
        <v>0</v>
      </c>
      <c r="X160" s="3">
        <v>0</v>
      </c>
      <c r="Y160" s="2"/>
      <c r="Z160" s="2"/>
    </row>
    <row r="161" spans="1:26" ht="16.5" thickBot="1" x14ac:dyDescent="0.3">
      <c r="A161" s="1" t="s">
        <v>246</v>
      </c>
      <c r="B161" s="3">
        <v>2</v>
      </c>
      <c r="C161" s="1" t="s">
        <v>31</v>
      </c>
      <c r="D161" s="1" t="s">
        <v>130</v>
      </c>
      <c r="E161" s="3">
        <v>1</v>
      </c>
      <c r="F161" s="1" t="s">
        <v>28</v>
      </c>
      <c r="G161" s="3">
        <v>2</v>
      </c>
      <c r="H161" s="4"/>
      <c r="I161" s="3">
        <v>0</v>
      </c>
      <c r="J161" s="4"/>
      <c r="K161" s="3">
        <v>0</v>
      </c>
      <c r="L161" s="4"/>
      <c r="M161" s="3">
        <v>0</v>
      </c>
      <c r="N161" s="4"/>
      <c r="O161" s="3">
        <v>0</v>
      </c>
      <c r="P161" s="4"/>
      <c r="Q161" s="1" t="s">
        <v>300</v>
      </c>
      <c r="R161" s="1" t="s">
        <v>301</v>
      </c>
      <c r="S161" s="3">
        <v>2</v>
      </c>
      <c r="T161" s="3">
        <v>1</v>
      </c>
      <c r="U161" s="3">
        <v>0</v>
      </c>
      <c r="V161" s="3">
        <v>0</v>
      </c>
      <c r="W161" s="3">
        <v>0</v>
      </c>
      <c r="X161" s="3">
        <v>0</v>
      </c>
      <c r="Y161" s="2"/>
      <c r="Z161" s="2"/>
    </row>
    <row r="162" spans="1:26" ht="16.5" thickBot="1" x14ac:dyDescent="0.3">
      <c r="A162" s="1" t="s">
        <v>246</v>
      </c>
      <c r="B162" s="3">
        <v>2</v>
      </c>
      <c r="C162" s="1" t="s">
        <v>27</v>
      </c>
      <c r="D162" s="1" t="s">
        <v>130</v>
      </c>
      <c r="E162" s="3">
        <v>2</v>
      </c>
      <c r="F162" s="1" t="s">
        <v>28</v>
      </c>
      <c r="G162" s="3">
        <v>2</v>
      </c>
      <c r="H162" s="1" t="s">
        <v>28</v>
      </c>
      <c r="I162" s="3">
        <v>0</v>
      </c>
      <c r="J162" s="4"/>
      <c r="K162" s="3">
        <v>0</v>
      </c>
      <c r="L162" s="4"/>
      <c r="M162" s="3">
        <v>0</v>
      </c>
      <c r="N162" s="4"/>
      <c r="O162" s="3">
        <v>0</v>
      </c>
      <c r="P162" s="4"/>
      <c r="Q162" s="1" t="s">
        <v>100</v>
      </c>
      <c r="R162" s="1" t="s">
        <v>296</v>
      </c>
      <c r="S162" s="3">
        <v>2</v>
      </c>
      <c r="T162" s="3">
        <v>1</v>
      </c>
      <c r="U162" s="3">
        <v>0</v>
      </c>
      <c r="V162" s="3">
        <v>0</v>
      </c>
      <c r="W162" s="3">
        <v>0</v>
      </c>
      <c r="X162" s="3">
        <v>0</v>
      </c>
      <c r="Y162" s="2"/>
      <c r="Z162" s="2"/>
    </row>
    <row r="163" spans="1:26" ht="16.5" thickBot="1" x14ac:dyDescent="0.3">
      <c r="A163" s="1" t="s">
        <v>246</v>
      </c>
      <c r="B163" s="3">
        <v>3</v>
      </c>
      <c r="C163" s="1" t="s">
        <v>31</v>
      </c>
      <c r="D163" s="1" t="s">
        <v>130</v>
      </c>
      <c r="E163" s="3">
        <v>4</v>
      </c>
      <c r="F163" s="1" t="s">
        <v>28</v>
      </c>
      <c r="G163" s="3">
        <v>5</v>
      </c>
      <c r="H163" s="1" t="s">
        <v>28</v>
      </c>
      <c r="I163" s="3">
        <v>0</v>
      </c>
      <c r="J163" s="4"/>
      <c r="K163" s="3">
        <v>0</v>
      </c>
      <c r="L163" s="4"/>
      <c r="M163" s="3">
        <v>0</v>
      </c>
      <c r="N163" s="4"/>
      <c r="O163" s="3">
        <v>0</v>
      </c>
      <c r="P163" s="4"/>
      <c r="Q163" s="1" t="s">
        <v>302</v>
      </c>
      <c r="R163" s="1" t="s">
        <v>303</v>
      </c>
      <c r="S163" s="3">
        <v>5</v>
      </c>
      <c r="T163" s="3">
        <v>1</v>
      </c>
      <c r="U163" s="3">
        <v>0</v>
      </c>
      <c r="V163" s="3">
        <v>0</v>
      </c>
      <c r="W163" s="3">
        <v>0</v>
      </c>
      <c r="X163" s="3">
        <v>0</v>
      </c>
      <c r="Y163" s="2"/>
      <c r="Z163" s="2"/>
    </row>
    <row r="164" spans="1:26" ht="16.5" thickBot="1" x14ac:dyDescent="0.3">
      <c r="A164" s="1" t="s">
        <v>246</v>
      </c>
      <c r="B164" s="3">
        <v>3</v>
      </c>
      <c r="C164" s="1" t="s">
        <v>36</v>
      </c>
      <c r="D164" s="1" t="s">
        <v>130</v>
      </c>
      <c r="E164" s="3">
        <v>0</v>
      </c>
      <c r="F164" s="4"/>
      <c r="G164" s="3">
        <v>2</v>
      </c>
      <c r="H164" s="4"/>
      <c r="I164" s="3">
        <v>0</v>
      </c>
      <c r="J164" s="4"/>
      <c r="K164" s="3">
        <v>0</v>
      </c>
      <c r="L164" s="4"/>
      <c r="M164" s="3">
        <v>0</v>
      </c>
      <c r="N164" s="4"/>
      <c r="O164" s="3">
        <v>0</v>
      </c>
      <c r="P164" s="4"/>
      <c r="Q164" s="1" t="s">
        <v>25</v>
      </c>
      <c r="R164" s="1" t="s">
        <v>91</v>
      </c>
      <c r="S164" s="3">
        <v>2</v>
      </c>
      <c r="T164" s="3">
        <v>1</v>
      </c>
      <c r="U164" s="3">
        <v>0</v>
      </c>
      <c r="V164" s="3">
        <v>0</v>
      </c>
      <c r="W164" s="3">
        <v>0</v>
      </c>
      <c r="X164" s="3">
        <v>0</v>
      </c>
      <c r="Y164" s="2"/>
      <c r="Z164" s="2"/>
    </row>
    <row r="165" spans="1:26" ht="16.5" thickBot="1" x14ac:dyDescent="0.3">
      <c r="A165" s="1" t="s">
        <v>246</v>
      </c>
      <c r="B165" s="3">
        <v>3</v>
      </c>
      <c r="C165" s="1" t="s">
        <v>47</v>
      </c>
      <c r="D165" s="1" t="s">
        <v>130</v>
      </c>
      <c r="E165" s="3">
        <v>3</v>
      </c>
      <c r="F165" s="1" t="s">
        <v>28</v>
      </c>
      <c r="G165" s="3">
        <v>16</v>
      </c>
      <c r="H165" s="1" t="s">
        <v>33</v>
      </c>
      <c r="I165" s="3">
        <v>2</v>
      </c>
      <c r="J165" s="1" t="s">
        <v>28</v>
      </c>
      <c r="K165" s="3">
        <v>2</v>
      </c>
      <c r="L165" s="1" t="s">
        <v>39</v>
      </c>
      <c r="M165" s="3">
        <v>3</v>
      </c>
      <c r="N165" s="1" t="s">
        <v>39</v>
      </c>
      <c r="O165" s="3">
        <v>1</v>
      </c>
      <c r="P165" s="1" t="s">
        <v>39</v>
      </c>
      <c r="Q165" s="1" t="s">
        <v>104</v>
      </c>
      <c r="R165" s="1" t="s">
        <v>304</v>
      </c>
      <c r="S165" s="3">
        <v>24</v>
      </c>
      <c r="T165" s="3">
        <v>0.66666666699999999</v>
      </c>
      <c r="U165" s="3">
        <v>8.3333000000000004E-2</v>
      </c>
      <c r="V165" s="3">
        <v>8.3333332999999996E-2</v>
      </c>
      <c r="W165" s="3">
        <v>0.125</v>
      </c>
      <c r="X165" s="3">
        <v>4.1667000000000003E-2</v>
      </c>
      <c r="Y165" s="2"/>
      <c r="Z165" s="2"/>
    </row>
    <row r="166" spans="1:26" ht="16.5" thickBot="1" x14ac:dyDescent="0.3">
      <c r="A166" s="1" t="s">
        <v>246</v>
      </c>
      <c r="B166" s="3">
        <v>3</v>
      </c>
      <c r="C166" s="1" t="s">
        <v>27</v>
      </c>
      <c r="D166" s="1" t="s">
        <v>130</v>
      </c>
      <c r="E166" s="3">
        <v>1</v>
      </c>
      <c r="F166" s="1" t="s">
        <v>28</v>
      </c>
      <c r="G166" s="3">
        <v>5</v>
      </c>
      <c r="H166" s="1" t="s">
        <v>28</v>
      </c>
      <c r="I166" s="3">
        <v>2</v>
      </c>
      <c r="J166" s="1" t="s">
        <v>28</v>
      </c>
      <c r="K166" s="3">
        <v>0</v>
      </c>
      <c r="L166" s="4"/>
      <c r="M166" s="3">
        <v>0</v>
      </c>
      <c r="N166" s="4"/>
      <c r="O166" s="3">
        <v>0</v>
      </c>
      <c r="P166" s="4"/>
      <c r="Q166" s="1" t="s">
        <v>25</v>
      </c>
      <c r="R166" s="1" t="s">
        <v>253</v>
      </c>
      <c r="S166" s="3">
        <v>7</v>
      </c>
      <c r="T166" s="3">
        <v>0.71428571399999996</v>
      </c>
      <c r="U166" s="3">
        <v>0.28571400000000002</v>
      </c>
      <c r="V166" s="3">
        <v>0</v>
      </c>
      <c r="W166" s="3">
        <v>0</v>
      </c>
      <c r="X166" s="3">
        <v>0</v>
      </c>
      <c r="Y166" s="2"/>
      <c r="Z166" s="2"/>
    </row>
    <row r="167" spans="1:26" ht="16.5" thickBot="1" x14ac:dyDescent="0.3">
      <c r="A167" s="1" t="s">
        <v>246</v>
      </c>
      <c r="B167" s="3">
        <v>4</v>
      </c>
      <c r="C167" s="1" t="s">
        <v>23</v>
      </c>
      <c r="D167" s="1" t="s">
        <v>130</v>
      </c>
      <c r="E167" s="3">
        <v>0</v>
      </c>
      <c r="F167" s="4"/>
      <c r="G167" s="3">
        <v>1</v>
      </c>
      <c r="H167" s="4"/>
      <c r="I167" s="3">
        <v>0</v>
      </c>
      <c r="J167" s="4"/>
      <c r="K167" s="3">
        <v>0</v>
      </c>
      <c r="L167" s="4"/>
      <c r="M167" s="3">
        <v>0</v>
      </c>
      <c r="N167" s="4"/>
      <c r="O167" s="3">
        <v>0</v>
      </c>
      <c r="P167" s="4"/>
      <c r="Q167" s="1" t="s">
        <v>25</v>
      </c>
      <c r="R167" s="1" t="s">
        <v>207</v>
      </c>
      <c r="S167" s="3">
        <v>1</v>
      </c>
      <c r="T167" s="3">
        <v>1</v>
      </c>
      <c r="U167" s="3">
        <v>0</v>
      </c>
      <c r="V167" s="3">
        <v>0</v>
      </c>
      <c r="W167" s="3">
        <v>0</v>
      </c>
      <c r="X167" s="3">
        <v>0</v>
      </c>
      <c r="Y167" s="2"/>
      <c r="Z167" s="2"/>
    </row>
    <row r="168" spans="1:26" ht="16.5" thickBot="1" x14ac:dyDescent="0.3">
      <c r="A168" s="1" t="s">
        <v>246</v>
      </c>
      <c r="B168" s="3">
        <v>4</v>
      </c>
      <c r="C168" s="1" t="s">
        <v>31</v>
      </c>
      <c r="D168" s="1" t="s">
        <v>130</v>
      </c>
      <c r="E168" s="3">
        <v>0</v>
      </c>
      <c r="F168" s="4"/>
      <c r="G168" s="3">
        <v>2</v>
      </c>
      <c r="H168" s="4"/>
      <c r="I168" s="3">
        <v>0</v>
      </c>
      <c r="J168" s="4"/>
      <c r="K168" s="3">
        <v>0</v>
      </c>
      <c r="L168" s="4"/>
      <c r="M168" s="3">
        <v>0</v>
      </c>
      <c r="N168" s="4"/>
      <c r="O168" s="3">
        <v>0</v>
      </c>
      <c r="P168" s="4"/>
      <c r="Q168" s="1" t="s">
        <v>25</v>
      </c>
      <c r="R168" s="1" t="s">
        <v>305</v>
      </c>
      <c r="S168" s="3">
        <v>2</v>
      </c>
      <c r="T168" s="3">
        <v>1</v>
      </c>
      <c r="U168" s="3">
        <v>0</v>
      </c>
      <c r="V168" s="3">
        <v>0</v>
      </c>
      <c r="W168" s="3">
        <v>0</v>
      </c>
      <c r="X168" s="3">
        <v>0</v>
      </c>
      <c r="Y168" s="2"/>
      <c r="Z168" s="2"/>
    </row>
    <row r="169" spans="1:26" ht="16.5" thickBot="1" x14ac:dyDescent="0.3">
      <c r="A169" s="1" t="s">
        <v>246</v>
      </c>
      <c r="B169" s="3">
        <v>4</v>
      </c>
      <c r="C169" s="1" t="s">
        <v>47</v>
      </c>
      <c r="D169" s="1" t="s">
        <v>130</v>
      </c>
      <c r="E169" s="3">
        <v>1</v>
      </c>
      <c r="F169" s="1" t="s">
        <v>28</v>
      </c>
      <c r="G169" s="3">
        <v>3</v>
      </c>
      <c r="H169" s="4"/>
      <c r="I169" s="3">
        <v>0</v>
      </c>
      <c r="J169" s="4"/>
      <c r="K169" s="3">
        <v>1</v>
      </c>
      <c r="L169" s="1" t="s">
        <v>28</v>
      </c>
      <c r="M169" s="3">
        <v>0</v>
      </c>
      <c r="N169" s="4"/>
      <c r="O169" s="3">
        <v>0</v>
      </c>
      <c r="P169" s="4"/>
      <c r="Q169" s="1" t="s">
        <v>37</v>
      </c>
      <c r="R169" s="1" t="s">
        <v>306</v>
      </c>
      <c r="S169" s="3">
        <v>4</v>
      </c>
      <c r="T169" s="3">
        <v>0.75</v>
      </c>
      <c r="U169" s="3">
        <v>0</v>
      </c>
      <c r="V169" s="3">
        <v>0.25</v>
      </c>
      <c r="W169" s="3">
        <v>0</v>
      </c>
      <c r="X169" s="3">
        <v>0</v>
      </c>
      <c r="Y169" s="2"/>
      <c r="Z169" s="2"/>
    </row>
    <row r="170" spans="1:26" ht="16.5" thickBot="1" x14ac:dyDescent="0.3">
      <c r="A170" s="1" t="s">
        <v>246</v>
      </c>
      <c r="B170" s="3">
        <v>1</v>
      </c>
      <c r="C170" s="1" t="s">
        <v>27</v>
      </c>
      <c r="D170" s="1" t="s">
        <v>142</v>
      </c>
      <c r="E170" s="3">
        <v>12</v>
      </c>
      <c r="F170" s="1" t="s">
        <v>39</v>
      </c>
      <c r="G170" s="3">
        <v>233</v>
      </c>
      <c r="H170" s="1" t="s">
        <v>39</v>
      </c>
      <c r="I170" s="3">
        <v>20</v>
      </c>
      <c r="J170" s="1" t="s">
        <v>41</v>
      </c>
      <c r="K170" s="3">
        <v>16</v>
      </c>
      <c r="L170" s="1" t="s">
        <v>39</v>
      </c>
      <c r="M170" s="3">
        <v>5</v>
      </c>
      <c r="N170" s="1" t="s">
        <v>28</v>
      </c>
      <c r="O170" s="3">
        <v>4</v>
      </c>
      <c r="P170" s="1" t="s">
        <v>28</v>
      </c>
      <c r="Q170" s="1" t="s">
        <v>307</v>
      </c>
      <c r="R170" s="1" t="s">
        <v>308</v>
      </c>
      <c r="S170" s="3">
        <v>278</v>
      </c>
      <c r="T170" s="3">
        <v>0.83812949599999997</v>
      </c>
      <c r="U170" s="3">
        <v>7.1942000000000006E-2</v>
      </c>
      <c r="V170" s="3">
        <v>5.7553957000000003E-2</v>
      </c>
      <c r="W170" s="3">
        <v>1.7985999999999999E-2</v>
      </c>
      <c r="X170" s="3">
        <v>1.4388E-2</v>
      </c>
      <c r="Y170" s="2"/>
      <c r="Z170" s="2"/>
    </row>
    <row r="171" spans="1:26" ht="16.5" thickBot="1" x14ac:dyDescent="0.3">
      <c r="A171" s="1" t="s">
        <v>246</v>
      </c>
      <c r="B171" s="3">
        <v>1</v>
      </c>
      <c r="C171" s="1" t="s">
        <v>23</v>
      </c>
      <c r="D171" s="1" t="s">
        <v>142</v>
      </c>
      <c r="E171" s="3">
        <v>17</v>
      </c>
      <c r="F171" s="4"/>
      <c r="G171" s="3">
        <v>95</v>
      </c>
      <c r="H171" s="1" t="s">
        <v>259</v>
      </c>
      <c r="I171" s="3">
        <v>11</v>
      </c>
      <c r="J171" s="1" t="s">
        <v>259</v>
      </c>
      <c r="K171" s="3">
        <v>7</v>
      </c>
      <c r="L171" s="1" t="s">
        <v>39</v>
      </c>
      <c r="M171" s="3">
        <v>4</v>
      </c>
      <c r="N171" s="1" t="s">
        <v>39</v>
      </c>
      <c r="O171" s="3">
        <v>0</v>
      </c>
      <c r="P171" s="4"/>
      <c r="Q171" s="1" t="s">
        <v>309</v>
      </c>
      <c r="R171" s="1" t="s">
        <v>310</v>
      </c>
      <c r="S171" s="3">
        <v>117</v>
      </c>
      <c r="T171" s="3">
        <v>0.81196581199999995</v>
      </c>
      <c r="U171" s="3">
        <v>9.4017000000000003E-2</v>
      </c>
      <c r="V171" s="3">
        <v>5.9829060000000003E-2</v>
      </c>
      <c r="W171" s="3">
        <v>3.4188000000000003E-2</v>
      </c>
      <c r="X171" s="3">
        <v>0</v>
      </c>
      <c r="Y171" s="2"/>
      <c r="Z171" s="2"/>
    </row>
    <row r="172" spans="1:26" ht="16.5" thickBot="1" x14ac:dyDescent="0.3">
      <c r="A172" s="1" t="s">
        <v>246</v>
      </c>
      <c r="B172" s="3">
        <v>1</v>
      </c>
      <c r="C172" s="1" t="s">
        <v>31</v>
      </c>
      <c r="D172" s="1" t="s">
        <v>142</v>
      </c>
      <c r="E172" s="3">
        <v>80</v>
      </c>
      <c r="F172" s="1" t="s">
        <v>28</v>
      </c>
      <c r="G172" s="3">
        <v>226</v>
      </c>
      <c r="H172" s="1" t="s">
        <v>96</v>
      </c>
      <c r="I172" s="3">
        <v>29</v>
      </c>
      <c r="J172" s="1" t="s">
        <v>122</v>
      </c>
      <c r="K172" s="3">
        <v>19</v>
      </c>
      <c r="L172" s="1" t="s">
        <v>28</v>
      </c>
      <c r="M172" s="3">
        <v>5</v>
      </c>
      <c r="N172" s="1" t="s">
        <v>28</v>
      </c>
      <c r="O172" s="3">
        <v>23</v>
      </c>
      <c r="P172" s="1" t="s">
        <v>28</v>
      </c>
      <c r="Q172" s="1" t="s">
        <v>311</v>
      </c>
      <c r="R172" s="1" t="s">
        <v>312</v>
      </c>
      <c r="S172" s="3">
        <v>302</v>
      </c>
      <c r="T172" s="3">
        <v>0.74834437099999995</v>
      </c>
      <c r="U172" s="3">
        <v>9.6026E-2</v>
      </c>
      <c r="V172" s="3">
        <v>6.2913907000000005E-2</v>
      </c>
      <c r="W172" s="3">
        <v>1.6556000000000001E-2</v>
      </c>
      <c r="X172" s="3">
        <v>7.6159000000000004E-2</v>
      </c>
      <c r="Y172" s="2"/>
      <c r="Z172" s="2"/>
    </row>
    <row r="173" spans="1:26" ht="16.5" thickBot="1" x14ac:dyDescent="0.3">
      <c r="A173" s="1" t="s">
        <v>246</v>
      </c>
      <c r="B173" s="3">
        <v>1</v>
      </c>
      <c r="C173" s="1" t="s">
        <v>47</v>
      </c>
      <c r="D173" s="1" t="s">
        <v>142</v>
      </c>
      <c r="E173" s="3">
        <v>13</v>
      </c>
      <c r="F173" s="1" t="s">
        <v>266</v>
      </c>
      <c r="G173" s="3">
        <v>73</v>
      </c>
      <c r="H173" s="1" t="s">
        <v>33</v>
      </c>
      <c r="I173" s="3">
        <v>3</v>
      </c>
      <c r="J173" s="1" t="s">
        <v>33</v>
      </c>
      <c r="K173" s="3">
        <v>1</v>
      </c>
      <c r="L173" s="1" t="s">
        <v>33</v>
      </c>
      <c r="M173" s="3">
        <v>1</v>
      </c>
      <c r="N173" s="1" t="s">
        <v>33</v>
      </c>
      <c r="O173" s="3">
        <v>0</v>
      </c>
      <c r="P173" s="4"/>
      <c r="Q173" s="1" t="s">
        <v>313</v>
      </c>
      <c r="R173" s="1" t="s">
        <v>314</v>
      </c>
      <c r="S173" s="3">
        <v>78</v>
      </c>
      <c r="T173" s="3">
        <v>0.93589743599999997</v>
      </c>
      <c r="U173" s="3">
        <v>3.8462000000000003E-2</v>
      </c>
      <c r="V173" s="3">
        <v>1.2820513E-2</v>
      </c>
      <c r="W173" s="3">
        <v>1.2821000000000001E-2</v>
      </c>
      <c r="X173" s="3">
        <v>0</v>
      </c>
      <c r="Y173" s="2"/>
      <c r="Z173" s="2"/>
    </row>
    <row r="174" spans="1:26" ht="16.5" thickBot="1" x14ac:dyDescent="0.3">
      <c r="A174" s="1" t="s">
        <v>246</v>
      </c>
      <c r="B174" s="3">
        <v>1</v>
      </c>
      <c r="C174" s="1" t="s">
        <v>36</v>
      </c>
      <c r="D174" s="1" t="s">
        <v>142</v>
      </c>
      <c r="E174" s="3">
        <v>11</v>
      </c>
      <c r="F174" s="4"/>
      <c r="G174" s="3">
        <v>118</v>
      </c>
      <c r="H174" s="1" t="s">
        <v>28</v>
      </c>
      <c r="I174" s="3">
        <v>13</v>
      </c>
      <c r="J174" s="1" t="s">
        <v>39</v>
      </c>
      <c r="K174" s="3">
        <v>6</v>
      </c>
      <c r="L174" s="1" t="s">
        <v>39</v>
      </c>
      <c r="M174" s="3">
        <v>2</v>
      </c>
      <c r="N174" s="1" t="s">
        <v>39</v>
      </c>
      <c r="O174" s="3">
        <v>3</v>
      </c>
      <c r="P174" s="1" t="s">
        <v>28</v>
      </c>
      <c r="Q174" s="1" t="s">
        <v>315</v>
      </c>
      <c r="R174" s="1" t="s">
        <v>316</v>
      </c>
      <c r="S174" s="3">
        <v>142</v>
      </c>
      <c r="T174" s="3">
        <v>0.83098591499999996</v>
      </c>
      <c r="U174" s="3">
        <v>9.1549000000000005E-2</v>
      </c>
      <c r="V174" s="3">
        <v>4.2253521000000002E-2</v>
      </c>
      <c r="W174" s="3">
        <v>1.4085E-2</v>
      </c>
      <c r="X174" s="3">
        <v>2.1127E-2</v>
      </c>
      <c r="Y174" s="2"/>
      <c r="Z174" s="2"/>
    </row>
    <row r="175" spans="1:26" ht="16.5" thickBot="1" x14ac:dyDescent="0.3">
      <c r="A175" s="1" t="s">
        <v>246</v>
      </c>
      <c r="B175" s="3">
        <v>2</v>
      </c>
      <c r="C175" s="1" t="s">
        <v>36</v>
      </c>
      <c r="D175" s="1" t="s">
        <v>142</v>
      </c>
      <c r="E175" s="3">
        <v>4</v>
      </c>
      <c r="F175" s="1" t="s">
        <v>41</v>
      </c>
      <c r="G175" s="3">
        <v>145</v>
      </c>
      <c r="H175" s="1" t="s">
        <v>41</v>
      </c>
      <c r="I175" s="3">
        <v>9</v>
      </c>
      <c r="J175" s="1" t="s">
        <v>317</v>
      </c>
      <c r="K175" s="3">
        <v>6</v>
      </c>
      <c r="L175" s="1" t="s">
        <v>41</v>
      </c>
      <c r="M175" s="3">
        <v>6</v>
      </c>
      <c r="N175" s="1" t="s">
        <v>41</v>
      </c>
      <c r="O175" s="3">
        <v>1</v>
      </c>
      <c r="P175" s="1" t="s">
        <v>28</v>
      </c>
      <c r="Q175" s="1" t="s">
        <v>88</v>
      </c>
      <c r="R175" s="1" t="s">
        <v>318</v>
      </c>
      <c r="S175" s="3">
        <v>167</v>
      </c>
      <c r="T175" s="3">
        <v>0.86826347299999995</v>
      </c>
      <c r="U175" s="3">
        <v>5.3892000000000002E-2</v>
      </c>
      <c r="V175" s="3">
        <v>3.5928144000000002E-2</v>
      </c>
      <c r="W175" s="3">
        <v>3.5928000000000002E-2</v>
      </c>
      <c r="X175" s="3">
        <v>5.9880000000000003E-3</v>
      </c>
      <c r="Y175" s="2"/>
      <c r="Z175" s="2"/>
    </row>
    <row r="176" spans="1:26" ht="16.5" thickBot="1" x14ac:dyDescent="0.3">
      <c r="A176" s="1" t="s">
        <v>246</v>
      </c>
      <c r="B176" s="3">
        <v>2</v>
      </c>
      <c r="C176" s="1" t="s">
        <v>23</v>
      </c>
      <c r="D176" s="1" t="s">
        <v>142</v>
      </c>
      <c r="E176" s="3">
        <v>9</v>
      </c>
      <c r="F176" s="1" t="s">
        <v>28</v>
      </c>
      <c r="G176" s="3">
        <v>93</v>
      </c>
      <c r="H176" s="1" t="s">
        <v>33</v>
      </c>
      <c r="I176" s="3">
        <v>6</v>
      </c>
      <c r="J176" s="1" t="s">
        <v>28</v>
      </c>
      <c r="K176" s="3">
        <v>5</v>
      </c>
      <c r="L176" s="1" t="s">
        <v>39</v>
      </c>
      <c r="M176" s="3">
        <v>2</v>
      </c>
      <c r="N176" s="1" t="s">
        <v>39</v>
      </c>
      <c r="O176" s="3">
        <v>3</v>
      </c>
      <c r="P176" s="1" t="s">
        <v>39</v>
      </c>
      <c r="Q176" s="1" t="s">
        <v>112</v>
      </c>
      <c r="R176" s="1" t="s">
        <v>319</v>
      </c>
      <c r="S176" s="3">
        <v>109</v>
      </c>
      <c r="T176" s="3">
        <v>0.85321100900000002</v>
      </c>
      <c r="U176" s="3">
        <v>5.5045999999999998E-2</v>
      </c>
      <c r="V176" s="3">
        <v>4.5871559999999999E-2</v>
      </c>
      <c r="W176" s="3">
        <v>1.8349000000000001E-2</v>
      </c>
      <c r="X176" s="3">
        <v>2.7522999999999999E-2</v>
      </c>
      <c r="Y176" s="2"/>
      <c r="Z176" s="2"/>
    </row>
    <row r="177" spans="1:26" ht="16.5" thickBot="1" x14ac:dyDescent="0.3">
      <c r="A177" s="1" t="s">
        <v>246</v>
      </c>
      <c r="B177" s="3">
        <v>2</v>
      </c>
      <c r="C177" s="1" t="s">
        <v>31</v>
      </c>
      <c r="D177" s="1" t="s">
        <v>142</v>
      </c>
      <c r="E177" s="3">
        <v>27</v>
      </c>
      <c r="F177" s="1" t="s">
        <v>109</v>
      </c>
      <c r="G177" s="3">
        <v>135</v>
      </c>
      <c r="H177" s="1" t="s">
        <v>161</v>
      </c>
      <c r="I177" s="3">
        <v>10</v>
      </c>
      <c r="J177" s="1" t="s">
        <v>56</v>
      </c>
      <c r="K177" s="3">
        <v>3</v>
      </c>
      <c r="L177" s="1" t="s">
        <v>60</v>
      </c>
      <c r="M177" s="3">
        <v>2</v>
      </c>
      <c r="N177" s="1" t="s">
        <v>28</v>
      </c>
      <c r="O177" s="3">
        <v>5</v>
      </c>
      <c r="P177" s="1" t="s">
        <v>28</v>
      </c>
      <c r="Q177" s="1" t="s">
        <v>320</v>
      </c>
      <c r="R177" s="1" t="s">
        <v>321</v>
      </c>
      <c r="S177" s="3">
        <v>155</v>
      </c>
      <c r="T177" s="3">
        <v>0.87096774200000004</v>
      </c>
      <c r="U177" s="3">
        <v>6.4516000000000004E-2</v>
      </c>
      <c r="V177" s="3">
        <v>1.9354838999999999E-2</v>
      </c>
      <c r="W177" s="3">
        <v>1.2903E-2</v>
      </c>
      <c r="X177" s="3">
        <v>3.2258000000000002E-2</v>
      </c>
      <c r="Y177" s="2"/>
      <c r="Z177" s="2"/>
    </row>
    <row r="178" spans="1:26" ht="16.5" thickBot="1" x14ac:dyDescent="0.3">
      <c r="A178" s="1" t="s">
        <v>246</v>
      </c>
      <c r="B178" s="3">
        <v>2</v>
      </c>
      <c r="C178" s="1" t="s">
        <v>47</v>
      </c>
      <c r="D178" s="1" t="s">
        <v>142</v>
      </c>
      <c r="E178" s="3">
        <v>8</v>
      </c>
      <c r="F178" s="1" t="s">
        <v>28</v>
      </c>
      <c r="G178" s="3">
        <v>69</v>
      </c>
      <c r="H178" s="1" t="s">
        <v>231</v>
      </c>
      <c r="I178" s="3">
        <v>9</v>
      </c>
      <c r="J178" s="1" t="s">
        <v>231</v>
      </c>
      <c r="K178" s="3">
        <v>2</v>
      </c>
      <c r="L178" s="1" t="s">
        <v>231</v>
      </c>
      <c r="M178" s="3">
        <v>2</v>
      </c>
      <c r="N178" s="1" t="s">
        <v>231</v>
      </c>
      <c r="O178" s="3">
        <v>2</v>
      </c>
      <c r="P178" s="1" t="s">
        <v>33</v>
      </c>
      <c r="Q178" s="1" t="s">
        <v>104</v>
      </c>
      <c r="R178" s="1" t="s">
        <v>322</v>
      </c>
      <c r="S178" s="3">
        <v>84</v>
      </c>
      <c r="T178" s="3">
        <v>0.821428571</v>
      </c>
      <c r="U178" s="3">
        <v>0.107143</v>
      </c>
      <c r="V178" s="3">
        <v>2.3809523999999999E-2</v>
      </c>
      <c r="W178" s="3">
        <v>2.3810000000000001E-2</v>
      </c>
      <c r="X178" s="3">
        <v>2.3810000000000001E-2</v>
      </c>
      <c r="Y178" s="2"/>
      <c r="Z178" s="2"/>
    </row>
    <row r="179" spans="1:26" ht="16.5" thickBot="1" x14ac:dyDescent="0.3">
      <c r="A179" s="1" t="s">
        <v>246</v>
      </c>
      <c r="B179" s="3">
        <v>2</v>
      </c>
      <c r="C179" s="1" t="s">
        <v>27</v>
      </c>
      <c r="D179" s="1" t="s">
        <v>142</v>
      </c>
      <c r="E179" s="3">
        <v>0</v>
      </c>
      <c r="F179" s="4"/>
      <c r="G179" s="3">
        <v>89</v>
      </c>
      <c r="H179" s="1" t="s">
        <v>231</v>
      </c>
      <c r="I179" s="3">
        <v>4</v>
      </c>
      <c r="J179" s="4"/>
      <c r="K179" s="3">
        <v>4</v>
      </c>
      <c r="L179" s="1" t="s">
        <v>28</v>
      </c>
      <c r="M179" s="3">
        <v>0</v>
      </c>
      <c r="N179" s="4"/>
      <c r="O179" s="3">
        <v>1</v>
      </c>
      <c r="P179" s="1" t="s">
        <v>323</v>
      </c>
      <c r="Q179" s="1" t="s">
        <v>324</v>
      </c>
      <c r="R179" s="1" t="s">
        <v>325</v>
      </c>
      <c r="S179" s="3">
        <v>98</v>
      </c>
      <c r="T179" s="3">
        <v>0.908163265</v>
      </c>
      <c r="U179" s="3">
        <v>4.0815999999999998E-2</v>
      </c>
      <c r="V179" s="3">
        <v>4.0816326999999999E-2</v>
      </c>
      <c r="W179" s="3">
        <v>0</v>
      </c>
      <c r="X179" s="3">
        <v>1.0204E-2</v>
      </c>
      <c r="Y179" s="2"/>
      <c r="Z179" s="2"/>
    </row>
    <row r="180" spans="1:26" ht="16.5" thickBot="1" x14ac:dyDescent="0.3">
      <c r="A180" s="1" t="s">
        <v>246</v>
      </c>
      <c r="B180" s="3">
        <v>3</v>
      </c>
      <c r="C180" s="1" t="s">
        <v>31</v>
      </c>
      <c r="D180" s="1" t="s">
        <v>142</v>
      </c>
      <c r="E180" s="3">
        <v>54</v>
      </c>
      <c r="F180" s="1" t="s">
        <v>41</v>
      </c>
      <c r="G180" s="3">
        <v>160</v>
      </c>
      <c r="H180" s="1" t="s">
        <v>41</v>
      </c>
      <c r="I180" s="3">
        <v>14</v>
      </c>
      <c r="J180" s="1" t="s">
        <v>41</v>
      </c>
      <c r="K180" s="3">
        <v>10</v>
      </c>
      <c r="L180" s="1" t="s">
        <v>122</v>
      </c>
      <c r="M180" s="3">
        <v>8</v>
      </c>
      <c r="N180" s="1" t="s">
        <v>326</v>
      </c>
      <c r="O180" s="3">
        <v>19</v>
      </c>
      <c r="P180" s="1" t="s">
        <v>122</v>
      </c>
      <c r="Q180" s="1" t="s">
        <v>327</v>
      </c>
      <c r="R180" s="1" t="s">
        <v>328</v>
      </c>
      <c r="S180" s="3">
        <v>211</v>
      </c>
      <c r="T180" s="3">
        <v>0.75829383900000003</v>
      </c>
      <c r="U180" s="3">
        <v>6.6350999999999993E-2</v>
      </c>
      <c r="V180" s="3">
        <v>4.7393365E-2</v>
      </c>
      <c r="W180" s="3">
        <v>3.7914999999999997E-2</v>
      </c>
      <c r="X180" s="3">
        <v>9.0047000000000002E-2</v>
      </c>
      <c r="Y180" s="2"/>
      <c r="Z180" s="2"/>
    </row>
    <row r="181" spans="1:26" ht="16.5" thickBot="1" x14ac:dyDescent="0.3">
      <c r="A181" s="1" t="s">
        <v>246</v>
      </c>
      <c r="B181" s="3">
        <v>3</v>
      </c>
      <c r="C181" s="1" t="s">
        <v>23</v>
      </c>
      <c r="D181" s="1" t="s">
        <v>142</v>
      </c>
      <c r="E181" s="3">
        <v>3</v>
      </c>
      <c r="F181" s="1" t="s">
        <v>28</v>
      </c>
      <c r="G181" s="3">
        <v>133</v>
      </c>
      <c r="H181" s="1" t="s">
        <v>231</v>
      </c>
      <c r="I181" s="3">
        <v>8</v>
      </c>
      <c r="J181" s="1" t="s">
        <v>33</v>
      </c>
      <c r="K181" s="3">
        <v>4</v>
      </c>
      <c r="L181" s="1" t="s">
        <v>28</v>
      </c>
      <c r="M181" s="3">
        <v>1</v>
      </c>
      <c r="N181" s="1" t="s">
        <v>28</v>
      </c>
      <c r="O181" s="3">
        <v>1</v>
      </c>
      <c r="P181" s="1" t="s">
        <v>28</v>
      </c>
      <c r="Q181" s="1" t="s">
        <v>29</v>
      </c>
      <c r="R181" s="1" t="s">
        <v>329</v>
      </c>
      <c r="S181" s="3">
        <v>147</v>
      </c>
      <c r="T181" s="3">
        <v>0.90476190499999998</v>
      </c>
      <c r="U181" s="3">
        <v>5.4421999999999998E-2</v>
      </c>
      <c r="V181" s="3">
        <v>2.7210884000000001E-2</v>
      </c>
      <c r="W181" s="3">
        <v>6.803E-3</v>
      </c>
      <c r="X181" s="3">
        <v>6.803E-3</v>
      </c>
      <c r="Y181" s="2"/>
      <c r="Z181" s="2"/>
    </row>
    <row r="182" spans="1:26" ht="16.5" thickBot="1" x14ac:dyDescent="0.3">
      <c r="A182" s="1" t="s">
        <v>246</v>
      </c>
      <c r="B182" s="3">
        <v>3</v>
      </c>
      <c r="C182" s="1" t="s">
        <v>36</v>
      </c>
      <c r="D182" s="1" t="s">
        <v>142</v>
      </c>
      <c r="E182" s="3">
        <v>7</v>
      </c>
      <c r="F182" s="1" t="s">
        <v>161</v>
      </c>
      <c r="G182" s="3">
        <v>80</v>
      </c>
      <c r="H182" s="1" t="s">
        <v>161</v>
      </c>
      <c r="I182" s="3">
        <v>8</v>
      </c>
      <c r="J182" s="1" t="s">
        <v>161</v>
      </c>
      <c r="K182" s="3">
        <v>5</v>
      </c>
      <c r="L182" s="1" t="s">
        <v>33</v>
      </c>
      <c r="M182" s="3">
        <v>3</v>
      </c>
      <c r="N182" s="1" t="s">
        <v>161</v>
      </c>
      <c r="O182" s="3">
        <v>1</v>
      </c>
      <c r="P182" s="1" t="s">
        <v>323</v>
      </c>
      <c r="Q182" s="1" t="s">
        <v>330</v>
      </c>
      <c r="R182" s="1" t="s">
        <v>331</v>
      </c>
      <c r="S182" s="3">
        <v>97</v>
      </c>
      <c r="T182" s="3">
        <v>0.82474226799999995</v>
      </c>
      <c r="U182" s="3">
        <v>8.2474000000000006E-2</v>
      </c>
      <c r="V182" s="3">
        <v>5.1546392000000003E-2</v>
      </c>
      <c r="W182" s="3">
        <v>3.0928000000000001E-2</v>
      </c>
      <c r="X182" s="3">
        <v>1.0309E-2</v>
      </c>
      <c r="Y182" s="2"/>
      <c r="Z182" s="2"/>
    </row>
    <row r="183" spans="1:26" ht="16.5" thickBot="1" x14ac:dyDescent="0.3">
      <c r="A183" s="1" t="s">
        <v>246</v>
      </c>
      <c r="B183" s="3">
        <v>3</v>
      </c>
      <c r="C183" s="1" t="s">
        <v>47</v>
      </c>
      <c r="D183" s="1" t="s">
        <v>142</v>
      </c>
      <c r="E183" s="3">
        <v>10</v>
      </c>
      <c r="F183" s="1" t="s">
        <v>33</v>
      </c>
      <c r="G183" s="3">
        <v>328</v>
      </c>
      <c r="H183" s="4"/>
      <c r="I183" s="3">
        <v>0</v>
      </c>
      <c r="J183" s="4"/>
      <c r="K183" s="3">
        <v>6</v>
      </c>
      <c r="L183" s="4"/>
      <c r="M183" s="3">
        <v>3</v>
      </c>
      <c r="N183" s="4"/>
      <c r="O183" s="3">
        <v>5</v>
      </c>
      <c r="P183" s="4"/>
      <c r="Q183" s="1" t="s">
        <v>332</v>
      </c>
      <c r="R183" s="1" t="s">
        <v>333</v>
      </c>
      <c r="S183" s="3">
        <v>342</v>
      </c>
      <c r="T183" s="3">
        <v>0.95906432699999999</v>
      </c>
      <c r="U183" s="3">
        <v>0</v>
      </c>
      <c r="V183" s="3">
        <v>1.7543860000000001E-2</v>
      </c>
      <c r="W183" s="3">
        <v>8.7720000000000003E-3</v>
      </c>
      <c r="X183" s="3">
        <v>1.4619999999999999E-2</v>
      </c>
      <c r="Y183" s="2"/>
      <c r="Z183" s="2"/>
    </row>
    <row r="184" spans="1:26" ht="16.5" thickBot="1" x14ac:dyDescent="0.3">
      <c r="A184" s="1" t="s">
        <v>246</v>
      </c>
      <c r="B184" s="3">
        <v>3</v>
      </c>
      <c r="C184" s="1" t="s">
        <v>27</v>
      </c>
      <c r="D184" s="1" t="s">
        <v>142</v>
      </c>
      <c r="E184" s="3">
        <v>10</v>
      </c>
      <c r="F184" s="1" t="s">
        <v>28</v>
      </c>
      <c r="G184" s="3">
        <v>146</v>
      </c>
      <c r="H184" s="1" t="s">
        <v>334</v>
      </c>
      <c r="I184" s="3">
        <v>19</v>
      </c>
      <c r="J184" s="1" t="s">
        <v>231</v>
      </c>
      <c r="K184" s="3">
        <v>3</v>
      </c>
      <c r="L184" s="1" t="s">
        <v>28</v>
      </c>
      <c r="M184" s="3">
        <v>4</v>
      </c>
      <c r="N184" s="1" t="s">
        <v>33</v>
      </c>
      <c r="O184" s="3">
        <v>7</v>
      </c>
      <c r="P184" s="1" t="s">
        <v>28</v>
      </c>
      <c r="Q184" s="1" t="s">
        <v>190</v>
      </c>
      <c r="R184" s="1" t="s">
        <v>335</v>
      </c>
      <c r="S184" s="3">
        <v>179</v>
      </c>
      <c r="T184" s="3">
        <v>0.81564245800000001</v>
      </c>
      <c r="U184" s="3">
        <v>0.106145</v>
      </c>
      <c r="V184" s="3">
        <v>1.6759777E-2</v>
      </c>
      <c r="W184" s="3">
        <v>2.2346000000000001E-2</v>
      </c>
      <c r="X184" s="3">
        <v>3.9106000000000002E-2</v>
      </c>
      <c r="Y184" s="2"/>
      <c r="Z184" s="2"/>
    </row>
    <row r="185" spans="1:26" ht="16.5" thickBot="1" x14ac:dyDescent="0.3">
      <c r="A185" s="1" t="s">
        <v>246</v>
      </c>
      <c r="B185" s="3">
        <v>4</v>
      </c>
      <c r="C185" s="1" t="s">
        <v>23</v>
      </c>
      <c r="D185" s="1" t="s">
        <v>142</v>
      </c>
      <c r="E185" s="3">
        <v>9</v>
      </c>
      <c r="F185" s="1" t="s">
        <v>28</v>
      </c>
      <c r="G185" s="3">
        <v>30</v>
      </c>
      <c r="H185" s="1" t="s">
        <v>259</v>
      </c>
      <c r="I185" s="3">
        <v>1</v>
      </c>
      <c r="J185" s="1" t="s">
        <v>231</v>
      </c>
      <c r="K185" s="3">
        <v>1</v>
      </c>
      <c r="L185" s="1" t="s">
        <v>33</v>
      </c>
      <c r="M185" s="3">
        <v>0</v>
      </c>
      <c r="N185" s="4"/>
      <c r="O185" s="3">
        <v>0</v>
      </c>
      <c r="P185" s="4"/>
      <c r="Q185" s="1" t="s">
        <v>336</v>
      </c>
      <c r="R185" s="1" t="s">
        <v>337</v>
      </c>
      <c r="S185" s="3">
        <v>32</v>
      </c>
      <c r="T185" s="3">
        <v>0.9375</v>
      </c>
      <c r="U185" s="3">
        <v>3.125E-2</v>
      </c>
      <c r="V185" s="3">
        <v>3.125E-2</v>
      </c>
      <c r="W185" s="3">
        <v>0</v>
      </c>
      <c r="X185" s="3">
        <v>0</v>
      </c>
      <c r="Y185" s="2"/>
      <c r="Z185" s="2"/>
    </row>
    <row r="186" spans="1:26" ht="16.5" thickBot="1" x14ac:dyDescent="0.3">
      <c r="A186" s="1" t="s">
        <v>246</v>
      </c>
      <c r="B186" s="3">
        <v>4</v>
      </c>
      <c r="C186" s="1" t="s">
        <v>31</v>
      </c>
      <c r="D186" s="1" t="s">
        <v>142</v>
      </c>
      <c r="E186" s="3">
        <v>19</v>
      </c>
      <c r="F186" s="4"/>
      <c r="G186" s="3">
        <v>126</v>
      </c>
      <c r="H186" s="1" t="s">
        <v>33</v>
      </c>
      <c r="I186" s="3">
        <v>19</v>
      </c>
      <c r="J186" s="1" t="s">
        <v>33</v>
      </c>
      <c r="K186" s="3">
        <v>12</v>
      </c>
      <c r="L186" s="1" t="s">
        <v>33</v>
      </c>
      <c r="M186" s="3">
        <v>2</v>
      </c>
      <c r="N186" s="1" t="s">
        <v>28</v>
      </c>
      <c r="O186" s="3">
        <v>6</v>
      </c>
      <c r="P186" s="1" t="s">
        <v>28</v>
      </c>
      <c r="Q186" s="1" t="s">
        <v>338</v>
      </c>
      <c r="R186" s="1" t="s">
        <v>339</v>
      </c>
      <c r="S186" s="3">
        <v>165</v>
      </c>
      <c r="T186" s="3">
        <v>0.76363636400000001</v>
      </c>
      <c r="U186" s="3">
        <v>0.115152</v>
      </c>
      <c r="V186" s="3">
        <v>7.2727272999999995E-2</v>
      </c>
      <c r="W186" s="3">
        <v>1.2121E-2</v>
      </c>
      <c r="X186" s="3">
        <v>3.6364E-2</v>
      </c>
      <c r="Y186" s="2"/>
      <c r="Z186" s="2"/>
    </row>
    <row r="187" spans="1:26" ht="16.5" thickBot="1" x14ac:dyDescent="0.3">
      <c r="A187" s="1" t="s">
        <v>246</v>
      </c>
      <c r="B187" s="3">
        <v>4</v>
      </c>
      <c r="C187" s="1" t="s">
        <v>47</v>
      </c>
      <c r="D187" s="1" t="s">
        <v>142</v>
      </c>
      <c r="E187" s="3">
        <v>5</v>
      </c>
      <c r="F187" s="1" t="s">
        <v>28</v>
      </c>
      <c r="G187" s="3">
        <v>37</v>
      </c>
      <c r="H187" s="1" t="s">
        <v>340</v>
      </c>
      <c r="I187" s="3">
        <v>6</v>
      </c>
      <c r="J187" s="1" t="s">
        <v>231</v>
      </c>
      <c r="K187" s="3">
        <v>4</v>
      </c>
      <c r="L187" s="1" t="s">
        <v>231</v>
      </c>
      <c r="M187" s="3">
        <v>0</v>
      </c>
      <c r="N187" s="4"/>
      <c r="O187" s="3">
        <v>0</v>
      </c>
      <c r="P187" s="4"/>
      <c r="Q187" s="1" t="s">
        <v>341</v>
      </c>
      <c r="R187" s="1" t="s">
        <v>342</v>
      </c>
      <c r="S187" s="3">
        <v>47</v>
      </c>
      <c r="T187" s="3">
        <v>0.78723404299999999</v>
      </c>
      <c r="U187" s="3">
        <v>0.12766</v>
      </c>
      <c r="V187" s="3">
        <v>8.5106382999999994E-2</v>
      </c>
      <c r="W187" s="3">
        <v>0</v>
      </c>
      <c r="X187" s="3">
        <v>0</v>
      </c>
      <c r="Y187" s="2"/>
      <c r="Z187" s="2"/>
    </row>
    <row r="188" spans="1:26" ht="16.5" thickBot="1" x14ac:dyDescent="0.3">
      <c r="A188" s="1" t="s">
        <v>246</v>
      </c>
      <c r="B188" s="3">
        <v>1</v>
      </c>
      <c r="C188" s="1" t="s">
        <v>27</v>
      </c>
      <c r="D188" s="1" t="s">
        <v>176</v>
      </c>
      <c r="E188" s="3">
        <v>7</v>
      </c>
      <c r="F188" s="1" t="s">
        <v>343</v>
      </c>
      <c r="G188" s="3">
        <v>53</v>
      </c>
      <c r="H188" s="1" t="s">
        <v>39</v>
      </c>
      <c r="I188" s="3">
        <v>16</v>
      </c>
      <c r="J188" s="1" t="s">
        <v>41</v>
      </c>
      <c r="K188" s="3">
        <v>9</v>
      </c>
      <c r="L188" s="1" t="s">
        <v>41</v>
      </c>
      <c r="M188" s="3">
        <v>4</v>
      </c>
      <c r="N188" s="1" t="s">
        <v>39</v>
      </c>
      <c r="O188" s="3">
        <v>5</v>
      </c>
      <c r="P188" s="1" t="s">
        <v>39</v>
      </c>
      <c r="Q188" s="1" t="s">
        <v>344</v>
      </c>
      <c r="R188" s="1" t="s">
        <v>345</v>
      </c>
      <c r="S188" s="3">
        <v>87</v>
      </c>
      <c r="T188" s="3">
        <v>0.609195402</v>
      </c>
      <c r="U188" s="3">
        <v>0.18390799999999999</v>
      </c>
      <c r="V188" s="3">
        <v>0.10344827600000001</v>
      </c>
      <c r="W188" s="3">
        <v>4.5976999999999997E-2</v>
      </c>
      <c r="X188" s="3">
        <v>5.7471000000000001E-2</v>
      </c>
      <c r="Y188" s="2"/>
      <c r="Z188" s="2"/>
    </row>
    <row r="189" spans="1:26" ht="16.5" thickBot="1" x14ac:dyDescent="0.3">
      <c r="A189" s="1" t="s">
        <v>246</v>
      </c>
      <c r="B189" s="3">
        <v>1</v>
      </c>
      <c r="C189" s="1" t="s">
        <v>23</v>
      </c>
      <c r="D189" s="1" t="s">
        <v>176</v>
      </c>
      <c r="E189" s="3">
        <v>6</v>
      </c>
      <c r="F189" s="1" t="s">
        <v>161</v>
      </c>
      <c r="G189" s="3">
        <v>2</v>
      </c>
      <c r="H189" s="1" t="s">
        <v>28</v>
      </c>
      <c r="I189" s="3">
        <v>2</v>
      </c>
      <c r="J189" s="1" t="s">
        <v>109</v>
      </c>
      <c r="K189" s="3">
        <v>0</v>
      </c>
      <c r="L189" s="4"/>
      <c r="M189" s="3">
        <v>1</v>
      </c>
      <c r="N189" s="1" t="s">
        <v>161</v>
      </c>
      <c r="O189" s="3">
        <v>0</v>
      </c>
      <c r="P189" s="4"/>
      <c r="Q189" s="1" t="s">
        <v>29</v>
      </c>
      <c r="R189" s="1" t="s">
        <v>346</v>
      </c>
      <c r="S189" s="3">
        <v>5</v>
      </c>
      <c r="T189" s="3">
        <v>0.4</v>
      </c>
      <c r="U189" s="3">
        <v>0.4</v>
      </c>
      <c r="V189" s="3">
        <v>0</v>
      </c>
      <c r="W189" s="3">
        <v>0.2</v>
      </c>
      <c r="X189" s="3">
        <v>0</v>
      </c>
      <c r="Y189" s="2"/>
      <c r="Z189" s="2"/>
    </row>
    <row r="190" spans="1:26" ht="16.5" thickBot="1" x14ac:dyDescent="0.3">
      <c r="A190" s="1" t="s">
        <v>246</v>
      </c>
      <c r="B190" s="3">
        <v>1</v>
      </c>
      <c r="C190" s="1" t="s">
        <v>31</v>
      </c>
      <c r="D190" s="1" t="s">
        <v>176</v>
      </c>
      <c r="E190" s="3">
        <v>3</v>
      </c>
      <c r="F190" s="1" t="s">
        <v>28</v>
      </c>
      <c r="G190" s="3">
        <v>1</v>
      </c>
      <c r="H190" s="1" t="s">
        <v>28</v>
      </c>
      <c r="I190" s="3">
        <v>4</v>
      </c>
      <c r="J190" s="1" t="s">
        <v>236</v>
      </c>
      <c r="K190" s="3">
        <v>0</v>
      </c>
      <c r="L190" s="4"/>
      <c r="M190" s="3">
        <v>0</v>
      </c>
      <c r="N190" s="4"/>
      <c r="O190" s="3">
        <v>6</v>
      </c>
      <c r="P190" s="1" t="s">
        <v>169</v>
      </c>
      <c r="Q190" s="1" t="s">
        <v>300</v>
      </c>
      <c r="R190" s="1" t="s">
        <v>347</v>
      </c>
      <c r="S190" s="3">
        <v>11</v>
      </c>
      <c r="T190" s="3">
        <v>9.0909090999999997E-2</v>
      </c>
      <c r="U190" s="3">
        <v>0.36363600000000001</v>
      </c>
      <c r="V190" s="3">
        <v>0</v>
      </c>
      <c r="W190" s="3">
        <v>0</v>
      </c>
      <c r="X190" s="3">
        <v>0.54545500000000002</v>
      </c>
      <c r="Y190" s="2"/>
      <c r="Z190" s="2"/>
    </row>
    <row r="191" spans="1:26" ht="16.5" thickBot="1" x14ac:dyDescent="0.3">
      <c r="A191" s="1" t="s">
        <v>246</v>
      </c>
      <c r="B191" s="3">
        <v>1</v>
      </c>
      <c r="C191" s="1" t="s">
        <v>47</v>
      </c>
      <c r="D191" s="1" t="s">
        <v>176</v>
      </c>
      <c r="E191" s="3">
        <v>0</v>
      </c>
      <c r="F191" s="4"/>
      <c r="G191" s="3">
        <v>5</v>
      </c>
      <c r="H191" s="1" t="s">
        <v>96</v>
      </c>
      <c r="I191" s="3">
        <v>0</v>
      </c>
      <c r="J191" s="4"/>
      <c r="K191" s="3">
        <v>0</v>
      </c>
      <c r="L191" s="4"/>
      <c r="M191" s="3">
        <v>0</v>
      </c>
      <c r="N191" s="4"/>
      <c r="O191" s="3">
        <v>0</v>
      </c>
      <c r="P191" s="4"/>
      <c r="Q191" s="1" t="s">
        <v>25</v>
      </c>
      <c r="R191" s="1" t="s">
        <v>348</v>
      </c>
      <c r="S191" s="3">
        <v>5</v>
      </c>
      <c r="T191" s="3">
        <v>1</v>
      </c>
      <c r="U191" s="3">
        <v>0</v>
      </c>
      <c r="V191" s="3">
        <v>0</v>
      </c>
      <c r="W191" s="3">
        <v>0</v>
      </c>
      <c r="X191" s="3">
        <v>0</v>
      </c>
      <c r="Y191" s="2"/>
      <c r="Z191" s="2"/>
    </row>
    <row r="192" spans="1:26" ht="16.5" thickBot="1" x14ac:dyDescent="0.3">
      <c r="A192" s="1" t="s">
        <v>246</v>
      </c>
      <c r="B192" s="3">
        <v>1</v>
      </c>
      <c r="C192" s="1" t="s">
        <v>36</v>
      </c>
      <c r="D192" s="1" t="s">
        <v>176</v>
      </c>
      <c r="E192" s="3">
        <v>1</v>
      </c>
      <c r="F192" s="4"/>
      <c r="G192" s="3">
        <v>2</v>
      </c>
      <c r="H192" s="4"/>
      <c r="I192" s="3">
        <v>0</v>
      </c>
      <c r="J192" s="4"/>
      <c r="K192" s="3">
        <v>1</v>
      </c>
      <c r="L192" s="1" t="s">
        <v>28</v>
      </c>
      <c r="M192" s="3">
        <v>0</v>
      </c>
      <c r="N192" s="4"/>
      <c r="O192" s="3">
        <v>0</v>
      </c>
      <c r="P192" s="4"/>
      <c r="Q192" s="1" t="s">
        <v>37</v>
      </c>
      <c r="R192" s="1" t="s">
        <v>196</v>
      </c>
      <c r="S192" s="3">
        <v>3</v>
      </c>
      <c r="T192" s="3">
        <v>0.66666666699999999</v>
      </c>
      <c r="U192" s="3">
        <v>0</v>
      </c>
      <c r="V192" s="3">
        <v>0.33333333300000001</v>
      </c>
      <c r="W192" s="3">
        <v>0</v>
      </c>
      <c r="X192" s="3">
        <v>0</v>
      </c>
      <c r="Y192" s="2"/>
      <c r="Z192" s="2"/>
    </row>
    <row r="193" spans="1:26" ht="16.5" thickBot="1" x14ac:dyDescent="0.3">
      <c r="A193" s="1" t="s">
        <v>246</v>
      </c>
      <c r="B193" s="3">
        <v>2</v>
      </c>
      <c r="C193" s="1" t="s">
        <v>36</v>
      </c>
      <c r="D193" s="1" t="s">
        <v>176</v>
      </c>
      <c r="E193" s="3">
        <v>4</v>
      </c>
      <c r="F193" s="1" t="s">
        <v>28</v>
      </c>
      <c r="G193" s="3">
        <v>37</v>
      </c>
      <c r="H193" s="1" t="s">
        <v>60</v>
      </c>
      <c r="I193" s="3">
        <v>6</v>
      </c>
      <c r="J193" s="1" t="s">
        <v>41</v>
      </c>
      <c r="K193" s="3">
        <v>2</v>
      </c>
      <c r="L193" s="1" t="s">
        <v>33</v>
      </c>
      <c r="M193" s="3">
        <v>0</v>
      </c>
      <c r="N193" s="4"/>
      <c r="O193" s="3">
        <v>2</v>
      </c>
      <c r="P193" s="1" t="s">
        <v>28</v>
      </c>
      <c r="Q193" s="1" t="s">
        <v>349</v>
      </c>
      <c r="R193" s="1" t="s">
        <v>350</v>
      </c>
      <c r="S193" s="3">
        <v>47</v>
      </c>
      <c r="T193" s="3">
        <v>0.78723404299999999</v>
      </c>
      <c r="U193" s="3">
        <v>0.12766</v>
      </c>
      <c r="V193" s="3">
        <v>4.2553190999999997E-2</v>
      </c>
      <c r="W193" s="3">
        <v>0</v>
      </c>
      <c r="X193" s="3">
        <v>4.2553000000000001E-2</v>
      </c>
      <c r="Y193" s="2"/>
      <c r="Z193" s="2"/>
    </row>
    <row r="194" spans="1:26" ht="16.5" thickBot="1" x14ac:dyDescent="0.3">
      <c r="A194" s="1" t="s">
        <v>246</v>
      </c>
      <c r="B194" s="3">
        <v>2</v>
      </c>
      <c r="C194" s="1" t="s">
        <v>23</v>
      </c>
      <c r="D194" s="1" t="s">
        <v>176</v>
      </c>
      <c r="E194" s="3">
        <v>8</v>
      </c>
      <c r="F194" s="1" t="s">
        <v>28</v>
      </c>
      <c r="G194" s="3">
        <v>13</v>
      </c>
      <c r="H194" s="1" t="s">
        <v>28</v>
      </c>
      <c r="I194" s="3">
        <v>5</v>
      </c>
      <c r="J194" s="1" t="s">
        <v>28</v>
      </c>
      <c r="K194" s="3">
        <v>1</v>
      </c>
      <c r="L194" s="1" t="s">
        <v>39</v>
      </c>
      <c r="M194" s="3">
        <v>3</v>
      </c>
      <c r="N194" s="1" t="s">
        <v>39</v>
      </c>
      <c r="O194" s="3">
        <v>1</v>
      </c>
      <c r="P194" s="1" t="s">
        <v>323</v>
      </c>
      <c r="Q194" s="1" t="s">
        <v>112</v>
      </c>
      <c r="R194" s="1" t="s">
        <v>351</v>
      </c>
      <c r="S194" s="3">
        <v>23</v>
      </c>
      <c r="T194" s="3">
        <v>0.56521739100000001</v>
      </c>
      <c r="U194" s="3">
        <v>0.217391</v>
      </c>
      <c r="V194" s="3">
        <v>4.3478260999999997E-2</v>
      </c>
      <c r="W194" s="3">
        <v>0.130435</v>
      </c>
      <c r="X194" s="3">
        <v>4.3478000000000003E-2</v>
      </c>
      <c r="Y194" s="2"/>
      <c r="Z194" s="2"/>
    </row>
    <row r="195" spans="1:26" ht="16.5" thickBot="1" x14ac:dyDescent="0.3">
      <c r="A195" s="1" t="s">
        <v>246</v>
      </c>
      <c r="B195" s="3">
        <v>2</v>
      </c>
      <c r="C195" s="1" t="s">
        <v>31</v>
      </c>
      <c r="D195" s="1" t="s">
        <v>176</v>
      </c>
      <c r="E195" s="3">
        <v>4</v>
      </c>
      <c r="F195" s="4"/>
      <c r="G195" s="3">
        <v>10</v>
      </c>
      <c r="H195" s="4"/>
      <c r="I195" s="3">
        <v>0</v>
      </c>
      <c r="J195" s="4"/>
      <c r="K195" s="3">
        <v>0</v>
      </c>
      <c r="L195" s="4"/>
      <c r="M195" s="3">
        <v>0</v>
      </c>
      <c r="N195" s="4"/>
      <c r="O195" s="3">
        <v>3</v>
      </c>
      <c r="P195" s="4"/>
      <c r="Q195" s="1" t="s">
        <v>133</v>
      </c>
      <c r="R195" s="1" t="s">
        <v>352</v>
      </c>
      <c r="S195" s="3">
        <v>13</v>
      </c>
      <c r="T195" s="3">
        <v>0.76923076899999998</v>
      </c>
      <c r="U195" s="3">
        <v>0</v>
      </c>
      <c r="V195" s="3">
        <v>0</v>
      </c>
      <c r="W195" s="3">
        <v>0</v>
      </c>
      <c r="X195" s="3">
        <v>0.230769</v>
      </c>
      <c r="Y195" s="2"/>
      <c r="Z195" s="2"/>
    </row>
    <row r="196" spans="1:26" ht="16.5" thickBot="1" x14ac:dyDescent="0.3">
      <c r="A196" s="1" t="s">
        <v>246</v>
      </c>
      <c r="B196" s="3">
        <v>2</v>
      </c>
      <c r="C196" s="1" t="s">
        <v>47</v>
      </c>
      <c r="D196" s="1" t="s">
        <v>176</v>
      </c>
      <c r="E196" s="3">
        <v>0</v>
      </c>
      <c r="F196" s="4"/>
      <c r="G196" s="3">
        <v>9</v>
      </c>
      <c r="H196" s="1" t="s">
        <v>334</v>
      </c>
      <c r="I196" s="3">
        <v>2</v>
      </c>
      <c r="J196" s="1" t="s">
        <v>167</v>
      </c>
      <c r="K196" s="3">
        <v>3</v>
      </c>
      <c r="L196" s="1" t="s">
        <v>353</v>
      </c>
      <c r="M196" s="3">
        <v>1</v>
      </c>
      <c r="N196" s="1" t="s">
        <v>33</v>
      </c>
      <c r="O196" s="3">
        <v>1</v>
      </c>
      <c r="P196" s="1" t="s">
        <v>33</v>
      </c>
      <c r="Q196" s="1" t="s">
        <v>25</v>
      </c>
      <c r="R196" s="1" t="s">
        <v>354</v>
      </c>
      <c r="S196" s="3">
        <v>16</v>
      </c>
      <c r="T196" s="3">
        <v>0.5625</v>
      </c>
      <c r="U196" s="3">
        <v>0.125</v>
      </c>
      <c r="V196" s="3">
        <v>0.1875</v>
      </c>
      <c r="W196" s="3">
        <v>6.25E-2</v>
      </c>
      <c r="X196" s="3">
        <v>6.25E-2</v>
      </c>
      <c r="Y196" s="2"/>
      <c r="Z196" s="2"/>
    </row>
    <row r="197" spans="1:26" ht="16.5" thickBot="1" x14ac:dyDescent="0.3">
      <c r="A197" s="1" t="s">
        <v>246</v>
      </c>
      <c r="B197" s="3">
        <v>2</v>
      </c>
      <c r="C197" s="1" t="s">
        <v>27</v>
      </c>
      <c r="D197" s="1" t="s">
        <v>176</v>
      </c>
      <c r="E197" s="3">
        <v>6</v>
      </c>
      <c r="F197" s="1" t="s">
        <v>28</v>
      </c>
      <c r="G197" s="3">
        <v>107</v>
      </c>
      <c r="H197" s="1" t="s">
        <v>231</v>
      </c>
      <c r="I197" s="3">
        <v>14</v>
      </c>
      <c r="J197" s="1" t="s">
        <v>231</v>
      </c>
      <c r="K197" s="3">
        <v>14</v>
      </c>
      <c r="L197" s="1" t="s">
        <v>231</v>
      </c>
      <c r="M197" s="3">
        <v>4</v>
      </c>
      <c r="N197" s="1" t="s">
        <v>39</v>
      </c>
      <c r="O197" s="3">
        <v>8</v>
      </c>
      <c r="P197" s="1" t="s">
        <v>28</v>
      </c>
      <c r="Q197" s="1" t="s">
        <v>48</v>
      </c>
      <c r="R197" s="1" t="s">
        <v>355</v>
      </c>
      <c r="S197" s="3">
        <v>147</v>
      </c>
      <c r="T197" s="3">
        <v>0.72789115599999998</v>
      </c>
      <c r="U197" s="3">
        <v>9.5238000000000003E-2</v>
      </c>
      <c r="V197" s="3">
        <v>9.5238094999999995E-2</v>
      </c>
      <c r="W197" s="3">
        <v>2.7210999999999999E-2</v>
      </c>
      <c r="X197" s="3">
        <v>5.4421999999999998E-2</v>
      </c>
      <c r="Y197" s="2"/>
      <c r="Z197" s="2"/>
    </row>
    <row r="198" spans="1:26" ht="16.5" thickBot="1" x14ac:dyDescent="0.3">
      <c r="A198" s="1" t="s">
        <v>246</v>
      </c>
      <c r="B198" s="3">
        <v>3</v>
      </c>
      <c r="C198" s="1" t="s">
        <v>31</v>
      </c>
      <c r="D198" s="1" t="s">
        <v>176</v>
      </c>
      <c r="E198" s="3">
        <v>0</v>
      </c>
      <c r="F198" s="4"/>
      <c r="G198" s="3">
        <v>5</v>
      </c>
      <c r="H198" s="1" t="s">
        <v>231</v>
      </c>
      <c r="I198" s="3">
        <v>0</v>
      </c>
      <c r="J198" s="4"/>
      <c r="K198" s="3">
        <v>0</v>
      </c>
      <c r="L198" s="4"/>
      <c r="M198" s="3">
        <v>0</v>
      </c>
      <c r="N198" s="4"/>
      <c r="O198" s="3">
        <v>0</v>
      </c>
      <c r="P198" s="4"/>
      <c r="Q198" s="1" t="s">
        <v>25</v>
      </c>
      <c r="R198" s="1" t="s">
        <v>356</v>
      </c>
      <c r="S198" s="3">
        <v>5</v>
      </c>
      <c r="T198" s="3">
        <v>1</v>
      </c>
      <c r="U198" s="3">
        <v>0</v>
      </c>
      <c r="V198" s="3">
        <v>0</v>
      </c>
      <c r="W198" s="3">
        <v>0</v>
      </c>
      <c r="X198" s="3">
        <v>0</v>
      </c>
      <c r="Y198" s="2"/>
      <c r="Z198" s="2"/>
    </row>
    <row r="199" spans="1:26" ht="16.5" thickBot="1" x14ac:dyDescent="0.3">
      <c r="A199" s="1" t="s">
        <v>246</v>
      </c>
      <c r="B199" s="3">
        <v>3</v>
      </c>
      <c r="C199" s="1" t="s">
        <v>36</v>
      </c>
      <c r="D199" s="1" t="s">
        <v>176</v>
      </c>
      <c r="E199" s="3">
        <v>0</v>
      </c>
      <c r="F199" s="4"/>
      <c r="G199" s="3">
        <v>2</v>
      </c>
      <c r="H199" s="4"/>
      <c r="I199" s="3">
        <v>0</v>
      </c>
      <c r="J199" s="4"/>
      <c r="K199" s="3">
        <v>0</v>
      </c>
      <c r="L199" s="4"/>
      <c r="M199" s="3">
        <v>0</v>
      </c>
      <c r="N199" s="4"/>
      <c r="O199" s="3">
        <v>0</v>
      </c>
      <c r="P199" s="4"/>
      <c r="Q199" s="1" t="s">
        <v>25</v>
      </c>
      <c r="R199" s="1" t="s">
        <v>357</v>
      </c>
      <c r="S199" s="3">
        <v>2</v>
      </c>
      <c r="T199" s="3">
        <v>1</v>
      </c>
      <c r="U199" s="3">
        <v>0</v>
      </c>
      <c r="V199" s="3">
        <v>0</v>
      </c>
      <c r="W199" s="3">
        <v>0</v>
      </c>
      <c r="X199" s="3">
        <v>0</v>
      </c>
      <c r="Y199" s="2"/>
      <c r="Z199" s="2"/>
    </row>
    <row r="200" spans="1:26" ht="16.5" thickBot="1" x14ac:dyDescent="0.3">
      <c r="A200" s="1" t="s">
        <v>246</v>
      </c>
      <c r="B200" s="3">
        <v>3</v>
      </c>
      <c r="C200" s="1" t="s">
        <v>47</v>
      </c>
      <c r="D200" s="1" t="s">
        <v>176</v>
      </c>
      <c r="E200" s="3">
        <v>0</v>
      </c>
      <c r="F200" s="4"/>
      <c r="G200" s="3">
        <v>4</v>
      </c>
      <c r="H200" s="4"/>
      <c r="I200" s="3">
        <v>1</v>
      </c>
      <c r="J200" s="1" t="s">
        <v>39</v>
      </c>
      <c r="K200" s="3">
        <v>1</v>
      </c>
      <c r="L200" s="1" t="s">
        <v>39</v>
      </c>
      <c r="M200" s="3">
        <v>0</v>
      </c>
      <c r="N200" s="4"/>
      <c r="O200" s="3">
        <v>0</v>
      </c>
      <c r="P200" s="4"/>
      <c r="Q200" s="1" t="s">
        <v>25</v>
      </c>
      <c r="R200" s="1" t="s">
        <v>26</v>
      </c>
      <c r="S200" s="3">
        <v>6</v>
      </c>
      <c r="T200" s="3">
        <v>0.66666666699999999</v>
      </c>
      <c r="U200" s="3">
        <v>0.16666700000000001</v>
      </c>
      <c r="V200" s="3">
        <v>0.16666666699999999</v>
      </c>
      <c r="W200" s="3">
        <v>0</v>
      </c>
      <c r="X200" s="3">
        <v>0</v>
      </c>
      <c r="Y200" s="2"/>
      <c r="Z200" s="2"/>
    </row>
    <row r="201" spans="1:26" ht="16.5" thickBot="1" x14ac:dyDescent="0.3">
      <c r="A201" s="1" t="s">
        <v>246</v>
      </c>
      <c r="B201" s="3">
        <v>3</v>
      </c>
      <c r="C201" s="1" t="s">
        <v>27</v>
      </c>
      <c r="D201" s="1" t="s">
        <v>176</v>
      </c>
      <c r="E201" s="3">
        <v>1</v>
      </c>
      <c r="F201" s="1" t="s">
        <v>28</v>
      </c>
      <c r="G201" s="3">
        <v>17</v>
      </c>
      <c r="H201" s="4"/>
      <c r="I201" s="3">
        <v>0</v>
      </c>
      <c r="J201" s="4"/>
      <c r="K201" s="3">
        <v>0</v>
      </c>
      <c r="L201" s="4"/>
      <c r="M201" s="3">
        <v>0</v>
      </c>
      <c r="N201" s="4"/>
      <c r="O201" s="3">
        <v>2</v>
      </c>
      <c r="P201" s="1" t="s">
        <v>28</v>
      </c>
      <c r="Q201" s="1" t="s">
        <v>358</v>
      </c>
      <c r="R201" s="1" t="s">
        <v>359</v>
      </c>
      <c r="S201" s="3">
        <v>19</v>
      </c>
      <c r="T201" s="3">
        <v>0.89473684200000003</v>
      </c>
      <c r="U201" s="3">
        <v>0</v>
      </c>
      <c r="V201" s="3">
        <v>0</v>
      </c>
      <c r="W201" s="3">
        <v>0</v>
      </c>
      <c r="X201" s="3">
        <v>0.105263</v>
      </c>
      <c r="Y201" s="2"/>
      <c r="Z201" s="2"/>
    </row>
    <row r="202" spans="1:26" ht="16.5" thickBot="1" x14ac:dyDescent="0.3">
      <c r="A202" s="1" t="s">
        <v>246</v>
      </c>
      <c r="B202" s="3">
        <v>4</v>
      </c>
      <c r="C202" s="1" t="s">
        <v>23</v>
      </c>
      <c r="D202" s="1" t="s">
        <v>176</v>
      </c>
      <c r="E202" s="3">
        <v>1</v>
      </c>
      <c r="F202" s="4"/>
      <c r="G202" s="3">
        <v>7</v>
      </c>
      <c r="H202" s="1" t="s">
        <v>39</v>
      </c>
      <c r="I202" s="3">
        <v>0</v>
      </c>
      <c r="J202" s="4"/>
      <c r="K202" s="3">
        <v>1</v>
      </c>
      <c r="L202" s="1" t="s">
        <v>39</v>
      </c>
      <c r="M202" s="3">
        <v>0</v>
      </c>
      <c r="N202" s="4"/>
      <c r="O202" s="3">
        <v>0</v>
      </c>
      <c r="P202" s="4"/>
      <c r="Q202" s="1" t="s">
        <v>25</v>
      </c>
      <c r="R202" s="1" t="s">
        <v>360</v>
      </c>
      <c r="S202" s="3">
        <v>8</v>
      </c>
      <c r="T202" s="3">
        <v>0.875</v>
      </c>
      <c r="U202" s="3">
        <v>0</v>
      </c>
      <c r="V202" s="3">
        <v>0.125</v>
      </c>
      <c r="W202" s="3">
        <v>0</v>
      </c>
      <c r="X202" s="3">
        <v>0</v>
      </c>
      <c r="Y202" s="2"/>
      <c r="Z202" s="2"/>
    </row>
    <row r="203" spans="1:26" ht="16.5" thickBot="1" x14ac:dyDescent="0.3">
      <c r="A203" s="1" t="s">
        <v>246</v>
      </c>
      <c r="B203" s="3">
        <v>4</v>
      </c>
      <c r="C203" s="1" t="s">
        <v>31</v>
      </c>
      <c r="D203" s="1" t="s">
        <v>176</v>
      </c>
      <c r="E203" s="3">
        <v>0</v>
      </c>
      <c r="F203" s="4"/>
      <c r="G203" s="3">
        <v>5</v>
      </c>
      <c r="H203" s="1" t="s">
        <v>28</v>
      </c>
      <c r="I203" s="3">
        <v>0</v>
      </c>
      <c r="J203" s="4"/>
      <c r="K203" s="3">
        <v>0</v>
      </c>
      <c r="L203" s="4"/>
      <c r="M203" s="3">
        <v>0</v>
      </c>
      <c r="N203" s="4"/>
      <c r="O203" s="3">
        <v>0</v>
      </c>
      <c r="P203" s="4"/>
      <c r="Q203" s="1" t="s">
        <v>25</v>
      </c>
      <c r="R203" s="1" t="s">
        <v>224</v>
      </c>
      <c r="S203" s="3">
        <v>5</v>
      </c>
      <c r="T203" s="3">
        <v>1</v>
      </c>
      <c r="U203" s="3">
        <v>0</v>
      </c>
      <c r="V203" s="3">
        <v>0</v>
      </c>
      <c r="W203" s="3">
        <v>0</v>
      </c>
      <c r="X203" s="3">
        <v>0</v>
      </c>
      <c r="Y203" s="2"/>
      <c r="Z203" s="2"/>
    </row>
    <row r="204" spans="1:26" ht="16.5" thickBot="1" x14ac:dyDescent="0.3">
      <c r="A204" s="1" t="s">
        <v>246</v>
      </c>
      <c r="B204" s="3">
        <v>4</v>
      </c>
      <c r="C204" s="1" t="s">
        <v>47</v>
      </c>
      <c r="D204" s="1" t="s">
        <v>176</v>
      </c>
      <c r="E204" s="3">
        <v>2</v>
      </c>
      <c r="F204" s="1" t="s">
        <v>28</v>
      </c>
      <c r="G204" s="3">
        <v>1</v>
      </c>
      <c r="H204" s="4"/>
      <c r="I204" s="3">
        <v>0</v>
      </c>
      <c r="J204" s="4"/>
      <c r="K204" s="3">
        <v>1</v>
      </c>
      <c r="L204" s="1" t="s">
        <v>39</v>
      </c>
      <c r="M204" s="3">
        <v>0</v>
      </c>
      <c r="N204" s="4"/>
      <c r="O204" s="3">
        <v>0</v>
      </c>
      <c r="P204" s="4"/>
      <c r="Q204" s="1" t="s">
        <v>152</v>
      </c>
      <c r="R204" s="1" t="s">
        <v>361</v>
      </c>
      <c r="S204" s="3">
        <v>2</v>
      </c>
      <c r="T204" s="3">
        <v>0.5</v>
      </c>
      <c r="U204" s="3">
        <v>0</v>
      </c>
      <c r="V204" s="3">
        <v>0.5</v>
      </c>
      <c r="W204" s="3">
        <v>0</v>
      </c>
      <c r="X204" s="3">
        <v>0</v>
      </c>
      <c r="Y204" s="2"/>
      <c r="Z204" s="2"/>
    </row>
    <row r="205" spans="1:26" ht="16.5" thickBot="1" x14ac:dyDescent="0.3">
      <c r="A205" s="1" t="s">
        <v>246</v>
      </c>
      <c r="B205" s="3">
        <v>2</v>
      </c>
      <c r="C205" s="1" t="s">
        <v>23</v>
      </c>
      <c r="D205" s="1" t="s">
        <v>183</v>
      </c>
      <c r="E205" s="3">
        <v>0</v>
      </c>
      <c r="F205" s="4"/>
      <c r="G205" s="3">
        <v>2</v>
      </c>
      <c r="H205" s="4"/>
      <c r="I205" s="3">
        <v>0</v>
      </c>
      <c r="J205" s="4"/>
      <c r="K205" s="3">
        <v>0</v>
      </c>
      <c r="L205" s="4"/>
      <c r="M205" s="3">
        <v>0</v>
      </c>
      <c r="N205" s="4"/>
      <c r="O205" s="3">
        <v>0</v>
      </c>
      <c r="P205" s="4"/>
      <c r="Q205" s="1" t="s">
        <v>25</v>
      </c>
      <c r="R205" s="1" t="s">
        <v>362</v>
      </c>
      <c r="S205" s="3">
        <v>2</v>
      </c>
      <c r="T205" s="3">
        <v>1</v>
      </c>
      <c r="U205" s="3">
        <v>0</v>
      </c>
      <c r="V205" s="3">
        <v>0</v>
      </c>
      <c r="W205" s="3">
        <v>0</v>
      </c>
      <c r="X205" s="3">
        <v>0</v>
      </c>
      <c r="Y205" s="2"/>
      <c r="Z205" s="2"/>
    </row>
    <row r="206" spans="1:26" ht="16.5" thickBot="1" x14ac:dyDescent="0.3">
      <c r="A206" s="1" t="s">
        <v>246</v>
      </c>
      <c r="B206" s="3">
        <v>3</v>
      </c>
      <c r="C206" s="1" t="s">
        <v>23</v>
      </c>
      <c r="D206" s="1" t="s">
        <v>183</v>
      </c>
      <c r="E206" s="3">
        <v>0</v>
      </c>
      <c r="F206" s="4"/>
      <c r="G206" s="3">
        <v>1</v>
      </c>
      <c r="H206" s="4"/>
      <c r="I206" s="3">
        <v>0</v>
      </c>
      <c r="J206" s="4"/>
      <c r="K206" s="3">
        <v>0</v>
      </c>
      <c r="L206" s="4"/>
      <c r="M206" s="3">
        <v>0</v>
      </c>
      <c r="N206" s="4"/>
      <c r="O206" s="3">
        <v>0</v>
      </c>
      <c r="P206" s="4"/>
      <c r="Q206" s="1" t="s">
        <v>25</v>
      </c>
      <c r="R206" s="1" t="s">
        <v>363</v>
      </c>
      <c r="S206" s="3">
        <v>1</v>
      </c>
      <c r="T206" s="3">
        <v>1</v>
      </c>
      <c r="U206" s="3">
        <v>0</v>
      </c>
      <c r="V206" s="3">
        <v>0</v>
      </c>
      <c r="W206" s="3">
        <v>0</v>
      </c>
      <c r="X206" s="3">
        <v>0</v>
      </c>
      <c r="Y206" s="2"/>
      <c r="Z206" s="2"/>
    </row>
    <row r="207" spans="1:26" ht="16.5" thickBot="1" x14ac:dyDescent="0.3">
      <c r="A207" s="1" t="s">
        <v>246</v>
      </c>
      <c r="B207" s="3">
        <v>4</v>
      </c>
      <c r="C207" s="1" t="s">
        <v>23</v>
      </c>
      <c r="D207" s="1" t="s">
        <v>183</v>
      </c>
      <c r="E207" s="3">
        <v>0</v>
      </c>
      <c r="F207" s="4"/>
      <c r="G207" s="3">
        <v>3</v>
      </c>
      <c r="H207" s="4"/>
      <c r="I207" s="3">
        <v>0</v>
      </c>
      <c r="J207" s="4"/>
      <c r="K207" s="3">
        <v>0</v>
      </c>
      <c r="L207" s="4"/>
      <c r="M207" s="3">
        <v>0</v>
      </c>
      <c r="N207" s="4"/>
      <c r="O207" s="3">
        <v>0</v>
      </c>
      <c r="P207" s="4"/>
      <c r="Q207" s="1" t="s">
        <v>25</v>
      </c>
      <c r="R207" s="1" t="s">
        <v>364</v>
      </c>
      <c r="S207" s="3">
        <v>3</v>
      </c>
      <c r="T207" s="3">
        <v>1</v>
      </c>
      <c r="U207" s="3">
        <v>0</v>
      </c>
      <c r="V207" s="3">
        <v>0</v>
      </c>
      <c r="W207" s="3">
        <v>0</v>
      </c>
      <c r="X207" s="3">
        <v>0</v>
      </c>
      <c r="Y207" s="2"/>
      <c r="Z207" s="2"/>
    </row>
    <row r="208" spans="1:26" ht="16.5" thickBot="1" x14ac:dyDescent="0.3">
      <c r="A208" s="1" t="s">
        <v>246</v>
      </c>
      <c r="B208" s="3">
        <v>4</v>
      </c>
      <c r="C208" s="1" t="s">
        <v>31</v>
      </c>
      <c r="D208" s="1" t="s">
        <v>183</v>
      </c>
      <c r="E208" s="3">
        <v>0</v>
      </c>
      <c r="F208" s="4"/>
      <c r="G208" s="3">
        <v>1</v>
      </c>
      <c r="H208" s="4"/>
      <c r="I208" s="3">
        <v>1</v>
      </c>
      <c r="J208" s="1" t="s">
        <v>231</v>
      </c>
      <c r="K208" s="3">
        <v>0</v>
      </c>
      <c r="L208" s="4"/>
      <c r="M208" s="3">
        <v>0</v>
      </c>
      <c r="N208" s="4"/>
      <c r="O208" s="3">
        <v>0</v>
      </c>
      <c r="P208" s="4"/>
      <c r="Q208" s="1" t="s">
        <v>25</v>
      </c>
      <c r="R208" s="1" t="s">
        <v>365</v>
      </c>
      <c r="S208" s="3">
        <v>2</v>
      </c>
      <c r="T208" s="3">
        <v>0.5</v>
      </c>
      <c r="U208" s="3">
        <v>0.5</v>
      </c>
      <c r="V208" s="3">
        <v>0</v>
      </c>
      <c r="W208" s="3">
        <v>0</v>
      </c>
      <c r="X208" s="3">
        <v>0</v>
      </c>
      <c r="Y208" s="2"/>
      <c r="Z208" s="2"/>
    </row>
    <row r="209" spans="1:26" ht="16.5" thickBot="1" x14ac:dyDescent="0.3">
      <c r="A209" s="1" t="s">
        <v>246</v>
      </c>
      <c r="B209" s="3">
        <v>4</v>
      </c>
      <c r="C209" s="1" t="s">
        <v>47</v>
      </c>
      <c r="D209" s="1" t="s">
        <v>183</v>
      </c>
      <c r="E209" s="3">
        <v>0</v>
      </c>
      <c r="F209" s="4"/>
      <c r="G209" s="3">
        <v>1</v>
      </c>
      <c r="H209" s="4"/>
      <c r="I209" s="3">
        <v>0</v>
      </c>
      <c r="J209" s="4"/>
      <c r="K209" s="3">
        <v>0</v>
      </c>
      <c r="L209" s="4"/>
      <c r="M209" s="3">
        <v>0</v>
      </c>
      <c r="N209" s="4"/>
      <c r="O209" s="3">
        <v>0</v>
      </c>
      <c r="P209" s="4"/>
      <c r="Q209" s="1" t="s">
        <v>25</v>
      </c>
      <c r="R209" s="1" t="s">
        <v>126</v>
      </c>
      <c r="S209" s="3">
        <v>1</v>
      </c>
      <c r="T209" s="3">
        <v>1</v>
      </c>
      <c r="U209" s="3">
        <v>0</v>
      </c>
      <c r="V209" s="3">
        <v>0</v>
      </c>
      <c r="W209" s="3">
        <v>0</v>
      </c>
      <c r="X209" s="3">
        <v>0</v>
      </c>
      <c r="Y209" s="2"/>
      <c r="Z209" s="2"/>
    </row>
    <row r="210" spans="1:26" ht="16.5" thickBot="1" x14ac:dyDescent="0.3">
      <c r="A210" s="1" t="s">
        <v>246</v>
      </c>
      <c r="B210" s="3">
        <v>1</v>
      </c>
      <c r="C210" s="1" t="s">
        <v>27</v>
      </c>
      <c r="D210" s="1" t="s">
        <v>187</v>
      </c>
      <c r="E210" s="3">
        <v>2</v>
      </c>
      <c r="F210" s="1" t="s">
        <v>366</v>
      </c>
      <c r="G210" s="3">
        <v>19</v>
      </c>
      <c r="H210" s="1" t="s">
        <v>33</v>
      </c>
      <c r="I210" s="3">
        <v>3</v>
      </c>
      <c r="J210" s="1" t="s">
        <v>41</v>
      </c>
      <c r="K210" s="3">
        <v>0</v>
      </c>
      <c r="L210" s="4"/>
      <c r="M210" s="3">
        <v>0</v>
      </c>
      <c r="N210" s="4"/>
      <c r="O210" s="3">
        <v>0</v>
      </c>
      <c r="P210" s="4"/>
      <c r="Q210" s="1" t="s">
        <v>88</v>
      </c>
      <c r="R210" s="1" t="s">
        <v>367</v>
      </c>
      <c r="S210" s="3">
        <v>22</v>
      </c>
      <c r="T210" s="3">
        <v>0.86363636399999999</v>
      </c>
      <c r="U210" s="3">
        <v>0.13636400000000001</v>
      </c>
      <c r="V210" s="3">
        <v>0</v>
      </c>
      <c r="W210" s="3">
        <v>0</v>
      </c>
      <c r="X210" s="3">
        <v>0</v>
      </c>
      <c r="Y210" s="2"/>
      <c r="Z210" s="2"/>
    </row>
    <row r="211" spans="1:26" ht="16.5" thickBot="1" x14ac:dyDescent="0.3">
      <c r="A211" s="1" t="s">
        <v>246</v>
      </c>
      <c r="B211" s="3">
        <v>1</v>
      </c>
      <c r="C211" s="1" t="s">
        <v>23</v>
      </c>
      <c r="D211" s="1" t="s">
        <v>187</v>
      </c>
      <c r="E211" s="3">
        <v>6</v>
      </c>
      <c r="F211" s="4"/>
      <c r="G211" s="3">
        <v>51</v>
      </c>
      <c r="H211" s="1" t="s">
        <v>334</v>
      </c>
      <c r="I211" s="3">
        <v>7</v>
      </c>
      <c r="J211" s="1" t="s">
        <v>161</v>
      </c>
      <c r="K211" s="3">
        <v>6</v>
      </c>
      <c r="L211" s="1" t="s">
        <v>33</v>
      </c>
      <c r="M211" s="3">
        <v>1</v>
      </c>
      <c r="N211" s="1" t="s">
        <v>28</v>
      </c>
      <c r="O211" s="3">
        <v>0</v>
      </c>
      <c r="P211" s="4"/>
      <c r="Q211" s="1" t="s">
        <v>200</v>
      </c>
      <c r="R211" s="1" t="s">
        <v>368</v>
      </c>
      <c r="S211" s="3">
        <v>65</v>
      </c>
      <c r="T211" s="3">
        <v>0.78461538500000005</v>
      </c>
      <c r="U211" s="3">
        <v>0.107692</v>
      </c>
      <c r="V211" s="3">
        <v>9.2307691999999997E-2</v>
      </c>
      <c r="W211" s="3">
        <v>1.5384999999999999E-2</v>
      </c>
      <c r="X211" s="3">
        <v>0</v>
      </c>
      <c r="Y211" s="2"/>
      <c r="Z211" s="2"/>
    </row>
    <row r="212" spans="1:26" ht="16.5" thickBot="1" x14ac:dyDescent="0.3">
      <c r="A212" s="1" t="s">
        <v>246</v>
      </c>
      <c r="B212" s="3">
        <v>1</v>
      </c>
      <c r="C212" s="1" t="s">
        <v>31</v>
      </c>
      <c r="D212" s="1" t="s">
        <v>187</v>
      </c>
      <c r="E212" s="3">
        <v>9</v>
      </c>
      <c r="F212" s="1" t="s">
        <v>28</v>
      </c>
      <c r="G212" s="3">
        <v>43</v>
      </c>
      <c r="H212" s="1" t="s">
        <v>28</v>
      </c>
      <c r="I212" s="3">
        <v>7</v>
      </c>
      <c r="J212" s="1" t="s">
        <v>39</v>
      </c>
      <c r="K212" s="3">
        <v>3</v>
      </c>
      <c r="L212" s="1" t="s">
        <v>39</v>
      </c>
      <c r="M212" s="3">
        <v>1</v>
      </c>
      <c r="N212" s="1" t="s">
        <v>39</v>
      </c>
      <c r="O212" s="3">
        <v>8</v>
      </c>
      <c r="P212" s="1" t="s">
        <v>28</v>
      </c>
      <c r="Q212" s="1" t="s">
        <v>369</v>
      </c>
      <c r="R212" s="1" t="s">
        <v>370</v>
      </c>
      <c r="S212" s="3">
        <v>62</v>
      </c>
      <c r="T212" s="3">
        <v>0.69354838699999999</v>
      </c>
      <c r="U212" s="3">
        <v>0.112903</v>
      </c>
      <c r="V212" s="3">
        <v>4.8387096999999997E-2</v>
      </c>
      <c r="W212" s="3">
        <v>1.6129000000000001E-2</v>
      </c>
      <c r="X212" s="3">
        <v>0.12903200000000001</v>
      </c>
      <c r="Y212" s="2"/>
      <c r="Z212" s="2"/>
    </row>
    <row r="213" spans="1:26" ht="16.5" thickBot="1" x14ac:dyDescent="0.3">
      <c r="A213" s="1" t="s">
        <v>246</v>
      </c>
      <c r="B213" s="3">
        <v>1</v>
      </c>
      <c r="C213" s="1" t="s">
        <v>47</v>
      </c>
      <c r="D213" s="1" t="s">
        <v>187</v>
      </c>
      <c r="E213" s="3">
        <v>13</v>
      </c>
      <c r="F213" s="1" t="s">
        <v>96</v>
      </c>
      <c r="G213" s="3">
        <v>158</v>
      </c>
      <c r="H213" s="1" t="s">
        <v>231</v>
      </c>
      <c r="I213" s="3">
        <v>20</v>
      </c>
      <c r="J213" s="1" t="s">
        <v>231</v>
      </c>
      <c r="K213" s="3">
        <v>8</v>
      </c>
      <c r="L213" s="1" t="s">
        <v>231</v>
      </c>
      <c r="M213" s="3">
        <v>9</v>
      </c>
      <c r="N213" s="1" t="s">
        <v>33</v>
      </c>
      <c r="O213" s="3">
        <v>0</v>
      </c>
      <c r="P213" s="4"/>
      <c r="Q213" s="1" t="s">
        <v>357</v>
      </c>
      <c r="R213" s="1" t="s">
        <v>371</v>
      </c>
      <c r="S213" s="3">
        <v>195</v>
      </c>
      <c r="T213" s="3">
        <v>0.81025641000000004</v>
      </c>
      <c r="U213" s="3">
        <v>0.102564</v>
      </c>
      <c r="V213" s="3">
        <v>4.1025641000000002E-2</v>
      </c>
      <c r="W213" s="3">
        <v>4.6154000000000001E-2</v>
      </c>
      <c r="X213" s="3">
        <v>0</v>
      </c>
      <c r="Y213" s="2"/>
      <c r="Z213" s="2"/>
    </row>
    <row r="214" spans="1:26" ht="16.5" thickBot="1" x14ac:dyDescent="0.3">
      <c r="A214" s="1" t="s">
        <v>246</v>
      </c>
      <c r="B214" s="3">
        <v>1</v>
      </c>
      <c r="C214" s="1" t="s">
        <v>36</v>
      </c>
      <c r="D214" s="1" t="s">
        <v>187</v>
      </c>
      <c r="E214" s="3">
        <v>19</v>
      </c>
      <c r="F214" s="1" t="s">
        <v>372</v>
      </c>
      <c r="G214" s="3">
        <v>141</v>
      </c>
      <c r="H214" s="1" t="s">
        <v>41</v>
      </c>
      <c r="I214" s="3">
        <v>10</v>
      </c>
      <c r="J214" s="1" t="s">
        <v>41</v>
      </c>
      <c r="K214" s="3">
        <v>14</v>
      </c>
      <c r="L214" s="1" t="s">
        <v>231</v>
      </c>
      <c r="M214" s="3">
        <v>6</v>
      </c>
      <c r="N214" s="1" t="s">
        <v>33</v>
      </c>
      <c r="O214" s="3">
        <v>0</v>
      </c>
      <c r="P214" s="4"/>
      <c r="Q214" s="1" t="s">
        <v>165</v>
      </c>
      <c r="R214" s="1" t="s">
        <v>373</v>
      </c>
      <c r="S214" s="3">
        <v>171</v>
      </c>
      <c r="T214" s="3">
        <v>0.824561404</v>
      </c>
      <c r="U214" s="3">
        <v>5.8479999999999997E-2</v>
      </c>
      <c r="V214" s="3">
        <v>8.1871344999999998E-2</v>
      </c>
      <c r="W214" s="3">
        <v>3.5088000000000001E-2</v>
      </c>
      <c r="X214" s="3">
        <v>0</v>
      </c>
      <c r="Y214" s="2"/>
      <c r="Z214" s="2"/>
    </row>
    <row r="215" spans="1:26" ht="16.5" thickBot="1" x14ac:dyDescent="0.3">
      <c r="A215" s="1" t="s">
        <v>246</v>
      </c>
      <c r="B215" s="3">
        <v>2</v>
      </c>
      <c r="C215" s="1" t="s">
        <v>36</v>
      </c>
      <c r="D215" s="1" t="s">
        <v>187</v>
      </c>
      <c r="E215" s="3">
        <v>0</v>
      </c>
      <c r="F215" s="4"/>
      <c r="G215" s="3">
        <v>86</v>
      </c>
      <c r="H215" s="1" t="s">
        <v>41</v>
      </c>
      <c r="I215" s="3">
        <v>2</v>
      </c>
      <c r="J215" s="1" t="s">
        <v>122</v>
      </c>
      <c r="K215" s="3">
        <v>2</v>
      </c>
      <c r="L215" s="1" t="s">
        <v>33</v>
      </c>
      <c r="M215" s="3">
        <v>2</v>
      </c>
      <c r="N215" s="1" t="s">
        <v>28</v>
      </c>
      <c r="O215" s="3">
        <v>3</v>
      </c>
      <c r="P215" s="1" t="s">
        <v>39</v>
      </c>
      <c r="Q215" s="1" t="s">
        <v>139</v>
      </c>
      <c r="R215" s="1" t="s">
        <v>374</v>
      </c>
      <c r="S215" s="3">
        <v>95</v>
      </c>
      <c r="T215" s="3">
        <v>0.90526315800000001</v>
      </c>
      <c r="U215" s="3">
        <v>2.1052999999999999E-2</v>
      </c>
      <c r="V215" s="3">
        <v>2.1052632000000002E-2</v>
      </c>
      <c r="W215" s="3">
        <v>2.1052999999999999E-2</v>
      </c>
      <c r="X215" s="3">
        <v>3.1579000000000003E-2</v>
      </c>
      <c r="Y215" s="2"/>
      <c r="Z215" s="2"/>
    </row>
    <row r="216" spans="1:26" ht="16.5" thickBot="1" x14ac:dyDescent="0.3">
      <c r="A216" s="1" t="s">
        <v>246</v>
      </c>
      <c r="B216" s="3">
        <v>2</v>
      </c>
      <c r="C216" s="1" t="s">
        <v>23</v>
      </c>
      <c r="D216" s="1" t="s">
        <v>187</v>
      </c>
      <c r="E216" s="3">
        <v>5</v>
      </c>
      <c r="F216" s="1" t="s">
        <v>28</v>
      </c>
      <c r="G216" s="3">
        <v>53</v>
      </c>
      <c r="H216" s="1" t="s">
        <v>41</v>
      </c>
      <c r="I216" s="3">
        <v>17</v>
      </c>
      <c r="J216" s="1" t="s">
        <v>41</v>
      </c>
      <c r="K216" s="3">
        <v>7</v>
      </c>
      <c r="L216" s="1" t="s">
        <v>41</v>
      </c>
      <c r="M216" s="3">
        <v>3</v>
      </c>
      <c r="N216" s="1" t="s">
        <v>33</v>
      </c>
      <c r="O216" s="3">
        <v>0</v>
      </c>
      <c r="P216" s="4"/>
      <c r="Q216" s="1" t="s">
        <v>177</v>
      </c>
      <c r="R216" s="1" t="s">
        <v>375</v>
      </c>
      <c r="S216" s="3">
        <v>80</v>
      </c>
      <c r="T216" s="3">
        <v>0.66249999999999998</v>
      </c>
      <c r="U216" s="3">
        <v>0.21249999999999999</v>
      </c>
      <c r="V216" s="3">
        <v>8.7499999999999994E-2</v>
      </c>
      <c r="W216" s="3">
        <v>3.7499999999999999E-2</v>
      </c>
      <c r="X216" s="3">
        <v>0</v>
      </c>
      <c r="Y216" s="2"/>
      <c r="Z216" s="2"/>
    </row>
    <row r="217" spans="1:26" ht="16.5" thickBot="1" x14ac:dyDescent="0.3">
      <c r="A217" s="1" t="s">
        <v>246</v>
      </c>
      <c r="B217" s="3">
        <v>2</v>
      </c>
      <c r="C217" s="1" t="s">
        <v>31</v>
      </c>
      <c r="D217" s="1" t="s">
        <v>187</v>
      </c>
      <c r="E217" s="3">
        <v>6</v>
      </c>
      <c r="F217" s="1" t="s">
        <v>28</v>
      </c>
      <c r="G217" s="3">
        <v>76</v>
      </c>
      <c r="H217" s="1" t="s">
        <v>41</v>
      </c>
      <c r="I217" s="3">
        <v>4</v>
      </c>
      <c r="J217" s="1" t="s">
        <v>39</v>
      </c>
      <c r="K217" s="3">
        <v>2</v>
      </c>
      <c r="L217" s="1" t="s">
        <v>39</v>
      </c>
      <c r="M217" s="3">
        <v>0</v>
      </c>
      <c r="N217" s="4"/>
      <c r="O217" s="3">
        <v>1</v>
      </c>
      <c r="P217" s="1" t="s">
        <v>28</v>
      </c>
      <c r="Q217" s="1" t="s">
        <v>223</v>
      </c>
      <c r="R217" s="1" t="s">
        <v>376</v>
      </c>
      <c r="S217" s="3">
        <v>83</v>
      </c>
      <c r="T217" s="3">
        <v>0.91566265099999999</v>
      </c>
      <c r="U217" s="3">
        <v>4.8193E-2</v>
      </c>
      <c r="V217" s="3">
        <v>2.4096386000000001E-2</v>
      </c>
      <c r="W217" s="3">
        <v>0</v>
      </c>
      <c r="X217" s="3">
        <v>1.2048E-2</v>
      </c>
      <c r="Y217" s="2"/>
      <c r="Z217" s="2"/>
    </row>
    <row r="218" spans="1:26" ht="16.5" thickBot="1" x14ac:dyDescent="0.3">
      <c r="A218" s="1" t="s">
        <v>246</v>
      </c>
      <c r="B218" s="3">
        <v>2</v>
      </c>
      <c r="C218" s="1" t="s">
        <v>47</v>
      </c>
      <c r="D218" s="1" t="s">
        <v>187</v>
      </c>
      <c r="E218" s="3">
        <v>10</v>
      </c>
      <c r="F218" s="1" t="s">
        <v>39</v>
      </c>
      <c r="G218" s="3">
        <v>95</v>
      </c>
      <c r="H218" s="1" t="s">
        <v>231</v>
      </c>
      <c r="I218" s="3">
        <v>9</v>
      </c>
      <c r="J218" s="1" t="s">
        <v>231</v>
      </c>
      <c r="K218" s="3">
        <v>10</v>
      </c>
      <c r="L218" s="1" t="s">
        <v>96</v>
      </c>
      <c r="M218" s="3">
        <v>9</v>
      </c>
      <c r="N218" s="1" t="s">
        <v>231</v>
      </c>
      <c r="O218" s="3">
        <v>1</v>
      </c>
      <c r="P218" s="1" t="s">
        <v>33</v>
      </c>
      <c r="Q218" s="1" t="s">
        <v>377</v>
      </c>
      <c r="R218" s="1" t="s">
        <v>378</v>
      </c>
      <c r="S218" s="3">
        <v>124</v>
      </c>
      <c r="T218" s="3">
        <v>0.76612903200000004</v>
      </c>
      <c r="U218" s="3">
        <v>7.2581000000000007E-2</v>
      </c>
      <c r="V218" s="3">
        <v>8.0645161000000007E-2</v>
      </c>
      <c r="W218" s="3">
        <v>7.2581000000000007E-2</v>
      </c>
      <c r="X218" s="3">
        <v>8.0649999999999993E-3</v>
      </c>
      <c r="Y218" s="2"/>
      <c r="Z218" s="2"/>
    </row>
    <row r="219" spans="1:26" ht="16.5" thickBot="1" x14ac:dyDescent="0.3">
      <c r="A219" s="1" t="s">
        <v>246</v>
      </c>
      <c r="B219" s="3">
        <v>2</v>
      </c>
      <c r="C219" s="1" t="s">
        <v>27</v>
      </c>
      <c r="D219" s="1" t="s">
        <v>187</v>
      </c>
      <c r="E219" s="3">
        <v>7</v>
      </c>
      <c r="F219" s="1" t="s">
        <v>28</v>
      </c>
      <c r="G219" s="3">
        <v>82</v>
      </c>
      <c r="H219" s="1" t="s">
        <v>28</v>
      </c>
      <c r="I219" s="3">
        <v>14</v>
      </c>
      <c r="J219" s="1" t="s">
        <v>28</v>
      </c>
      <c r="K219" s="3">
        <v>3</v>
      </c>
      <c r="L219" s="1" t="s">
        <v>28</v>
      </c>
      <c r="M219" s="3">
        <v>1</v>
      </c>
      <c r="N219" s="1" t="s">
        <v>28</v>
      </c>
      <c r="O219" s="3">
        <v>0</v>
      </c>
      <c r="P219" s="4"/>
      <c r="Q219" s="1" t="s">
        <v>357</v>
      </c>
      <c r="R219" s="1" t="s">
        <v>379</v>
      </c>
      <c r="S219" s="3">
        <v>100</v>
      </c>
      <c r="T219" s="3">
        <v>0.82</v>
      </c>
      <c r="U219" s="3">
        <v>0.14000000000000001</v>
      </c>
      <c r="V219" s="3">
        <v>0.03</v>
      </c>
      <c r="W219" s="3">
        <v>0.01</v>
      </c>
      <c r="X219" s="3">
        <v>0</v>
      </c>
      <c r="Y219" s="2"/>
      <c r="Z219" s="2"/>
    </row>
    <row r="220" spans="1:26" ht="16.5" thickBot="1" x14ac:dyDescent="0.3">
      <c r="A220" s="1" t="s">
        <v>246</v>
      </c>
      <c r="B220" s="3">
        <v>3</v>
      </c>
      <c r="C220" s="1" t="s">
        <v>31</v>
      </c>
      <c r="D220" s="1" t="s">
        <v>187</v>
      </c>
      <c r="E220" s="3">
        <v>6</v>
      </c>
      <c r="F220" s="1" t="s">
        <v>28</v>
      </c>
      <c r="G220" s="3">
        <v>61</v>
      </c>
      <c r="H220" s="1" t="s">
        <v>41</v>
      </c>
      <c r="I220" s="3">
        <v>2</v>
      </c>
      <c r="J220" s="1" t="s">
        <v>41</v>
      </c>
      <c r="K220" s="3">
        <v>2</v>
      </c>
      <c r="L220" s="1" t="s">
        <v>28</v>
      </c>
      <c r="M220" s="3">
        <v>0</v>
      </c>
      <c r="N220" s="4"/>
      <c r="O220" s="3">
        <v>0</v>
      </c>
      <c r="P220" s="4"/>
      <c r="Q220" s="1" t="s">
        <v>380</v>
      </c>
      <c r="R220" s="1" t="s">
        <v>381</v>
      </c>
      <c r="S220" s="3">
        <v>65</v>
      </c>
      <c r="T220" s="3">
        <v>0.93846153799999998</v>
      </c>
      <c r="U220" s="3">
        <v>3.0769000000000001E-2</v>
      </c>
      <c r="V220" s="3">
        <v>3.0769231000000001E-2</v>
      </c>
      <c r="W220" s="3">
        <v>0</v>
      </c>
      <c r="X220" s="3">
        <v>0</v>
      </c>
      <c r="Y220" s="2"/>
      <c r="Z220" s="2"/>
    </row>
    <row r="221" spans="1:26" ht="16.5" thickBot="1" x14ac:dyDescent="0.3">
      <c r="A221" s="1" t="s">
        <v>246</v>
      </c>
      <c r="B221" s="3">
        <v>3</v>
      </c>
      <c r="C221" s="1" t="s">
        <v>23</v>
      </c>
      <c r="D221" s="1" t="s">
        <v>187</v>
      </c>
      <c r="E221" s="3">
        <v>1</v>
      </c>
      <c r="F221" s="1" t="s">
        <v>28</v>
      </c>
      <c r="G221" s="3">
        <v>67</v>
      </c>
      <c r="H221" s="1" t="s">
        <v>33</v>
      </c>
      <c r="I221" s="3">
        <v>7</v>
      </c>
      <c r="J221" s="1" t="s">
        <v>33</v>
      </c>
      <c r="K221" s="3">
        <v>3</v>
      </c>
      <c r="L221" s="1" t="s">
        <v>28</v>
      </c>
      <c r="M221" s="3">
        <v>1</v>
      </c>
      <c r="N221" s="1" t="s">
        <v>28</v>
      </c>
      <c r="O221" s="3">
        <v>0</v>
      </c>
      <c r="P221" s="4"/>
      <c r="Q221" s="1" t="s">
        <v>91</v>
      </c>
      <c r="R221" s="1" t="s">
        <v>382</v>
      </c>
      <c r="S221" s="3">
        <v>78</v>
      </c>
      <c r="T221" s="3">
        <v>0.85897435899999997</v>
      </c>
      <c r="U221" s="3">
        <v>8.9744000000000004E-2</v>
      </c>
      <c r="V221" s="3">
        <v>3.8461538000000003E-2</v>
      </c>
      <c r="W221" s="3">
        <v>1.2821000000000001E-2</v>
      </c>
      <c r="X221" s="3">
        <v>0</v>
      </c>
      <c r="Y221" s="2"/>
      <c r="Z221" s="2"/>
    </row>
    <row r="222" spans="1:26" ht="16.5" thickBot="1" x14ac:dyDescent="0.3">
      <c r="A222" s="1" t="s">
        <v>246</v>
      </c>
      <c r="B222" s="3">
        <v>3</v>
      </c>
      <c r="C222" s="1" t="s">
        <v>36</v>
      </c>
      <c r="D222" s="1" t="s">
        <v>187</v>
      </c>
      <c r="E222" s="3">
        <v>6</v>
      </c>
      <c r="F222" s="1" t="s">
        <v>28</v>
      </c>
      <c r="G222" s="3">
        <v>43</v>
      </c>
      <c r="H222" s="1" t="s">
        <v>39</v>
      </c>
      <c r="I222" s="3">
        <v>4</v>
      </c>
      <c r="J222" s="1" t="s">
        <v>28</v>
      </c>
      <c r="K222" s="3">
        <v>2</v>
      </c>
      <c r="L222" s="1" t="s">
        <v>28</v>
      </c>
      <c r="M222" s="3">
        <v>1</v>
      </c>
      <c r="N222" s="1" t="s">
        <v>28</v>
      </c>
      <c r="O222" s="3">
        <v>1</v>
      </c>
      <c r="P222" s="4"/>
      <c r="Q222" s="1" t="s">
        <v>383</v>
      </c>
      <c r="R222" s="1" t="s">
        <v>384</v>
      </c>
      <c r="S222" s="3">
        <v>51</v>
      </c>
      <c r="T222" s="3">
        <v>0.84313725500000003</v>
      </c>
      <c r="U222" s="3">
        <v>7.8431000000000001E-2</v>
      </c>
      <c r="V222" s="3">
        <v>3.9215686E-2</v>
      </c>
      <c r="W222" s="3">
        <v>1.9608E-2</v>
      </c>
      <c r="X222" s="3">
        <v>1.9608E-2</v>
      </c>
      <c r="Y222" s="2"/>
      <c r="Z222" s="2"/>
    </row>
    <row r="223" spans="1:26" ht="16.5" thickBot="1" x14ac:dyDescent="0.3">
      <c r="A223" s="1" t="s">
        <v>246</v>
      </c>
      <c r="B223" s="3">
        <v>3</v>
      </c>
      <c r="C223" s="1" t="s">
        <v>47</v>
      </c>
      <c r="D223" s="1" t="s">
        <v>187</v>
      </c>
      <c r="E223" s="3">
        <v>40</v>
      </c>
      <c r="F223" s="4"/>
      <c r="G223" s="3">
        <v>192</v>
      </c>
      <c r="H223" s="1" t="s">
        <v>231</v>
      </c>
      <c r="I223" s="3">
        <v>13</v>
      </c>
      <c r="J223" s="1" t="s">
        <v>385</v>
      </c>
      <c r="K223" s="3">
        <v>13</v>
      </c>
      <c r="L223" s="1" t="s">
        <v>231</v>
      </c>
      <c r="M223" s="3">
        <v>12</v>
      </c>
      <c r="N223" s="1" t="s">
        <v>231</v>
      </c>
      <c r="O223" s="3">
        <v>9</v>
      </c>
      <c r="P223" s="1" t="s">
        <v>28</v>
      </c>
      <c r="Q223" s="1" t="s">
        <v>214</v>
      </c>
      <c r="R223" s="1" t="s">
        <v>386</v>
      </c>
      <c r="S223" s="3">
        <v>239</v>
      </c>
      <c r="T223" s="3">
        <v>0.80334728</v>
      </c>
      <c r="U223" s="3">
        <v>5.4392999999999997E-2</v>
      </c>
      <c r="V223" s="3">
        <v>5.4393305000000003E-2</v>
      </c>
      <c r="W223" s="3">
        <v>5.0208999999999997E-2</v>
      </c>
      <c r="X223" s="3">
        <v>3.7657000000000003E-2</v>
      </c>
      <c r="Y223" s="2"/>
      <c r="Z223" s="2"/>
    </row>
    <row r="224" spans="1:26" ht="16.5" thickBot="1" x14ac:dyDescent="0.3">
      <c r="A224" s="1" t="s">
        <v>246</v>
      </c>
      <c r="B224" s="3">
        <v>3</v>
      </c>
      <c r="C224" s="1" t="s">
        <v>27</v>
      </c>
      <c r="D224" s="1" t="s">
        <v>187</v>
      </c>
      <c r="E224" s="3">
        <v>1</v>
      </c>
      <c r="F224" s="1" t="s">
        <v>39</v>
      </c>
      <c r="G224" s="3">
        <v>78</v>
      </c>
      <c r="H224" s="1" t="s">
        <v>39</v>
      </c>
      <c r="I224" s="3">
        <v>10</v>
      </c>
      <c r="J224" s="1" t="s">
        <v>39</v>
      </c>
      <c r="K224" s="3">
        <v>3</v>
      </c>
      <c r="L224" s="1" t="s">
        <v>39</v>
      </c>
      <c r="M224" s="3">
        <v>1</v>
      </c>
      <c r="N224" s="1" t="s">
        <v>39</v>
      </c>
      <c r="O224" s="3">
        <v>1</v>
      </c>
      <c r="P224" s="1" t="s">
        <v>39</v>
      </c>
      <c r="Q224" s="1" t="s">
        <v>198</v>
      </c>
      <c r="R224" s="1" t="s">
        <v>387</v>
      </c>
      <c r="S224" s="3">
        <v>93</v>
      </c>
      <c r="T224" s="3">
        <v>0.83870967699999999</v>
      </c>
      <c r="U224" s="3">
        <v>0.107527</v>
      </c>
      <c r="V224" s="3">
        <v>3.2258065000000002E-2</v>
      </c>
      <c r="W224" s="3">
        <v>1.0753E-2</v>
      </c>
      <c r="X224" s="3">
        <v>1.0753E-2</v>
      </c>
      <c r="Y224" s="2"/>
      <c r="Z224" s="2"/>
    </row>
    <row r="225" spans="1:26" ht="16.5" thickBot="1" x14ac:dyDescent="0.3">
      <c r="A225" s="1" t="s">
        <v>246</v>
      </c>
      <c r="B225" s="3">
        <v>4</v>
      </c>
      <c r="C225" s="1" t="s">
        <v>23</v>
      </c>
      <c r="D225" s="1" t="s">
        <v>187</v>
      </c>
      <c r="E225" s="3">
        <v>2</v>
      </c>
      <c r="F225" s="1" t="s">
        <v>28</v>
      </c>
      <c r="G225" s="3">
        <v>19</v>
      </c>
      <c r="H225" s="1" t="s">
        <v>28</v>
      </c>
      <c r="I225" s="3">
        <v>5</v>
      </c>
      <c r="J225" s="1" t="s">
        <v>39</v>
      </c>
      <c r="K225" s="3">
        <v>0</v>
      </c>
      <c r="L225" s="4"/>
      <c r="M225" s="3">
        <v>0</v>
      </c>
      <c r="N225" s="4"/>
      <c r="O225" s="3">
        <v>0</v>
      </c>
      <c r="P225" s="4"/>
      <c r="Q225" s="1" t="s">
        <v>25</v>
      </c>
      <c r="R225" s="1" t="s">
        <v>388</v>
      </c>
      <c r="S225" s="3">
        <v>24</v>
      </c>
      <c r="T225" s="3">
        <v>0.79166666699999999</v>
      </c>
      <c r="U225" s="3">
        <v>0.20833299999999999</v>
      </c>
      <c r="V225" s="3">
        <v>0</v>
      </c>
      <c r="W225" s="3">
        <v>0</v>
      </c>
      <c r="X225" s="3">
        <v>0</v>
      </c>
      <c r="Y225" s="2"/>
      <c r="Z225" s="2"/>
    </row>
    <row r="226" spans="1:26" ht="16.5" thickBot="1" x14ac:dyDescent="0.3">
      <c r="A226" s="1" t="s">
        <v>246</v>
      </c>
      <c r="B226" s="3">
        <v>4</v>
      </c>
      <c r="C226" s="1" t="s">
        <v>31</v>
      </c>
      <c r="D226" s="1" t="s">
        <v>187</v>
      </c>
      <c r="E226" s="3">
        <v>8</v>
      </c>
      <c r="F226" s="1" t="s">
        <v>28</v>
      </c>
      <c r="G226" s="3">
        <v>41</v>
      </c>
      <c r="H226" s="1" t="s">
        <v>231</v>
      </c>
      <c r="I226" s="3">
        <v>5</v>
      </c>
      <c r="J226" s="1" t="s">
        <v>28</v>
      </c>
      <c r="K226" s="3">
        <v>4</v>
      </c>
      <c r="L226" s="1" t="s">
        <v>33</v>
      </c>
      <c r="M226" s="3">
        <v>2</v>
      </c>
      <c r="N226" s="1" t="s">
        <v>28</v>
      </c>
      <c r="O226" s="3">
        <v>0</v>
      </c>
      <c r="P226" s="4"/>
      <c r="Q226" s="1" t="s">
        <v>34</v>
      </c>
      <c r="R226" s="1" t="s">
        <v>389</v>
      </c>
      <c r="S226" s="3">
        <v>52</v>
      </c>
      <c r="T226" s="3">
        <v>0.78846153799999996</v>
      </c>
      <c r="U226" s="3">
        <v>9.6154000000000003E-2</v>
      </c>
      <c r="V226" s="3">
        <v>7.6923077000000006E-2</v>
      </c>
      <c r="W226" s="3">
        <v>3.8462000000000003E-2</v>
      </c>
      <c r="X226" s="3">
        <v>0</v>
      </c>
      <c r="Y226" s="2"/>
      <c r="Z226" s="2"/>
    </row>
    <row r="227" spans="1:26" ht="16.5" thickBot="1" x14ac:dyDescent="0.3">
      <c r="A227" s="1" t="s">
        <v>246</v>
      </c>
      <c r="B227" s="3">
        <v>4</v>
      </c>
      <c r="C227" s="1" t="s">
        <v>47</v>
      </c>
      <c r="D227" s="1" t="s">
        <v>187</v>
      </c>
      <c r="E227" s="3">
        <v>3</v>
      </c>
      <c r="F227" s="1" t="s">
        <v>28</v>
      </c>
      <c r="G227" s="3">
        <v>44</v>
      </c>
      <c r="H227" s="1" t="s">
        <v>390</v>
      </c>
      <c r="I227" s="3">
        <v>4</v>
      </c>
      <c r="J227" s="1" t="s">
        <v>231</v>
      </c>
      <c r="K227" s="3">
        <v>0</v>
      </c>
      <c r="L227" s="4"/>
      <c r="M227" s="3">
        <v>1</v>
      </c>
      <c r="N227" s="1" t="s">
        <v>28</v>
      </c>
      <c r="O227" s="3">
        <v>1</v>
      </c>
      <c r="P227" s="1" t="s">
        <v>28</v>
      </c>
      <c r="Q227" s="1" t="s">
        <v>391</v>
      </c>
      <c r="R227" s="1" t="s">
        <v>392</v>
      </c>
      <c r="S227" s="3">
        <v>50</v>
      </c>
      <c r="T227" s="3">
        <v>0.88</v>
      </c>
      <c r="U227" s="3">
        <v>0.08</v>
      </c>
      <c r="V227" s="3">
        <v>0</v>
      </c>
      <c r="W227" s="3">
        <v>0.02</v>
      </c>
      <c r="X227" s="3">
        <v>0.02</v>
      </c>
      <c r="Y227" s="2"/>
      <c r="Z227" s="2"/>
    </row>
    <row r="228" spans="1:26" ht="16.5" thickBot="1" x14ac:dyDescent="0.3">
      <c r="A228" s="1" t="s">
        <v>246</v>
      </c>
      <c r="B228" s="3">
        <v>1</v>
      </c>
      <c r="C228" s="1" t="s">
        <v>27</v>
      </c>
      <c r="D228" s="1" t="s">
        <v>221</v>
      </c>
      <c r="E228" s="3">
        <v>17</v>
      </c>
      <c r="F228" s="1" t="s">
        <v>33</v>
      </c>
      <c r="G228" s="3">
        <v>136</v>
      </c>
      <c r="H228" s="1" t="s">
        <v>41</v>
      </c>
      <c r="I228" s="3">
        <v>24</v>
      </c>
      <c r="J228" s="1" t="s">
        <v>41</v>
      </c>
      <c r="K228" s="3">
        <v>15</v>
      </c>
      <c r="L228" s="1" t="s">
        <v>41</v>
      </c>
      <c r="M228" s="3">
        <v>8</v>
      </c>
      <c r="N228" s="1" t="s">
        <v>28</v>
      </c>
      <c r="O228" s="3">
        <v>0</v>
      </c>
      <c r="P228" s="4"/>
      <c r="Q228" s="1" t="s">
        <v>393</v>
      </c>
      <c r="R228" s="1" t="s">
        <v>394</v>
      </c>
      <c r="S228" s="3">
        <v>183</v>
      </c>
      <c r="T228" s="3">
        <v>0.74316939900000001</v>
      </c>
      <c r="U228" s="3">
        <v>0.13114799999999999</v>
      </c>
      <c r="V228" s="3">
        <v>8.1967212999999997E-2</v>
      </c>
      <c r="W228" s="3">
        <v>4.3715999999999998E-2</v>
      </c>
      <c r="X228" s="3">
        <v>0</v>
      </c>
      <c r="Y228" s="2"/>
      <c r="Z228" s="2"/>
    </row>
    <row r="229" spans="1:26" ht="16.5" thickBot="1" x14ac:dyDescent="0.3">
      <c r="A229" s="1" t="s">
        <v>246</v>
      </c>
      <c r="B229" s="3">
        <v>1</v>
      </c>
      <c r="C229" s="1" t="s">
        <v>23</v>
      </c>
      <c r="D229" s="1" t="s">
        <v>221</v>
      </c>
      <c r="E229" s="3">
        <v>16</v>
      </c>
      <c r="F229" s="4"/>
      <c r="G229" s="3">
        <v>147</v>
      </c>
      <c r="H229" s="1" t="s">
        <v>231</v>
      </c>
      <c r="I229" s="3">
        <v>29</v>
      </c>
      <c r="J229" s="1" t="s">
        <v>231</v>
      </c>
      <c r="K229" s="3">
        <v>23</v>
      </c>
      <c r="L229" s="1" t="s">
        <v>231</v>
      </c>
      <c r="M229" s="3">
        <v>14</v>
      </c>
      <c r="N229" s="1" t="s">
        <v>395</v>
      </c>
      <c r="O229" s="3">
        <v>6</v>
      </c>
      <c r="P229" s="1" t="s">
        <v>231</v>
      </c>
      <c r="Q229" s="1" t="s">
        <v>219</v>
      </c>
      <c r="R229" s="1" t="s">
        <v>396</v>
      </c>
      <c r="S229" s="3">
        <v>219</v>
      </c>
      <c r="T229" s="3">
        <v>0.67123287700000001</v>
      </c>
      <c r="U229" s="3">
        <v>0.13242000000000001</v>
      </c>
      <c r="V229" s="3">
        <v>0.105022831</v>
      </c>
      <c r="W229" s="3">
        <v>6.3926999999999998E-2</v>
      </c>
      <c r="X229" s="3">
        <v>2.7397000000000001E-2</v>
      </c>
      <c r="Y229" s="2"/>
      <c r="Z229" s="2"/>
    </row>
    <row r="230" spans="1:26" ht="16.5" thickBot="1" x14ac:dyDescent="0.3">
      <c r="A230" s="1" t="s">
        <v>246</v>
      </c>
      <c r="B230" s="3">
        <v>1</v>
      </c>
      <c r="C230" s="1" t="s">
        <v>31</v>
      </c>
      <c r="D230" s="1" t="s">
        <v>221</v>
      </c>
      <c r="E230" s="3">
        <v>27</v>
      </c>
      <c r="F230" s="1" t="s">
        <v>28</v>
      </c>
      <c r="G230" s="3">
        <v>47</v>
      </c>
      <c r="H230" s="1" t="s">
        <v>41</v>
      </c>
      <c r="I230" s="3">
        <v>4</v>
      </c>
      <c r="J230" s="1" t="s">
        <v>39</v>
      </c>
      <c r="K230" s="3">
        <v>2</v>
      </c>
      <c r="L230" s="1" t="s">
        <v>39</v>
      </c>
      <c r="M230" s="3">
        <v>0</v>
      </c>
      <c r="N230" s="4"/>
      <c r="O230" s="3">
        <v>4</v>
      </c>
      <c r="P230" s="1" t="s">
        <v>28</v>
      </c>
      <c r="Q230" s="1" t="s">
        <v>397</v>
      </c>
      <c r="R230" s="1" t="s">
        <v>398</v>
      </c>
      <c r="S230" s="3">
        <v>57</v>
      </c>
      <c r="T230" s="3">
        <v>0.824561404</v>
      </c>
      <c r="U230" s="3">
        <v>7.0175000000000001E-2</v>
      </c>
      <c r="V230" s="3">
        <v>3.5087719000000003E-2</v>
      </c>
      <c r="W230" s="3">
        <v>0</v>
      </c>
      <c r="X230" s="3">
        <v>7.0175000000000001E-2</v>
      </c>
      <c r="Y230" s="2"/>
      <c r="Z230" s="2"/>
    </row>
    <row r="231" spans="1:26" ht="16.5" thickBot="1" x14ac:dyDescent="0.3">
      <c r="A231" s="1" t="s">
        <v>246</v>
      </c>
      <c r="B231" s="3">
        <v>1</v>
      </c>
      <c r="C231" s="1" t="s">
        <v>47</v>
      </c>
      <c r="D231" s="1" t="s">
        <v>221</v>
      </c>
      <c r="E231" s="3">
        <v>29</v>
      </c>
      <c r="F231" s="1" t="s">
        <v>33</v>
      </c>
      <c r="G231" s="3">
        <v>140</v>
      </c>
      <c r="H231" s="1" t="s">
        <v>41</v>
      </c>
      <c r="I231" s="3">
        <v>25</v>
      </c>
      <c r="J231" s="1" t="s">
        <v>41</v>
      </c>
      <c r="K231" s="3">
        <v>7</v>
      </c>
      <c r="L231" s="1" t="s">
        <v>41</v>
      </c>
      <c r="M231" s="3">
        <v>9</v>
      </c>
      <c r="N231" s="1" t="s">
        <v>41</v>
      </c>
      <c r="O231" s="3">
        <v>4</v>
      </c>
      <c r="P231" s="1" t="s">
        <v>33</v>
      </c>
      <c r="Q231" s="1" t="s">
        <v>399</v>
      </c>
      <c r="R231" s="1" t="s">
        <v>400</v>
      </c>
      <c r="S231" s="3">
        <v>185</v>
      </c>
      <c r="T231" s="3">
        <v>0.756756757</v>
      </c>
      <c r="U231" s="3">
        <v>0.13513500000000001</v>
      </c>
      <c r="V231" s="3">
        <v>3.7837837999999999E-2</v>
      </c>
      <c r="W231" s="3">
        <v>4.8648999999999998E-2</v>
      </c>
      <c r="X231" s="3">
        <v>2.1621999999999999E-2</v>
      </c>
      <c r="Y231" s="2"/>
      <c r="Z231" s="2"/>
    </row>
    <row r="232" spans="1:26" ht="16.5" thickBot="1" x14ac:dyDescent="0.3">
      <c r="A232" s="1" t="s">
        <v>246</v>
      </c>
      <c r="B232" s="3">
        <v>1</v>
      </c>
      <c r="C232" s="1" t="s">
        <v>36</v>
      </c>
      <c r="D232" s="1" t="s">
        <v>221</v>
      </c>
      <c r="E232" s="3">
        <v>25</v>
      </c>
      <c r="F232" s="1" t="s">
        <v>28</v>
      </c>
      <c r="G232" s="3">
        <v>202</v>
      </c>
      <c r="H232" s="1" t="s">
        <v>401</v>
      </c>
      <c r="I232" s="3">
        <v>19</v>
      </c>
      <c r="J232" s="1" t="s">
        <v>39</v>
      </c>
      <c r="K232" s="3">
        <v>17</v>
      </c>
      <c r="L232" s="1" t="s">
        <v>41</v>
      </c>
      <c r="M232" s="3">
        <v>13</v>
      </c>
      <c r="N232" s="1" t="s">
        <v>39</v>
      </c>
      <c r="O232" s="3">
        <v>6</v>
      </c>
      <c r="P232" s="1" t="s">
        <v>28</v>
      </c>
      <c r="Q232" s="1" t="s">
        <v>299</v>
      </c>
      <c r="R232" s="1" t="s">
        <v>402</v>
      </c>
      <c r="S232" s="3">
        <v>257</v>
      </c>
      <c r="T232" s="3">
        <v>0.78599221799999996</v>
      </c>
      <c r="U232" s="3">
        <v>7.3929999999999996E-2</v>
      </c>
      <c r="V232" s="3">
        <v>6.6147860000000003E-2</v>
      </c>
      <c r="W232" s="3">
        <v>5.0583999999999997E-2</v>
      </c>
      <c r="X232" s="3">
        <v>2.3345999999999999E-2</v>
      </c>
      <c r="Y232" s="2"/>
      <c r="Z232" s="2"/>
    </row>
    <row r="233" spans="1:26" ht="16.5" thickBot="1" x14ac:dyDescent="0.3">
      <c r="A233" s="1" t="s">
        <v>246</v>
      </c>
      <c r="B233" s="3">
        <v>2</v>
      </c>
      <c r="C233" s="1" t="s">
        <v>36</v>
      </c>
      <c r="D233" s="1" t="s">
        <v>221</v>
      </c>
      <c r="E233" s="3">
        <v>6</v>
      </c>
      <c r="F233" s="1" t="s">
        <v>33</v>
      </c>
      <c r="G233" s="3">
        <v>170</v>
      </c>
      <c r="H233" s="1" t="s">
        <v>122</v>
      </c>
      <c r="I233" s="3">
        <v>27</v>
      </c>
      <c r="J233" s="1" t="s">
        <v>41</v>
      </c>
      <c r="K233" s="3">
        <v>19</v>
      </c>
      <c r="L233" s="1" t="s">
        <v>41</v>
      </c>
      <c r="M233" s="3">
        <v>8</v>
      </c>
      <c r="N233" s="1" t="s">
        <v>41</v>
      </c>
      <c r="O233" s="3">
        <v>1</v>
      </c>
      <c r="P233" s="1" t="s">
        <v>28</v>
      </c>
      <c r="Q233" s="1" t="s">
        <v>198</v>
      </c>
      <c r="R233" s="1" t="s">
        <v>403</v>
      </c>
      <c r="S233" s="3">
        <v>225</v>
      </c>
      <c r="T233" s="3">
        <v>0.75555555600000002</v>
      </c>
      <c r="U233" s="3">
        <v>0.12</v>
      </c>
      <c r="V233" s="3">
        <v>8.4444443999999994E-2</v>
      </c>
      <c r="W233" s="3">
        <v>3.5555999999999997E-2</v>
      </c>
      <c r="X233" s="3">
        <v>4.444E-3</v>
      </c>
      <c r="Y233" s="2"/>
      <c r="Z233" s="2"/>
    </row>
    <row r="234" spans="1:26" ht="16.5" thickBot="1" x14ac:dyDescent="0.3">
      <c r="A234" s="1" t="s">
        <v>246</v>
      </c>
      <c r="B234" s="3">
        <v>2</v>
      </c>
      <c r="C234" s="1" t="s">
        <v>23</v>
      </c>
      <c r="D234" s="1" t="s">
        <v>221</v>
      </c>
      <c r="E234" s="3">
        <v>18</v>
      </c>
      <c r="F234" s="1" t="s">
        <v>28</v>
      </c>
      <c r="G234" s="3">
        <v>140</v>
      </c>
      <c r="H234" s="1" t="s">
        <v>41</v>
      </c>
      <c r="I234" s="3">
        <v>21</v>
      </c>
      <c r="J234" s="1" t="s">
        <v>41</v>
      </c>
      <c r="K234" s="3">
        <v>12</v>
      </c>
      <c r="L234" s="1" t="s">
        <v>33</v>
      </c>
      <c r="M234" s="3">
        <v>2</v>
      </c>
      <c r="N234" s="1" t="s">
        <v>28</v>
      </c>
      <c r="O234" s="3">
        <v>4</v>
      </c>
      <c r="P234" s="1" t="s">
        <v>28</v>
      </c>
      <c r="Q234" s="1" t="s">
        <v>309</v>
      </c>
      <c r="R234" s="1" t="s">
        <v>404</v>
      </c>
      <c r="S234" s="3">
        <v>179</v>
      </c>
      <c r="T234" s="3">
        <v>0.78212290500000003</v>
      </c>
      <c r="U234" s="3">
        <v>0.11731800000000001</v>
      </c>
      <c r="V234" s="3">
        <v>6.7039106000000001E-2</v>
      </c>
      <c r="W234" s="3">
        <v>1.1173000000000001E-2</v>
      </c>
      <c r="X234" s="3">
        <v>2.2346000000000001E-2</v>
      </c>
      <c r="Y234" s="2"/>
      <c r="Z234" s="2"/>
    </row>
    <row r="235" spans="1:26" ht="16.5" thickBot="1" x14ac:dyDescent="0.3">
      <c r="A235" s="1" t="s">
        <v>246</v>
      </c>
      <c r="B235" s="3">
        <v>2</v>
      </c>
      <c r="C235" s="1" t="s">
        <v>31</v>
      </c>
      <c r="D235" s="1" t="s">
        <v>221</v>
      </c>
      <c r="E235" s="3">
        <v>10</v>
      </c>
      <c r="F235" s="1" t="s">
        <v>28</v>
      </c>
      <c r="G235" s="3">
        <v>164</v>
      </c>
      <c r="H235" s="1" t="s">
        <v>41</v>
      </c>
      <c r="I235" s="3">
        <v>29</v>
      </c>
      <c r="J235" s="1" t="s">
        <v>41</v>
      </c>
      <c r="K235" s="3">
        <v>15</v>
      </c>
      <c r="L235" s="1" t="s">
        <v>41</v>
      </c>
      <c r="M235" s="3">
        <v>6</v>
      </c>
      <c r="N235" s="1" t="s">
        <v>28</v>
      </c>
      <c r="O235" s="3">
        <v>3</v>
      </c>
      <c r="P235" s="1" t="s">
        <v>28</v>
      </c>
      <c r="Q235" s="1" t="s">
        <v>296</v>
      </c>
      <c r="R235" s="1" t="s">
        <v>405</v>
      </c>
      <c r="S235" s="3">
        <v>217</v>
      </c>
      <c r="T235" s="3">
        <v>0.75576036899999999</v>
      </c>
      <c r="U235" s="3">
        <v>0.13364100000000001</v>
      </c>
      <c r="V235" s="3">
        <v>6.9124424000000004E-2</v>
      </c>
      <c r="W235" s="3">
        <v>2.7650000000000001E-2</v>
      </c>
      <c r="X235" s="3">
        <v>1.3825E-2</v>
      </c>
      <c r="Y235" s="2"/>
      <c r="Z235" s="2"/>
    </row>
    <row r="236" spans="1:26" ht="16.5" thickBot="1" x14ac:dyDescent="0.3">
      <c r="A236" s="1" t="s">
        <v>246</v>
      </c>
      <c r="B236" s="3">
        <v>2</v>
      </c>
      <c r="C236" s="1" t="s">
        <v>47</v>
      </c>
      <c r="D236" s="1" t="s">
        <v>221</v>
      </c>
      <c r="E236" s="3">
        <v>40</v>
      </c>
      <c r="F236" s="1" t="s">
        <v>28</v>
      </c>
      <c r="G236" s="3">
        <v>147</v>
      </c>
      <c r="H236" s="1" t="s">
        <v>41</v>
      </c>
      <c r="I236" s="3">
        <v>19</v>
      </c>
      <c r="J236" s="1" t="s">
        <v>28</v>
      </c>
      <c r="K236" s="3">
        <v>15</v>
      </c>
      <c r="L236" s="1" t="s">
        <v>28</v>
      </c>
      <c r="M236" s="3">
        <v>10</v>
      </c>
      <c r="N236" s="1" t="s">
        <v>28</v>
      </c>
      <c r="O236" s="3">
        <v>4</v>
      </c>
      <c r="P236" s="1" t="s">
        <v>28</v>
      </c>
      <c r="Q236" s="1" t="s">
        <v>406</v>
      </c>
      <c r="R236" s="1" t="s">
        <v>407</v>
      </c>
      <c r="S236" s="3">
        <v>195</v>
      </c>
      <c r="T236" s="3">
        <v>0.75384615399999999</v>
      </c>
      <c r="U236" s="3">
        <v>9.7435999999999995E-2</v>
      </c>
      <c r="V236" s="3">
        <v>7.6923077000000006E-2</v>
      </c>
      <c r="W236" s="3">
        <v>5.1282000000000001E-2</v>
      </c>
      <c r="X236" s="3">
        <v>2.0513E-2</v>
      </c>
      <c r="Y236" s="2"/>
      <c r="Z236" s="2"/>
    </row>
    <row r="237" spans="1:26" ht="16.5" thickBot="1" x14ac:dyDescent="0.3">
      <c r="A237" s="1" t="s">
        <v>246</v>
      </c>
      <c r="B237" s="3">
        <v>2</v>
      </c>
      <c r="C237" s="1" t="s">
        <v>27</v>
      </c>
      <c r="D237" s="1" t="s">
        <v>221</v>
      </c>
      <c r="E237" s="3">
        <v>10</v>
      </c>
      <c r="F237" s="1" t="s">
        <v>408</v>
      </c>
      <c r="G237" s="3">
        <v>243</v>
      </c>
      <c r="H237" s="1" t="s">
        <v>231</v>
      </c>
      <c r="I237" s="3">
        <v>35</v>
      </c>
      <c r="J237" s="1" t="s">
        <v>231</v>
      </c>
      <c r="K237" s="3">
        <v>21</v>
      </c>
      <c r="L237" s="1" t="s">
        <v>231</v>
      </c>
      <c r="M237" s="3">
        <v>5</v>
      </c>
      <c r="N237" s="1" t="s">
        <v>33</v>
      </c>
      <c r="O237" s="3">
        <v>11</v>
      </c>
      <c r="P237" s="1" t="s">
        <v>231</v>
      </c>
      <c r="Q237" s="1" t="s">
        <v>275</v>
      </c>
      <c r="R237" s="1" t="s">
        <v>409</v>
      </c>
      <c r="S237" s="3">
        <v>315</v>
      </c>
      <c r="T237" s="3">
        <v>0.77142857099999995</v>
      </c>
      <c r="U237" s="3">
        <v>0.111111</v>
      </c>
      <c r="V237" s="3">
        <v>6.6666666999999999E-2</v>
      </c>
      <c r="W237" s="3">
        <v>1.5873000000000002E-2</v>
      </c>
      <c r="X237" s="3">
        <v>3.4921000000000001E-2</v>
      </c>
      <c r="Y237" s="2"/>
      <c r="Z237" s="2"/>
    </row>
    <row r="238" spans="1:26" ht="16.5" thickBot="1" x14ac:dyDescent="0.3">
      <c r="A238" s="1" t="s">
        <v>246</v>
      </c>
      <c r="B238" s="3">
        <v>3</v>
      </c>
      <c r="C238" s="1" t="s">
        <v>31</v>
      </c>
      <c r="D238" s="1" t="s">
        <v>221</v>
      </c>
      <c r="E238" s="3">
        <v>33</v>
      </c>
      <c r="F238" s="1" t="s">
        <v>28</v>
      </c>
      <c r="G238" s="3">
        <v>146</v>
      </c>
      <c r="H238" s="1" t="s">
        <v>122</v>
      </c>
      <c r="I238" s="3">
        <v>23</v>
      </c>
      <c r="J238" s="1" t="s">
        <v>41</v>
      </c>
      <c r="K238" s="3">
        <v>18</v>
      </c>
      <c r="L238" s="1" t="s">
        <v>41</v>
      </c>
      <c r="M238" s="3">
        <v>9</v>
      </c>
      <c r="N238" s="1" t="s">
        <v>122</v>
      </c>
      <c r="O238" s="3">
        <v>10</v>
      </c>
      <c r="P238" s="1" t="s">
        <v>28</v>
      </c>
      <c r="Q238" s="1" t="s">
        <v>410</v>
      </c>
      <c r="R238" s="1" t="s">
        <v>411</v>
      </c>
      <c r="S238" s="3">
        <v>206</v>
      </c>
      <c r="T238" s="3">
        <v>0.70873786400000005</v>
      </c>
      <c r="U238" s="3">
        <v>0.11165</v>
      </c>
      <c r="V238" s="3">
        <v>8.7378641000000007E-2</v>
      </c>
      <c r="W238" s="3">
        <v>4.3688999999999999E-2</v>
      </c>
      <c r="X238" s="3">
        <v>4.8543999999999997E-2</v>
      </c>
      <c r="Y238" s="2"/>
      <c r="Z238" s="2"/>
    </row>
    <row r="239" spans="1:26" ht="16.5" thickBot="1" x14ac:dyDescent="0.3">
      <c r="A239" s="1" t="s">
        <v>246</v>
      </c>
      <c r="B239" s="3">
        <v>3</v>
      </c>
      <c r="C239" s="1" t="s">
        <v>23</v>
      </c>
      <c r="D239" s="1" t="s">
        <v>221</v>
      </c>
      <c r="E239" s="3">
        <v>9</v>
      </c>
      <c r="F239" s="1" t="s">
        <v>28</v>
      </c>
      <c r="G239" s="3">
        <v>221</v>
      </c>
      <c r="H239" s="1" t="s">
        <v>231</v>
      </c>
      <c r="I239" s="3">
        <v>28</v>
      </c>
      <c r="J239" s="1" t="s">
        <v>39</v>
      </c>
      <c r="K239" s="3">
        <v>25</v>
      </c>
      <c r="L239" s="1" t="s">
        <v>231</v>
      </c>
      <c r="M239" s="3">
        <v>12</v>
      </c>
      <c r="N239" s="1" t="s">
        <v>33</v>
      </c>
      <c r="O239" s="3">
        <v>2</v>
      </c>
      <c r="P239" s="1" t="s">
        <v>28</v>
      </c>
      <c r="Q239" s="1" t="s">
        <v>170</v>
      </c>
      <c r="R239" s="1" t="s">
        <v>412</v>
      </c>
      <c r="S239" s="3">
        <v>288</v>
      </c>
      <c r="T239" s="3">
        <v>0.76736111100000004</v>
      </c>
      <c r="U239" s="3">
        <v>9.7222000000000003E-2</v>
      </c>
      <c r="V239" s="3">
        <v>8.6805556000000006E-2</v>
      </c>
      <c r="W239" s="3">
        <v>4.1667000000000003E-2</v>
      </c>
      <c r="X239" s="3">
        <v>6.9439999999999997E-3</v>
      </c>
      <c r="Y239" s="2"/>
      <c r="Z239" s="2"/>
    </row>
    <row r="240" spans="1:26" ht="16.5" thickBot="1" x14ac:dyDescent="0.3">
      <c r="A240" s="1" t="s">
        <v>246</v>
      </c>
      <c r="B240" s="3">
        <v>3</v>
      </c>
      <c r="C240" s="1" t="s">
        <v>36</v>
      </c>
      <c r="D240" s="1" t="s">
        <v>221</v>
      </c>
      <c r="E240" s="3">
        <v>85</v>
      </c>
      <c r="F240" s="4"/>
      <c r="G240" s="3">
        <v>127</v>
      </c>
      <c r="H240" s="1" t="s">
        <v>28</v>
      </c>
      <c r="I240" s="3">
        <v>5</v>
      </c>
      <c r="J240" s="1" t="s">
        <v>28</v>
      </c>
      <c r="K240" s="3">
        <v>8</v>
      </c>
      <c r="L240" s="1" t="s">
        <v>28</v>
      </c>
      <c r="M240" s="3">
        <v>4</v>
      </c>
      <c r="N240" s="1" t="s">
        <v>33</v>
      </c>
      <c r="O240" s="3">
        <v>1</v>
      </c>
      <c r="P240" s="1" t="s">
        <v>28</v>
      </c>
      <c r="Q240" s="1" t="s">
        <v>91</v>
      </c>
      <c r="R240" s="1" t="s">
        <v>413</v>
      </c>
      <c r="S240" s="3">
        <v>145</v>
      </c>
      <c r="T240" s="3">
        <v>0.87586206899999997</v>
      </c>
      <c r="U240" s="3">
        <v>3.4483E-2</v>
      </c>
      <c r="V240" s="3">
        <v>5.5172414000000003E-2</v>
      </c>
      <c r="W240" s="3">
        <v>2.7585999999999999E-2</v>
      </c>
      <c r="X240" s="3">
        <v>6.8970000000000004E-3</v>
      </c>
      <c r="Y240" s="2"/>
      <c r="Z240" s="2"/>
    </row>
    <row r="241" spans="1:26" ht="16.5" thickBot="1" x14ac:dyDescent="0.3">
      <c r="A241" s="1" t="s">
        <v>246</v>
      </c>
      <c r="B241" s="3">
        <v>3</v>
      </c>
      <c r="C241" s="1" t="s">
        <v>47</v>
      </c>
      <c r="D241" s="1" t="s">
        <v>221</v>
      </c>
      <c r="E241" s="3">
        <v>20</v>
      </c>
      <c r="F241" s="1" t="s">
        <v>28</v>
      </c>
      <c r="G241" s="3">
        <v>88</v>
      </c>
      <c r="H241" s="1" t="s">
        <v>33</v>
      </c>
      <c r="I241" s="3">
        <v>14</v>
      </c>
      <c r="J241" s="1" t="s">
        <v>231</v>
      </c>
      <c r="K241" s="3">
        <v>13</v>
      </c>
      <c r="L241" s="1" t="s">
        <v>231</v>
      </c>
      <c r="M241" s="3">
        <v>12</v>
      </c>
      <c r="N241" s="1" t="s">
        <v>33</v>
      </c>
      <c r="O241" s="3">
        <v>4</v>
      </c>
      <c r="P241" s="1" t="s">
        <v>414</v>
      </c>
      <c r="Q241" s="1" t="s">
        <v>214</v>
      </c>
      <c r="R241" s="1" t="s">
        <v>415</v>
      </c>
      <c r="S241" s="3">
        <v>131</v>
      </c>
      <c r="T241" s="3">
        <v>0.67175572500000003</v>
      </c>
      <c r="U241" s="3">
        <v>0.10687000000000001</v>
      </c>
      <c r="V241" s="3">
        <v>9.9236641E-2</v>
      </c>
      <c r="W241" s="3">
        <v>9.1603000000000004E-2</v>
      </c>
      <c r="X241" s="3">
        <v>3.0533999999999999E-2</v>
      </c>
      <c r="Y241" s="2"/>
      <c r="Z241" s="2"/>
    </row>
    <row r="242" spans="1:26" ht="16.5" thickBot="1" x14ac:dyDescent="0.3">
      <c r="A242" s="1" t="s">
        <v>246</v>
      </c>
      <c r="B242" s="3">
        <v>3</v>
      </c>
      <c r="C242" s="1" t="s">
        <v>27</v>
      </c>
      <c r="D242" s="1" t="s">
        <v>221</v>
      </c>
      <c r="E242" s="3">
        <v>25</v>
      </c>
      <c r="F242" s="1" t="s">
        <v>28</v>
      </c>
      <c r="G242" s="3">
        <v>203</v>
      </c>
      <c r="H242" s="1" t="s">
        <v>231</v>
      </c>
      <c r="I242" s="3">
        <v>25</v>
      </c>
      <c r="J242" s="1" t="s">
        <v>231</v>
      </c>
      <c r="K242" s="3">
        <v>4</v>
      </c>
      <c r="L242" s="1" t="s">
        <v>39</v>
      </c>
      <c r="M242" s="3">
        <v>2</v>
      </c>
      <c r="N242" s="1" t="s">
        <v>28</v>
      </c>
      <c r="O242" s="3">
        <v>8</v>
      </c>
      <c r="P242" s="1" t="s">
        <v>39</v>
      </c>
      <c r="Q242" s="1" t="s">
        <v>416</v>
      </c>
      <c r="R242" s="1" t="s">
        <v>417</v>
      </c>
      <c r="S242" s="3">
        <v>242</v>
      </c>
      <c r="T242" s="3">
        <v>0.83884297500000005</v>
      </c>
      <c r="U242" s="3">
        <v>0.103306</v>
      </c>
      <c r="V242" s="3">
        <v>1.6528925999999999E-2</v>
      </c>
      <c r="W242" s="3">
        <v>8.2640000000000005E-3</v>
      </c>
      <c r="X242" s="3">
        <v>3.3057999999999997E-2</v>
      </c>
      <c r="Y242" s="2"/>
      <c r="Z242" s="2"/>
    </row>
    <row r="243" spans="1:26" ht="16.5" thickBot="1" x14ac:dyDescent="0.3">
      <c r="A243" s="1" t="s">
        <v>246</v>
      </c>
      <c r="B243" s="3">
        <v>4</v>
      </c>
      <c r="C243" s="1" t="s">
        <v>23</v>
      </c>
      <c r="D243" s="1" t="s">
        <v>221</v>
      </c>
      <c r="E243" s="3">
        <v>20</v>
      </c>
      <c r="F243" s="1" t="s">
        <v>39</v>
      </c>
      <c r="G243" s="3">
        <v>196</v>
      </c>
      <c r="H243" s="1" t="s">
        <v>274</v>
      </c>
      <c r="I243" s="3">
        <v>21</v>
      </c>
      <c r="J243" s="1" t="s">
        <v>231</v>
      </c>
      <c r="K243" s="3">
        <v>22</v>
      </c>
      <c r="L243" s="1" t="s">
        <v>274</v>
      </c>
      <c r="M243" s="3">
        <v>5</v>
      </c>
      <c r="N243" s="1" t="s">
        <v>231</v>
      </c>
      <c r="O243" s="3">
        <v>11</v>
      </c>
      <c r="P243" s="1" t="s">
        <v>231</v>
      </c>
      <c r="Q243" s="1" t="s">
        <v>145</v>
      </c>
      <c r="R243" s="1" t="s">
        <v>418</v>
      </c>
      <c r="S243" s="3">
        <v>255</v>
      </c>
      <c r="T243" s="3">
        <v>0.76862745099999996</v>
      </c>
      <c r="U243" s="3">
        <v>8.2352999999999996E-2</v>
      </c>
      <c r="V243" s="3">
        <v>8.6274509999999999E-2</v>
      </c>
      <c r="W243" s="3">
        <v>1.9608E-2</v>
      </c>
      <c r="X243" s="3">
        <v>4.3137000000000002E-2</v>
      </c>
      <c r="Y243" s="2"/>
      <c r="Z243" s="2"/>
    </row>
    <row r="244" spans="1:26" ht="16.5" thickBot="1" x14ac:dyDescent="0.3">
      <c r="A244" s="1" t="s">
        <v>246</v>
      </c>
      <c r="B244" s="3">
        <v>4</v>
      </c>
      <c r="C244" s="1" t="s">
        <v>31</v>
      </c>
      <c r="D244" s="1" t="s">
        <v>221</v>
      </c>
      <c r="E244" s="3">
        <v>30</v>
      </c>
      <c r="F244" s="1" t="s">
        <v>28</v>
      </c>
      <c r="G244" s="3">
        <v>226</v>
      </c>
      <c r="H244" s="1" t="s">
        <v>231</v>
      </c>
      <c r="I244" s="3">
        <v>38</v>
      </c>
      <c r="J244" s="1" t="s">
        <v>33</v>
      </c>
      <c r="K244" s="3">
        <v>14</v>
      </c>
      <c r="L244" s="1" t="s">
        <v>33</v>
      </c>
      <c r="M244" s="3">
        <v>0</v>
      </c>
      <c r="N244" s="4"/>
      <c r="O244" s="3">
        <v>6</v>
      </c>
      <c r="P244" s="1" t="s">
        <v>28</v>
      </c>
      <c r="Q244" s="1" t="s">
        <v>260</v>
      </c>
      <c r="R244" s="1" t="s">
        <v>419</v>
      </c>
      <c r="S244" s="3">
        <v>284</v>
      </c>
      <c r="T244" s="3">
        <v>0.79577464799999997</v>
      </c>
      <c r="U244" s="3">
        <v>0.13380300000000001</v>
      </c>
      <c r="V244" s="3">
        <v>4.9295775E-2</v>
      </c>
      <c r="W244" s="3">
        <v>0</v>
      </c>
      <c r="X244" s="3">
        <v>2.1127E-2</v>
      </c>
      <c r="Y244" s="2"/>
      <c r="Z244" s="2"/>
    </row>
    <row r="245" spans="1:26" ht="16.5" thickBot="1" x14ac:dyDescent="0.3">
      <c r="A245" s="1" t="s">
        <v>246</v>
      </c>
      <c r="B245" s="3">
        <v>4</v>
      </c>
      <c r="C245" s="1" t="s">
        <v>47</v>
      </c>
      <c r="D245" s="1" t="s">
        <v>221</v>
      </c>
      <c r="E245" s="3">
        <v>36</v>
      </c>
      <c r="F245" s="1" t="s">
        <v>28</v>
      </c>
      <c r="G245" s="3">
        <v>261</v>
      </c>
      <c r="H245" s="1" t="s">
        <v>39</v>
      </c>
      <c r="I245" s="3">
        <v>54</v>
      </c>
      <c r="J245" s="1" t="s">
        <v>41</v>
      </c>
      <c r="K245" s="3">
        <v>40</v>
      </c>
      <c r="L245" s="1" t="s">
        <v>41</v>
      </c>
      <c r="M245" s="3">
        <v>19</v>
      </c>
      <c r="N245" s="1" t="s">
        <v>231</v>
      </c>
      <c r="O245" s="3">
        <v>22</v>
      </c>
      <c r="P245" s="1" t="s">
        <v>231</v>
      </c>
      <c r="Q245" s="1" t="s">
        <v>420</v>
      </c>
      <c r="R245" s="1" t="s">
        <v>421</v>
      </c>
      <c r="S245" s="3">
        <v>396</v>
      </c>
      <c r="T245" s="3">
        <v>0.659090909</v>
      </c>
      <c r="U245" s="3">
        <v>0.13636400000000001</v>
      </c>
      <c r="V245" s="3">
        <v>0.101010101</v>
      </c>
      <c r="W245" s="3">
        <v>4.7980000000000002E-2</v>
      </c>
      <c r="X245" s="3">
        <v>5.5556000000000001E-2</v>
      </c>
      <c r="Y245" s="2"/>
      <c r="Z245" s="2"/>
    </row>
    <row r="246" spans="1:26" ht="15.75" thickBo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thickBo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thickBo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thickBo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thickBo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thickBo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thickBo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thickBo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thickBo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thickBo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thickBo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thickBo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thickBo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thickBo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thickBo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thickBo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thickBo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thickBo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thickBo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thickBo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thickBo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thickBo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thickBo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thickBo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thickBo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thickBo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thickBo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thickBo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thickBo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thickBo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thickBo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thickBo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thickBo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thickBo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thickBo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thickBo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thickBo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thickBo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thickBo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thickBo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thickBo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thickBo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thickBo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thickBo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thickBo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thickBo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thickBo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thickBo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thickBo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thickBo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thickBo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thickBo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thickBo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thickBo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thickBo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thickBo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thickBo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thickBo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thickBo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thickBo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thickBo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thickBo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thickBo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thickBo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thickBo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thickBo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thickBo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thickBo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thickBo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thickBo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thickBo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thickBo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thickBo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thickBo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thickBo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thickBo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thickBo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thickBo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thickBo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thickBo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thickBo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thickBo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thickBo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thickBo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thickBo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thickBo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thickBo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thickBo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thickBo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thickBo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thickBo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thickBo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thickBo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thickBo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thickBo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thickBo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thickBo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thickBo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thickBo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thickBo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thickBo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thickBo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thickBo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thickBo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thickBo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thickBo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thickBo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thickBo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thickBo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thickBo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thickBo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thickBo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thickBo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thickBo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thickBo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thickBo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thickBo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thickBo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thickBo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thickBo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thickBo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thickBo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thickBo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thickBo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thickBo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thickBo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thickBo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thickBo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thickBo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thickBo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thickBo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thickBo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thickBo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thickBo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thickBo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thickBo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thickBo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thickBo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thickBo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thickBo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thickBo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thickBo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thickBo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thickBo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thickBo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thickBo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thickBo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thickBo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thickBo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thickBo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thickBo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thickBo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thickBo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thickBo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thickBo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thickBo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thickBo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thickBo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thickBo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thickBo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thickBo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thickBo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thickBo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thickBo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thickBo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thickBo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thickBo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thickBo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thickBo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thickBo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thickBo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thickBo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thickBo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thickBo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thickBo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thickBo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thickBo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thickBo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thickBo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thickBo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thickBo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thickBo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thickBo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thickBo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thickBo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thickBo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thickBo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thickBo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thickBo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thickBo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thickBo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thickBo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thickBo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thickBo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thickBo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thickBo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thickBo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thickBo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thickBo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thickBo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thickBo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thickBo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thickBo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thickBo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thickBo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thickBo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thickBo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thickBo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thickBo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thickBo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thickBo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thickBo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thickBo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thickBo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thickBo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thickBo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thickBo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thickBo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thickBo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thickBo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thickBo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thickBo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thickBo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thickBo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thickBo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thickBo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thickBo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thickBo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thickBo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thickBo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thickBo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thickBo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thickBo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thickBo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thickBo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thickBo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thickBo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thickBo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thickBo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thickBo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thickBo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thickBo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thickBo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thickBo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thickBo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thickBo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thickBo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thickBo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thickBo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thickBo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thickBo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thickBo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thickBo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thickBo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thickBo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thickBo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thickBo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thickBo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thickBo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thickBo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thickBo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thickBo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thickBo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thickBo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thickBo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thickBo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thickBo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thickBo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thickBo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thickBo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thickBo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thickBo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thickBo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thickBo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thickBo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thickBo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thickBo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thickBo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thickBo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thickBo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thickBo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thickBo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thickBo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thickBo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thickBo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thickBo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thickBo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thickBo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thickBo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thickBo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thickBo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thickBo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thickBo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thickBo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thickBo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thickBo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thickBo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thickBo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thickBo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thickBo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thickBo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thickBo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thickBo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thickBo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thickBo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thickBo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thickBo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thickBo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thickBo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thickBo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thickBo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thickBo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thickBo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thickBo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thickBo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thickBo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thickBo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thickBo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thickBo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thickBo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thickBo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thickBo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thickBo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thickBo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thickBo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thickBo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thickBo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thickBo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thickBo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thickBo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thickBo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thickBo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thickBo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thickBo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thickBo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thickBo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thickBo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thickBo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thickBo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thickBo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thickBo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thickBo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thickBo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thickBo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thickBo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thickBo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thickBo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thickBo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thickBo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thickBo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thickBo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thickBo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thickBo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thickBo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thickBo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thickBo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thickBo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thickBo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thickBo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thickBo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thickBo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thickBo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thickBo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thickBo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thickBo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thickBo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thickBo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thickBo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thickBo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thickBo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thickBo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thickBo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thickBo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thickBo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thickBo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thickBo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thickBo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thickBo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thickBo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thickBo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thickBo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thickBo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thickBo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thickBo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thickBo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thickBo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thickBo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thickBo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thickBo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thickBo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thickBo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thickBo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thickBo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thickBo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thickBo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thickBo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thickBo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thickBo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thickBo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thickBo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thickBo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thickBo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thickBo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thickBo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thickBo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thickBo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thickBo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thickBo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thickBo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thickBo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thickBo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thickBo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thickBo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thickBo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thickBo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thickBo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thickBo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thickBo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thickBo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thickBo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thickBo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thickBo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thickBo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thickBo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thickBo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thickBo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thickBo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thickBo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thickBo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thickBo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thickBo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thickBo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thickBo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thickBo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thickBo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thickBo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thickBo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thickBo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thickBo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thickBo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thickBo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thickBo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thickBo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thickBo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thickBo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thickBo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thickBo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thickBo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thickBo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thickBo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thickBo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thickBo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thickBo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thickBo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thickBo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thickBo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thickBo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thickBo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thickBo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thickBo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thickBo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thickBo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thickBo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thickBo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thickBo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thickBo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thickBo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thickBo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thickBo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thickBo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thickBo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thickBo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thickBo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thickBo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thickBo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thickBo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thickBo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thickBo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thickBo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thickBo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thickBo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thickBo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thickBo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thickBo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thickBo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thickBo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thickBo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thickBo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thickBo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thickBo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thickBo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thickBo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thickBo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thickBo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thickBo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thickBo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thickBo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thickBo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thickBo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thickBo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thickBo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thickBo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thickBo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thickBo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thickBo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thickBo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thickBo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thickBo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thickBo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thickBo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thickBo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thickBo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thickBo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thickBo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thickBo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thickBo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thickBo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thickBo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thickBo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thickBo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thickBo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thickBo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thickBo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thickBo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thickBo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thickBo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thickBo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thickBo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thickBo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thickBo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thickBo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thickBo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thickBo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thickBo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thickBo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thickBo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thickBo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thickBo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thickBo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thickBo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thickBo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thickBo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thickBo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thickBo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thickBo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thickBo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thickBo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thickBo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thickBo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thickBo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thickBo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thickBo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thickBo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thickBo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thickBo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thickBo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thickBo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thickBo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thickBo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thickBo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thickBo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thickBo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thickBo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thickBo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thickBo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thickBo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thickBo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thickBo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thickBo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thickBo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thickBo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thickBo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thickBo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thickBo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thickBo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thickBo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thickBo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thickBo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thickBo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thickBo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thickBo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thickBo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thickBo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thickBo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thickBo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thickBo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thickBo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thickBo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thickBo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thickBo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thickBo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thickBo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thickBo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thickBo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thickBo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thickBo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thickBo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thickBo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thickBo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thickBo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thickBo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thickBo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thickBo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thickBo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thickBo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thickBo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thickBo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thickBo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thickBo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thickBo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thickBo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thickBo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thickBo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thickBo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thickBo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thickBo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thickBo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thickBo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thickBo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thickBo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thickBo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thickBo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thickBo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thickBo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thickBo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thickBo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thickBo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thickBo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thickBo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thickBo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thickBo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thickBo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thickBo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thickBo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thickBo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thickBo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thickBo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thickBo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thickBo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thickBo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thickBo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thickBo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thickBo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thickBo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thickBo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thickBo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thickBo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thickBo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thickBo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thickBo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thickBo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thickBo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thickBo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thickBo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thickBo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thickBo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thickBo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thickBo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thickBo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thickBo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thickBo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thickBo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thickBo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thickBo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thickBo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thickBo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thickBo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thickBo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thickBo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thickBo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thickBo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thickBo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thickBo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thickBo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thickBo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thickBo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thickBo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thickBo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thickBo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thickBo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thickBo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thickBo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thickBo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thickBo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thickBo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thickBo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thickBo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thickBo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thickBo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thickBo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thickBo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thickBo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thickBo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thickBo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thickBo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thickBo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thickBo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thickBo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thickBo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thickBo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thickBo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thickBo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thickBo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thickBo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thickBo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thickBo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thickBo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thickBo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thickBo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thickBo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thickBo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thickBo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thickBo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thickBo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thickBo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thickBo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thickBo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thickBo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thickBo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thickBo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thickBo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thickBo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thickBo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thickBo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thickBo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thickBo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thickBo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thickBo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thickBo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thickBo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thickBo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thickBo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thickBo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1" max="1" width="6.140625" bestFit="1" customWidth="1"/>
    <col min="2" max="2" width="4.5703125" bestFit="1" customWidth="1"/>
    <col min="3" max="3" width="8" customWidth="1"/>
    <col min="5" max="5" width="12.28515625" bestFit="1" customWidth="1"/>
  </cols>
  <sheetData>
    <row r="1" spans="1:11" s="7" customFormat="1" ht="48" thickBot="1" x14ac:dyDescent="0.3">
      <c r="A1" s="6" t="s">
        <v>427</v>
      </c>
      <c r="B1" s="6" t="s">
        <v>428</v>
      </c>
      <c r="C1" s="6" t="s">
        <v>429</v>
      </c>
      <c r="D1" s="6" t="s">
        <v>430</v>
      </c>
      <c r="E1" s="6" t="s">
        <v>431</v>
      </c>
      <c r="F1" s="6" t="s">
        <v>426</v>
      </c>
      <c r="G1" s="6" t="s">
        <v>432</v>
      </c>
      <c r="H1" s="6" t="s">
        <v>425</v>
      </c>
      <c r="I1" s="6" t="s">
        <v>433</v>
      </c>
      <c r="J1" s="2" t="s">
        <v>424</v>
      </c>
      <c r="K1" s="2"/>
    </row>
    <row r="2" spans="1:11" ht="16.5" thickBot="1" x14ac:dyDescent="0.3">
      <c r="A2" s="1" t="s">
        <v>246</v>
      </c>
      <c r="B2" s="3">
        <v>4</v>
      </c>
      <c r="C2" s="1" t="s">
        <v>23</v>
      </c>
      <c r="D2" s="1" t="s">
        <v>436</v>
      </c>
      <c r="E2" s="3">
        <v>0</v>
      </c>
      <c r="F2" s="1">
        <v>0</v>
      </c>
      <c r="G2" s="1">
        <v>2.5999999999999999E-2</v>
      </c>
      <c r="H2" s="1">
        <f>G2-F2</f>
        <v>2.5999999999999999E-2</v>
      </c>
      <c r="I2" s="3">
        <v>1</v>
      </c>
      <c r="J2" s="2">
        <f>H2/I2</f>
        <v>2.5999999999999999E-2</v>
      </c>
      <c r="K2" s="2"/>
    </row>
    <row r="3" spans="1:11" ht="16.5" thickBot="1" x14ac:dyDescent="0.3">
      <c r="A3" s="1" t="s">
        <v>22</v>
      </c>
      <c r="B3" s="3">
        <v>1</v>
      </c>
      <c r="C3" s="1" t="s">
        <v>27</v>
      </c>
      <c r="D3" s="1" t="s">
        <v>436</v>
      </c>
      <c r="E3" s="3">
        <v>3</v>
      </c>
      <c r="F3" s="1">
        <v>0.03</v>
      </c>
      <c r="G3" s="1">
        <v>0.16</v>
      </c>
      <c r="H3" s="1">
        <f>G3-F3</f>
        <v>0.13</v>
      </c>
      <c r="I3" s="3">
        <v>2</v>
      </c>
      <c r="J3" s="2">
        <f>H3/I3</f>
        <v>6.5000000000000002E-2</v>
      </c>
      <c r="K3" s="2"/>
    </row>
    <row r="4" spans="1:11" ht="16.5" thickBot="1" x14ac:dyDescent="0.3">
      <c r="A4" s="1" t="s">
        <v>22</v>
      </c>
      <c r="B4" s="3">
        <v>4</v>
      </c>
      <c r="C4" s="1" t="s">
        <v>23</v>
      </c>
      <c r="D4" s="1" t="s">
        <v>436</v>
      </c>
      <c r="E4" s="3">
        <v>2</v>
      </c>
      <c r="F4" s="1">
        <v>0.27</v>
      </c>
      <c r="G4" s="1">
        <v>0.34</v>
      </c>
      <c r="H4" s="1">
        <f>G4-F4</f>
        <v>7.0000000000000007E-2</v>
      </c>
      <c r="I4" s="3">
        <v>1</v>
      </c>
      <c r="J4" s="2">
        <f>H4/I4</f>
        <v>7.0000000000000007E-2</v>
      </c>
      <c r="K4" s="2"/>
    </row>
    <row r="5" spans="1:11" ht="16.5" thickBot="1" x14ac:dyDescent="0.3">
      <c r="A5" s="1" t="s">
        <v>246</v>
      </c>
      <c r="B5" s="3">
        <v>1</v>
      </c>
      <c r="C5" s="1" t="s">
        <v>36</v>
      </c>
      <c r="D5" s="1" t="s">
        <v>436</v>
      </c>
      <c r="E5" s="3">
        <v>0</v>
      </c>
      <c r="F5" s="1">
        <v>0</v>
      </c>
      <c r="G5" s="1">
        <v>7.0000000000000007E-2</v>
      </c>
      <c r="H5" s="1">
        <f>G5-F5</f>
        <v>7.0000000000000007E-2</v>
      </c>
      <c r="I5" s="3">
        <v>1</v>
      </c>
      <c r="J5" s="2">
        <f>H5/I5</f>
        <v>7.0000000000000007E-2</v>
      </c>
      <c r="K5" s="2"/>
    </row>
    <row r="6" spans="1:11" ht="16.5" thickBot="1" x14ac:dyDescent="0.3">
      <c r="A6" s="1" t="s">
        <v>22</v>
      </c>
      <c r="B6" s="3">
        <v>1</v>
      </c>
      <c r="C6" s="1" t="s">
        <v>31</v>
      </c>
      <c r="D6" s="1" t="s">
        <v>436</v>
      </c>
      <c r="E6" s="3">
        <v>3</v>
      </c>
      <c r="F6" s="1">
        <v>0.03</v>
      </c>
      <c r="G6" s="1">
        <v>0.66</v>
      </c>
      <c r="H6" s="1">
        <f>G6-F6</f>
        <v>0.63</v>
      </c>
      <c r="I6" s="3">
        <v>8</v>
      </c>
      <c r="J6" s="2">
        <f>H6/I6</f>
        <v>7.8750000000000001E-2</v>
      </c>
      <c r="K6" s="2"/>
    </row>
    <row r="7" spans="1:11" ht="16.5" thickBot="1" x14ac:dyDescent="0.3">
      <c r="A7" s="1" t="s">
        <v>246</v>
      </c>
      <c r="B7" s="3">
        <v>2</v>
      </c>
      <c r="C7" s="1" t="s">
        <v>31</v>
      </c>
      <c r="D7" s="1" t="s">
        <v>436</v>
      </c>
      <c r="E7" s="3">
        <v>0</v>
      </c>
      <c r="F7" s="1">
        <v>0</v>
      </c>
      <c r="G7" s="1">
        <v>0.08</v>
      </c>
      <c r="H7" s="1">
        <f>G7-F7</f>
        <v>0.08</v>
      </c>
      <c r="I7" s="3">
        <v>1</v>
      </c>
      <c r="J7" s="2">
        <f>H7/I7</f>
        <v>0.08</v>
      </c>
      <c r="K7" s="2"/>
    </row>
    <row r="8" spans="1:11" ht="16.5" thickBot="1" x14ac:dyDescent="0.3">
      <c r="A8" s="1" t="s">
        <v>246</v>
      </c>
      <c r="B8" s="3">
        <v>2</v>
      </c>
      <c r="C8" s="1" t="s">
        <v>47</v>
      </c>
      <c r="D8" s="1" t="s">
        <v>436</v>
      </c>
      <c r="E8" s="3">
        <v>0</v>
      </c>
      <c r="F8" s="1">
        <v>0</v>
      </c>
      <c r="G8" s="1">
        <v>0.08</v>
      </c>
      <c r="H8" s="1">
        <f>G8-F8</f>
        <v>0.08</v>
      </c>
      <c r="I8" s="3">
        <v>1</v>
      </c>
      <c r="J8" s="2">
        <f>H8/I8</f>
        <v>0.08</v>
      </c>
      <c r="K8" s="2"/>
    </row>
    <row r="9" spans="1:11" ht="16.5" thickBot="1" x14ac:dyDescent="0.3">
      <c r="A9" s="1" t="s">
        <v>246</v>
      </c>
      <c r="B9" s="3">
        <v>2</v>
      </c>
      <c r="C9" s="1" t="s">
        <v>23</v>
      </c>
      <c r="D9" s="1" t="s">
        <v>436</v>
      </c>
      <c r="E9" s="3">
        <v>3</v>
      </c>
      <c r="F9" s="1">
        <v>0.04</v>
      </c>
      <c r="G9" s="1">
        <v>9.91</v>
      </c>
      <c r="H9" s="1">
        <f>G9-F9</f>
        <v>9.870000000000001</v>
      </c>
      <c r="I9" s="3">
        <v>62</v>
      </c>
      <c r="J9" s="2">
        <f>H9/I9</f>
        <v>0.15919354838709679</v>
      </c>
      <c r="K9" s="2"/>
    </row>
    <row r="10" spans="1:11" ht="16.5" thickBot="1" x14ac:dyDescent="0.3">
      <c r="A10" s="1" t="s">
        <v>22</v>
      </c>
      <c r="B10" s="3">
        <v>2</v>
      </c>
      <c r="C10" s="1" t="s">
        <v>27</v>
      </c>
      <c r="D10" s="1" t="s">
        <v>436</v>
      </c>
      <c r="E10" s="3">
        <v>0</v>
      </c>
      <c r="F10" s="1">
        <v>0</v>
      </c>
      <c r="G10" s="1">
        <v>1.05</v>
      </c>
      <c r="H10" s="1">
        <f>G10-F10</f>
        <v>1.05</v>
      </c>
      <c r="I10" s="3">
        <v>6</v>
      </c>
      <c r="J10" s="2">
        <f>H10/I10</f>
        <v>0.17500000000000002</v>
      </c>
      <c r="K10" s="2"/>
    </row>
    <row r="11" spans="1:11" ht="16.5" thickBot="1" x14ac:dyDescent="0.3">
      <c r="A11" s="1" t="s">
        <v>22</v>
      </c>
      <c r="B11" s="3">
        <v>1</v>
      </c>
      <c r="C11" s="1" t="s">
        <v>23</v>
      </c>
      <c r="D11" s="1" t="s">
        <v>436</v>
      </c>
      <c r="E11" s="3">
        <v>0</v>
      </c>
      <c r="F11" s="1">
        <v>0</v>
      </c>
      <c r="G11" s="1">
        <v>0.59</v>
      </c>
      <c r="H11" s="1">
        <f>G11-F11</f>
        <v>0.59</v>
      </c>
      <c r="I11" s="3">
        <v>3</v>
      </c>
      <c r="J11" s="2">
        <f>H11/I11</f>
        <v>0.19666666666666666</v>
      </c>
      <c r="K11" s="2"/>
    </row>
    <row r="12" spans="1:11" ht="16.5" thickBot="1" x14ac:dyDescent="0.3">
      <c r="A12" s="1" t="s">
        <v>246</v>
      </c>
      <c r="B12" s="3">
        <v>1</v>
      </c>
      <c r="C12" s="1" t="s">
        <v>27</v>
      </c>
      <c r="D12" s="1" t="s">
        <v>436</v>
      </c>
      <c r="E12" s="3">
        <v>0</v>
      </c>
      <c r="F12" s="1">
        <v>0</v>
      </c>
      <c r="G12" s="1">
        <v>5.93</v>
      </c>
      <c r="H12" s="1">
        <f>G12-F12</f>
        <v>5.93</v>
      </c>
      <c r="I12" s="3">
        <v>30</v>
      </c>
      <c r="J12" s="2">
        <f>H12/I12</f>
        <v>0.19766666666666666</v>
      </c>
      <c r="K12" s="2"/>
    </row>
    <row r="13" spans="1:11" ht="16.5" thickBot="1" x14ac:dyDescent="0.3">
      <c r="A13" s="1" t="s">
        <v>22</v>
      </c>
      <c r="B13" s="3">
        <v>3</v>
      </c>
      <c r="C13" s="1" t="s">
        <v>47</v>
      </c>
      <c r="D13" s="1" t="s">
        <v>436</v>
      </c>
      <c r="E13" s="3">
        <v>1</v>
      </c>
      <c r="F13" s="1">
        <v>0.09</v>
      </c>
      <c r="G13" s="1">
        <v>13.4</v>
      </c>
      <c r="H13" s="1">
        <f>G13-F13</f>
        <v>13.31</v>
      </c>
      <c r="I13" s="3">
        <v>63</v>
      </c>
      <c r="J13" s="2">
        <f>H13/I13</f>
        <v>0.21126984126984127</v>
      </c>
      <c r="K13" s="2"/>
    </row>
    <row r="14" spans="1:11" ht="16.5" thickBot="1" x14ac:dyDescent="0.3">
      <c r="A14" s="1" t="s">
        <v>22</v>
      </c>
      <c r="B14" s="3">
        <v>3</v>
      </c>
      <c r="C14" s="1" t="s">
        <v>31</v>
      </c>
      <c r="D14" s="1" t="s">
        <v>436</v>
      </c>
      <c r="E14" s="3">
        <v>2</v>
      </c>
      <c r="F14" s="1">
        <v>7.0000000000000007E-2</v>
      </c>
      <c r="G14" s="1">
        <v>7.95</v>
      </c>
      <c r="H14" s="1">
        <f>G14-F14</f>
        <v>7.88</v>
      </c>
      <c r="I14" s="3">
        <v>37</v>
      </c>
      <c r="J14" s="2">
        <f>H14/I14</f>
        <v>0.21297297297297296</v>
      </c>
      <c r="K14" s="2"/>
    </row>
    <row r="15" spans="1:11" ht="16.5" thickBot="1" x14ac:dyDescent="0.3">
      <c r="A15" s="1" t="s">
        <v>22</v>
      </c>
      <c r="B15" s="3">
        <v>3</v>
      </c>
      <c r="C15" s="1" t="s">
        <v>27</v>
      </c>
      <c r="D15" s="1" t="s">
        <v>436</v>
      </c>
      <c r="E15" s="3">
        <v>0</v>
      </c>
      <c r="F15" s="1">
        <v>0</v>
      </c>
      <c r="G15" s="1">
        <v>1.27</v>
      </c>
      <c r="H15" s="1">
        <f>G15-F15</f>
        <v>1.27</v>
      </c>
      <c r="I15" s="3">
        <v>5</v>
      </c>
      <c r="J15" s="2">
        <f>H15/I15</f>
        <v>0.254</v>
      </c>
      <c r="K15" s="2"/>
    </row>
    <row r="16" spans="1:11" ht="16.5" thickBot="1" x14ac:dyDescent="0.3">
      <c r="A16" s="1" t="s">
        <v>22</v>
      </c>
      <c r="B16" s="3">
        <v>2</v>
      </c>
      <c r="C16" s="1" t="s">
        <v>36</v>
      </c>
      <c r="D16" s="1" t="s">
        <v>436</v>
      </c>
      <c r="E16" s="3">
        <v>1</v>
      </c>
      <c r="F16" s="1">
        <v>0.01</v>
      </c>
      <c r="G16" s="1">
        <v>1.08</v>
      </c>
      <c r="H16" s="1">
        <f>G16-F16</f>
        <v>1.07</v>
      </c>
      <c r="I16" s="3">
        <v>4</v>
      </c>
      <c r="J16" s="2">
        <f>H16/I16</f>
        <v>0.26750000000000002</v>
      </c>
      <c r="K16" s="2"/>
    </row>
    <row r="17" spans="1:11" ht="16.5" thickBot="1" x14ac:dyDescent="0.3">
      <c r="A17" s="1" t="s">
        <v>246</v>
      </c>
      <c r="B17" s="3">
        <v>3</v>
      </c>
      <c r="C17" s="1" t="s">
        <v>36</v>
      </c>
      <c r="D17" s="1" t="s">
        <v>436</v>
      </c>
      <c r="E17" s="3">
        <v>0</v>
      </c>
      <c r="F17" s="1">
        <v>0</v>
      </c>
      <c r="G17" s="1">
        <v>1.34</v>
      </c>
      <c r="H17" s="1">
        <f>G17-F17</f>
        <v>1.34</v>
      </c>
      <c r="I17" s="3">
        <v>5</v>
      </c>
      <c r="J17" s="2">
        <f>H17/I17</f>
        <v>0.26800000000000002</v>
      </c>
      <c r="K17" s="2"/>
    </row>
    <row r="18" spans="1:11" ht="16.5" thickBot="1" x14ac:dyDescent="0.3">
      <c r="A18" s="1" t="s">
        <v>22</v>
      </c>
      <c r="B18" s="3">
        <v>3</v>
      </c>
      <c r="C18" s="1" t="s">
        <v>36</v>
      </c>
      <c r="D18" s="1" t="s">
        <v>436</v>
      </c>
      <c r="E18" s="3">
        <v>2</v>
      </c>
      <c r="F18" s="1">
        <v>0.02</v>
      </c>
      <c r="G18" s="1">
        <v>18.98</v>
      </c>
      <c r="H18" s="1">
        <f>G18-F18</f>
        <v>18.96</v>
      </c>
      <c r="I18" s="3">
        <v>62</v>
      </c>
      <c r="J18" s="2">
        <f>H18/I18</f>
        <v>0.30580645161290326</v>
      </c>
      <c r="K18" s="2"/>
    </row>
    <row r="19" spans="1:11" ht="16.5" thickBot="1" x14ac:dyDescent="0.3">
      <c r="A19" s="1" t="s">
        <v>246</v>
      </c>
      <c r="B19" s="3">
        <v>3</v>
      </c>
      <c r="C19" s="1" t="s">
        <v>27</v>
      </c>
      <c r="D19" s="1" t="s">
        <v>436</v>
      </c>
      <c r="E19" s="3">
        <v>0</v>
      </c>
      <c r="F19" s="1">
        <v>0</v>
      </c>
      <c r="G19" s="1">
        <v>1.34</v>
      </c>
      <c r="H19" s="1">
        <f>G19-F19</f>
        <v>1.34</v>
      </c>
      <c r="I19" s="3">
        <v>4</v>
      </c>
      <c r="J19" s="2">
        <f>H19/I19</f>
        <v>0.33500000000000002</v>
      </c>
      <c r="K19" s="2"/>
    </row>
    <row r="20" spans="1:11" ht="16.5" thickBot="1" x14ac:dyDescent="0.3">
      <c r="A20" s="1" t="s">
        <v>22</v>
      </c>
      <c r="B20" s="3">
        <v>2</v>
      </c>
      <c r="C20" s="1" t="s">
        <v>36</v>
      </c>
      <c r="D20" s="1" t="s">
        <v>438</v>
      </c>
      <c r="E20" s="3">
        <v>0</v>
      </c>
      <c r="F20" s="1">
        <v>0.04</v>
      </c>
      <c r="G20" s="1">
        <v>5.44</v>
      </c>
      <c r="H20" s="1">
        <f>G20-F20</f>
        <v>5.4</v>
      </c>
      <c r="I20" s="3">
        <v>45</v>
      </c>
      <c r="J20" s="2">
        <f>H20/I20</f>
        <v>0.12000000000000001</v>
      </c>
      <c r="K20" s="2"/>
    </row>
    <row r="21" spans="1:11" ht="16.5" thickBot="1" x14ac:dyDescent="0.3">
      <c r="A21" s="1" t="s">
        <v>22</v>
      </c>
      <c r="B21" s="3">
        <v>2</v>
      </c>
      <c r="C21" s="1" t="s">
        <v>23</v>
      </c>
      <c r="D21" s="1" t="s">
        <v>438</v>
      </c>
      <c r="E21" s="3">
        <v>6</v>
      </c>
      <c r="F21" s="1">
        <v>0.17</v>
      </c>
      <c r="G21" s="1">
        <v>8.9600000000000009</v>
      </c>
      <c r="H21" s="1">
        <f>G21-F21</f>
        <v>8.7900000000000009</v>
      </c>
      <c r="I21" s="3">
        <v>71</v>
      </c>
      <c r="J21" s="2">
        <f>H21/I21</f>
        <v>0.12380281690140846</v>
      </c>
      <c r="K21" s="2"/>
    </row>
    <row r="22" spans="1:11" ht="16.5" thickBot="1" x14ac:dyDescent="0.3">
      <c r="A22" s="1" t="s">
        <v>22</v>
      </c>
      <c r="B22" s="3">
        <v>3</v>
      </c>
      <c r="C22" s="1" t="s">
        <v>27</v>
      </c>
      <c r="D22" s="1" t="s">
        <v>438</v>
      </c>
      <c r="E22" s="3">
        <v>2</v>
      </c>
      <c r="F22" s="1">
        <v>0.02</v>
      </c>
      <c r="G22" s="1">
        <v>10.55</v>
      </c>
      <c r="H22" s="1">
        <f>G22-F22</f>
        <v>10.530000000000001</v>
      </c>
      <c r="I22" s="3">
        <v>83</v>
      </c>
      <c r="J22" s="2">
        <f>H22/I22</f>
        <v>0.12686746987951808</v>
      </c>
      <c r="K22" s="2"/>
    </row>
    <row r="23" spans="1:11" ht="16.5" thickBot="1" x14ac:dyDescent="0.3">
      <c r="A23" s="1" t="s">
        <v>22</v>
      </c>
      <c r="B23" s="3">
        <v>2</v>
      </c>
      <c r="C23" s="1" t="s">
        <v>27</v>
      </c>
      <c r="D23" s="1" t="s">
        <v>438</v>
      </c>
      <c r="E23" s="3">
        <v>11</v>
      </c>
      <c r="F23" s="1">
        <v>0.16</v>
      </c>
      <c r="G23" s="1">
        <v>8.9700000000000006</v>
      </c>
      <c r="H23" s="1">
        <f>G23-F23</f>
        <v>8.81</v>
      </c>
      <c r="I23" s="3">
        <v>56</v>
      </c>
      <c r="J23" s="2">
        <f>H23/I23</f>
        <v>0.15732142857142858</v>
      </c>
      <c r="K23" s="2"/>
    </row>
    <row r="24" spans="1:11" ht="16.5" thickBot="1" x14ac:dyDescent="0.3">
      <c r="A24" s="1" t="s">
        <v>22</v>
      </c>
      <c r="B24" s="3">
        <v>1</v>
      </c>
      <c r="C24" s="1" t="s">
        <v>27</v>
      </c>
      <c r="D24" s="1" t="s">
        <v>438</v>
      </c>
      <c r="E24" s="3">
        <v>9</v>
      </c>
      <c r="F24" s="1">
        <v>0.22</v>
      </c>
      <c r="G24" s="1">
        <v>9.0399999999999991</v>
      </c>
      <c r="H24" s="1">
        <f>G24-F24</f>
        <v>8.8199999999999985</v>
      </c>
      <c r="I24" s="3">
        <v>54</v>
      </c>
      <c r="J24" s="2">
        <f>H24/I24</f>
        <v>0.1633333333333333</v>
      </c>
      <c r="K24" s="2"/>
    </row>
    <row r="25" spans="1:11" ht="16.5" thickBot="1" x14ac:dyDescent="0.3">
      <c r="A25" s="1" t="s">
        <v>22</v>
      </c>
      <c r="B25" s="3">
        <v>1</v>
      </c>
      <c r="C25" s="1" t="s">
        <v>36</v>
      </c>
      <c r="D25" s="1" t="s">
        <v>438</v>
      </c>
      <c r="E25" s="3">
        <v>2</v>
      </c>
      <c r="F25" s="1">
        <v>0.18</v>
      </c>
      <c r="G25" s="1">
        <v>8.5500000000000007</v>
      </c>
      <c r="H25" s="1">
        <f>G25-F25</f>
        <v>8.370000000000001</v>
      </c>
      <c r="I25" s="3">
        <v>51</v>
      </c>
      <c r="J25" s="2">
        <f>H25/I25</f>
        <v>0.16411764705882356</v>
      </c>
      <c r="K25" s="2"/>
    </row>
    <row r="26" spans="1:11" ht="16.5" thickBot="1" x14ac:dyDescent="0.3">
      <c r="A26" s="1" t="s">
        <v>246</v>
      </c>
      <c r="B26" s="3">
        <v>2</v>
      </c>
      <c r="C26" s="1" t="s">
        <v>47</v>
      </c>
      <c r="D26" s="1" t="s">
        <v>438</v>
      </c>
      <c r="E26" s="3">
        <v>2</v>
      </c>
      <c r="F26" s="1">
        <v>0.2</v>
      </c>
      <c r="G26" s="1">
        <v>11.69</v>
      </c>
      <c r="H26" s="1">
        <f>G26-F26</f>
        <v>11.49</v>
      </c>
      <c r="I26" s="3">
        <v>69</v>
      </c>
      <c r="J26" s="2">
        <f>H26/I26</f>
        <v>0.16652173913043478</v>
      </c>
      <c r="K26" s="2"/>
    </row>
    <row r="27" spans="1:11" ht="16.5" thickBot="1" x14ac:dyDescent="0.3">
      <c r="A27" s="1" t="s">
        <v>22</v>
      </c>
      <c r="B27" s="3">
        <v>4</v>
      </c>
      <c r="C27" s="1" t="s">
        <v>23</v>
      </c>
      <c r="D27" s="1" t="s">
        <v>438</v>
      </c>
      <c r="E27" s="3">
        <v>4</v>
      </c>
      <c r="F27" s="1">
        <v>7.0000000000000007E-2</v>
      </c>
      <c r="G27" s="1">
        <v>19.05</v>
      </c>
      <c r="H27" s="1">
        <f>G27-F27</f>
        <v>18.98</v>
      </c>
      <c r="I27" s="3">
        <v>110</v>
      </c>
      <c r="J27" s="2">
        <f>H27/I27</f>
        <v>0.17254545454545456</v>
      </c>
      <c r="K27" s="2"/>
    </row>
    <row r="28" spans="1:11" ht="16.5" thickBot="1" x14ac:dyDescent="0.3">
      <c r="A28" s="1" t="s">
        <v>22</v>
      </c>
      <c r="B28" s="3">
        <v>3</v>
      </c>
      <c r="C28" s="1" t="s">
        <v>31</v>
      </c>
      <c r="D28" s="1" t="s">
        <v>438</v>
      </c>
      <c r="E28" s="3">
        <v>1</v>
      </c>
      <c r="F28" s="1">
        <v>0.1</v>
      </c>
      <c r="G28" s="1">
        <v>15.3</v>
      </c>
      <c r="H28" s="1">
        <f>G28-F28</f>
        <v>15.200000000000001</v>
      </c>
      <c r="I28" s="3">
        <v>86</v>
      </c>
      <c r="J28" s="2">
        <f>H28/I28</f>
        <v>0.17674418604651165</v>
      </c>
      <c r="K28" s="2"/>
    </row>
    <row r="29" spans="1:11" ht="16.5" thickBot="1" x14ac:dyDescent="0.3">
      <c r="A29" s="1" t="s">
        <v>22</v>
      </c>
      <c r="B29" s="3">
        <v>2</v>
      </c>
      <c r="C29" s="1" t="s">
        <v>31</v>
      </c>
      <c r="D29" s="1" t="s">
        <v>438</v>
      </c>
      <c r="E29" s="3">
        <v>0</v>
      </c>
      <c r="F29" s="1">
        <v>0</v>
      </c>
      <c r="G29" s="1">
        <v>5.43</v>
      </c>
      <c r="H29" s="1">
        <f>G29-F29</f>
        <v>5.43</v>
      </c>
      <c r="I29" s="3">
        <v>30</v>
      </c>
      <c r="J29" s="2">
        <f>H29/I29</f>
        <v>0.18099999999999999</v>
      </c>
      <c r="K29" s="2"/>
    </row>
    <row r="30" spans="1:11" ht="16.5" thickBot="1" x14ac:dyDescent="0.3">
      <c r="A30" s="1" t="s">
        <v>246</v>
      </c>
      <c r="B30" s="3">
        <v>2</v>
      </c>
      <c r="C30" s="1" t="s">
        <v>27</v>
      </c>
      <c r="D30" s="1" t="s">
        <v>438</v>
      </c>
      <c r="E30" s="3">
        <v>0</v>
      </c>
      <c r="F30" s="1">
        <v>0.25</v>
      </c>
      <c r="G30" s="1">
        <v>9.35</v>
      </c>
      <c r="H30" s="1">
        <f>G30-F30</f>
        <v>9.1</v>
      </c>
      <c r="I30" s="3">
        <v>48</v>
      </c>
      <c r="J30" s="2">
        <f>H30/I30</f>
        <v>0.18958333333333333</v>
      </c>
      <c r="K30" s="2"/>
    </row>
    <row r="31" spans="1:11" ht="16.5" thickBot="1" x14ac:dyDescent="0.3">
      <c r="A31" s="1" t="s">
        <v>22</v>
      </c>
      <c r="B31" s="3">
        <v>1</v>
      </c>
      <c r="C31" s="1" t="s">
        <v>31</v>
      </c>
      <c r="D31" s="1" t="s">
        <v>438</v>
      </c>
      <c r="E31" s="3">
        <v>21</v>
      </c>
      <c r="F31" s="1">
        <v>0.79</v>
      </c>
      <c r="G31" s="1">
        <v>13.37</v>
      </c>
      <c r="H31" s="1">
        <f>G31-F31</f>
        <v>12.579999999999998</v>
      </c>
      <c r="I31" s="3">
        <v>60</v>
      </c>
      <c r="J31" s="2">
        <f>H31/I31</f>
        <v>0.20966666666666664</v>
      </c>
      <c r="K31" s="2"/>
    </row>
    <row r="32" spans="1:11" ht="16.5" thickBot="1" x14ac:dyDescent="0.3">
      <c r="A32" s="1" t="s">
        <v>22</v>
      </c>
      <c r="B32" s="3">
        <v>4</v>
      </c>
      <c r="C32" s="1" t="s">
        <v>47</v>
      </c>
      <c r="D32" s="1" t="s">
        <v>438</v>
      </c>
      <c r="E32" s="3">
        <v>4</v>
      </c>
      <c r="F32" s="1">
        <v>0.42</v>
      </c>
      <c r="G32" s="1">
        <v>22.86</v>
      </c>
      <c r="H32" s="1">
        <f>G32-F32</f>
        <v>22.439999999999998</v>
      </c>
      <c r="I32" s="3">
        <v>106</v>
      </c>
      <c r="J32" s="2">
        <f>H32/I32</f>
        <v>0.21169811320754714</v>
      </c>
      <c r="K32" s="2"/>
    </row>
    <row r="33" spans="1:11" ht="16.5" thickBot="1" x14ac:dyDescent="0.3">
      <c r="A33" s="1" t="s">
        <v>22</v>
      </c>
      <c r="B33" s="3">
        <v>4</v>
      </c>
      <c r="C33" s="1" t="s">
        <v>47</v>
      </c>
      <c r="D33" s="1" t="s">
        <v>438</v>
      </c>
      <c r="E33" s="3">
        <v>4</v>
      </c>
      <c r="F33" s="1">
        <v>0.42</v>
      </c>
      <c r="G33" s="1">
        <v>22.86</v>
      </c>
      <c r="H33" s="1">
        <f>G33-F33</f>
        <v>22.439999999999998</v>
      </c>
      <c r="I33" s="3">
        <v>106</v>
      </c>
      <c r="J33" s="2">
        <f>H33/I33</f>
        <v>0.21169811320754714</v>
      </c>
      <c r="K33" s="2"/>
    </row>
    <row r="34" spans="1:11" ht="16.5" thickBot="1" x14ac:dyDescent="0.3">
      <c r="A34" s="1" t="s">
        <v>22</v>
      </c>
      <c r="B34" s="3">
        <v>3</v>
      </c>
      <c r="C34" s="1" t="s">
        <v>47</v>
      </c>
      <c r="D34" s="1" t="s">
        <v>438</v>
      </c>
      <c r="E34" s="3">
        <v>1</v>
      </c>
      <c r="F34" s="1">
        <v>0.01</v>
      </c>
      <c r="G34" s="1">
        <v>19.7</v>
      </c>
      <c r="H34" s="1">
        <f>G34-F34</f>
        <v>19.689999999999998</v>
      </c>
      <c r="I34" s="3">
        <v>90</v>
      </c>
      <c r="J34" s="2">
        <f>H34/I34</f>
        <v>0.21877777777777777</v>
      </c>
      <c r="K34" s="2"/>
    </row>
    <row r="35" spans="1:11" ht="16.5" thickBot="1" x14ac:dyDescent="0.3">
      <c r="A35" s="1" t="s">
        <v>246</v>
      </c>
      <c r="B35" s="3">
        <v>3</v>
      </c>
      <c r="C35" s="1" t="s">
        <v>31</v>
      </c>
      <c r="D35" s="1" t="s">
        <v>438</v>
      </c>
      <c r="E35" s="3">
        <v>9</v>
      </c>
      <c r="F35" s="1">
        <v>0.17</v>
      </c>
      <c r="G35" s="1">
        <v>24.26</v>
      </c>
      <c r="H35" s="1">
        <f>G35-F35</f>
        <v>24.09</v>
      </c>
      <c r="I35" s="3">
        <v>110</v>
      </c>
      <c r="J35" s="2">
        <f>H35/I35</f>
        <v>0.219</v>
      </c>
      <c r="K35" s="2"/>
    </row>
    <row r="36" spans="1:11" ht="16.5" thickBot="1" x14ac:dyDescent="0.3">
      <c r="A36" s="1" t="s">
        <v>246</v>
      </c>
      <c r="B36" s="3">
        <v>1</v>
      </c>
      <c r="C36" s="1" t="s">
        <v>27</v>
      </c>
      <c r="D36" s="1" t="s">
        <v>438</v>
      </c>
      <c r="E36" s="3">
        <v>13</v>
      </c>
      <c r="F36" s="1">
        <v>0.43</v>
      </c>
      <c r="G36" s="1">
        <v>15.36</v>
      </c>
      <c r="H36" s="1">
        <f>G36-F36</f>
        <v>14.93</v>
      </c>
      <c r="I36" s="3">
        <v>68</v>
      </c>
      <c r="J36" s="2">
        <f>H36/I36</f>
        <v>0.21955882352941175</v>
      </c>
      <c r="K36" s="2"/>
    </row>
    <row r="37" spans="1:11" ht="16.5" thickBot="1" x14ac:dyDescent="0.3">
      <c r="A37" s="1" t="s">
        <v>246</v>
      </c>
      <c r="B37" s="3">
        <v>1</v>
      </c>
      <c r="C37" s="1" t="s">
        <v>23</v>
      </c>
      <c r="D37" s="1" t="s">
        <v>438</v>
      </c>
      <c r="E37" s="3">
        <v>10</v>
      </c>
      <c r="F37" s="1">
        <v>0.38</v>
      </c>
      <c r="G37" s="1">
        <v>18.53</v>
      </c>
      <c r="H37" s="1">
        <f>G37-F37</f>
        <v>18.150000000000002</v>
      </c>
      <c r="I37" s="3">
        <v>81</v>
      </c>
      <c r="J37" s="2">
        <f>H37/I37</f>
        <v>0.22407407407407409</v>
      </c>
      <c r="K37" s="2"/>
    </row>
    <row r="38" spans="1:11" ht="16.5" thickBot="1" x14ac:dyDescent="0.3">
      <c r="A38" s="1" t="s">
        <v>246</v>
      </c>
      <c r="B38" s="3">
        <v>3</v>
      </c>
      <c r="C38" s="1" t="s">
        <v>23</v>
      </c>
      <c r="D38" s="1" t="s">
        <v>438</v>
      </c>
      <c r="E38" s="3">
        <v>2</v>
      </c>
      <c r="F38" s="1">
        <v>0.04</v>
      </c>
      <c r="G38" s="1">
        <v>13.47</v>
      </c>
      <c r="H38" s="1">
        <f>G38-F38</f>
        <v>13.430000000000001</v>
      </c>
      <c r="I38" s="3">
        <v>59</v>
      </c>
      <c r="J38" s="2">
        <f>H38/I38</f>
        <v>0.22762711864406782</v>
      </c>
      <c r="K38" s="2"/>
    </row>
    <row r="39" spans="1:11" ht="16.5" thickBot="1" x14ac:dyDescent="0.3">
      <c r="A39" s="1" t="s">
        <v>246</v>
      </c>
      <c r="B39" s="3">
        <v>3</v>
      </c>
      <c r="C39" s="1" t="s">
        <v>47</v>
      </c>
      <c r="D39" s="1" t="s">
        <v>438</v>
      </c>
      <c r="E39" s="3">
        <v>21</v>
      </c>
      <c r="F39" s="1">
        <v>0.68</v>
      </c>
      <c r="G39" s="1">
        <v>24.86</v>
      </c>
      <c r="H39" s="1">
        <f>G39-F39</f>
        <v>24.18</v>
      </c>
      <c r="I39" s="3">
        <v>106</v>
      </c>
      <c r="J39" s="2">
        <f>H39/I39</f>
        <v>0.22811320754716982</v>
      </c>
      <c r="K39" s="2"/>
    </row>
    <row r="40" spans="1:11" ht="16.5" thickBot="1" x14ac:dyDescent="0.3">
      <c r="A40" s="1" t="s">
        <v>246</v>
      </c>
      <c r="B40" s="3">
        <v>2</v>
      </c>
      <c r="C40" s="1" t="s">
        <v>36</v>
      </c>
      <c r="D40" s="1" t="s">
        <v>438</v>
      </c>
      <c r="E40" s="3">
        <v>2</v>
      </c>
      <c r="F40" s="1">
        <v>7.0000000000000007E-2</v>
      </c>
      <c r="G40" s="1">
        <v>14.39</v>
      </c>
      <c r="H40" s="1">
        <f>G40-F40</f>
        <v>14.32</v>
      </c>
      <c r="I40" s="3">
        <v>61</v>
      </c>
      <c r="J40" s="2">
        <f>H40/I40</f>
        <v>0.23475409836065575</v>
      </c>
      <c r="K40" s="2"/>
    </row>
    <row r="41" spans="1:11" ht="16.5" thickBot="1" x14ac:dyDescent="0.3">
      <c r="A41" s="1" t="s">
        <v>246</v>
      </c>
      <c r="B41" s="3">
        <v>3</v>
      </c>
      <c r="C41" s="1" t="s">
        <v>36</v>
      </c>
      <c r="D41" s="1" t="s">
        <v>438</v>
      </c>
      <c r="E41" s="3">
        <v>4</v>
      </c>
      <c r="F41" s="1">
        <v>0.53</v>
      </c>
      <c r="G41" s="1">
        <v>38.44</v>
      </c>
      <c r="H41" s="1">
        <f>G41-F41</f>
        <v>37.909999999999997</v>
      </c>
      <c r="I41" s="3">
        <v>152</v>
      </c>
      <c r="J41" s="2">
        <f>H41/I41</f>
        <v>0.24940789473684208</v>
      </c>
      <c r="K41" s="2"/>
    </row>
    <row r="42" spans="1:11" ht="16.5" thickBot="1" x14ac:dyDescent="0.3">
      <c r="A42" s="1" t="s">
        <v>22</v>
      </c>
      <c r="B42" s="3">
        <v>3</v>
      </c>
      <c r="C42" s="1" t="s">
        <v>36</v>
      </c>
      <c r="D42" s="1" t="s">
        <v>438</v>
      </c>
      <c r="E42" s="3">
        <v>1</v>
      </c>
      <c r="F42" s="1">
        <v>0.01</v>
      </c>
      <c r="G42" s="1">
        <v>5.6</v>
      </c>
      <c r="H42" s="1">
        <f>G42-F42</f>
        <v>5.59</v>
      </c>
      <c r="I42" s="3">
        <v>21</v>
      </c>
      <c r="J42" s="2">
        <f>H42/I42</f>
        <v>0.2661904761904762</v>
      </c>
      <c r="K42" s="2"/>
    </row>
    <row r="43" spans="1:11" ht="16.5" thickBot="1" x14ac:dyDescent="0.3">
      <c r="A43" s="1" t="s">
        <v>22</v>
      </c>
      <c r="B43" s="3">
        <v>4</v>
      </c>
      <c r="C43" s="1" t="s">
        <v>27</v>
      </c>
      <c r="D43" s="1" t="s">
        <v>438</v>
      </c>
      <c r="E43" s="3">
        <v>0</v>
      </c>
      <c r="F43" s="1">
        <v>0</v>
      </c>
      <c r="G43" s="1">
        <v>30.39</v>
      </c>
      <c r="H43" s="1">
        <f>G43-F43</f>
        <v>30.39</v>
      </c>
      <c r="I43" s="3">
        <v>110</v>
      </c>
      <c r="J43" s="2">
        <f>H43/I43</f>
        <v>0.27627272727272728</v>
      </c>
      <c r="K43" s="2"/>
    </row>
    <row r="44" spans="1:11" ht="16.5" thickBot="1" x14ac:dyDescent="0.3">
      <c r="A44" s="1" t="s">
        <v>246</v>
      </c>
      <c r="B44" s="3">
        <v>4</v>
      </c>
      <c r="C44" s="1" t="s">
        <v>31</v>
      </c>
      <c r="D44" s="1" t="s">
        <v>438</v>
      </c>
      <c r="E44" s="3">
        <v>9</v>
      </c>
      <c r="F44" s="1">
        <v>0.51</v>
      </c>
      <c r="G44" s="1">
        <v>37.47</v>
      </c>
      <c r="H44" s="1">
        <f>G44-F44</f>
        <v>36.96</v>
      </c>
      <c r="I44" s="3">
        <v>126</v>
      </c>
      <c r="J44" s="2">
        <f>H44/I44</f>
        <v>0.29333333333333333</v>
      </c>
      <c r="K44" s="2"/>
    </row>
    <row r="45" spans="1:11" ht="16.5" thickBot="1" x14ac:dyDescent="0.3">
      <c r="A45" s="1" t="s">
        <v>246</v>
      </c>
      <c r="B45" s="3">
        <v>1</v>
      </c>
      <c r="C45" s="1" t="s">
        <v>47</v>
      </c>
      <c r="D45" s="1" t="s">
        <v>438</v>
      </c>
      <c r="E45" s="3">
        <v>10</v>
      </c>
      <c r="F45" s="1">
        <v>1.3</v>
      </c>
      <c r="G45" s="1">
        <v>22.47</v>
      </c>
      <c r="H45" s="1">
        <f>G45-F45</f>
        <v>21.169999999999998</v>
      </c>
      <c r="I45" s="3">
        <v>70</v>
      </c>
      <c r="J45" s="2">
        <f>H45/I45</f>
        <v>0.30242857142857138</v>
      </c>
      <c r="K45" s="2"/>
    </row>
    <row r="46" spans="1:11" ht="16.5" thickBot="1" x14ac:dyDescent="0.3">
      <c r="A46" s="1" t="s">
        <v>22</v>
      </c>
      <c r="B46" s="3">
        <v>1</v>
      </c>
      <c r="C46" s="1" t="s">
        <v>23</v>
      </c>
      <c r="D46" s="1" t="s">
        <v>438</v>
      </c>
      <c r="E46" s="3">
        <v>6</v>
      </c>
      <c r="F46" s="1">
        <v>0.37</v>
      </c>
      <c r="G46" s="1">
        <v>17.11</v>
      </c>
      <c r="H46" s="1">
        <f>G46-F46</f>
        <v>16.739999999999998</v>
      </c>
      <c r="I46" s="3">
        <v>54</v>
      </c>
      <c r="J46" s="2">
        <f>H46/I46</f>
        <v>0.31</v>
      </c>
      <c r="K46" s="2"/>
    </row>
    <row r="47" spans="1:11" ht="16.5" thickBot="1" x14ac:dyDescent="0.3">
      <c r="A47" s="1" t="s">
        <v>246</v>
      </c>
      <c r="B47" s="3">
        <v>2</v>
      </c>
      <c r="C47" s="1" t="s">
        <v>23</v>
      </c>
      <c r="D47" s="1" t="s">
        <v>438</v>
      </c>
      <c r="E47" s="3">
        <v>5</v>
      </c>
      <c r="F47" s="1">
        <v>0.22</v>
      </c>
      <c r="G47" s="1">
        <v>20.16</v>
      </c>
      <c r="H47" s="1">
        <f>G47-F47</f>
        <v>19.940000000000001</v>
      </c>
      <c r="I47" s="3">
        <v>63</v>
      </c>
      <c r="J47" s="2">
        <f>H47/I47</f>
        <v>0.31650793650793652</v>
      </c>
      <c r="K47" s="2"/>
    </row>
    <row r="48" spans="1:11" ht="16.5" thickBot="1" x14ac:dyDescent="0.3">
      <c r="A48" s="1" t="s">
        <v>246</v>
      </c>
      <c r="B48" s="3">
        <v>1</v>
      </c>
      <c r="C48" s="1" t="s">
        <v>36</v>
      </c>
      <c r="D48" s="1" t="s">
        <v>438</v>
      </c>
      <c r="E48" s="3">
        <v>8</v>
      </c>
      <c r="F48" s="1">
        <v>0.47</v>
      </c>
      <c r="G48" s="1">
        <v>17.350000000000001</v>
      </c>
      <c r="H48" s="1">
        <f>G48-F48</f>
        <v>16.880000000000003</v>
      </c>
      <c r="I48" s="3">
        <v>52</v>
      </c>
      <c r="J48" s="2">
        <f>H48/I48</f>
        <v>0.32461538461538464</v>
      </c>
      <c r="K48" s="2"/>
    </row>
    <row r="49" spans="1:11" ht="16.5" thickBot="1" x14ac:dyDescent="0.3">
      <c r="A49" s="1" t="s">
        <v>246</v>
      </c>
      <c r="B49" s="3">
        <v>4</v>
      </c>
      <c r="C49" s="1" t="s">
        <v>23</v>
      </c>
      <c r="D49" s="1" t="s">
        <v>438</v>
      </c>
      <c r="E49" s="3">
        <v>18</v>
      </c>
      <c r="F49" s="1">
        <v>0.78</v>
      </c>
      <c r="G49" s="1">
        <v>53.45</v>
      </c>
      <c r="H49" s="1">
        <f>G49-F49</f>
        <v>52.67</v>
      </c>
      <c r="I49" s="3">
        <v>161</v>
      </c>
      <c r="J49" s="2">
        <f>H49/I49</f>
        <v>0.32714285714285718</v>
      </c>
      <c r="K49" s="2"/>
    </row>
    <row r="50" spans="1:11" ht="16.5" thickBot="1" x14ac:dyDescent="0.3">
      <c r="A50" s="1" t="s">
        <v>246</v>
      </c>
      <c r="B50" s="3">
        <v>1</v>
      </c>
      <c r="C50" s="1" t="s">
        <v>31</v>
      </c>
      <c r="D50" s="1" t="s">
        <v>438</v>
      </c>
      <c r="E50" s="3">
        <v>18</v>
      </c>
      <c r="F50" s="1">
        <v>0.75</v>
      </c>
      <c r="G50" s="1">
        <v>28.37</v>
      </c>
      <c r="H50" s="1">
        <f>G50-F50</f>
        <v>27.62</v>
      </c>
      <c r="I50" s="3">
        <v>84</v>
      </c>
      <c r="J50" s="2">
        <f>H50/I50</f>
        <v>0.32880952380952383</v>
      </c>
      <c r="K50" s="2"/>
    </row>
    <row r="51" spans="1:11" ht="16.5" thickBot="1" x14ac:dyDescent="0.3">
      <c r="A51" s="1" t="s">
        <v>246</v>
      </c>
      <c r="B51" s="3">
        <v>4</v>
      </c>
      <c r="C51" s="1" t="s">
        <v>47</v>
      </c>
      <c r="D51" s="1" t="s">
        <v>438</v>
      </c>
      <c r="E51" s="3">
        <v>19</v>
      </c>
      <c r="F51" s="1">
        <v>0.63</v>
      </c>
      <c r="G51" s="1">
        <v>33.1</v>
      </c>
      <c r="H51" s="1">
        <f>G51-F51</f>
        <v>32.47</v>
      </c>
      <c r="I51" s="3">
        <v>93</v>
      </c>
      <c r="J51" s="2">
        <f>H51/I51</f>
        <v>0.34913978494623654</v>
      </c>
      <c r="K51" s="2"/>
    </row>
    <row r="52" spans="1:11" ht="16.5" thickBot="1" x14ac:dyDescent="0.3">
      <c r="A52" s="1" t="s">
        <v>246</v>
      </c>
      <c r="B52" s="3">
        <v>3</v>
      </c>
      <c r="C52" s="1" t="s">
        <v>27</v>
      </c>
      <c r="D52" s="1" t="s">
        <v>438</v>
      </c>
      <c r="E52" s="3">
        <v>6</v>
      </c>
      <c r="F52" s="1">
        <v>0.28000000000000003</v>
      </c>
      <c r="G52" s="1">
        <v>37.1</v>
      </c>
      <c r="H52" s="1">
        <f>G52-F52</f>
        <v>36.82</v>
      </c>
      <c r="I52" s="3">
        <v>100</v>
      </c>
      <c r="J52" s="2">
        <f>H52/I52</f>
        <v>0.36820000000000003</v>
      </c>
      <c r="K52" s="2"/>
    </row>
    <row r="53" spans="1:11" ht="16.5" thickBot="1" x14ac:dyDescent="0.3">
      <c r="A53" s="1" t="s">
        <v>22</v>
      </c>
      <c r="B53" s="3">
        <v>2</v>
      </c>
      <c r="C53" s="1" t="s">
        <v>47</v>
      </c>
      <c r="D53" s="1" t="s">
        <v>438</v>
      </c>
      <c r="E53" s="3">
        <v>3</v>
      </c>
      <c r="F53" s="1">
        <v>0.05</v>
      </c>
      <c r="G53" s="1">
        <v>22.3</v>
      </c>
      <c r="H53" s="1">
        <f>G53-F53</f>
        <v>22.25</v>
      </c>
      <c r="I53" s="3">
        <v>58</v>
      </c>
      <c r="J53" s="2">
        <f>H53/I53</f>
        <v>0.38362068965517243</v>
      </c>
      <c r="K53" s="2"/>
    </row>
    <row r="54" spans="1:11" ht="16.5" thickBot="1" x14ac:dyDescent="0.3">
      <c r="A54" s="1" t="s">
        <v>246</v>
      </c>
      <c r="B54" s="3">
        <v>2</v>
      </c>
      <c r="C54" s="1" t="s">
        <v>31</v>
      </c>
      <c r="D54" s="1" t="s">
        <v>438</v>
      </c>
      <c r="E54" s="3">
        <v>6</v>
      </c>
      <c r="F54" s="1">
        <v>0.11</v>
      </c>
      <c r="G54" s="1">
        <v>34.6</v>
      </c>
      <c r="H54" s="1">
        <f>G54-F54</f>
        <v>34.49</v>
      </c>
      <c r="I54" s="3">
        <v>64</v>
      </c>
      <c r="J54" s="2">
        <f>H54/I54</f>
        <v>0.53890625000000003</v>
      </c>
      <c r="K54" s="2"/>
    </row>
    <row r="55" spans="1:11" ht="16.5" thickBot="1" x14ac:dyDescent="0.3">
      <c r="A55" s="1" t="s">
        <v>22</v>
      </c>
      <c r="B55" s="3">
        <v>2</v>
      </c>
      <c r="C55" s="1" t="s">
        <v>23</v>
      </c>
      <c r="D55" s="1" t="s">
        <v>439</v>
      </c>
      <c r="E55" s="3">
        <v>0</v>
      </c>
      <c r="F55" s="1">
        <v>0</v>
      </c>
      <c r="G55" s="1">
        <v>0.45</v>
      </c>
      <c r="H55" s="1">
        <f>G55-F55</f>
        <v>0.45</v>
      </c>
      <c r="I55" s="3">
        <v>3</v>
      </c>
      <c r="J55" s="2">
        <f>H55/I55</f>
        <v>0.15</v>
      </c>
      <c r="K55" s="2"/>
    </row>
    <row r="56" spans="1:11" ht="16.5" thickBot="1" x14ac:dyDescent="0.3">
      <c r="A56" s="1" t="s">
        <v>246</v>
      </c>
      <c r="B56" s="3">
        <v>2</v>
      </c>
      <c r="C56" s="1" t="s">
        <v>47</v>
      </c>
      <c r="D56" s="1" t="s">
        <v>439</v>
      </c>
      <c r="E56" s="3">
        <v>0</v>
      </c>
      <c r="F56" s="1">
        <v>0</v>
      </c>
      <c r="G56" s="1">
        <v>0.56999999999999995</v>
      </c>
      <c r="H56" s="1">
        <f>G56-F56</f>
        <v>0.56999999999999995</v>
      </c>
      <c r="I56" s="3">
        <v>2</v>
      </c>
      <c r="J56" s="2">
        <f>H56/I56</f>
        <v>0.28499999999999998</v>
      </c>
      <c r="K56" s="2"/>
    </row>
    <row r="57" spans="1:11" ht="16.5" thickBot="1" x14ac:dyDescent="0.3">
      <c r="A57" s="1" t="s">
        <v>22</v>
      </c>
      <c r="B57" s="3">
        <v>3</v>
      </c>
      <c r="C57" s="1" t="s">
        <v>47</v>
      </c>
      <c r="D57" s="1" t="s">
        <v>439</v>
      </c>
      <c r="E57" s="3">
        <v>0</v>
      </c>
      <c r="F57" s="1">
        <v>0</v>
      </c>
      <c r="G57" s="1">
        <v>0.65</v>
      </c>
      <c r="H57" s="1">
        <f>G57-F57</f>
        <v>0.65</v>
      </c>
      <c r="I57" s="3">
        <v>2</v>
      </c>
      <c r="J57" s="2">
        <f>H57/I57</f>
        <v>0.32500000000000001</v>
      </c>
      <c r="K57" s="2"/>
    </row>
    <row r="58" spans="1:11" ht="16.5" thickBot="1" x14ac:dyDescent="0.3">
      <c r="A58" s="1" t="s">
        <v>22</v>
      </c>
      <c r="B58" s="3">
        <v>4</v>
      </c>
      <c r="C58" s="1" t="s">
        <v>47</v>
      </c>
      <c r="D58" s="1" t="s">
        <v>439</v>
      </c>
      <c r="E58" s="3">
        <v>0</v>
      </c>
      <c r="F58" s="1">
        <v>0</v>
      </c>
      <c r="G58" s="1">
        <v>16.28</v>
      </c>
      <c r="H58" s="1">
        <f>G58-F58</f>
        <v>16.28</v>
      </c>
      <c r="I58" s="3">
        <v>40</v>
      </c>
      <c r="J58" s="2">
        <f>H58/I58</f>
        <v>0.40700000000000003</v>
      </c>
      <c r="K58" s="2"/>
    </row>
    <row r="59" spans="1:11" ht="16.5" thickBot="1" x14ac:dyDescent="0.3">
      <c r="A59" s="1" t="s">
        <v>22</v>
      </c>
      <c r="B59" s="3">
        <v>4</v>
      </c>
      <c r="C59" s="1" t="s">
        <v>47</v>
      </c>
      <c r="D59" s="1" t="s">
        <v>439</v>
      </c>
      <c r="E59" s="3">
        <v>0</v>
      </c>
      <c r="F59" s="1">
        <v>0</v>
      </c>
      <c r="G59" s="1">
        <v>16.28</v>
      </c>
      <c r="H59" s="1">
        <f>G59-F59</f>
        <v>16.28</v>
      </c>
      <c r="I59" s="3">
        <v>40</v>
      </c>
      <c r="J59" s="2">
        <f>H59/I59</f>
        <v>0.40700000000000003</v>
      </c>
      <c r="K59" s="2"/>
    </row>
    <row r="60" spans="1:11" ht="16.5" thickBot="1" x14ac:dyDescent="0.3">
      <c r="A60" s="1" t="s">
        <v>246</v>
      </c>
      <c r="B60" s="3">
        <v>2</v>
      </c>
      <c r="C60" s="1" t="s">
        <v>31</v>
      </c>
      <c r="D60" s="1" t="s">
        <v>439</v>
      </c>
      <c r="E60" s="3">
        <v>0</v>
      </c>
      <c r="F60" s="1">
        <v>0</v>
      </c>
      <c r="G60" s="1">
        <v>0.54</v>
      </c>
      <c r="H60" s="1">
        <f>G60-F60</f>
        <v>0.54</v>
      </c>
      <c r="I60" s="3">
        <v>1</v>
      </c>
      <c r="J60" s="2">
        <f>H60/I60</f>
        <v>0.54</v>
      </c>
      <c r="K60" s="2"/>
    </row>
    <row r="61" spans="1:11" ht="16.5" thickBot="1" x14ac:dyDescent="0.3">
      <c r="A61" s="1" t="s">
        <v>22</v>
      </c>
      <c r="B61" s="3">
        <v>3</v>
      </c>
      <c r="C61" s="1" t="s">
        <v>31</v>
      </c>
      <c r="D61" s="1" t="s">
        <v>439</v>
      </c>
      <c r="E61" s="3">
        <v>0</v>
      </c>
      <c r="F61" s="1">
        <v>0</v>
      </c>
      <c r="G61" s="1">
        <v>2.17</v>
      </c>
      <c r="H61" s="1">
        <f>G61-F61</f>
        <v>2.17</v>
      </c>
      <c r="I61" s="3">
        <v>3</v>
      </c>
      <c r="J61" s="2">
        <f>H61/I61</f>
        <v>0.72333333333333327</v>
      </c>
      <c r="K61" s="2"/>
    </row>
    <row r="62" spans="1:11" ht="16.5" thickBot="1" x14ac:dyDescent="0.3">
      <c r="A62" s="1" t="s">
        <v>246</v>
      </c>
      <c r="B62" s="3">
        <v>1</v>
      </c>
      <c r="C62" s="1" t="s">
        <v>23</v>
      </c>
      <c r="D62" s="1" t="s">
        <v>440</v>
      </c>
      <c r="E62" s="3">
        <v>0</v>
      </c>
      <c r="F62" s="1">
        <v>0</v>
      </c>
      <c r="G62" s="1">
        <v>0.02</v>
      </c>
      <c r="H62" s="1">
        <f>G62-F62</f>
        <v>0.02</v>
      </c>
      <c r="I62" s="3">
        <v>1</v>
      </c>
      <c r="J62" s="2">
        <f>H62/I62</f>
        <v>0.02</v>
      </c>
      <c r="K62" s="2"/>
    </row>
    <row r="63" spans="1:11" ht="16.5" thickBot="1" x14ac:dyDescent="0.3">
      <c r="A63" s="1" t="s">
        <v>246</v>
      </c>
      <c r="B63" s="3">
        <v>1</v>
      </c>
      <c r="C63" s="1" t="s">
        <v>31</v>
      </c>
      <c r="D63" s="1" t="s">
        <v>440</v>
      </c>
      <c r="E63" s="3">
        <v>1</v>
      </c>
      <c r="F63" s="1">
        <v>0.05</v>
      </c>
      <c r="G63" s="1">
        <v>0.15</v>
      </c>
      <c r="H63" s="1">
        <f>G63-F63</f>
        <v>9.9999999999999992E-2</v>
      </c>
      <c r="I63" s="3">
        <v>3</v>
      </c>
      <c r="J63" s="2">
        <f>H63/I63</f>
        <v>3.3333333333333333E-2</v>
      </c>
      <c r="K63" s="2"/>
    </row>
    <row r="64" spans="1:11" ht="16.5" thickBot="1" x14ac:dyDescent="0.3">
      <c r="A64" s="1" t="s">
        <v>246</v>
      </c>
      <c r="B64" s="3">
        <v>1</v>
      </c>
      <c r="C64" s="1" t="s">
        <v>47</v>
      </c>
      <c r="D64" s="1" t="s">
        <v>440</v>
      </c>
      <c r="E64" s="3">
        <v>0</v>
      </c>
      <c r="F64" s="1">
        <v>0</v>
      </c>
      <c r="G64" s="1">
        <v>0.22</v>
      </c>
      <c r="H64" s="1">
        <f>G64-F64</f>
        <v>0.22</v>
      </c>
      <c r="I64" s="3">
        <v>6</v>
      </c>
      <c r="J64" s="2">
        <f>H64/I64</f>
        <v>3.6666666666666667E-2</v>
      </c>
      <c r="K64" s="2"/>
    </row>
    <row r="65" spans="1:11" ht="16.5" thickBot="1" x14ac:dyDescent="0.3">
      <c r="A65" s="1" t="s">
        <v>22</v>
      </c>
      <c r="B65" s="3">
        <v>2</v>
      </c>
      <c r="C65" s="1" t="s">
        <v>36</v>
      </c>
      <c r="D65" s="1" t="s">
        <v>440</v>
      </c>
      <c r="E65" s="3">
        <v>0</v>
      </c>
      <c r="F65" s="1">
        <v>0</v>
      </c>
      <c r="G65" s="1">
        <v>0.04</v>
      </c>
      <c r="H65" s="1">
        <f>G65-F65</f>
        <v>0.04</v>
      </c>
      <c r="I65" s="3">
        <v>1</v>
      </c>
      <c r="J65" s="2">
        <f>H65/I65</f>
        <v>0.04</v>
      </c>
      <c r="K65" s="2"/>
    </row>
    <row r="66" spans="1:11" ht="16.5" thickBot="1" x14ac:dyDescent="0.3">
      <c r="A66" s="1" t="s">
        <v>22</v>
      </c>
      <c r="B66" s="3">
        <v>1</v>
      </c>
      <c r="C66" s="1" t="s">
        <v>31</v>
      </c>
      <c r="D66" s="1" t="s">
        <v>440</v>
      </c>
      <c r="E66" s="3">
        <v>0</v>
      </c>
      <c r="F66" s="1">
        <v>0</v>
      </c>
      <c r="G66" s="1">
        <v>0.09</v>
      </c>
      <c r="H66" s="1">
        <f>G66-F66</f>
        <v>0.09</v>
      </c>
      <c r="I66" s="3">
        <v>2</v>
      </c>
      <c r="J66" s="2">
        <f>H66/I66</f>
        <v>4.4999999999999998E-2</v>
      </c>
      <c r="K66" s="2"/>
    </row>
    <row r="67" spans="1:11" ht="16.5" thickBot="1" x14ac:dyDescent="0.3">
      <c r="A67" s="1" t="s">
        <v>22</v>
      </c>
      <c r="B67" s="3">
        <v>1</v>
      </c>
      <c r="C67" s="1" t="s">
        <v>27</v>
      </c>
      <c r="D67" s="1" t="s">
        <v>440</v>
      </c>
      <c r="E67" s="3">
        <v>2</v>
      </c>
      <c r="F67" s="1">
        <v>0.02</v>
      </c>
      <c r="G67" s="1">
        <v>1.3</v>
      </c>
      <c r="H67" s="1">
        <f>G67-F67</f>
        <v>1.28</v>
      </c>
      <c r="I67" s="3">
        <v>26</v>
      </c>
      <c r="J67" s="2">
        <f>H67/I67</f>
        <v>4.9230769230769231E-2</v>
      </c>
      <c r="K67" s="2"/>
    </row>
    <row r="68" spans="1:11" ht="16.5" thickBot="1" x14ac:dyDescent="0.3">
      <c r="A68" s="1" t="s">
        <v>246</v>
      </c>
      <c r="B68" s="3">
        <v>2</v>
      </c>
      <c r="C68" s="1" t="s">
        <v>27</v>
      </c>
      <c r="D68" s="1" t="s">
        <v>440</v>
      </c>
      <c r="E68" s="3">
        <v>2</v>
      </c>
      <c r="F68" s="1">
        <v>0.05</v>
      </c>
      <c r="G68" s="1">
        <v>0.15</v>
      </c>
      <c r="H68" s="1">
        <f>G68-F68</f>
        <v>9.9999999999999992E-2</v>
      </c>
      <c r="I68" s="3">
        <v>2</v>
      </c>
      <c r="J68" s="2">
        <f>H68/I68</f>
        <v>4.9999999999999996E-2</v>
      </c>
      <c r="K68" s="2"/>
    </row>
    <row r="69" spans="1:11" ht="16.5" thickBot="1" x14ac:dyDescent="0.3">
      <c r="A69" s="1" t="s">
        <v>22</v>
      </c>
      <c r="B69" s="3">
        <v>2</v>
      </c>
      <c r="C69" s="1" t="s">
        <v>47</v>
      </c>
      <c r="D69" s="1" t="s">
        <v>440</v>
      </c>
      <c r="E69" s="3">
        <v>0</v>
      </c>
      <c r="F69" s="1">
        <v>0</v>
      </c>
      <c r="G69" s="1">
        <v>0.05</v>
      </c>
      <c r="H69" s="1">
        <f>G69-F69</f>
        <v>0.05</v>
      </c>
      <c r="I69" s="3">
        <v>1</v>
      </c>
      <c r="J69" s="2">
        <f>H69/I69</f>
        <v>0.05</v>
      </c>
      <c r="K69" s="2"/>
    </row>
    <row r="70" spans="1:11" ht="16.5" thickBot="1" x14ac:dyDescent="0.3">
      <c r="A70" s="1" t="s">
        <v>246</v>
      </c>
      <c r="B70" s="3">
        <v>3</v>
      </c>
      <c r="C70" s="1" t="s">
        <v>47</v>
      </c>
      <c r="D70" s="1" t="s">
        <v>440</v>
      </c>
      <c r="E70" s="3">
        <v>3</v>
      </c>
      <c r="F70" s="1">
        <v>0.04</v>
      </c>
      <c r="G70" s="1">
        <v>1.53</v>
      </c>
      <c r="H70" s="1">
        <f>G70-F70</f>
        <v>1.49</v>
      </c>
      <c r="I70" s="3">
        <v>24</v>
      </c>
      <c r="J70" s="2">
        <f>H70/I70</f>
        <v>6.2083333333333331E-2</v>
      </c>
      <c r="K70" s="2"/>
    </row>
    <row r="71" spans="1:11" ht="16.5" thickBot="1" x14ac:dyDescent="0.3">
      <c r="A71" s="1" t="s">
        <v>246</v>
      </c>
      <c r="B71" s="3">
        <v>4</v>
      </c>
      <c r="C71" s="1" t="s">
        <v>47</v>
      </c>
      <c r="D71" s="1" t="s">
        <v>440</v>
      </c>
      <c r="E71" s="3">
        <v>1</v>
      </c>
      <c r="F71" s="1">
        <v>0.01</v>
      </c>
      <c r="G71" s="1">
        <v>0.3</v>
      </c>
      <c r="H71" s="1">
        <f>G71-F71</f>
        <v>0.28999999999999998</v>
      </c>
      <c r="I71" s="3">
        <v>4</v>
      </c>
      <c r="J71" s="2">
        <f>H71/I71</f>
        <v>7.2499999999999995E-2</v>
      </c>
      <c r="K71" s="2"/>
    </row>
    <row r="72" spans="1:11" ht="16.5" thickBot="1" x14ac:dyDescent="0.3">
      <c r="A72" s="1" t="s">
        <v>22</v>
      </c>
      <c r="B72" s="3">
        <v>4</v>
      </c>
      <c r="C72" s="1" t="s">
        <v>23</v>
      </c>
      <c r="D72" s="1" t="s">
        <v>440</v>
      </c>
      <c r="E72" s="3">
        <v>0</v>
      </c>
      <c r="F72" s="1">
        <v>0</v>
      </c>
      <c r="G72" s="1">
        <v>0.23</v>
      </c>
      <c r="H72" s="1">
        <f>G72-F72</f>
        <v>0.23</v>
      </c>
      <c r="I72" s="3">
        <v>3</v>
      </c>
      <c r="J72" s="2">
        <f>H72/I72</f>
        <v>7.6666666666666675E-2</v>
      </c>
      <c r="K72" s="2"/>
    </row>
    <row r="73" spans="1:11" ht="16.5" thickBot="1" x14ac:dyDescent="0.3">
      <c r="A73" s="1" t="s">
        <v>246</v>
      </c>
      <c r="B73" s="3">
        <v>2</v>
      </c>
      <c r="C73" s="1" t="s">
        <v>31</v>
      </c>
      <c r="D73" s="1" t="s">
        <v>440</v>
      </c>
      <c r="E73" s="3">
        <v>1</v>
      </c>
      <c r="F73" s="1">
        <v>0.04</v>
      </c>
      <c r="G73" s="1">
        <v>0.2</v>
      </c>
      <c r="H73" s="1">
        <f>G73-F73</f>
        <v>0.16</v>
      </c>
      <c r="I73" s="3">
        <v>2</v>
      </c>
      <c r="J73" s="2">
        <f>H73/I73</f>
        <v>0.08</v>
      </c>
      <c r="K73" s="2"/>
    </row>
    <row r="74" spans="1:11" ht="16.5" thickBot="1" x14ac:dyDescent="0.3">
      <c r="A74" s="1" t="s">
        <v>246</v>
      </c>
      <c r="B74" s="3">
        <v>4</v>
      </c>
      <c r="C74" s="1" t="s">
        <v>23</v>
      </c>
      <c r="D74" s="1" t="s">
        <v>440</v>
      </c>
      <c r="E74" s="3">
        <v>0</v>
      </c>
      <c r="F74" s="1">
        <v>0</v>
      </c>
      <c r="G74" s="1">
        <v>0.08</v>
      </c>
      <c r="H74" s="1">
        <f>G74-F74</f>
        <v>0.08</v>
      </c>
      <c r="I74" s="3">
        <v>1</v>
      </c>
      <c r="J74" s="2">
        <f>H74/I74</f>
        <v>0.08</v>
      </c>
      <c r="K74" s="2"/>
    </row>
    <row r="75" spans="1:11" ht="16.5" thickBot="1" x14ac:dyDescent="0.3">
      <c r="A75" s="1" t="s">
        <v>22</v>
      </c>
      <c r="B75" s="3">
        <v>1</v>
      </c>
      <c r="C75" s="1" t="s">
        <v>23</v>
      </c>
      <c r="D75" s="1" t="s">
        <v>440</v>
      </c>
      <c r="E75" s="3">
        <v>1</v>
      </c>
      <c r="F75" s="1">
        <v>0.01</v>
      </c>
      <c r="G75" s="1">
        <v>2</v>
      </c>
      <c r="H75" s="1">
        <f>G75-F75</f>
        <v>1.99</v>
      </c>
      <c r="I75" s="3">
        <v>21</v>
      </c>
      <c r="J75" s="2">
        <f>H75/I75</f>
        <v>9.4761904761904756E-2</v>
      </c>
      <c r="K75" s="2"/>
    </row>
    <row r="76" spans="1:11" ht="16.5" thickBot="1" x14ac:dyDescent="0.3">
      <c r="A76" s="1" t="s">
        <v>246</v>
      </c>
      <c r="B76" s="3">
        <v>3</v>
      </c>
      <c r="C76" s="1" t="s">
        <v>27</v>
      </c>
      <c r="D76" s="1" t="s">
        <v>440</v>
      </c>
      <c r="E76" s="3">
        <v>1</v>
      </c>
      <c r="F76" s="1">
        <v>0</v>
      </c>
      <c r="G76" s="1">
        <v>0.74</v>
      </c>
      <c r="H76" s="1">
        <f>G76-F76</f>
        <v>0.74</v>
      </c>
      <c r="I76" s="3">
        <v>7</v>
      </c>
      <c r="J76" s="2">
        <f>H76/I76</f>
        <v>0.10571428571428572</v>
      </c>
      <c r="K76" s="2"/>
    </row>
    <row r="77" spans="1:11" ht="16.5" thickBot="1" x14ac:dyDescent="0.3">
      <c r="A77" s="1" t="s">
        <v>246</v>
      </c>
      <c r="B77" s="3">
        <v>3</v>
      </c>
      <c r="C77" s="1" t="s">
        <v>31</v>
      </c>
      <c r="D77" s="1" t="s">
        <v>440</v>
      </c>
      <c r="E77" s="3">
        <v>4</v>
      </c>
      <c r="F77" s="1">
        <v>0.19</v>
      </c>
      <c r="G77" s="1">
        <v>0.72</v>
      </c>
      <c r="H77" s="1">
        <f>G77-F77</f>
        <v>0.53</v>
      </c>
      <c r="I77" s="3">
        <v>5</v>
      </c>
      <c r="J77" s="2">
        <f>H77/I77</f>
        <v>0.10600000000000001</v>
      </c>
      <c r="K77" s="2"/>
    </row>
    <row r="78" spans="1:11" ht="16.5" thickBot="1" x14ac:dyDescent="0.3">
      <c r="A78" s="1" t="s">
        <v>246</v>
      </c>
      <c r="B78" s="3">
        <v>3</v>
      </c>
      <c r="C78" s="1" t="s">
        <v>36</v>
      </c>
      <c r="D78" s="1" t="s">
        <v>440</v>
      </c>
      <c r="E78" s="3">
        <v>0</v>
      </c>
      <c r="F78" s="1">
        <v>0</v>
      </c>
      <c r="G78" s="1">
        <v>0.22</v>
      </c>
      <c r="H78" s="1">
        <f>G78-F78</f>
        <v>0.22</v>
      </c>
      <c r="I78" s="3">
        <v>2</v>
      </c>
      <c r="J78" s="2">
        <f>H78/I78</f>
        <v>0.11</v>
      </c>
      <c r="K78" s="2"/>
    </row>
    <row r="79" spans="1:11" ht="16.5" thickBot="1" x14ac:dyDescent="0.3">
      <c r="A79" s="1" t="s">
        <v>22</v>
      </c>
      <c r="B79" s="3">
        <v>3</v>
      </c>
      <c r="C79" s="1" t="s">
        <v>36</v>
      </c>
      <c r="D79" s="1" t="s">
        <v>440</v>
      </c>
      <c r="E79" s="3">
        <v>7</v>
      </c>
      <c r="F79" s="1">
        <v>0.06</v>
      </c>
      <c r="G79" s="1">
        <v>3.71</v>
      </c>
      <c r="H79" s="1">
        <f>G79-F79</f>
        <v>3.65</v>
      </c>
      <c r="I79" s="3">
        <v>32</v>
      </c>
      <c r="J79" s="2">
        <f>H79/I79</f>
        <v>0.1140625</v>
      </c>
      <c r="K79" s="2"/>
    </row>
    <row r="80" spans="1:11" ht="16.5" thickBot="1" x14ac:dyDescent="0.3">
      <c r="A80" s="1" t="s">
        <v>22</v>
      </c>
      <c r="B80" s="3">
        <v>4</v>
      </c>
      <c r="C80" s="1" t="s">
        <v>47</v>
      </c>
      <c r="D80" s="1" t="s">
        <v>440</v>
      </c>
      <c r="E80" s="3">
        <v>0</v>
      </c>
      <c r="F80" s="1">
        <v>0</v>
      </c>
      <c r="G80" s="1">
        <v>0.25</v>
      </c>
      <c r="H80" s="1">
        <f>G80-F80</f>
        <v>0.25</v>
      </c>
      <c r="I80" s="3">
        <v>2</v>
      </c>
      <c r="J80" s="2">
        <f>H80/I80</f>
        <v>0.125</v>
      </c>
      <c r="K80" s="2"/>
    </row>
    <row r="81" spans="1:11" ht="16.5" thickBot="1" x14ac:dyDescent="0.3">
      <c r="A81" s="1" t="s">
        <v>22</v>
      </c>
      <c r="B81" s="3">
        <v>4</v>
      </c>
      <c r="C81" s="1" t="s">
        <v>47</v>
      </c>
      <c r="D81" s="1" t="s">
        <v>440</v>
      </c>
      <c r="E81" s="3">
        <v>0</v>
      </c>
      <c r="F81" s="1">
        <v>0</v>
      </c>
      <c r="G81" s="1">
        <v>0.25</v>
      </c>
      <c r="H81" s="1">
        <f>G81-F81</f>
        <v>0.25</v>
      </c>
      <c r="I81" s="3">
        <v>2</v>
      </c>
      <c r="J81" s="2">
        <f>H81/I81</f>
        <v>0.125</v>
      </c>
      <c r="K81" s="2"/>
    </row>
    <row r="82" spans="1:11" ht="16.5" thickBot="1" x14ac:dyDescent="0.3">
      <c r="A82" s="1" t="s">
        <v>22</v>
      </c>
      <c r="B82" s="3">
        <v>1</v>
      </c>
      <c r="C82" s="1" t="s">
        <v>36</v>
      </c>
      <c r="D82" s="1" t="s">
        <v>440</v>
      </c>
      <c r="E82" s="3">
        <v>0</v>
      </c>
      <c r="F82" s="1">
        <v>0</v>
      </c>
      <c r="G82" s="1">
        <v>0.28999999999999998</v>
      </c>
      <c r="H82" s="1">
        <f>G82-F82</f>
        <v>0.28999999999999998</v>
      </c>
      <c r="I82" s="3">
        <v>2</v>
      </c>
      <c r="J82" s="2">
        <f>H82/I82</f>
        <v>0.14499999999999999</v>
      </c>
      <c r="K82" s="2"/>
    </row>
    <row r="83" spans="1:11" ht="16.5" thickBot="1" x14ac:dyDescent="0.3">
      <c r="A83" s="1" t="s">
        <v>22</v>
      </c>
      <c r="B83" s="3">
        <v>3</v>
      </c>
      <c r="C83" s="1" t="s">
        <v>27</v>
      </c>
      <c r="D83" s="1" t="s">
        <v>440</v>
      </c>
      <c r="E83" s="3">
        <v>0</v>
      </c>
      <c r="F83" s="1">
        <v>0</v>
      </c>
      <c r="G83" s="1">
        <v>1.32</v>
      </c>
      <c r="H83" s="1">
        <f>G83-F83</f>
        <v>1.32</v>
      </c>
      <c r="I83" s="3">
        <v>9</v>
      </c>
      <c r="J83" s="2">
        <f>H83/I83</f>
        <v>0.14666666666666667</v>
      </c>
      <c r="K83" s="2"/>
    </row>
    <row r="84" spans="1:11" ht="16.5" thickBot="1" x14ac:dyDescent="0.3">
      <c r="A84" s="1" t="s">
        <v>22</v>
      </c>
      <c r="B84" s="3">
        <v>4</v>
      </c>
      <c r="C84" s="1" t="s">
        <v>27</v>
      </c>
      <c r="D84" s="1" t="s">
        <v>440</v>
      </c>
      <c r="E84" s="3">
        <v>0</v>
      </c>
      <c r="F84" s="1">
        <v>0</v>
      </c>
      <c r="G84" s="1">
        <v>7.94</v>
      </c>
      <c r="H84" s="1">
        <f>G84-F84</f>
        <v>7.94</v>
      </c>
      <c r="I84" s="3">
        <v>52</v>
      </c>
      <c r="J84" s="2">
        <f>H84/I84</f>
        <v>0.15269230769230771</v>
      </c>
      <c r="K84" s="2"/>
    </row>
    <row r="85" spans="1:11" ht="16.5" thickBot="1" x14ac:dyDescent="0.3">
      <c r="A85" s="1" t="s">
        <v>246</v>
      </c>
      <c r="B85" s="3">
        <v>2</v>
      </c>
      <c r="C85" s="1" t="s">
        <v>36</v>
      </c>
      <c r="D85" s="1" t="s">
        <v>440</v>
      </c>
      <c r="E85" s="3">
        <v>0</v>
      </c>
      <c r="F85" s="1">
        <v>0</v>
      </c>
      <c r="G85" s="1">
        <v>0.5</v>
      </c>
      <c r="H85" s="1">
        <f>G85-F85</f>
        <v>0.5</v>
      </c>
      <c r="I85" s="3">
        <v>3</v>
      </c>
      <c r="J85" s="2">
        <f>H85/I85</f>
        <v>0.16666666666666666</v>
      </c>
      <c r="K85" s="2"/>
    </row>
    <row r="86" spans="1:11" ht="16.5" thickBot="1" x14ac:dyDescent="0.3">
      <c r="A86" s="1" t="s">
        <v>246</v>
      </c>
      <c r="B86" s="3">
        <v>1</v>
      </c>
      <c r="C86" s="1" t="s">
        <v>36</v>
      </c>
      <c r="D86" s="1" t="s">
        <v>440</v>
      </c>
      <c r="E86" s="3">
        <v>0</v>
      </c>
      <c r="F86" s="1">
        <v>0</v>
      </c>
      <c r="G86" s="1">
        <v>2.2999999999999998</v>
      </c>
      <c r="H86" s="1">
        <f>G86-F86</f>
        <v>2.2999999999999998</v>
      </c>
      <c r="I86" s="3">
        <v>11</v>
      </c>
      <c r="J86" s="2">
        <f>H86/I86</f>
        <v>0.20909090909090908</v>
      </c>
      <c r="K86" s="2"/>
    </row>
    <row r="87" spans="1:11" ht="16.5" thickBot="1" x14ac:dyDescent="0.3">
      <c r="A87" s="1" t="s">
        <v>246</v>
      </c>
      <c r="B87" s="3">
        <v>4</v>
      </c>
      <c r="C87" s="1" t="s">
        <v>31</v>
      </c>
      <c r="D87" s="1" t="s">
        <v>440</v>
      </c>
      <c r="E87" s="3">
        <v>0</v>
      </c>
      <c r="F87" s="1">
        <v>0</v>
      </c>
      <c r="G87" s="1">
        <v>0.44</v>
      </c>
      <c r="H87" s="1">
        <f>G87-F87</f>
        <v>0.44</v>
      </c>
      <c r="I87" s="3">
        <v>2</v>
      </c>
      <c r="J87" s="2">
        <f>H87/I87</f>
        <v>0.22</v>
      </c>
      <c r="K87" s="2"/>
    </row>
    <row r="88" spans="1:11" ht="16.5" thickBot="1" x14ac:dyDescent="0.3">
      <c r="A88" s="1" t="s">
        <v>22</v>
      </c>
      <c r="B88" s="3">
        <v>1</v>
      </c>
      <c r="C88" s="1" t="s">
        <v>23</v>
      </c>
      <c r="D88" s="1" t="s">
        <v>437</v>
      </c>
      <c r="E88" s="3">
        <v>15</v>
      </c>
      <c r="F88" s="1">
        <v>1.58</v>
      </c>
      <c r="G88" s="1">
        <v>20.399999999999999</v>
      </c>
      <c r="H88" s="1">
        <f>G88-F88</f>
        <v>18.82</v>
      </c>
      <c r="I88" s="3">
        <v>223</v>
      </c>
      <c r="J88" s="2">
        <f>H88/I88</f>
        <v>8.4394618834080712E-2</v>
      </c>
      <c r="K88" s="2"/>
    </row>
    <row r="89" spans="1:11" ht="16.5" thickBot="1" x14ac:dyDescent="0.3">
      <c r="A89" s="1" t="s">
        <v>246</v>
      </c>
      <c r="B89" s="3">
        <v>1</v>
      </c>
      <c r="C89" s="1" t="s">
        <v>23</v>
      </c>
      <c r="D89" s="1" t="s">
        <v>437</v>
      </c>
      <c r="E89" s="3">
        <v>0</v>
      </c>
      <c r="F89" s="1">
        <v>0</v>
      </c>
      <c r="G89" s="1">
        <v>0.46</v>
      </c>
      <c r="H89" s="1">
        <f>G89-F89</f>
        <v>0.46</v>
      </c>
      <c r="I89" s="3">
        <v>4</v>
      </c>
      <c r="J89" s="2">
        <f>H89/I89</f>
        <v>0.115</v>
      </c>
      <c r="K89" s="2"/>
    </row>
    <row r="90" spans="1:11" ht="16.5" thickBot="1" x14ac:dyDescent="0.3">
      <c r="A90" s="1" t="s">
        <v>22</v>
      </c>
      <c r="B90" s="3">
        <v>3</v>
      </c>
      <c r="C90" s="1" t="s">
        <v>47</v>
      </c>
      <c r="D90" s="1" t="s">
        <v>437</v>
      </c>
      <c r="E90" s="3">
        <v>3</v>
      </c>
      <c r="F90" s="1">
        <v>0.02</v>
      </c>
      <c r="G90" s="1">
        <v>0.59</v>
      </c>
      <c r="H90" s="1">
        <f>G90-F90</f>
        <v>0.56999999999999995</v>
      </c>
      <c r="I90" s="3">
        <v>4</v>
      </c>
      <c r="J90" s="2">
        <f>H90/I90</f>
        <v>0.14249999999999999</v>
      </c>
      <c r="K90" s="2"/>
    </row>
    <row r="91" spans="1:11" ht="16.5" thickBot="1" x14ac:dyDescent="0.3">
      <c r="A91" s="1" t="s">
        <v>22</v>
      </c>
      <c r="B91" s="3">
        <v>3</v>
      </c>
      <c r="C91" s="1" t="s">
        <v>31</v>
      </c>
      <c r="D91" s="1" t="s">
        <v>437</v>
      </c>
      <c r="E91" s="3">
        <v>0</v>
      </c>
      <c r="F91" s="1">
        <v>0</v>
      </c>
      <c r="G91" s="1">
        <v>0.4</v>
      </c>
      <c r="H91" s="1">
        <f>G91-F91</f>
        <v>0.4</v>
      </c>
      <c r="I91" s="3">
        <v>2</v>
      </c>
      <c r="J91" s="2">
        <f>H91/I91</f>
        <v>0.2</v>
      </c>
      <c r="K91" s="2"/>
    </row>
    <row r="92" spans="1:11" ht="16.5" thickBot="1" x14ac:dyDescent="0.3">
      <c r="A92" s="1" t="s">
        <v>22</v>
      </c>
      <c r="B92" s="3">
        <v>1</v>
      </c>
      <c r="C92" s="1" t="s">
        <v>27</v>
      </c>
      <c r="D92" s="1" t="s">
        <v>437</v>
      </c>
      <c r="E92" s="3">
        <v>0</v>
      </c>
      <c r="F92" s="1">
        <v>0</v>
      </c>
      <c r="G92" s="1">
        <v>0.47</v>
      </c>
      <c r="H92" s="1">
        <f>G92-F92</f>
        <v>0.47</v>
      </c>
      <c r="I92" s="3">
        <v>2</v>
      </c>
      <c r="J92" s="2">
        <f>H92/I92</f>
        <v>0.23499999999999999</v>
      </c>
      <c r="K92" s="2"/>
    </row>
    <row r="93" spans="1:11" ht="16.5" thickBot="1" x14ac:dyDescent="0.3">
      <c r="A93" s="1" t="s">
        <v>246</v>
      </c>
      <c r="B93" s="3">
        <v>3</v>
      </c>
      <c r="C93" s="1" t="s">
        <v>27</v>
      </c>
      <c r="D93" s="1" t="s">
        <v>437</v>
      </c>
      <c r="E93" s="3">
        <v>0</v>
      </c>
      <c r="F93" s="1">
        <v>0</v>
      </c>
      <c r="G93" s="1">
        <v>0.74</v>
      </c>
      <c r="H93" s="1">
        <f>G93-F93</f>
        <v>0.74</v>
      </c>
      <c r="I93" s="3">
        <v>3</v>
      </c>
      <c r="J93" s="2">
        <f>H93/I93</f>
        <v>0.24666666666666667</v>
      </c>
      <c r="K93" s="2"/>
    </row>
    <row r="94" spans="1:11" ht="16.5" thickBot="1" x14ac:dyDescent="0.3">
      <c r="A94" s="1" t="s">
        <v>246</v>
      </c>
      <c r="B94" s="3">
        <v>1</v>
      </c>
      <c r="C94" s="1" t="s">
        <v>36</v>
      </c>
      <c r="D94" s="1" t="s">
        <v>437</v>
      </c>
      <c r="E94" s="3">
        <v>0</v>
      </c>
      <c r="F94" s="1">
        <v>0</v>
      </c>
      <c r="G94" s="1">
        <v>0.52</v>
      </c>
      <c r="H94" s="1">
        <f>G94-F94</f>
        <v>0.52</v>
      </c>
      <c r="I94" s="3">
        <v>2</v>
      </c>
      <c r="J94" s="2">
        <f>H94/I94</f>
        <v>0.26</v>
      </c>
      <c r="K94" s="2"/>
    </row>
    <row r="95" spans="1:11" ht="16.5" thickBot="1" x14ac:dyDescent="0.3">
      <c r="A95" s="1" t="s">
        <v>22</v>
      </c>
      <c r="B95" s="3">
        <v>3</v>
      </c>
      <c r="C95" s="1" t="s">
        <v>36</v>
      </c>
      <c r="D95" s="1" t="s">
        <v>437</v>
      </c>
      <c r="E95" s="3">
        <v>1</v>
      </c>
      <c r="F95" s="1">
        <v>0.01</v>
      </c>
      <c r="G95" s="1">
        <v>10.31</v>
      </c>
      <c r="H95" s="1">
        <f>G95-F95</f>
        <v>10.3</v>
      </c>
      <c r="I95" s="3">
        <v>36</v>
      </c>
      <c r="J95" s="2">
        <f>H95/I95</f>
        <v>0.28611111111111115</v>
      </c>
      <c r="K95" s="2"/>
    </row>
    <row r="96" spans="1:11" ht="16.5" thickBot="1" x14ac:dyDescent="0.3">
      <c r="A96" s="1" t="s">
        <v>22</v>
      </c>
      <c r="B96" s="3">
        <v>2</v>
      </c>
      <c r="C96" s="1" t="s">
        <v>23</v>
      </c>
      <c r="D96" s="1" t="s">
        <v>437</v>
      </c>
      <c r="E96" s="3">
        <v>6</v>
      </c>
      <c r="F96" s="1">
        <v>0.11</v>
      </c>
      <c r="G96" s="1">
        <v>62.11</v>
      </c>
      <c r="H96" s="1">
        <f>G96-F96</f>
        <v>62</v>
      </c>
      <c r="I96" s="3">
        <v>209</v>
      </c>
      <c r="J96" s="2">
        <f>H96/I96</f>
        <v>0.29665071770334928</v>
      </c>
      <c r="K96" s="2"/>
    </row>
    <row r="97" spans="1:11" ht="16.5" thickBot="1" x14ac:dyDescent="0.3">
      <c r="A97" s="1" t="s">
        <v>22</v>
      </c>
      <c r="B97" s="3">
        <v>2</v>
      </c>
      <c r="C97" s="1" t="s">
        <v>36</v>
      </c>
      <c r="D97" s="1" t="s">
        <v>437</v>
      </c>
      <c r="E97" s="3">
        <v>3</v>
      </c>
      <c r="F97" s="1">
        <v>0.09</v>
      </c>
      <c r="G97" s="1">
        <v>31.32</v>
      </c>
      <c r="H97" s="1">
        <f>G97-F97</f>
        <v>31.23</v>
      </c>
      <c r="I97" s="3">
        <v>104</v>
      </c>
      <c r="J97" s="2">
        <f>H97/I97</f>
        <v>0.30028846153846156</v>
      </c>
      <c r="K97" s="2"/>
    </row>
    <row r="98" spans="1:11" ht="16.5" thickBot="1" x14ac:dyDescent="0.3">
      <c r="A98" s="1" t="s">
        <v>246</v>
      </c>
      <c r="B98" s="3">
        <v>4</v>
      </c>
      <c r="C98" s="1" t="s">
        <v>31</v>
      </c>
      <c r="D98" s="1" t="s">
        <v>437</v>
      </c>
      <c r="E98" s="3">
        <v>0</v>
      </c>
      <c r="F98" s="1">
        <v>0</v>
      </c>
      <c r="G98" s="1">
        <v>0.31</v>
      </c>
      <c r="H98" s="1">
        <f>G98-F98</f>
        <v>0.31</v>
      </c>
      <c r="I98" s="3">
        <v>1</v>
      </c>
      <c r="J98" s="2">
        <f>H98/I98</f>
        <v>0.31</v>
      </c>
      <c r="K98" s="2"/>
    </row>
    <row r="99" spans="1:11" ht="16.5" thickBot="1" x14ac:dyDescent="0.3">
      <c r="A99" s="1" t="s">
        <v>22</v>
      </c>
      <c r="B99" s="3">
        <v>1</v>
      </c>
      <c r="C99" s="1" t="s">
        <v>31</v>
      </c>
      <c r="D99" s="1" t="s">
        <v>437</v>
      </c>
      <c r="E99" s="3">
        <v>6</v>
      </c>
      <c r="F99" s="1">
        <v>0.18</v>
      </c>
      <c r="G99" s="1">
        <v>24.2</v>
      </c>
      <c r="H99" s="1">
        <f>G99-F99</f>
        <v>24.02</v>
      </c>
      <c r="I99" s="3">
        <v>70</v>
      </c>
      <c r="J99" s="2">
        <f>H99/I99</f>
        <v>0.34314285714285714</v>
      </c>
      <c r="K99" s="2"/>
    </row>
    <row r="100" spans="1:11" ht="16.5" thickBot="1" x14ac:dyDescent="0.3">
      <c r="A100" s="1" t="s">
        <v>22</v>
      </c>
      <c r="B100" s="3">
        <v>4</v>
      </c>
      <c r="C100" s="1" t="s">
        <v>23</v>
      </c>
      <c r="D100" s="1" t="s">
        <v>437</v>
      </c>
      <c r="E100" s="3">
        <v>0</v>
      </c>
      <c r="F100" s="1">
        <v>0</v>
      </c>
      <c r="G100" s="1">
        <v>0.35</v>
      </c>
      <c r="H100" s="1">
        <f>G100-F100</f>
        <v>0.35</v>
      </c>
      <c r="I100" s="3">
        <v>1</v>
      </c>
      <c r="J100" s="2">
        <f>H100/I100</f>
        <v>0.35</v>
      </c>
      <c r="K100" s="2"/>
    </row>
    <row r="101" spans="1:11" ht="16.5" thickBot="1" x14ac:dyDescent="0.3">
      <c r="A101" s="1" t="s">
        <v>22</v>
      </c>
      <c r="B101" s="3">
        <v>2</v>
      </c>
      <c r="C101" s="1" t="s">
        <v>47</v>
      </c>
      <c r="D101" s="1" t="s">
        <v>437</v>
      </c>
      <c r="E101" s="3">
        <v>14</v>
      </c>
      <c r="F101" s="1">
        <v>0.52</v>
      </c>
      <c r="G101" s="1">
        <v>93.72</v>
      </c>
      <c r="H101" s="1">
        <f>G101-F101</f>
        <v>93.2</v>
      </c>
      <c r="I101" s="3">
        <v>248</v>
      </c>
      <c r="J101" s="2">
        <f>H101/I101</f>
        <v>0.37580645161290321</v>
      </c>
      <c r="K101" s="2"/>
    </row>
    <row r="102" spans="1:11" ht="16.5" thickBot="1" x14ac:dyDescent="0.3">
      <c r="A102" s="1" t="s">
        <v>246</v>
      </c>
      <c r="B102" s="3">
        <v>2</v>
      </c>
      <c r="C102" s="1" t="s">
        <v>23</v>
      </c>
      <c r="D102" s="1" t="s">
        <v>437</v>
      </c>
      <c r="E102" s="3">
        <v>0</v>
      </c>
      <c r="F102" s="1">
        <v>0</v>
      </c>
      <c r="G102" s="1">
        <v>5.48</v>
      </c>
      <c r="H102" s="1">
        <f>G102-F102</f>
        <v>5.48</v>
      </c>
      <c r="I102" s="3">
        <v>14</v>
      </c>
      <c r="J102" s="2">
        <f>H102/I102</f>
        <v>0.39142857142857146</v>
      </c>
      <c r="K102" s="2"/>
    </row>
    <row r="103" spans="1:11" ht="16.5" thickBot="1" x14ac:dyDescent="0.3">
      <c r="A103" s="1" t="s">
        <v>22</v>
      </c>
      <c r="B103" s="3">
        <v>2</v>
      </c>
      <c r="C103" s="1" t="s">
        <v>31</v>
      </c>
      <c r="D103" s="1" t="s">
        <v>437</v>
      </c>
      <c r="E103" s="3">
        <v>7</v>
      </c>
      <c r="F103" s="1">
        <v>1.39</v>
      </c>
      <c r="G103" s="1">
        <v>62.55</v>
      </c>
      <c r="H103" s="1">
        <f>G103-F103</f>
        <v>61.16</v>
      </c>
      <c r="I103" s="3">
        <v>155</v>
      </c>
      <c r="J103" s="2">
        <f>H103/I103</f>
        <v>0.39458064516129032</v>
      </c>
      <c r="K103" s="2"/>
    </row>
    <row r="104" spans="1:11" ht="16.5" thickBot="1" x14ac:dyDescent="0.3">
      <c r="A104" s="1" t="s">
        <v>22</v>
      </c>
      <c r="B104" s="3">
        <v>3</v>
      </c>
      <c r="C104" s="1" t="s">
        <v>27</v>
      </c>
      <c r="D104" s="1" t="s">
        <v>437</v>
      </c>
      <c r="E104" s="3">
        <v>1</v>
      </c>
      <c r="F104" s="1">
        <v>0.06</v>
      </c>
      <c r="G104" s="1">
        <v>2.1</v>
      </c>
      <c r="H104" s="1">
        <f>G104-F104</f>
        <v>2.04</v>
      </c>
      <c r="I104" s="3">
        <v>5</v>
      </c>
      <c r="J104" s="2">
        <f>H104/I104</f>
        <v>0.40800000000000003</v>
      </c>
      <c r="K104" s="2"/>
    </row>
    <row r="105" spans="1:11" ht="16.5" thickBot="1" x14ac:dyDescent="0.3">
      <c r="A105" s="1" t="s">
        <v>22</v>
      </c>
      <c r="B105" s="3">
        <v>1</v>
      </c>
      <c r="C105" s="1" t="s">
        <v>36</v>
      </c>
      <c r="D105" s="1" t="s">
        <v>437</v>
      </c>
      <c r="E105" s="3">
        <v>21</v>
      </c>
      <c r="F105" s="1">
        <v>0.57999999999999996</v>
      </c>
      <c r="G105" s="1">
        <v>49.39</v>
      </c>
      <c r="H105" s="1">
        <f>G105-F105</f>
        <v>48.81</v>
      </c>
      <c r="I105" s="3">
        <v>117</v>
      </c>
      <c r="J105" s="2">
        <f>H105/I105</f>
        <v>0.41717948717948722</v>
      </c>
      <c r="K105" s="2"/>
    </row>
    <row r="106" spans="1:11" ht="16.5" thickBot="1" x14ac:dyDescent="0.3">
      <c r="A106" s="1" t="s">
        <v>246</v>
      </c>
      <c r="B106" s="3">
        <v>4</v>
      </c>
      <c r="C106" s="1" t="s">
        <v>23</v>
      </c>
      <c r="D106" s="1" t="s">
        <v>437</v>
      </c>
      <c r="E106" s="3">
        <v>0</v>
      </c>
      <c r="F106" s="1">
        <v>0</v>
      </c>
      <c r="G106" s="1">
        <v>13.53</v>
      </c>
      <c r="H106" s="1">
        <f>G106-F106</f>
        <v>13.53</v>
      </c>
      <c r="I106" s="3">
        <v>29</v>
      </c>
      <c r="J106" s="2">
        <f>H106/I106</f>
        <v>0.466551724137931</v>
      </c>
      <c r="K106" s="2"/>
    </row>
    <row r="107" spans="1:11" ht="16.5" thickBot="1" x14ac:dyDescent="0.3">
      <c r="A107" s="1" t="s">
        <v>246</v>
      </c>
      <c r="B107" s="3">
        <v>4</v>
      </c>
      <c r="C107" s="1" t="s">
        <v>47</v>
      </c>
      <c r="D107" s="1" t="s">
        <v>437</v>
      </c>
      <c r="E107" s="3">
        <v>1</v>
      </c>
      <c r="F107" s="1">
        <v>0.23</v>
      </c>
      <c r="G107" s="1">
        <v>2.65</v>
      </c>
      <c r="H107" s="1">
        <f>G107-F107</f>
        <v>2.42</v>
      </c>
      <c r="I107" s="3">
        <v>5</v>
      </c>
      <c r="J107" s="2">
        <f>H107/I107</f>
        <v>0.48399999999999999</v>
      </c>
      <c r="K107" s="2"/>
    </row>
    <row r="108" spans="1:11" ht="16.5" thickBot="1" x14ac:dyDescent="0.3">
      <c r="A108" s="1" t="s">
        <v>246</v>
      </c>
      <c r="B108" s="3">
        <v>3</v>
      </c>
      <c r="C108" s="1" t="s">
        <v>23</v>
      </c>
      <c r="D108" s="1" t="s">
        <v>437</v>
      </c>
      <c r="E108" s="3">
        <v>1</v>
      </c>
      <c r="F108" s="1">
        <v>0.01</v>
      </c>
      <c r="G108" s="1">
        <v>7.2</v>
      </c>
      <c r="H108" s="1">
        <f>G108-F108</f>
        <v>7.19</v>
      </c>
      <c r="I108" s="3">
        <v>14</v>
      </c>
      <c r="J108" s="2">
        <f>H108/I108</f>
        <v>0.51357142857142857</v>
      </c>
      <c r="K108" s="2"/>
    </row>
    <row r="109" spans="1:11" ht="16.5" thickBot="1" x14ac:dyDescent="0.3">
      <c r="A109" s="1" t="s">
        <v>22</v>
      </c>
      <c r="B109" s="3">
        <v>2</v>
      </c>
      <c r="C109" s="1" t="s">
        <v>27</v>
      </c>
      <c r="D109" s="1" t="s">
        <v>437</v>
      </c>
      <c r="E109" s="3">
        <v>7</v>
      </c>
      <c r="F109" s="1">
        <v>0.98</v>
      </c>
      <c r="G109" s="1">
        <v>101.19</v>
      </c>
      <c r="H109" s="1">
        <f>G109-F109</f>
        <v>100.21</v>
      </c>
      <c r="I109" s="3">
        <v>169</v>
      </c>
      <c r="J109" s="2">
        <f>H109/I109</f>
        <v>0.59295857988165679</v>
      </c>
      <c r="K109" s="2"/>
    </row>
    <row r="110" spans="1:11" ht="16.5" thickBot="1" x14ac:dyDescent="0.3">
      <c r="A110" s="1" t="s">
        <v>22</v>
      </c>
      <c r="B110" s="3">
        <v>4</v>
      </c>
      <c r="C110" s="1" t="s">
        <v>27</v>
      </c>
      <c r="D110" s="1" t="s">
        <v>441</v>
      </c>
      <c r="E110" s="3">
        <v>0</v>
      </c>
      <c r="F110" s="1">
        <v>0</v>
      </c>
      <c r="G110" s="1">
        <v>0.53</v>
      </c>
      <c r="H110" s="1">
        <f>G110-F110</f>
        <v>0.53</v>
      </c>
      <c r="I110" s="3">
        <v>11</v>
      </c>
      <c r="J110" s="2">
        <f>H110/I110</f>
        <v>4.8181818181818187E-2</v>
      </c>
      <c r="K110" s="2"/>
    </row>
    <row r="111" spans="1:11" ht="16.5" thickBot="1" x14ac:dyDescent="0.3">
      <c r="A111" s="1" t="s">
        <v>22</v>
      </c>
      <c r="B111" s="3">
        <v>1</v>
      </c>
      <c r="C111" s="1" t="s">
        <v>27</v>
      </c>
      <c r="D111" s="1" t="s">
        <v>441</v>
      </c>
      <c r="E111" s="3">
        <v>0</v>
      </c>
      <c r="F111" s="1">
        <v>0</v>
      </c>
      <c r="G111" s="1">
        <v>3.08</v>
      </c>
      <c r="H111" s="1">
        <f>G111-F111</f>
        <v>3.08</v>
      </c>
      <c r="I111" s="3">
        <v>24</v>
      </c>
      <c r="J111" s="2">
        <f>H111/I111</f>
        <v>0.12833333333333333</v>
      </c>
      <c r="K111" s="2"/>
    </row>
    <row r="112" spans="1:11" ht="16.5" thickBot="1" x14ac:dyDescent="0.3">
      <c r="A112" s="1" t="s">
        <v>22</v>
      </c>
      <c r="B112" s="3">
        <v>4</v>
      </c>
      <c r="C112" s="1" t="s">
        <v>47</v>
      </c>
      <c r="D112" s="1" t="s">
        <v>441</v>
      </c>
      <c r="E112" s="3">
        <v>0</v>
      </c>
      <c r="F112" s="1">
        <v>0</v>
      </c>
      <c r="G112" s="1">
        <v>0.45</v>
      </c>
      <c r="H112" s="1">
        <f>G112-F112</f>
        <v>0.45</v>
      </c>
      <c r="I112" s="3">
        <v>3</v>
      </c>
      <c r="J112" s="2">
        <f>H112/I112</f>
        <v>0.15</v>
      </c>
      <c r="K112" s="2"/>
    </row>
    <row r="113" spans="1:11" ht="16.5" thickBot="1" x14ac:dyDescent="0.3">
      <c r="A113" s="1" t="s">
        <v>22</v>
      </c>
      <c r="B113" s="3">
        <v>4</v>
      </c>
      <c r="C113" s="1" t="s">
        <v>47</v>
      </c>
      <c r="D113" s="1" t="s">
        <v>441</v>
      </c>
      <c r="E113" s="3">
        <v>0</v>
      </c>
      <c r="F113" s="1">
        <v>0</v>
      </c>
      <c r="G113" s="1">
        <v>0.45</v>
      </c>
      <c r="H113" s="1">
        <f>G113-F113</f>
        <v>0.45</v>
      </c>
      <c r="I113" s="3">
        <v>3</v>
      </c>
      <c r="J113" s="2">
        <f>H113/I113</f>
        <v>0.15</v>
      </c>
      <c r="K113" s="2"/>
    </row>
    <row r="114" spans="1:11" ht="16.5" thickBot="1" x14ac:dyDescent="0.3">
      <c r="A114" s="1" t="s">
        <v>246</v>
      </c>
      <c r="B114" s="3">
        <v>3</v>
      </c>
      <c r="C114" s="1" t="s">
        <v>47</v>
      </c>
      <c r="D114" s="1" t="s">
        <v>441</v>
      </c>
      <c r="E114" s="3">
        <v>10</v>
      </c>
      <c r="F114" s="1">
        <v>0.69</v>
      </c>
      <c r="G114" s="1">
        <v>57.35</v>
      </c>
      <c r="H114" s="1">
        <f>G114-F114</f>
        <v>56.660000000000004</v>
      </c>
      <c r="I114" s="3">
        <v>342</v>
      </c>
      <c r="J114" s="2">
        <f>H114/I114</f>
        <v>0.16567251461988305</v>
      </c>
      <c r="K114" s="2"/>
    </row>
    <row r="115" spans="1:11" ht="16.5" thickBot="1" x14ac:dyDescent="0.3">
      <c r="A115" s="1" t="s">
        <v>22</v>
      </c>
      <c r="B115" s="3">
        <v>2</v>
      </c>
      <c r="C115" s="1" t="s">
        <v>27</v>
      </c>
      <c r="D115" s="1" t="s">
        <v>441</v>
      </c>
      <c r="E115" s="3">
        <v>5</v>
      </c>
      <c r="F115" s="1">
        <v>0.01</v>
      </c>
      <c r="G115" s="1">
        <v>4.5</v>
      </c>
      <c r="H115" s="1">
        <f>G115-F115</f>
        <v>4.49</v>
      </c>
      <c r="I115" s="3">
        <v>22</v>
      </c>
      <c r="J115" s="2">
        <f>H115/I115</f>
        <v>0.2040909090909091</v>
      </c>
      <c r="K115" s="2"/>
    </row>
    <row r="116" spans="1:11" ht="16.5" thickBot="1" x14ac:dyDescent="0.3">
      <c r="A116" s="1" t="s">
        <v>246</v>
      </c>
      <c r="B116" s="3">
        <v>1</v>
      </c>
      <c r="C116" s="1" t="s">
        <v>27</v>
      </c>
      <c r="D116" s="1" t="s">
        <v>441</v>
      </c>
      <c r="E116" s="3">
        <v>12</v>
      </c>
      <c r="F116" s="1">
        <v>0.28999999999999998</v>
      </c>
      <c r="G116" s="1">
        <v>58.5</v>
      </c>
      <c r="H116" s="1">
        <f>G116-F116</f>
        <v>58.21</v>
      </c>
      <c r="I116" s="3">
        <v>278</v>
      </c>
      <c r="J116" s="2">
        <f>H116/I116</f>
        <v>0.20938848920863309</v>
      </c>
      <c r="K116" s="2"/>
    </row>
    <row r="117" spans="1:11" ht="16.5" thickBot="1" x14ac:dyDescent="0.3">
      <c r="A117" s="1" t="s">
        <v>246</v>
      </c>
      <c r="B117" s="3">
        <v>2</v>
      </c>
      <c r="C117" s="1" t="s">
        <v>31</v>
      </c>
      <c r="D117" s="1" t="s">
        <v>441</v>
      </c>
      <c r="E117" s="3">
        <v>27</v>
      </c>
      <c r="F117" s="1">
        <v>2.04</v>
      </c>
      <c r="G117" s="1">
        <v>36.08</v>
      </c>
      <c r="H117" s="1">
        <f>G117-F117</f>
        <v>34.04</v>
      </c>
      <c r="I117" s="3">
        <v>155</v>
      </c>
      <c r="J117" s="2">
        <f>H117/I117</f>
        <v>0.21961290322580646</v>
      </c>
      <c r="K117" s="2"/>
    </row>
    <row r="118" spans="1:11" ht="16.5" thickBot="1" x14ac:dyDescent="0.3">
      <c r="A118" s="1" t="s">
        <v>22</v>
      </c>
      <c r="B118" s="3">
        <v>2</v>
      </c>
      <c r="C118" s="1" t="s">
        <v>36</v>
      </c>
      <c r="D118" s="1" t="s">
        <v>441</v>
      </c>
      <c r="E118" s="3">
        <v>2</v>
      </c>
      <c r="F118" s="1">
        <v>0.24</v>
      </c>
      <c r="G118" s="1">
        <v>2.4</v>
      </c>
      <c r="H118" s="1">
        <f>G118-F118</f>
        <v>2.16</v>
      </c>
      <c r="I118" s="3">
        <v>9</v>
      </c>
      <c r="J118" s="2">
        <f>H118/I118</f>
        <v>0.24000000000000002</v>
      </c>
      <c r="K118" s="2"/>
    </row>
    <row r="119" spans="1:11" ht="16.5" thickBot="1" x14ac:dyDescent="0.3">
      <c r="A119" s="1" t="s">
        <v>246</v>
      </c>
      <c r="B119" s="3">
        <v>1</v>
      </c>
      <c r="C119" s="1" t="s">
        <v>47</v>
      </c>
      <c r="D119" s="1" t="s">
        <v>441</v>
      </c>
      <c r="E119" s="3">
        <v>13</v>
      </c>
      <c r="F119" s="1">
        <v>0.37</v>
      </c>
      <c r="G119" s="1">
        <v>19.14</v>
      </c>
      <c r="H119" s="1">
        <f>G119-F119</f>
        <v>18.77</v>
      </c>
      <c r="I119" s="3">
        <v>78</v>
      </c>
      <c r="J119" s="2">
        <f>H119/I119</f>
        <v>0.24064102564102563</v>
      </c>
      <c r="K119" s="2"/>
    </row>
    <row r="120" spans="1:11" ht="16.5" thickBot="1" x14ac:dyDescent="0.3">
      <c r="A120" s="1" t="s">
        <v>246</v>
      </c>
      <c r="B120" s="3">
        <v>2</v>
      </c>
      <c r="C120" s="1" t="s">
        <v>27</v>
      </c>
      <c r="D120" s="1" t="s">
        <v>441</v>
      </c>
      <c r="E120" s="3">
        <v>0</v>
      </c>
      <c r="F120" s="1">
        <v>0.9</v>
      </c>
      <c r="G120" s="1">
        <v>24.84</v>
      </c>
      <c r="H120" s="1">
        <f>G120-F120</f>
        <v>23.94</v>
      </c>
      <c r="I120" s="3">
        <v>98</v>
      </c>
      <c r="J120" s="2">
        <f>H120/I120</f>
        <v>0.2442857142857143</v>
      </c>
      <c r="K120" s="2"/>
    </row>
    <row r="121" spans="1:11" ht="16.5" thickBot="1" x14ac:dyDescent="0.3">
      <c r="A121" s="1" t="s">
        <v>22</v>
      </c>
      <c r="B121" s="3">
        <v>4</v>
      </c>
      <c r="C121" s="1" t="s">
        <v>23</v>
      </c>
      <c r="D121" s="1" t="s">
        <v>441</v>
      </c>
      <c r="E121" s="3">
        <v>16</v>
      </c>
      <c r="F121" s="1">
        <v>1.1100000000000001</v>
      </c>
      <c r="G121" s="1">
        <v>12.51</v>
      </c>
      <c r="H121" s="1">
        <f>G121-F121</f>
        <v>11.4</v>
      </c>
      <c r="I121" s="3">
        <v>44</v>
      </c>
      <c r="J121" s="2">
        <f>H121/I121</f>
        <v>0.25909090909090909</v>
      </c>
      <c r="K121" s="2"/>
    </row>
    <row r="122" spans="1:11" ht="16.5" thickBot="1" x14ac:dyDescent="0.3">
      <c r="A122" s="1" t="s">
        <v>246</v>
      </c>
      <c r="B122" s="3">
        <v>2</v>
      </c>
      <c r="C122" s="1" t="s">
        <v>36</v>
      </c>
      <c r="D122" s="1" t="s">
        <v>441</v>
      </c>
      <c r="E122" s="3">
        <v>4</v>
      </c>
      <c r="F122" s="1">
        <v>0.18</v>
      </c>
      <c r="G122" s="1">
        <v>43.84</v>
      </c>
      <c r="H122" s="1">
        <f>G122-F122</f>
        <v>43.660000000000004</v>
      </c>
      <c r="I122" s="3">
        <v>167</v>
      </c>
      <c r="J122" s="2">
        <f>H122/I122</f>
        <v>0.26143712574850303</v>
      </c>
      <c r="K122" s="2"/>
    </row>
    <row r="123" spans="1:11" ht="16.5" thickBot="1" x14ac:dyDescent="0.3">
      <c r="A123" s="1" t="s">
        <v>22</v>
      </c>
      <c r="B123" s="3">
        <v>1</v>
      </c>
      <c r="C123" s="1" t="s">
        <v>31</v>
      </c>
      <c r="D123" s="1" t="s">
        <v>441</v>
      </c>
      <c r="E123" s="3">
        <v>5</v>
      </c>
      <c r="F123" s="1">
        <v>0.03</v>
      </c>
      <c r="G123" s="1">
        <v>18.5</v>
      </c>
      <c r="H123" s="1">
        <f>G123-F123</f>
        <v>18.47</v>
      </c>
      <c r="I123" s="3">
        <v>70</v>
      </c>
      <c r="J123" s="2">
        <f>H123/I123</f>
        <v>0.26385714285714285</v>
      </c>
      <c r="K123" s="2"/>
    </row>
    <row r="124" spans="1:11" ht="16.5" thickBot="1" x14ac:dyDescent="0.3">
      <c r="A124" s="1" t="s">
        <v>22</v>
      </c>
      <c r="B124" s="3">
        <v>2</v>
      </c>
      <c r="C124" s="1" t="s">
        <v>31</v>
      </c>
      <c r="D124" s="1" t="s">
        <v>441</v>
      </c>
      <c r="E124" s="3">
        <v>1</v>
      </c>
      <c r="F124" s="1"/>
      <c r="G124" s="1">
        <v>2.17</v>
      </c>
      <c r="H124" s="1">
        <f>G124-F124</f>
        <v>2.17</v>
      </c>
      <c r="I124" s="3">
        <v>8</v>
      </c>
      <c r="J124" s="2">
        <f>H124/I124</f>
        <v>0.27124999999999999</v>
      </c>
      <c r="K124" s="2"/>
    </row>
    <row r="125" spans="1:11" ht="16.5" thickBot="1" x14ac:dyDescent="0.3">
      <c r="A125" s="1" t="s">
        <v>22</v>
      </c>
      <c r="B125" s="3">
        <v>2</v>
      </c>
      <c r="C125" s="1" t="s">
        <v>23</v>
      </c>
      <c r="D125" s="1" t="s">
        <v>441</v>
      </c>
      <c r="E125" s="3">
        <v>1</v>
      </c>
      <c r="F125" s="1">
        <v>0.18</v>
      </c>
      <c r="G125" s="1">
        <v>2.98</v>
      </c>
      <c r="H125" s="1">
        <f>G125-F125</f>
        <v>2.8</v>
      </c>
      <c r="I125" s="3">
        <v>10</v>
      </c>
      <c r="J125" s="2">
        <f>H125/I125</f>
        <v>0.27999999999999997</v>
      </c>
      <c r="K125" s="2"/>
    </row>
    <row r="126" spans="1:11" ht="16.5" thickBot="1" x14ac:dyDescent="0.3">
      <c r="A126" s="1" t="s">
        <v>22</v>
      </c>
      <c r="B126" s="3">
        <v>3</v>
      </c>
      <c r="C126" s="1" t="s">
        <v>36</v>
      </c>
      <c r="D126" s="1" t="s">
        <v>441</v>
      </c>
      <c r="E126" s="3">
        <v>5</v>
      </c>
      <c r="F126" s="1">
        <v>0.37</v>
      </c>
      <c r="G126" s="1">
        <v>18.91</v>
      </c>
      <c r="H126" s="1">
        <f>G126-F126</f>
        <v>18.54</v>
      </c>
      <c r="I126" s="3">
        <v>64</v>
      </c>
      <c r="J126" s="2">
        <f>H126/I126</f>
        <v>0.28968749999999999</v>
      </c>
      <c r="K126" s="2"/>
    </row>
    <row r="127" spans="1:11" ht="16.5" thickBot="1" x14ac:dyDescent="0.3">
      <c r="A127" s="1" t="s">
        <v>246</v>
      </c>
      <c r="B127" s="3">
        <v>3</v>
      </c>
      <c r="C127" s="1" t="s">
        <v>31</v>
      </c>
      <c r="D127" s="1" t="s">
        <v>441</v>
      </c>
      <c r="E127" s="3">
        <v>54</v>
      </c>
      <c r="F127" s="1">
        <v>4.38</v>
      </c>
      <c r="G127" s="1">
        <v>68.39</v>
      </c>
      <c r="H127" s="1">
        <f>G127-F127</f>
        <v>64.010000000000005</v>
      </c>
      <c r="I127" s="3">
        <v>211</v>
      </c>
      <c r="J127" s="2">
        <f>H127/I127</f>
        <v>0.30336492890995265</v>
      </c>
      <c r="K127" s="2"/>
    </row>
    <row r="128" spans="1:11" ht="16.5" thickBot="1" x14ac:dyDescent="0.3">
      <c r="A128" s="1" t="s">
        <v>246</v>
      </c>
      <c r="B128" s="3">
        <v>4</v>
      </c>
      <c r="C128" s="1" t="s">
        <v>47</v>
      </c>
      <c r="D128" s="1" t="s">
        <v>441</v>
      </c>
      <c r="E128" s="3">
        <v>5</v>
      </c>
      <c r="F128" s="1">
        <v>0.66</v>
      </c>
      <c r="G128" s="1">
        <v>15.66</v>
      </c>
      <c r="H128" s="1">
        <f>G128-F128</f>
        <v>15</v>
      </c>
      <c r="I128" s="3">
        <v>47</v>
      </c>
      <c r="J128" s="2">
        <f>H128/I128</f>
        <v>0.31914893617021278</v>
      </c>
      <c r="K128" s="2"/>
    </row>
    <row r="129" spans="1:11" ht="16.5" thickBot="1" x14ac:dyDescent="0.3">
      <c r="A129" s="1" t="s">
        <v>246</v>
      </c>
      <c r="B129" s="3">
        <v>1</v>
      </c>
      <c r="C129" s="1" t="s">
        <v>31</v>
      </c>
      <c r="D129" s="1" t="s">
        <v>441</v>
      </c>
      <c r="E129" s="3">
        <v>80</v>
      </c>
      <c r="F129" s="1">
        <v>3.9</v>
      </c>
      <c r="G129" s="1">
        <v>100.43</v>
      </c>
      <c r="H129" s="1">
        <f>G129-F129</f>
        <v>96.53</v>
      </c>
      <c r="I129" s="3">
        <v>302</v>
      </c>
      <c r="J129" s="2">
        <f>H129/I129</f>
        <v>0.31963576158940399</v>
      </c>
      <c r="K129" s="2"/>
    </row>
    <row r="130" spans="1:11" ht="16.5" thickBot="1" x14ac:dyDescent="0.3">
      <c r="A130" s="1" t="s">
        <v>246</v>
      </c>
      <c r="B130" s="3">
        <v>3</v>
      </c>
      <c r="C130" s="1" t="s">
        <v>27</v>
      </c>
      <c r="D130" s="1" t="s">
        <v>441</v>
      </c>
      <c r="E130" s="3">
        <v>10</v>
      </c>
      <c r="F130" s="1">
        <v>0.62</v>
      </c>
      <c r="G130" s="1">
        <v>59.87</v>
      </c>
      <c r="H130" s="1">
        <f>G130-F130</f>
        <v>59.25</v>
      </c>
      <c r="I130" s="3">
        <v>179</v>
      </c>
      <c r="J130" s="2">
        <f>H130/I130</f>
        <v>0.33100558659217877</v>
      </c>
      <c r="K130" s="2"/>
    </row>
    <row r="131" spans="1:11" ht="16.5" thickBot="1" x14ac:dyDescent="0.3">
      <c r="A131" s="1" t="s">
        <v>22</v>
      </c>
      <c r="B131" s="3">
        <v>3</v>
      </c>
      <c r="C131" s="1" t="s">
        <v>27</v>
      </c>
      <c r="D131" s="1" t="s">
        <v>441</v>
      </c>
      <c r="E131" s="3">
        <v>4</v>
      </c>
      <c r="F131" s="1">
        <v>0.21</v>
      </c>
      <c r="G131" s="1">
        <v>18.45</v>
      </c>
      <c r="H131" s="1">
        <f>G131-F131</f>
        <v>18.239999999999998</v>
      </c>
      <c r="I131" s="3">
        <v>55</v>
      </c>
      <c r="J131" s="2">
        <f>H131/I131</f>
        <v>0.33163636363636362</v>
      </c>
      <c r="K131" s="2"/>
    </row>
    <row r="132" spans="1:11" ht="16.5" thickBot="1" x14ac:dyDescent="0.3">
      <c r="A132" s="1" t="s">
        <v>22</v>
      </c>
      <c r="B132" s="3">
        <v>3</v>
      </c>
      <c r="C132" s="1" t="s">
        <v>31</v>
      </c>
      <c r="D132" s="1" t="s">
        <v>441</v>
      </c>
      <c r="E132" s="3">
        <v>4</v>
      </c>
      <c r="F132" s="1">
        <v>0.14000000000000001</v>
      </c>
      <c r="G132" s="1">
        <v>28.39</v>
      </c>
      <c r="H132" s="1">
        <f>G132-F132</f>
        <v>28.25</v>
      </c>
      <c r="I132" s="3">
        <v>85</v>
      </c>
      <c r="J132" s="2">
        <f>H132/I132</f>
        <v>0.33235294117647057</v>
      </c>
      <c r="K132" s="2"/>
    </row>
    <row r="133" spans="1:11" ht="16.5" thickBot="1" x14ac:dyDescent="0.3">
      <c r="A133" s="1" t="s">
        <v>22</v>
      </c>
      <c r="B133" s="3">
        <v>1</v>
      </c>
      <c r="C133" s="1" t="s">
        <v>36</v>
      </c>
      <c r="D133" s="1" t="s">
        <v>441</v>
      </c>
      <c r="E133" s="3">
        <v>10</v>
      </c>
      <c r="F133" s="1">
        <v>0.53</v>
      </c>
      <c r="G133" s="1">
        <v>68.2</v>
      </c>
      <c r="H133" s="1">
        <f>G133-F133</f>
        <v>67.67</v>
      </c>
      <c r="I133" s="3">
        <v>199</v>
      </c>
      <c r="J133" s="2">
        <f>H133/I133</f>
        <v>0.34005025125628141</v>
      </c>
      <c r="K133" s="2"/>
    </row>
    <row r="134" spans="1:11" ht="16.5" thickBot="1" x14ac:dyDescent="0.3">
      <c r="A134" s="1" t="s">
        <v>246</v>
      </c>
      <c r="B134" s="3">
        <v>2</v>
      </c>
      <c r="C134" s="1" t="s">
        <v>23</v>
      </c>
      <c r="D134" s="1" t="s">
        <v>441</v>
      </c>
      <c r="E134" s="3">
        <v>9</v>
      </c>
      <c r="F134" s="1">
        <v>0.1</v>
      </c>
      <c r="G134" s="1">
        <v>37.49</v>
      </c>
      <c r="H134" s="1">
        <f>G134-F134</f>
        <v>37.39</v>
      </c>
      <c r="I134" s="3">
        <v>109</v>
      </c>
      <c r="J134" s="2">
        <f>H134/I134</f>
        <v>0.34302752293577982</v>
      </c>
      <c r="K134" s="2"/>
    </row>
    <row r="135" spans="1:11" ht="16.5" thickBot="1" x14ac:dyDescent="0.3">
      <c r="A135" s="1" t="s">
        <v>246</v>
      </c>
      <c r="B135" s="3">
        <v>1</v>
      </c>
      <c r="C135" s="1" t="s">
        <v>23</v>
      </c>
      <c r="D135" s="1" t="s">
        <v>441</v>
      </c>
      <c r="E135" s="3">
        <v>17</v>
      </c>
      <c r="F135" s="1">
        <v>0.48</v>
      </c>
      <c r="G135" s="1">
        <v>41.78</v>
      </c>
      <c r="H135" s="1">
        <f>G135-F135</f>
        <v>41.300000000000004</v>
      </c>
      <c r="I135" s="3">
        <v>117</v>
      </c>
      <c r="J135" s="2">
        <f>H135/I135</f>
        <v>0.35299145299145301</v>
      </c>
      <c r="K135" s="2"/>
    </row>
    <row r="136" spans="1:11" ht="16.5" thickBot="1" x14ac:dyDescent="0.3">
      <c r="A136" s="1" t="s">
        <v>246</v>
      </c>
      <c r="B136" s="3">
        <v>1</v>
      </c>
      <c r="C136" s="1" t="s">
        <v>36</v>
      </c>
      <c r="D136" s="1" t="s">
        <v>441</v>
      </c>
      <c r="E136" s="3">
        <v>11</v>
      </c>
      <c r="F136" s="1">
        <v>0.72</v>
      </c>
      <c r="G136" s="1">
        <v>51.88</v>
      </c>
      <c r="H136" s="1">
        <f>G136-F136</f>
        <v>51.160000000000004</v>
      </c>
      <c r="I136" s="3">
        <v>142</v>
      </c>
      <c r="J136" s="2">
        <f>H136/I136</f>
        <v>0.3602816901408451</v>
      </c>
      <c r="K136" s="2"/>
    </row>
    <row r="137" spans="1:11" ht="16.5" thickBot="1" x14ac:dyDescent="0.3">
      <c r="A137" s="1" t="s">
        <v>246</v>
      </c>
      <c r="B137" s="3">
        <v>3</v>
      </c>
      <c r="C137" s="1" t="s">
        <v>36</v>
      </c>
      <c r="D137" s="1" t="s">
        <v>441</v>
      </c>
      <c r="E137" s="3">
        <v>7</v>
      </c>
      <c r="F137" s="1">
        <v>0.92</v>
      </c>
      <c r="G137" s="1">
        <v>36.9</v>
      </c>
      <c r="H137" s="1">
        <f>G137-F137</f>
        <v>35.979999999999997</v>
      </c>
      <c r="I137" s="3">
        <v>97</v>
      </c>
      <c r="J137" s="2">
        <f>H137/I137</f>
        <v>0.37092783505154636</v>
      </c>
      <c r="K137" s="2"/>
    </row>
    <row r="138" spans="1:11" ht="16.5" thickBot="1" x14ac:dyDescent="0.3">
      <c r="A138" s="1" t="s">
        <v>22</v>
      </c>
      <c r="B138" s="3">
        <v>3</v>
      </c>
      <c r="C138" s="1" t="s">
        <v>47</v>
      </c>
      <c r="D138" s="1" t="s">
        <v>441</v>
      </c>
      <c r="E138" s="3">
        <v>5</v>
      </c>
      <c r="F138" s="1">
        <v>0.52</v>
      </c>
      <c r="G138" s="1">
        <v>21.63</v>
      </c>
      <c r="H138" s="1">
        <f>G138-F138</f>
        <v>21.11</v>
      </c>
      <c r="I138" s="3">
        <v>52</v>
      </c>
      <c r="J138" s="2">
        <f>H138/I138</f>
        <v>0.40596153846153843</v>
      </c>
      <c r="K138" s="2"/>
    </row>
    <row r="139" spans="1:11" ht="16.5" thickBot="1" x14ac:dyDescent="0.3">
      <c r="A139" s="1" t="s">
        <v>246</v>
      </c>
      <c r="B139" s="3">
        <v>2</v>
      </c>
      <c r="C139" s="1" t="s">
        <v>47</v>
      </c>
      <c r="D139" s="1" t="s">
        <v>441</v>
      </c>
      <c r="E139" s="3">
        <v>8</v>
      </c>
      <c r="F139" s="1">
        <v>0.04</v>
      </c>
      <c r="G139" s="1">
        <v>36.56</v>
      </c>
      <c r="H139" s="1">
        <f>G139-F139</f>
        <v>36.520000000000003</v>
      </c>
      <c r="I139" s="3">
        <v>84</v>
      </c>
      <c r="J139" s="2">
        <f>H139/I139</f>
        <v>0.43476190476190479</v>
      </c>
      <c r="K139" s="2"/>
    </row>
    <row r="140" spans="1:11" ht="16.5" thickBot="1" x14ac:dyDescent="0.3">
      <c r="A140" s="1" t="s">
        <v>246</v>
      </c>
      <c r="B140" s="3">
        <v>4</v>
      </c>
      <c r="C140" s="1" t="s">
        <v>31</v>
      </c>
      <c r="D140" s="1" t="s">
        <v>441</v>
      </c>
      <c r="E140" s="3">
        <v>19</v>
      </c>
      <c r="F140" s="1">
        <v>1.25</v>
      </c>
      <c r="G140" s="1">
        <v>77.180000000000007</v>
      </c>
      <c r="H140" s="1">
        <f>G140-F140</f>
        <v>75.930000000000007</v>
      </c>
      <c r="I140" s="3">
        <v>165</v>
      </c>
      <c r="J140" s="2">
        <f>H140/I140</f>
        <v>0.46018181818181825</v>
      </c>
      <c r="K140" s="2"/>
    </row>
    <row r="141" spans="1:11" ht="16.5" thickBot="1" x14ac:dyDescent="0.3">
      <c r="A141" s="1" t="s">
        <v>22</v>
      </c>
      <c r="B141" s="3">
        <v>2</v>
      </c>
      <c r="C141" s="1" t="s">
        <v>47</v>
      </c>
      <c r="D141" s="1" t="s">
        <v>441</v>
      </c>
      <c r="E141" s="3">
        <v>3</v>
      </c>
      <c r="F141" s="1">
        <v>0.02</v>
      </c>
      <c r="G141" s="1">
        <v>14.27</v>
      </c>
      <c r="H141" s="1">
        <f>G141-F141</f>
        <v>14.25</v>
      </c>
      <c r="I141" s="3">
        <v>30</v>
      </c>
      <c r="J141" s="2">
        <f>H141/I141</f>
        <v>0.47499999999999998</v>
      </c>
      <c r="K141" s="2"/>
    </row>
    <row r="142" spans="1:11" ht="16.5" thickBot="1" x14ac:dyDescent="0.3">
      <c r="A142" s="1" t="s">
        <v>246</v>
      </c>
      <c r="B142" s="3">
        <v>3</v>
      </c>
      <c r="C142" s="1" t="s">
        <v>23</v>
      </c>
      <c r="D142" s="1" t="s">
        <v>441</v>
      </c>
      <c r="E142" s="3">
        <v>3</v>
      </c>
      <c r="F142" s="1">
        <v>0.03</v>
      </c>
      <c r="G142" s="1">
        <v>70.09</v>
      </c>
      <c r="H142" s="1">
        <f>G142-F142</f>
        <v>70.06</v>
      </c>
      <c r="I142" s="3">
        <v>147</v>
      </c>
      <c r="J142" s="2">
        <f>H142/I142</f>
        <v>0.47659863945578235</v>
      </c>
      <c r="K142" s="2"/>
    </row>
    <row r="143" spans="1:11" ht="16.5" thickBot="1" x14ac:dyDescent="0.3">
      <c r="A143" s="1" t="s">
        <v>246</v>
      </c>
      <c r="B143" s="3">
        <v>4</v>
      </c>
      <c r="C143" s="1" t="s">
        <v>23</v>
      </c>
      <c r="D143" s="1" t="s">
        <v>441</v>
      </c>
      <c r="E143" s="3">
        <v>9</v>
      </c>
      <c r="F143" s="1">
        <v>0.13</v>
      </c>
      <c r="G143" s="1">
        <v>15.77</v>
      </c>
      <c r="H143" s="1">
        <f>G143-F143</f>
        <v>15.639999999999999</v>
      </c>
      <c r="I143" s="3">
        <v>32</v>
      </c>
      <c r="J143" s="2">
        <f>H143/I143</f>
        <v>0.48874999999999996</v>
      </c>
      <c r="K143" s="2"/>
    </row>
    <row r="144" spans="1:11" ht="16.5" thickBot="1" x14ac:dyDescent="0.3">
      <c r="A144" s="1" t="s">
        <v>22</v>
      </c>
      <c r="B144" s="3">
        <v>1</v>
      </c>
      <c r="C144" s="1" t="s">
        <v>23</v>
      </c>
      <c r="D144" s="1" t="s">
        <v>441</v>
      </c>
      <c r="E144" s="3">
        <v>0</v>
      </c>
      <c r="F144" s="1">
        <v>0</v>
      </c>
      <c r="G144" s="1">
        <v>23</v>
      </c>
      <c r="H144" s="1">
        <f>G144-F144</f>
        <v>23</v>
      </c>
      <c r="I144" s="3">
        <v>35</v>
      </c>
      <c r="J144" s="2">
        <f>H144/I144</f>
        <v>0.65714285714285714</v>
      </c>
      <c r="K144" s="2"/>
    </row>
    <row r="145" spans="1:11" ht="16.5" thickBot="1" x14ac:dyDescent="0.3">
      <c r="A145" s="1" t="s">
        <v>22</v>
      </c>
      <c r="B145" s="3">
        <v>2</v>
      </c>
      <c r="C145" s="1" t="s">
        <v>31</v>
      </c>
      <c r="D145" s="1" t="s">
        <v>434</v>
      </c>
      <c r="E145" s="3">
        <v>1</v>
      </c>
      <c r="F145" s="1">
        <v>0.05</v>
      </c>
      <c r="G145" s="1">
        <v>0.05</v>
      </c>
      <c r="H145" s="1">
        <f>G145-F145</f>
        <v>0</v>
      </c>
      <c r="I145" s="3">
        <v>0</v>
      </c>
      <c r="J145" s="2">
        <v>0</v>
      </c>
      <c r="K145" s="2"/>
    </row>
    <row r="146" spans="1:11" ht="16.5" thickBot="1" x14ac:dyDescent="0.3">
      <c r="A146" s="1" t="s">
        <v>22</v>
      </c>
      <c r="B146" s="3">
        <v>2</v>
      </c>
      <c r="C146" s="1" t="s">
        <v>27</v>
      </c>
      <c r="D146" s="1" t="s">
        <v>434</v>
      </c>
      <c r="E146" s="3">
        <v>0</v>
      </c>
      <c r="F146" s="1">
        <v>0</v>
      </c>
      <c r="G146" s="1">
        <v>0.17</v>
      </c>
      <c r="H146" s="1">
        <f>G146-F146</f>
        <v>0.17</v>
      </c>
      <c r="I146" s="3">
        <v>2</v>
      </c>
      <c r="J146" s="2">
        <f>H146/I146</f>
        <v>8.5000000000000006E-2</v>
      </c>
      <c r="K146" s="2"/>
    </row>
    <row r="147" spans="1:11" ht="16.5" thickBot="1" x14ac:dyDescent="0.3">
      <c r="A147" s="1" t="s">
        <v>246</v>
      </c>
      <c r="B147" s="3">
        <v>3</v>
      </c>
      <c r="C147" s="1" t="s">
        <v>47</v>
      </c>
      <c r="D147" s="1" t="s">
        <v>434</v>
      </c>
      <c r="E147" s="3">
        <v>0</v>
      </c>
      <c r="F147" s="1">
        <v>0</v>
      </c>
      <c r="G147" s="1">
        <v>0.59</v>
      </c>
      <c r="H147" s="1">
        <f>G147-F147</f>
        <v>0.59</v>
      </c>
      <c r="I147" s="3">
        <v>6</v>
      </c>
      <c r="J147" s="2">
        <f>H147/I147</f>
        <v>9.8333333333333328E-2</v>
      </c>
      <c r="K147" s="2"/>
    </row>
    <row r="148" spans="1:11" ht="16.5" thickBot="1" x14ac:dyDescent="0.3">
      <c r="A148" s="1" t="s">
        <v>246</v>
      </c>
      <c r="B148" s="3">
        <v>1</v>
      </c>
      <c r="C148" s="1" t="s">
        <v>31</v>
      </c>
      <c r="D148" s="1" t="s">
        <v>434</v>
      </c>
      <c r="E148" s="3">
        <v>3</v>
      </c>
      <c r="F148" s="1">
        <v>0.04</v>
      </c>
      <c r="G148" s="1">
        <v>1.2</v>
      </c>
      <c r="H148" s="1">
        <f>G148-F148</f>
        <v>1.1599999999999999</v>
      </c>
      <c r="I148" s="3">
        <v>11</v>
      </c>
      <c r="J148" s="2">
        <f>H148/I148</f>
        <v>0.10545454545454545</v>
      </c>
      <c r="K148" s="2"/>
    </row>
    <row r="149" spans="1:11" ht="16.5" thickBot="1" x14ac:dyDescent="0.3">
      <c r="A149" s="1" t="s">
        <v>246</v>
      </c>
      <c r="B149" s="3">
        <v>3</v>
      </c>
      <c r="C149" s="1" t="s">
        <v>31</v>
      </c>
      <c r="D149" s="1" t="s">
        <v>434</v>
      </c>
      <c r="E149" s="3">
        <v>0</v>
      </c>
      <c r="F149" s="1">
        <v>0</v>
      </c>
      <c r="G149" s="1">
        <v>0.57999999999999996</v>
      </c>
      <c r="H149" s="1">
        <f>G149-F149</f>
        <v>0.57999999999999996</v>
      </c>
      <c r="I149" s="3">
        <v>5</v>
      </c>
      <c r="J149" s="2">
        <f>H149/I149</f>
        <v>0.11599999999999999</v>
      </c>
      <c r="K149" s="2"/>
    </row>
    <row r="150" spans="1:11" ht="16.5" thickBot="1" x14ac:dyDescent="0.3">
      <c r="A150" s="1" t="s">
        <v>246</v>
      </c>
      <c r="B150" s="3">
        <v>3</v>
      </c>
      <c r="C150" s="1" t="s">
        <v>36</v>
      </c>
      <c r="D150" s="1" t="s">
        <v>434</v>
      </c>
      <c r="E150" s="3">
        <v>0</v>
      </c>
      <c r="F150" s="1">
        <v>0</v>
      </c>
      <c r="G150" s="1">
        <v>0.24</v>
      </c>
      <c r="H150" s="1">
        <f>G150-F150</f>
        <v>0.24</v>
      </c>
      <c r="I150" s="3">
        <v>2</v>
      </c>
      <c r="J150" s="2">
        <f>H150/I150</f>
        <v>0.12</v>
      </c>
      <c r="K150" s="2"/>
    </row>
    <row r="151" spans="1:11" ht="16.5" thickBot="1" x14ac:dyDescent="0.3">
      <c r="A151" s="1" t="s">
        <v>246</v>
      </c>
      <c r="B151" s="3">
        <v>1</v>
      </c>
      <c r="C151" s="1" t="s">
        <v>47</v>
      </c>
      <c r="D151" s="1" t="s">
        <v>434</v>
      </c>
      <c r="E151" s="3">
        <v>0</v>
      </c>
      <c r="F151" s="1">
        <v>0</v>
      </c>
      <c r="G151" s="1">
        <v>0.69</v>
      </c>
      <c r="H151" s="1">
        <f>G151-F151</f>
        <v>0.69</v>
      </c>
      <c r="I151" s="3">
        <v>5</v>
      </c>
      <c r="J151" s="2">
        <f>H151/I151</f>
        <v>0.13799999999999998</v>
      </c>
      <c r="K151" s="2"/>
    </row>
    <row r="152" spans="1:11" ht="16.5" thickBot="1" x14ac:dyDescent="0.3">
      <c r="A152" s="1" t="s">
        <v>246</v>
      </c>
      <c r="B152" s="3">
        <v>2</v>
      </c>
      <c r="C152" s="1" t="s">
        <v>31</v>
      </c>
      <c r="D152" s="1" t="s">
        <v>434</v>
      </c>
      <c r="E152" s="3">
        <v>4</v>
      </c>
      <c r="F152" s="1">
        <v>0.09</v>
      </c>
      <c r="G152" s="1">
        <v>2.39</v>
      </c>
      <c r="H152" s="1">
        <f>G152-F152</f>
        <v>2.3000000000000003</v>
      </c>
      <c r="I152" s="3">
        <v>13</v>
      </c>
      <c r="J152" s="2">
        <f>H152/I152</f>
        <v>0.17692307692307693</v>
      </c>
      <c r="K152" s="2"/>
    </row>
    <row r="153" spans="1:11" ht="16.5" thickBot="1" x14ac:dyDescent="0.3">
      <c r="A153" s="1" t="s">
        <v>22</v>
      </c>
      <c r="B153" s="3">
        <v>3</v>
      </c>
      <c r="C153" s="1" t="s">
        <v>47</v>
      </c>
      <c r="D153" s="1" t="s">
        <v>434</v>
      </c>
      <c r="E153" s="3">
        <v>0</v>
      </c>
      <c r="F153" s="1">
        <v>0</v>
      </c>
      <c r="G153" s="1">
        <v>0.55000000000000004</v>
      </c>
      <c r="H153" s="1">
        <f>G153-F153</f>
        <v>0.55000000000000004</v>
      </c>
      <c r="I153" s="3">
        <v>3</v>
      </c>
      <c r="J153" s="2">
        <f>H153/I153</f>
        <v>0.18333333333333335</v>
      </c>
      <c r="K153" s="2"/>
    </row>
    <row r="154" spans="1:11" ht="16.5" thickBot="1" x14ac:dyDescent="0.3">
      <c r="A154" s="1" t="s">
        <v>246</v>
      </c>
      <c r="B154" s="3">
        <v>4</v>
      </c>
      <c r="C154" s="1" t="s">
        <v>47</v>
      </c>
      <c r="D154" s="1" t="s">
        <v>434</v>
      </c>
      <c r="E154" s="3">
        <v>2</v>
      </c>
      <c r="F154" s="1">
        <v>0.02</v>
      </c>
      <c r="G154" s="1">
        <v>0.4</v>
      </c>
      <c r="H154" s="1">
        <f>G154-F154</f>
        <v>0.38</v>
      </c>
      <c r="I154" s="3">
        <v>2</v>
      </c>
      <c r="J154" s="2">
        <f>H154/I154</f>
        <v>0.19</v>
      </c>
      <c r="K154" s="2"/>
    </row>
    <row r="155" spans="1:11" ht="16.5" thickBot="1" x14ac:dyDescent="0.3">
      <c r="A155" s="1" t="s">
        <v>246</v>
      </c>
      <c r="B155" s="3">
        <v>2</v>
      </c>
      <c r="C155" s="1" t="s">
        <v>47</v>
      </c>
      <c r="D155" s="1" t="s">
        <v>434</v>
      </c>
      <c r="E155" s="3">
        <v>0</v>
      </c>
      <c r="F155" s="1">
        <v>0</v>
      </c>
      <c r="G155" s="1">
        <v>3.51</v>
      </c>
      <c r="H155" s="1">
        <f>G155-F155</f>
        <v>3.51</v>
      </c>
      <c r="I155" s="3">
        <v>16</v>
      </c>
      <c r="J155" s="2">
        <f>H155/I155</f>
        <v>0.21937499999999999</v>
      </c>
      <c r="K155" s="2"/>
    </row>
    <row r="156" spans="1:11" ht="16.5" thickBot="1" x14ac:dyDescent="0.3">
      <c r="A156" s="1" t="s">
        <v>22</v>
      </c>
      <c r="B156" s="3">
        <v>3</v>
      </c>
      <c r="C156" s="1" t="s">
        <v>27</v>
      </c>
      <c r="D156" s="1" t="s">
        <v>434</v>
      </c>
      <c r="E156" s="3">
        <v>0</v>
      </c>
      <c r="F156" s="1">
        <v>0</v>
      </c>
      <c r="G156" s="1">
        <v>7</v>
      </c>
      <c r="H156" s="1">
        <f>G156-F156</f>
        <v>7</v>
      </c>
      <c r="I156" s="3">
        <v>30</v>
      </c>
      <c r="J156" s="2">
        <f>H156/I156</f>
        <v>0.23333333333333334</v>
      </c>
      <c r="K156" s="2"/>
    </row>
    <row r="157" spans="1:11" ht="16.5" thickBot="1" x14ac:dyDescent="0.3">
      <c r="A157" s="1" t="s">
        <v>246</v>
      </c>
      <c r="B157" s="3">
        <v>4</v>
      </c>
      <c r="C157" s="1" t="s">
        <v>31</v>
      </c>
      <c r="D157" s="1" t="s">
        <v>434</v>
      </c>
      <c r="E157" s="3">
        <v>0</v>
      </c>
      <c r="F157" s="1">
        <v>0</v>
      </c>
      <c r="G157" s="1">
        <v>1.19</v>
      </c>
      <c r="H157" s="1">
        <f>G157-F157</f>
        <v>1.19</v>
      </c>
      <c r="I157" s="3">
        <v>5</v>
      </c>
      <c r="J157" s="2">
        <f>H157/I157</f>
        <v>0.23799999999999999</v>
      </c>
      <c r="K157" s="2"/>
    </row>
    <row r="158" spans="1:11" ht="16.5" thickBot="1" x14ac:dyDescent="0.3">
      <c r="A158" s="1" t="s">
        <v>22</v>
      </c>
      <c r="B158" s="3">
        <v>3</v>
      </c>
      <c r="C158" s="1" t="s">
        <v>31</v>
      </c>
      <c r="D158" s="1" t="s">
        <v>434</v>
      </c>
      <c r="E158" s="3">
        <v>0</v>
      </c>
      <c r="F158" s="1">
        <v>0</v>
      </c>
      <c r="G158" s="1">
        <v>0.99</v>
      </c>
      <c r="H158" s="1">
        <f>G158-F158</f>
        <v>0.99</v>
      </c>
      <c r="I158" s="3">
        <v>4</v>
      </c>
      <c r="J158" s="2">
        <f>H158/I158</f>
        <v>0.2475</v>
      </c>
      <c r="K158" s="2"/>
    </row>
    <row r="159" spans="1:11" ht="16.5" thickBot="1" x14ac:dyDescent="0.3">
      <c r="A159" s="1" t="s">
        <v>246</v>
      </c>
      <c r="B159" s="3">
        <v>2</v>
      </c>
      <c r="C159" s="1" t="s">
        <v>27</v>
      </c>
      <c r="D159" s="1" t="s">
        <v>434</v>
      </c>
      <c r="E159" s="3">
        <v>6</v>
      </c>
      <c r="F159" s="1">
        <v>0.09</v>
      </c>
      <c r="G159" s="1">
        <v>50.3</v>
      </c>
      <c r="H159" s="1">
        <f>G159-F159</f>
        <v>50.209999999999994</v>
      </c>
      <c r="I159" s="3">
        <v>147</v>
      </c>
      <c r="J159" s="2">
        <f>H159/I159</f>
        <v>0.34156462585034009</v>
      </c>
      <c r="K159" s="2"/>
    </row>
    <row r="160" spans="1:11" ht="16.5" thickBot="1" x14ac:dyDescent="0.3">
      <c r="A160" s="1" t="s">
        <v>246</v>
      </c>
      <c r="B160" s="3">
        <v>1</v>
      </c>
      <c r="C160" s="1" t="s">
        <v>27</v>
      </c>
      <c r="D160" s="1" t="s">
        <v>434</v>
      </c>
      <c r="E160" s="3">
        <v>7</v>
      </c>
      <c r="F160" s="1">
        <v>0.46</v>
      </c>
      <c r="G160" s="1">
        <v>30.7</v>
      </c>
      <c r="H160" s="1">
        <f>G160-F160</f>
        <v>30.24</v>
      </c>
      <c r="I160" s="3">
        <v>87</v>
      </c>
      <c r="J160" s="2">
        <f>H160/I160</f>
        <v>0.34758620689655173</v>
      </c>
      <c r="K160" s="2"/>
    </row>
    <row r="161" spans="1:11" ht="16.5" thickBot="1" x14ac:dyDescent="0.3">
      <c r="A161" s="1" t="s">
        <v>246</v>
      </c>
      <c r="B161" s="3">
        <v>2</v>
      </c>
      <c r="C161" s="1" t="s">
        <v>23</v>
      </c>
      <c r="D161" s="1" t="s">
        <v>434</v>
      </c>
      <c r="E161" s="3">
        <v>8</v>
      </c>
      <c r="F161" s="1">
        <v>0.1</v>
      </c>
      <c r="G161" s="1">
        <v>8.4499999999999993</v>
      </c>
      <c r="H161" s="1">
        <f>G161-F161</f>
        <v>8.35</v>
      </c>
      <c r="I161" s="3">
        <v>23</v>
      </c>
      <c r="J161" s="2">
        <f>H161/I161</f>
        <v>0.36304347826086952</v>
      </c>
      <c r="K161" s="2"/>
    </row>
    <row r="162" spans="1:11" ht="16.5" thickBot="1" x14ac:dyDescent="0.3">
      <c r="A162" s="1" t="s">
        <v>246</v>
      </c>
      <c r="B162" s="3">
        <v>1</v>
      </c>
      <c r="C162" s="1" t="s">
        <v>36</v>
      </c>
      <c r="D162" s="1" t="s">
        <v>434</v>
      </c>
      <c r="E162" s="3">
        <v>1</v>
      </c>
      <c r="F162" s="1">
        <v>0.01</v>
      </c>
      <c r="G162" s="1">
        <v>1.1499999999999999</v>
      </c>
      <c r="H162" s="1">
        <f>G162-F162</f>
        <v>1.1399999999999999</v>
      </c>
      <c r="I162" s="3">
        <v>3</v>
      </c>
      <c r="J162" s="2">
        <f>H162/I162</f>
        <v>0.37999999999999995</v>
      </c>
      <c r="K162" s="2"/>
    </row>
    <row r="163" spans="1:11" ht="16.5" thickBot="1" x14ac:dyDescent="0.3">
      <c r="A163" s="1" t="s">
        <v>22</v>
      </c>
      <c r="B163" s="3">
        <v>3</v>
      </c>
      <c r="C163" s="1" t="s">
        <v>36</v>
      </c>
      <c r="D163" s="1" t="s">
        <v>434</v>
      </c>
      <c r="E163" s="3">
        <v>1</v>
      </c>
      <c r="F163" s="1">
        <v>1.06</v>
      </c>
      <c r="G163" s="1">
        <v>5.49</v>
      </c>
      <c r="H163" s="1">
        <f>G163-F163</f>
        <v>4.43</v>
      </c>
      <c r="I163" s="3">
        <v>10</v>
      </c>
      <c r="J163" s="2">
        <f>H163/I163</f>
        <v>0.44299999999999995</v>
      </c>
      <c r="K163" s="2"/>
    </row>
    <row r="164" spans="1:11" ht="16.5" thickBot="1" x14ac:dyDescent="0.3">
      <c r="A164" s="1" t="s">
        <v>246</v>
      </c>
      <c r="B164" s="3">
        <v>4</v>
      </c>
      <c r="C164" s="1" t="s">
        <v>23</v>
      </c>
      <c r="D164" s="1" t="s">
        <v>434</v>
      </c>
      <c r="E164" s="3">
        <v>1</v>
      </c>
      <c r="F164" s="1">
        <v>0</v>
      </c>
      <c r="G164" s="1">
        <v>3.56</v>
      </c>
      <c r="H164" s="1">
        <f>G164-F164</f>
        <v>3.56</v>
      </c>
      <c r="I164" s="3">
        <v>8</v>
      </c>
      <c r="J164" s="2">
        <f>H164/I164</f>
        <v>0.44500000000000001</v>
      </c>
      <c r="K164" s="2"/>
    </row>
    <row r="165" spans="1:11" ht="16.5" thickBot="1" x14ac:dyDescent="0.3">
      <c r="A165" s="1" t="s">
        <v>246</v>
      </c>
      <c r="B165" s="3">
        <v>2</v>
      </c>
      <c r="C165" s="1" t="s">
        <v>36</v>
      </c>
      <c r="D165" s="1" t="s">
        <v>434</v>
      </c>
      <c r="E165" s="3">
        <v>4</v>
      </c>
      <c r="F165" s="1">
        <v>0.06</v>
      </c>
      <c r="G165" s="1">
        <v>21.35</v>
      </c>
      <c r="H165" s="1">
        <f>G165-F165</f>
        <v>21.290000000000003</v>
      </c>
      <c r="I165" s="3">
        <v>47</v>
      </c>
      <c r="J165" s="2">
        <f>H165/I165</f>
        <v>0.45297872340425538</v>
      </c>
      <c r="K165" s="2"/>
    </row>
    <row r="166" spans="1:11" ht="16.5" thickBot="1" x14ac:dyDescent="0.3">
      <c r="A166" s="1" t="s">
        <v>246</v>
      </c>
      <c r="B166" s="3">
        <v>1</v>
      </c>
      <c r="C166" s="1" t="s">
        <v>23</v>
      </c>
      <c r="D166" s="1" t="s">
        <v>434</v>
      </c>
      <c r="E166" s="3">
        <v>6</v>
      </c>
      <c r="F166" s="1">
        <v>0.03</v>
      </c>
      <c r="G166" s="1">
        <v>2.9</v>
      </c>
      <c r="H166" s="1">
        <f>G166-F166</f>
        <v>2.87</v>
      </c>
      <c r="I166" s="3">
        <v>5</v>
      </c>
      <c r="J166" s="2">
        <f>H166/I166</f>
        <v>0.57400000000000007</v>
      </c>
      <c r="K166" s="2"/>
    </row>
    <row r="167" spans="1:11" ht="16.5" thickBot="1" x14ac:dyDescent="0.3">
      <c r="A167" s="1" t="s">
        <v>246</v>
      </c>
      <c r="B167" s="3">
        <v>3</v>
      </c>
      <c r="C167" s="1" t="s">
        <v>27</v>
      </c>
      <c r="D167" s="1" t="s">
        <v>434</v>
      </c>
      <c r="E167" s="3">
        <v>1</v>
      </c>
      <c r="F167" s="1">
        <v>0.01</v>
      </c>
      <c r="G167" s="1">
        <v>12.47</v>
      </c>
      <c r="H167" s="1">
        <f>G167-F167</f>
        <v>12.46</v>
      </c>
      <c r="I167" s="3">
        <v>19</v>
      </c>
      <c r="J167" s="2">
        <f>H167/I167</f>
        <v>0.65578947368421059</v>
      </c>
      <c r="K167" s="2"/>
    </row>
    <row r="168" spans="1:11" ht="16.5" thickBot="1" x14ac:dyDescent="0.3">
      <c r="A168" s="1" t="s">
        <v>22</v>
      </c>
      <c r="B168" s="3">
        <v>2</v>
      </c>
      <c r="C168" s="1" t="s">
        <v>23</v>
      </c>
      <c r="D168" s="1" t="s">
        <v>442</v>
      </c>
      <c r="E168" s="3">
        <v>0</v>
      </c>
      <c r="F168" s="1">
        <v>0</v>
      </c>
      <c r="G168" s="1">
        <v>0.54</v>
      </c>
      <c r="H168" s="1">
        <f>G168-F168</f>
        <v>0.54</v>
      </c>
      <c r="I168" s="3">
        <v>2</v>
      </c>
      <c r="J168" s="2">
        <f>H168/I168</f>
        <v>0.27</v>
      </c>
      <c r="K168" s="2"/>
    </row>
    <row r="169" spans="1:11" ht="16.5" thickBot="1" x14ac:dyDescent="0.3">
      <c r="A169" s="1" t="s">
        <v>246</v>
      </c>
      <c r="B169" s="3">
        <v>4</v>
      </c>
      <c r="C169" s="1" t="s">
        <v>47</v>
      </c>
      <c r="D169" s="1" t="s">
        <v>442</v>
      </c>
      <c r="E169" s="3">
        <v>0</v>
      </c>
      <c r="F169" s="1">
        <v>0</v>
      </c>
      <c r="G169" s="1">
        <v>0.65</v>
      </c>
      <c r="H169" s="1">
        <f>G169-F169</f>
        <v>0.65</v>
      </c>
      <c r="I169" s="3">
        <v>1</v>
      </c>
      <c r="J169" s="2">
        <f>H169/I169</f>
        <v>0.65</v>
      </c>
      <c r="K169" s="2"/>
    </row>
    <row r="170" spans="1:11" ht="16.5" thickBot="1" x14ac:dyDescent="0.3">
      <c r="A170" s="1" t="s">
        <v>22</v>
      </c>
      <c r="B170" s="3">
        <v>1</v>
      </c>
      <c r="C170" s="1" t="s">
        <v>36</v>
      </c>
      <c r="D170" s="1" t="s">
        <v>442</v>
      </c>
      <c r="E170" s="3">
        <v>0</v>
      </c>
      <c r="F170" s="1">
        <v>0</v>
      </c>
      <c r="G170" s="1">
        <v>0.71</v>
      </c>
      <c r="H170" s="1">
        <f>G170-F170</f>
        <v>0.71</v>
      </c>
      <c r="I170" s="3">
        <v>1</v>
      </c>
      <c r="J170" s="2">
        <f>H170/I170</f>
        <v>0.71</v>
      </c>
      <c r="K170" s="2"/>
    </row>
    <row r="171" spans="1:11" ht="16.5" thickBot="1" x14ac:dyDescent="0.3">
      <c r="A171" s="1" t="s">
        <v>246</v>
      </c>
      <c r="B171" s="3">
        <v>3</v>
      </c>
      <c r="C171" s="1" t="s">
        <v>23</v>
      </c>
      <c r="D171" s="1" t="s">
        <v>442</v>
      </c>
      <c r="E171" s="3">
        <v>0</v>
      </c>
      <c r="F171" s="1">
        <v>0</v>
      </c>
      <c r="G171" s="1">
        <v>0.73</v>
      </c>
      <c r="H171" s="1">
        <f>G171-F171</f>
        <v>0.73</v>
      </c>
      <c r="I171" s="3">
        <v>1</v>
      </c>
      <c r="J171" s="2">
        <f>H171/I171</f>
        <v>0.73</v>
      </c>
      <c r="K171" s="2"/>
    </row>
    <row r="172" spans="1:11" ht="16.5" thickBot="1" x14ac:dyDescent="0.3">
      <c r="A172" s="1" t="s">
        <v>246</v>
      </c>
      <c r="B172" s="3">
        <v>4</v>
      </c>
      <c r="C172" s="1" t="s">
        <v>23</v>
      </c>
      <c r="D172" s="1" t="s">
        <v>442</v>
      </c>
      <c r="E172" s="3">
        <v>0</v>
      </c>
      <c r="F172" s="1">
        <v>0</v>
      </c>
      <c r="G172" s="1">
        <v>2.41</v>
      </c>
      <c r="H172" s="1">
        <f>G172-F172</f>
        <v>2.41</v>
      </c>
      <c r="I172" s="3">
        <v>3</v>
      </c>
      <c r="J172" s="2">
        <f>H172/I172</f>
        <v>0.80333333333333334</v>
      </c>
      <c r="K172" s="2"/>
    </row>
    <row r="173" spans="1:11" ht="16.5" thickBot="1" x14ac:dyDescent="0.3">
      <c r="A173" s="1" t="s">
        <v>246</v>
      </c>
      <c r="B173" s="3">
        <v>4</v>
      </c>
      <c r="C173" s="1" t="s">
        <v>31</v>
      </c>
      <c r="D173" s="1" t="s">
        <v>442</v>
      </c>
      <c r="E173" s="3">
        <v>0</v>
      </c>
      <c r="F173" s="1">
        <v>0</v>
      </c>
      <c r="G173" s="1">
        <v>1.74</v>
      </c>
      <c r="H173" s="1">
        <f>G173-F173</f>
        <v>1.74</v>
      </c>
      <c r="I173" s="3">
        <v>2</v>
      </c>
      <c r="J173" s="2">
        <f>H173/I173</f>
        <v>0.87</v>
      </c>
      <c r="K173" s="2"/>
    </row>
    <row r="174" spans="1:11" ht="16.5" thickBot="1" x14ac:dyDescent="0.3">
      <c r="A174" s="1" t="s">
        <v>22</v>
      </c>
      <c r="B174" s="3">
        <v>3</v>
      </c>
      <c r="C174" s="1" t="s">
        <v>27</v>
      </c>
      <c r="D174" s="1" t="s">
        <v>442</v>
      </c>
      <c r="E174" s="3">
        <v>0</v>
      </c>
      <c r="F174" s="1">
        <v>0</v>
      </c>
      <c r="G174" s="1">
        <v>0.96</v>
      </c>
      <c r="H174" s="1">
        <f>G174-F174</f>
        <v>0.96</v>
      </c>
      <c r="I174" s="3">
        <v>1</v>
      </c>
      <c r="J174" s="2">
        <f>H174/I174</f>
        <v>0.96</v>
      </c>
      <c r="K174" s="2"/>
    </row>
    <row r="175" spans="1:11" ht="16.5" thickBot="1" x14ac:dyDescent="0.3">
      <c r="A175" s="1" t="s">
        <v>246</v>
      </c>
      <c r="B175" s="3">
        <v>2</v>
      </c>
      <c r="C175" s="1" t="s">
        <v>23</v>
      </c>
      <c r="D175" s="1" t="s">
        <v>442</v>
      </c>
      <c r="E175" s="3">
        <v>0</v>
      </c>
      <c r="F175" s="1">
        <v>0</v>
      </c>
      <c r="G175" s="1">
        <v>2.21</v>
      </c>
      <c r="H175" s="1">
        <f>G175-F175</f>
        <v>2.21</v>
      </c>
      <c r="I175" s="3">
        <v>2</v>
      </c>
      <c r="J175" s="2">
        <f>H175/I175</f>
        <v>1.105</v>
      </c>
      <c r="K175" s="2"/>
    </row>
    <row r="176" spans="1:11" ht="16.5" thickBot="1" x14ac:dyDescent="0.3">
      <c r="A176" s="1" t="s">
        <v>246</v>
      </c>
      <c r="B176" s="3">
        <v>2</v>
      </c>
      <c r="C176" s="1" t="s">
        <v>23</v>
      </c>
      <c r="D176" s="1" t="s">
        <v>435</v>
      </c>
      <c r="E176" s="3">
        <v>5</v>
      </c>
      <c r="F176" s="1">
        <v>0.05</v>
      </c>
      <c r="G176" s="1">
        <v>3.15</v>
      </c>
      <c r="H176" s="1">
        <f>G176-F176</f>
        <v>3.1</v>
      </c>
      <c r="I176" s="3">
        <v>80</v>
      </c>
      <c r="J176" s="2">
        <f>H176/I176</f>
        <v>3.875E-2</v>
      </c>
      <c r="K176" s="2"/>
    </row>
    <row r="177" spans="1:11" ht="16.5" thickBot="1" x14ac:dyDescent="0.3">
      <c r="A177" s="1" t="s">
        <v>22</v>
      </c>
      <c r="B177" s="3">
        <v>3</v>
      </c>
      <c r="C177" s="1" t="s">
        <v>27</v>
      </c>
      <c r="D177" s="1" t="s">
        <v>435</v>
      </c>
      <c r="E177" s="3">
        <v>3</v>
      </c>
      <c r="F177" s="1">
        <v>0.15</v>
      </c>
      <c r="G177" s="1">
        <v>20.309999999999999</v>
      </c>
      <c r="H177" s="1">
        <f>G177-F177</f>
        <v>20.16</v>
      </c>
      <c r="I177" s="3">
        <v>286</v>
      </c>
      <c r="J177" s="2">
        <f>H177/I177</f>
        <v>7.0489510489510493E-2</v>
      </c>
      <c r="K177" s="2"/>
    </row>
    <row r="178" spans="1:11" ht="16.5" thickBot="1" x14ac:dyDescent="0.3">
      <c r="A178" s="1" t="s">
        <v>22</v>
      </c>
      <c r="B178" s="3">
        <v>4</v>
      </c>
      <c r="C178" s="1" t="s">
        <v>23</v>
      </c>
      <c r="D178" s="1" t="s">
        <v>435</v>
      </c>
      <c r="E178" s="3">
        <v>13</v>
      </c>
      <c r="F178" s="1">
        <v>0.7</v>
      </c>
      <c r="G178" s="1">
        <v>47.9</v>
      </c>
      <c r="H178" s="1">
        <f>G178-F178</f>
        <v>47.199999999999996</v>
      </c>
      <c r="I178" s="3">
        <v>295</v>
      </c>
      <c r="J178" s="2">
        <f>H178/I178</f>
        <v>0.15999999999999998</v>
      </c>
      <c r="K178" s="2"/>
    </row>
    <row r="179" spans="1:11" ht="16.5" thickBot="1" x14ac:dyDescent="0.3">
      <c r="A179" s="1" t="s">
        <v>22</v>
      </c>
      <c r="B179" s="3">
        <v>1</v>
      </c>
      <c r="C179" s="1" t="s">
        <v>27</v>
      </c>
      <c r="D179" s="1" t="s">
        <v>435</v>
      </c>
      <c r="E179" s="3">
        <v>4</v>
      </c>
      <c r="F179" s="1">
        <v>0.19</v>
      </c>
      <c r="G179" s="1">
        <v>50.9</v>
      </c>
      <c r="H179" s="1">
        <f>G179-F179</f>
        <v>50.71</v>
      </c>
      <c r="I179" s="3">
        <v>281</v>
      </c>
      <c r="J179" s="2">
        <f>H179/I179</f>
        <v>0.18046263345195729</v>
      </c>
      <c r="K179" s="2"/>
    </row>
    <row r="180" spans="1:11" ht="16.5" thickBot="1" x14ac:dyDescent="0.3">
      <c r="A180" s="1" t="s">
        <v>246</v>
      </c>
      <c r="B180" s="3">
        <v>2</v>
      </c>
      <c r="C180" s="1" t="s">
        <v>31</v>
      </c>
      <c r="D180" s="1" t="s">
        <v>435</v>
      </c>
      <c r="E180" s="3">
        <v>6</v>
      </c>
      <c r="F180" s="1">
        <v>0.08</v>
      </c>
      <c r="G180" s="1">
        <v>16.260000000000002</v>
      </c>
      <c r="H180" s="1">
        <f>G180-F180</f>
        <v>16.180000000000003</v>
      </c>
      <c r="I180" s="3">
        <v>83</v>
      </c>
      <c r="J180" s="2">
        <f>H180/I180</f>
        <v>0.19493975903614461</v>
      </c>
      <c r="K180" s="2"/>
    </row>
    <row r="181" spans="1:11" ht="16.5" thickBot="1" x14ac:dyDescent="0.3">
      <c r="A181" s="1" t="s">
        <v>246</v>
      </c>
      <c r="B181" s="3">
        <v>3</v>
      </c>
      <c r="C181" s="1" t="s">
        <v>31</v>
      </c>
      <c r="D181" s="1" t="s">
        <v>435</v>
      </c>
      <c r="E181" s="3">
        <v>6</v>
      </c>
      <c r="F181" s="1">
        <v>0.61</v>
      </c>
      <c r="G181" s="1">
        <v>13.42</v>
      </c>
      <c r="H181" s="1">
        <f>G181-F181</f>
        <v>12.81</v>
      </c>
      <c r="I181" s="3">
        <v>65</v>
      </c>
      <c r="J181" s="2">
        <f>H181/I181</f>
        <v>0.19707692307692309</v>
      </c>
      <c r="K181" s="2"/>
    </row>
    <row r="182" spans="1:11" ht="16.5" thickBot="1" x14ac:dyDescent="0.3">
      <c r="A182" s="1" t="s">
        <v>22</v>
      </c>
      <c r="B182" s="3">
        <v>4</v>
      </c>
      <c r="C182" s="1" t="s">
        <v>27</v>
      </c>
      <c r="D182" s="1" t="s">
        <v>435</v>
      </c>
      <c r="E182" s="3">
        <v>6</v>
      </c>
      <c r="F182" s="1">
        <v>0.33</v>
      </c>
      <c r="G182" s="1">
        <v>48.23</v>
      </c>
      <c r="H182" s="1">
        <f>G182-F182</f>
        <v>47.9</v>
      </c>
      <c r="I182" s="3">
        <v>223</v>
      </c>
      <c r="J182" s="2">
        <f>H182/I182</f>
        <v>0.2147982062780269</v>
      </c>
      <c r="K182" s="2"/>
    </row>
    <row r="183" spans="1:11" ht="16.5" thickBot="1" x14ac:dyDescent="0.3">
      <c r="A183" s="1" t="s">
        <v>22</v>
      </c>
      <c r="B183" s="3">
        <v>3</v>
      </c>
      <c r="C183" s="1" t="s">
        <v>47</v>
      </c>
      <c r="D183" s="1" t="s">
        <v>435</v>
      </c>
      <c r="E183" s="3">
        <v>11</v>
      </c>
      <c r="F183" s="1">
        <v>0.34</v>
      </c>
      <c r="G183" s="1">
        <v>76.22</v>
      </c>
      <c r="H183" s="1">
        <f>G183-F183</f>
        <v>75.88</v>
      </c>
      <c r="I183" s="3">
        <v>330</v>
      </c>
      <c r="J183" s="2">
        <f>H183/I183</f>
        <v>0.22993939393939392</v>
      </c>
      <c r="K183" s="2"/>
    </row>
    <row r="184" spans="1:11" ht="16.5" thickBot="1" x14ac:dyDescent="0.3">
      <c r="A184" s="1" t="s">
        <v>22</v>
      </c>
      <c r="B184" s="3">
        <v>2</v>
      </c>
      <c r="C184" s="1" t="s">
        <v>36</v>
      </c>
      <c r="D184" s="1" t="s">
        <v>435</v>
      </c>
      <c r="E184" s="3">
        <v>9</v>
      </c>
      <c r="F184" s="1">
        <v>0.15</v>
      </c>
      <c r="G184" s="1">
        <v>35.14</v>
      </c>
      <c r="H184" s="1">
        <f>G184-F184</f>
        <v>34.99</v>
      </c>
      <c r="I184" s="3">
        <v>152</v>
      </c>
      <c r="J184" s="2">
        <f>H184/I184</f>
        <v>0.23019736842105265</v>
      </c>
      <c r="K184" s="2"/>
    </row>
    <row r="185" spans="1:11" ht="16.5" thickBot="1" x14ac:dyDescent="0.3">
      <c r="A185" s="1" t="s">
        <v>246</v>
      </c>
      <c r="B185" s="3">
        <v>3</v>
      </c>
      <c r="C185" s="1" t="s">
        <v>47</v>
      </c>
      <c r="D185" s="1" t="s">
        <v>435</v>
      </c>
      <c r="E185" s="3">
        <v>40</v>
      </c>
      <c r="F185" s="1">
        <v>0.7</v>
      </c>
      <c r="G185" s="1">
        <v>57.13</v>
      </c>
      <c r="H185" s="1">
        <f>G185-F185</f>
        <v>56.43</v>
      </c>
      <c r="I185" s="3">
        <v>239</v>
      </c>
      <c r="J185" s="2">
        <f>H185/I185</f>
        <v>0.23610878661087867</v>
      </c>
      <c r="K185" s="2"/>
    </row>
    <row r="186" spans="1:11" ht="16.5" thickBot="1" x14ac:dyDescent="0.3">
      <c r="A186" s="1" t="s">
        <v>22</v>
      </c>
      <c r="B186" s="3">
        <v>4</v>
      </c>
      <c r="C186" s="1" t="s">
        <v>47</v>
      </c>
      <c r="D186" s="1" t="s">
        <v>435</v>
      </c>
      <c r="E186" s="3">
        <v>3</v>
      </c>
      <c r="F186" s="1">
        <v>0.01</v>
      </c>
      <c r="G186" s="1">
        <v>45.24</v>
      </c>
      <c r="H186" s="1">
        <f>G186-F186</f>
        <v>45.230000000000004</v>
      </c>
      <c r="I186" s="3">
        <v>187</v>
      </c>
      <c r="J186" s="2">
        <f>H186/I186</f>
        <v>0.2418716577540107</v>
      </c>
      <c r="K186" s="2"/>
    </row>
    <row r="187" spans="1:11" ht="16.5" thickBot="1" x14ac:dyDescent="0.3">
      <c r="A187" s="1" t="s">
        <v>22</v>
      </c>
      <c r="B187" s="3">
        <v>4</v>
      </c>
      <c r="C187" s="1" t="s">
        <v>47</v>
      </c>
      <c r="D187" s="1" t="s">
        <v>435</v>
      </c>
      <c r="E187" s="3">
        <v>3</v>
      </c>
      <c r="F187" s="1">
        <v>0.01</v>
      </c>
      <c r="G187" s="1">
        <v>45.24</v>
      </c>
      <c r="H187" s="1">
        <f>G187-F187</f>
        <v>45.230000000000004</v>
      </c>
      <c r="I187" s="3">
        <v>187</v>
      </c>
      <c r="J187" s="2">
        <f>H187/I187</f>
        <v>0.2418716577540107</v>
      </c>
      <c r="K187" s="2"/>
    </row>
    <row r="188" spans="1:11" ht="16.5" thickBot="1" x14ac:dyDescent="0.3">
      <c r="A188" s="1" t="s">
        <v>22</v>
      </c>
      <c r="B188" s="3">
        <v>2</v>
      </c>
      <c r="C188" s="1" t="s">
        <v>23</v>
      </c>
      <c r="D188" s="1" t="s">
        <v>435</v>
      </c>
      <c r="E188" s="3">
        <v>9</v>
      </c>
      <c r="F188" s="1">
        <v>0.1</v>
      </c>
      <c r="G188" s="1">
        <v>22.62</v>
      </c>
      <c r="H188" s="1">
        <f>G188-F188</f>
        <v>22.52</v>
      </c>
      <c r="I188" s="3">
        <v>93</v>
      </c>
      <c r="J188" s="2">
        <f>H188/I188</f>
        <v>0.24215053763440861</v>
      </c>
      <c r="K188" s="2"/>
    </row>
    <row r="189" spans="1:11" ht="16.5" thickBot="1" x14ac:dyDescent="0.3">
      <c r="A189" s="1" t="s">
        <v>22</v>
      </c>
      <c r="B189" s="3">
        <v>3</v>
      </c>
      <c r="C189" s="1" t="s">
        <v>31</v>
      </c>
      <c r="D189" s="1" t="s">
        <v>435</v>
      </c>
      <c r="E189" s="3">
        <v>10</v>
      </c>
      <c r="F189" s="1">
        <v>0.08</v>
      </c>
      <c r="G189" s="1">
        <v>55.55</v>
      </c>
      <c r="H189" s="1">
        <f>G189-F189</f>
        <v>55.47</v>
      </c>
      <c r="I189" s="3">
        <v>222</v>
      </c>
      <c r="J189" s="2">
        <f>H189/I189</f>
        <v>0.24986486486486487</v>
      </c>
      <c r="K189" s="2"/>
    </row>
    <row r="190" spans="1:11" ht="16.5" thickBot="1" x14ac:dyDescent="0.3">
      <c r="A190" s="1" t="s">
        <v>246</v>
      </c>
      <c r="B190" s="3">
        <v>3</v>
      </c>
      <c r="C190" s="1" t="s">
        <v>36</v>
      </c>
      <c r="D190" s="1" t="s">
        <v>435</v>
      </c>
      <c r="E190" s="3">
        <v>6</v>
      </c>
      <c r="F190" s="1">
        <v>1.37</v>
      </c>
      <c r="G190" s="1">
        <v>14.41</v>
      </c>
      <c r="H190" s="1">
        <f>G190-F190</f>
        <v>13.04</v>
      </c>
      <c r="I190" s="3">
        <v>51</v>
      </c>
      <c r="J190" s="2">
        <f>H190/I190</f>
        <v>0.25568627450980391</v>
      </c>
      <c r="K190" s="2"/>
    </row>
    <row r="191" spans="1:11" ht="16.5" thickBot="1" x14ac:dyDescent="0.3">
      <c r="A191" s="1" t="s">
        <v>22</v>
      </c>
      <c r="B191" s="3">
        <v>1</v>
      </c>
      <c r="C191" s="1" t="s">
        <v>31</v>
      </c>
      <c r="D191" s="1" t="s">
        <v>435</v>
      </c>
      <c r="E191" s="3">
        <v>6</v>
      </c>
      <c r="F191" s="1">
        <v>0.12</v>
      </c>
      <c r="G191" s="1">
        <v>33.700000000000003</v>
      </c>
      <c r="H191" s="1">
        <f>G191-F191</f>
        <v>33.580000000000005</v>
      </c>
      <c r="I191" s="3">
        <v>126</v>
      </c>
      <c r="J191" s="2">
        <f>H191/I191</f>
        <v>0.26650793650793653</v>
      </c>
      <c r="K191" s="2"/>
    </row>
    <row r="192" spans="1:11" ht="16.5" thickBot="1" x14ac:dyDescent="0.3">
      <c r="A192" s="1" t="s">
        <v>246</v>
      </c>
      <c r="B192" s="3">
        <v>2</v>
      </c>
      <c r="C192" s="1" t="s">
        <v>27</v>
      </c>
      <c r="D192" s="1" t="s">
        <v>435</v>
      </c>
      <c r="E192" s="3">
        <v>7</v>
      </c>
      <c r="F192" s="1">
        <v>0.24</v>
      </c>
      <c r="G192" s="1">
        <v>29.77</v>
      </c>
      <c r="H192" s="1">
        <f>G192-F192</f>
        <v>29.53</v>
      </c>
      <c r="I192" s="3">
        <v>100</v>
      </c>
      <c r="J192" s="2">
        <f>H192/I192</f>
        <v>0.29530000000000001</v>
      </c>
      <c r="K192" s="2"/>
    </row>
    <row r="193" spans="1:11" ht="16.5" thickBot="1" x14ac:dyDescent="0.3">
      <c r="A193" s="1" t="s">
        <v>246</v>
      </c>
      <c r="B193" s="3">
        <v>1</v>
      </c>
      <c r="C193" s="1" t="s">
        <v>47</v>
      </c>
      <c r="D193" s="1" t="s">
        <v>435</v>
      </c>
      <c r="E193" s="3">
        <v>13</v>
      </c>
      <c r="F193" s="1">
        <v>0.24</v>
      </c>
      <c r="G193" s="1">
        <v>58.95</v>
      </c>
      <c r="H193" s="1">
        <f>G193-F193</f>
        <v>58.71</v>
      </c>
      <c r="I193" s="3">
        <v>195</v>
      </c>
      <c r="J193" s="2">
        <f>H193/I193</f>
        <v>0.30107692307692308</v>
      </c>
      <c r="K193" s="2"/>
    </row>
    <row r="194" spans="1:11" ht="16.5" thickBot="1" x14ac:dyDescent="0.3">
      <c r="A194" s="1" t="s">
        <v>246</v>
      </c>
      <c r="B194" s="3">
        <v>1</v>
      </c>
      <c r="C194" s="1" t="s">
        <v>27</v>
      </c>
      <c r="D194" s="1" t="s">
        <v>435</v>
      </c>
      <c r="E194" s="3">
        <v>2</v>
      </c>
      <c r="F194" s="1">
        <v>0.18</v>
      </c>
      <c r="G194" s="1">
        <v>7.06</v>
      </c>
      <c r="H194" s="1">
        <f>G194-F194</f>
        <v>6.88</v>
      </c>
      <c r="I194" s="3">
        <v>22</v>
      </c>
      <c r="J194" s="2">
        <f>H194/I194</f>
        <v>0.31272727272727274</v>
      </c>
      <c r="K194" s="2"/>
    </row>
    <row r="195" spans="1:11" ht="16.5" thickBot="1" x14ac:dyDescent="0.3">
      <c r="A195" s="1" t="s">
        <v>22</v>
      </c>
      <c r="B195" s="3">
        <v>2</v>
      </c>
      <c r="C195" s="1" t="s">
        <v>27</v>
      </c>
      <c r="D195" s="1" t="s">
        <v>435</v>
      </c>
      <c r="E195" s="3">
        <v>6</v>
      </c>
      <c r="F195" s="1">
        <v>2.3E-2</v>
      </c>
      <c r="G195" s="1">
        <v>7.66</v>
      </c>
      <c r="H195" s="1">
        <f>G195-F195</f>
        <v>7.6370000000000005</v>
      </c>
      <c r="I195" s="3">
        <v>24</v>
      </c>
      <c r="J195" s="2">
        <f>H195/I195</f>
        <v>0.31820833333333337</v>
      </c>
      <c r="K195" s="2"/>
    </row>
    <row r="196" spans="1:11" ht="16.5" thickBot="1" x14ac:dyDescent="0.3">
      <c r="A196" s="1" t="s">
        <v>22</v>
      </c>
      <c r="B196" s="3">
        <v>1</v>
      </c>
      <c r="C196" s="1" t="s">
        <v>36</v>
      </c>
      <c r="D196" s="1" t="s">
        <v>435</v>
      </c>
      <c r="E196" s="3">
        <v>12</v>
      </c>
      <c r="F196" s="1">
        <v>0.62</v>
      </c>
      <c r="G196" s="1">
        <v>32.69</v>
      </c>
      <c r="H196" s="1">
        <f>G196-F196</f>
        <v>32.07</v>
      </c>
      <c r="I196" s="3">
        <v>100</v>
      </c>
      <c r="J196" s="2">
        <f>H196/I196</f>
        <v>0.32069999999999999</v>
      </c>
      <c r="K196" s="2"/>
    </row>
    <row r="197" spans="1:11" ht="16.5" thickBot="1" x14ac:dyDescent="0.3">
      <c r="A197" s="1" t="s">
        <v>22</v>
      </c>
      <c r="B197" s="3">
        <v>3</v>
      </c>
      <c r="C197" s="1" t="s">
        <v>36</v>
      </c>
      <c r="D197" s="1" t="s">
        <v>435</v>
      </c>
      <c r="E197" s="3">
        <v>8</v>
      </c>
      <c r="F197" s="1">
        <v>0.31</v>
      </c>
      <c r="G197" s="1">
        <v>61.31</v>
      </c>
      <c r="H197" s="1">
        <f>G197-F197</f>
        <v>61</v>
      </c>
      <c r="I197" s="3">
        <v>182</v>
      </c>
      <c r="J197" s="2">
        <f>H197/I197</f>
        <v>0.33516483516483514</v>
      </c>
      <c r="K197" s="2"/>
    </row>
    <row r="198" spans="1:11" ht="16.5" thickBot="1" x14ac:dyDescent="0.3">
      <c r="A198" s="1" t="s">
        <v>246</v>
      </c>
      <c r="B198" s="3">
        <v>1</v>
      </c>
      <c r="C198" s="1" t="s">
        <v>36</v>
      </c>
      <c r="D198" s="1" t="s">
        <v>435</v>
      </c>
      <c r="E198" s="3">
        <v>19</v>
      </c>
      <c r="F198" s="1">
        <v>0.21</v>
      </c>
      <c r="G198" s="1">
        <v>57.69</v>
      </c>
      <c r="H198" s="1">
        <f>G198-F198</f>
        <v>57.48</v>
      </c>
      <c r="I198" s="3">
        <v>171</v>
      </c>
      <c r="J198" s="2">
        <f>H198/I198</f>
        <v>0.33614035087719296</v>
      </c>
      <c r="K198" s="2"/>
    </row>
    <row r="199" spans="1:11" ht="16.5" thickBot="1" x14ac:dyDescent="0.3">
      <c r="A199" s="1" t="s">
        <v>22</v>
      </c>
      <c r="B199" s="3">
        <v>2</v>
      </c>
      <c r="C199" s="1" t="s">
        <v>31</v>
      </c>
      <c r="D199" s="1" t="s">
        <v>435</v>
      </c>
      <c r="E199" s="3">
        <v>10</v>
      </c>
      <c r="F199" s="1">
        <v>1.1499999999999999</v>
      </c>
      <c r="G199" s="1">
        <v>34.909999999999997</v>
      </c>
      <c r="H199" s="1">
        <f>G199-F199</f>
        <v>33.76</v>
      </c>
      <c r="I199" s="3">
        <v>100</v>
      </c>
      <c r="J199" s="2">
        <f>H199/I199</f>
        <v>0.33759999999999996</v>
      </c>
      <c r="K199" s="2"/>
    </row>
    <row r="200" spans="1:11" ht="16.5" thickBot="1" x14ac:dyDescent="0.3">
      <c r="A200" s="1" t="s">
        <v>246</v>
      </c>
      <c r="B200" s="3">
        <v>3</v>
      </c>
      <c r="C200" s="1" t="s">
        <v>23</v>
      </c>
      <c r="D200" s="1" t="s">
        <v>435</v>
      </c>
      <c r="E200" s="3">
        <v>1</v>
      </c>
      <c r="F200" s="1">
        <v>0.22</v>
      </c>
      <c r="G200" s="1">
        <v>27.44</v>
      </c>
      <c r="H200" s="1">
        <f>G200-F200</f>
        <v>27.220000000000002</v>
      </c>
      <c r="I200" s="3">
        <v>78</v>
      </c>
      <c r="J200" s="2">
        <f>H200/I200</f>
        <v>0.34897435897435902</v>
      </c>
      <c r="K200" s="2"/>
    </row>
    <row r="201" spans="1:11" ht="16.5" thickBot="1" x14ac:dyDescent="0.3">
      <c r="A201" s="1" t="s">
        <v>246</v>
      </c>
      <c r="B201" s="3">
        <v>1</v>
      </c>
      <c r="C201" s="1" t="s">
        <v>31</v>
      </c>
      <c r="D201" s="1" t="s">
        <v>435</v>
      </c>
      <c r="E201" s="3">
        <v>9</v>
      </c>
      <c r="F201" s="1">
        <v>1.0900000000000001</v>
      </c>
      <c r="G201" s="1">
        <v>23.37</v>
      </c>
      <c r="H201" s="1">
        <f>G201-F201</f>
        <v>22.28</v>
      </c>
      <c r="I201" s="3">
        <v>62</v>
      </c>
      <c r="J201" s="2">
        <f>H201/I201</f>
        <v>0.35935483870967744</v>
      </c>
      <c r="K201" s="2"/>
    </row>
    <row r="202" spans="1:11" ht="16.5" thickBot="1" x14ac:dyDescent="0.3">
      <c r="A202" s="1" t="s">
        <v>22</v>
      </c>
      <c r="B202" s="3">
        <v>2</v>
      </c>
      <c r="C202" s="1" t="s">
        <v>47</v>
      </c>
      <c r="D202" s="1" t="s">
        <v>435</v>
      </c>
      <c r="E202" s="3">
        <v>2</v>
      </c>
      <c r="F202" s="1">
        <v>7.0000000000000007E-2</v>
      </c>
      <c r="G202" s="1">
        <v>4.45</v>
      </c>
      <c r="H202" s="1">
        <f>G202-F202</f>
        <v>4.38</v>
      </c>
      <c r="I202" s="3">
        <v>12</v>
      </c>
      <c r="J202" s="2">
        <f>H202/I202</f>
        <v>0.36499999999999999</v>
      </c>
      <c r="K202" s="2"/>
    </row>
    <row r="203" spans="1:11" ht="16.5" thickBot="1" x14ac:dyDescent="0.3">
      <c r="A203" s="1" t="s">
        <v>246</v>
      </c>
      <c r="B203" s="3">
        <v>2</v>
      </c>
      <c r="C203" s="1" t="s">
        <v>47</v>
      </c>
      <c r="D203" s="1" t="s">
        <v>435</v>
      </c>
      <c r="E203" s="3">
        <v>10</v>
      </c>
      <c r="F203" s="1">
        <v>0.2</v>
      </c>
      <c r="G203" s="1">
        <v>45.75</v>
      </c>
      <c r="H203" s="1">
        <f>G203-F203</f>
        <v>45.55</v>
      </c>
      <c r="I203" s="3">
        <v>124</v>
      </c>
      <c r="J203" s="2">
        <f>H203/I203</f>
        <v>0.36733870967741933</v>
      </c>
      <c r="K203" s="2"/>
    </row>
    <row r="204" spans="1:11" ht="16.5" thickBot="1" x14ac:dyDescent="0.3">
      <c r="A204" s="1" t="s">
        <v>246</v>
      </c>
      <c r="B204" s="3">
        <v>1</v>
      </c>
      <c r="C204" s="1" t="s">
        <v>23</v>
      </c>
      <c r="D204" s="1" t="s">
        <v>435</v>
      </c>
      <c r="E204" s="3">
        <v>6</v>
      </c>
      <c r="F204" s="1">
        <v>0.15</v>
      </c>
      <c r="G204" s="1">
        <v>24.12</v>
      </c>
      <c r="H204" s="1">
        <f>G204-F204</f>
        <v>23.970000000000002</v>
      </c>
      <c r="I204" s="3">
        <v>65</v>
      </c>
      <c r="J204" s="2">
        <f>H204/I204</f>
        <v>0.36876923076923079</v>
      </c>
      <c r="K204" s="2"/>
    </row>
    <row r="205" spans="1:11" ht="16.5" thickBot="1" x14ac:dyDescent="0.3">
      <c r="A205" s="1" t="s">
        <v>246</v>
      </c>
      <c r="B205" s="3">
        <v>2</v>
      </c>
      <c r="C205" s="1" t="s">
        <v>36</v>
      </c>
      <c r="D205" s="1" t="s">
        <v>435</v>
      </c>
      <c r="E205" s="3">
        <v>0</v>
      </c>
      <c r="F205" s="1">
        <v>0</v>
      </c>
      <c r="G205" s="1">
        <v>35.159999999999997</v>
      </c>
      <c r="H205" s="1">
        <f>G205-F205</f>
        <v>35.159999999999997</v>
      </c>
      <c r="I205" s="3">
        <v>95</v>
      </c>
      <c r="J205" s="2">
        <f>H205/I205</f>
        <v>0.37010526315789471</v>
      </c>
      <c r="K205" s="2"/>
    </row>
    <row r="206" spans="1:11" ht="16.5" thickBot="1" x14ac:dyDescent="0.3">
      <c r="A206" s="1" t="s">
        <v>246</v>
      </c>
      <c r="B206" s="3">
        <v>4</v>
      </c>
      <c r="C206" s="1" t="s">
        <v>23</v>
      </c>
      <c r="D206" s="1" t="s">
        <v>435</v>
      </c>
      <c r="E206" s="3">
        <v>2</v>
      </c>
      <c r="F206" s="1">
        <v>0</v>
      </c>
      <c r="G206" s="1">
        <v>8.99</v>
      </c>
      <c r="H206" s="1">
        <f>G206-F206</f>
        <v>8.99</v>
      </c>
      <c r="I206" s="3">
        <v>24</v>
      </c>
      <c r="J206" s="2">
        <f>H206/I206</f>
        <v>0.37458333333333332</v>
      </c>
      <c r="K206" s="2"/>
    </row>
    <row r="207" spans="1:11" ht="16.5" thickBot="1" x14ac:dyDescent="0.3">
      <c r="A207" s="1" t="s">
        <v>246</v>
      </c>
      <c r="B207" s="3">
        <v>3</v>
      </c>
      <c r="C207" s="1" t="s">
        <v>27</v>
      </c>
      <c r="D207" s="1" t="s">
        <v>435</v>
      </c>
      <c r="E207" s="3">
        <v>1</v>
      </c>
      <c r="F207" s="1">
        <v>7.0000000000000007E-2</v>
      </c>
      <c r="G207" s="1">
        <v>40.56</v>
      </c>
      <c r="H207" s="1">
        <f>G207-F207</f>
        <v>40.49</v>
      </c>
      <c r="I207" s="3">
        <v>93</v>
      </c>
      <c r="J207" s="2">
        <f>H207/I207</f>
        <v>0.43537634408602155</v>
      </c>
      <c r="K207" s="2"/>
    </row>
    <row r="208" spans="1:11" ht="16.5" thickBot="1" x14ac:dyDescent="0.3">
      <c r="A208" s="1" t="s">
        <v>246</v>
      </c>
      <c r="B208" s="3">
        <v>4</v>
      </c>
      <c r="C208" s="1" t="s">
        <v>31</v>
      </c>
      <c r="D208" s="1" t="s">
        <v>435</v>
      </c>
      <c r="E208" s="3">
        <v>8</v>
      </c>
      <c r="F208" s="1">
        <v>0.03</v>
      </c>
      <c r="G208" s="1">
        <v>22.88</v>
      </c>
      <c r="H208" s="1">
        <f>G208-F208</f>
        <v>22.849999999999998</v>
      </c>
      <c r="I208" s="3">
        <v>52</v>
      </c>
      <c r="J208" s="2">
        <f>H208/I208</f>
        <v>0.43942307692307686</v>
      </c>
      <c r="K208" s="2"/>
    </row>
    <row r="209" spans="1:11" ht="16.5" thickBot="1" x14ac:dyDescent="0.3">
      <c r="A209" s="1" t="s">
        <v>246</v>
      </c>
      <c r="B209" s="3">
        <v>4</v>
      </c>
      <c r="C209" s="1" t="s">
        <v>47</v>
      </c>
      <c r="D209" s="1" t="s">
        <v>435</v>
      </c>
      <c r="E209" s="3">
        <v>3</v>
      </c>
      <c r="F209" s="1">
        <v>0.67</v>
      </c>
      <c r="G209" s="1">
        <v>27.23</v>
      </c>
      <c r="H209" s="1">
        <f>G209-F209</f>
        <v>26.56</v>
      </c>
      <c r="I209" s="3">
        <v>50</v>
      </c>
      <c r="J209" s="2">
        <f>H209/I209</f>
        <v>0.53120000000000001</v>
      </c>
      <c r="K209" s="2"/>
    </row>
    <row r="210" spans="1:11" ht="16.5" thickBot="1" x14ac:dyDescent="0.3">
      <c r="A210" s="1" t="s">
        <v>22</v>
      </c>
      <c r="B210" s="3">
        <v>1</v>
      </c>
      <c r="C210" s="1" t="s">
        <v>23</v>
      </c>
      <c r="D210" s="1" t="s">
        <v>435</v>
      </c>
      <c r="E210" s="3">
        <v>0</v>
      </c>
      <c r="F210" s="1">
        <v>0</v>
      </c>
      <c r="G210" s="1">
        <v>1.29</v>
      </c>
      <c r="H210" s="1">
        <f>G210-F210</f>
        <v>1.29</v>
      </c>
      <c r="I210" s="3">
        <v>2</v>
      </c>
      <c r="J210" s="2">
        <f>H210/I210</f>
        <v>0.64500000000000002</v>
      </c>
      <c r="K210" s="2"/>
    </row>
    <row r="211" spans="1:11" ht="16.5" thickBot="1" x14ac:dyDescent="0.3">
      <c r="A211" s="1" t="s">
        <v>22</v>
      </c>
      <c r="B211" s="3">
        <v>1</v>
      </c>
      <c r="C211" s="1" t="s">
        <v>27</v>
      </c>
      <c r="D211" s="1" t="s">
        <v>443</v>
      </c>
      <c r="E211" s="3">
        <v>2</v>
      </c>
      <c r="F211" s="1">
        <v>0.02</v>
      </c>
      <c r="G211" s="1">
        <v>2.33</v>
      </c>
      <c r="H211" s="1">
        <f>G211-F211</f>
        <v>2.31</v>
      </c>
      <c r="I211" s="3">
        <v>23</v>
      </c>
      <c r="J211" s="2">
        <f>H211/I211</f>
        <v>0.10043478260869565</v>
      </c>
      <c r="K211" s="2"/>
    </row>
    <row r="212" spans="1:11" ht="16.5" thickBot="1" x14ac:dyDescent="0.3">
      <c r="A212" s="1" t="s">
        <v>22</v>
      </c>
      <c r="B212" s="3">
        <v>1</v>
      </c>
      <c r="C212" s="1" t="s">
        <v>36</v>
      </c>
      <c r="D212" s="1" t="s">
        <v>443</v>
      </c>
      <c r="E212" s="3">
        <v>2</v>
      </c>
      <c r="F212" s="1">
        <v>0.08</v>
      </c>
      <c r="G212" s="1">
        <v>1.19</v>
      </c>
      <c r="H212" s="1">
        <f>G212-F212</f>
        <v>1.1099999999999999</v>
      </c>
      <c r="I212" s="3">
        <v>10</v>
      </c>
      <c r="J212" s="2">
        <f>H212/I212</f>
        <v>0.11099999999999999</v>
      </c>
      <c r="K212" s="2"/>
    </row>
    <row r="213" spans="1:11" ht="16.5" thickBot="1" x14ac:dyDescent="0.3">
      <c r="A213" s="1" t="s">
        <v>246</v>
      </c>
      <c r="B213" s="3">
        <v>2</v>
      </c>
      <c r="C213" s="1" t="s">
        <v>47</v>
      </c>
      <c r="D213" s="1" t="s">
        <v>443</v>
      </c>
      <c r="E213" s="3">
        <v>40</v>
      </c>
      <c r="F213" s="1">
        <v>0.5</v>
      </c>
      <c r="G213" s="1">
        <v>27.5</v>
      </c>
      <c r="H213" s="1">
        <f>G213-F213</f>
        <v>27</v>
      </c>
      <c r="I213" s="3">
        <v>195</v>
      </c>
      <c r="J213" s="2">
        <f>H213/I213</f>
        <v>0.13846153846153847</v>
      </c>
      <c r="K213" s="2"/>
    </row>
    <row r="214" spans="1:11" ht="16.5" thickBot="1" x14ac:dyDescent="0.3">
      <c r="A214" s="1" t="s">
        <v>246</v>
      </c>
      <c r="B214" s="3">
        <v>2</v>
      </c>
      <c r="C214" s="1" t="s">
        <v>31</v>
      </c>
      <c r="D214" s="1" t="s">
        <v>443</v>
      </c>
      <c r="E214" s="3">
        <v>10</v>
      </c>
      <c r="F214" s="1">
        <v>0.15</v>
      </c>
      <c r="G214" s="1">
        <v>33.479999999999997</v>
      </c>
      <c r="H214" s="1">
        <f>G214-F214</f>
        <v>33.33</v>
      </c>
      <c r="I214" s="3">
        <v>217</v>
      </c>
      <c r="J214" s="2">
        <f>H214/I214</f>
        <v>0.15359447004608295</v>
      </c>
      <c r="K214" s="2"/>
    </row>
    <row r="215" spans="1:11" ht="16.5" thickBot="1" x14ac:dyDescent="0.3">
      <c r="A215" s="1" t="s">
        <v>22</v>
      </c>
      <c r="B215" s="3">
        <v>3</v>
      </c>
      <c r="C215" s="1" t="s">
        <v>31</v>
      </c>
      <c r="D215" s="1" t="s">
        <v>443</v>
      </c>
      <c r="E215" s="3">
        <v>1</v>
      </c>
      <c r="F215" s="1">
        <v>0.01</v>
      </c>
      <c r="G215" s="1">
        <v>5.68</v>
      </c>
      <c r="H215" s="1">
        <f>G215-F215</f>
        <v>5.67</v>
      </c>
      <c r="I215" s="3">
        <v>33</v>
      </c>
      <c r="J215" s="2">
        <f>H215/I215</f>
        <v>0.17181818181818181</v>
      </c>
      <c r="K215" s="2"/>
    </row>
    <row r="216" spans="1:11" ht="16.5" thickBot="1" x14ac:dyDescent="0.3">
      <c r="A216" s="1" t="s">
        <v>22</v>
      </c>
      <c r="B216" s="3">
        <v>4</v>
      </c>
      <c r="C216" s="1" t="s">
        <v>23</v>
      </c>
      <c r="D216" s="1" t="s">
        <v>443</v>
      </c>
      <c r="E216" s="3">
        <v>2</v>
      </c>
      <c r="F216" s="1">
        <v>0.02</v>
      </c>
      <c r="G216" s="1">
        <v>13.44</v>
      </c>
      <c r="H216" s="1">
        <f>G216-F216</f>
        <v>13.42</v>
      </c>
      <c r="I216" s="3">
        <v>78</v>
      </c>
      <c r="J216" s="2">
        <f>H216/I216</f>
        <v>0.17205128205128206</v>
      </c>
      <c r="K216" s="2"/>
    </row>
    <row r="217" spans="1:11" ht="16.5" thickBot="1" x14ac:dyDescent="0.3">
      <c r="A217" s="1" t="s">
        <v>22</v>
      </c>
      <c r="B217" s="3">
        <v>1</v>
      </c>
      <c r="C217" s="1" t="s">
        <v>31</v>
      </c>
      <c r="D217" s="1" t="s">
        <v>443</v>
      </c>
      <c r="E217" s="3">
        <v>0</v>
      </c>
      <c r="F217" s="1">
        <v>0</v>
      </c>
      <c r="G217" s="1">
        <v>1.62</v>
      </c>
      <c r="H217" s="1">
        <f>G217-F217</f>
        <v>1.62</v>
      </c>
      <c r="I217" s="3">
        <v>9</v>
      </c>
      <c r="J217" s="2">
        <f>H217/I217</f>
        <v>0.18000000000000002</v>
      </c>
      <c r="K217" s="2"/>
    </row>
    <row r="218" spans="1:11" ht="16.5" thickBot="1" x14ac:dyDescent="0.3">
      <c r="A218" s="1" t="s">
        <v>22</v>
      </c>
      <c r="B218" s="3">
        <v>2</v>
      </c>
      <c r="C218" s="1" t="s">
        <v>36</v>
      </c>
      <c r="D218" s="1" t="s">
        <v>443</v>
      </c>
      <c r="E218" s="3">
        <v>3</v>
      </c>
      <c r="F218" s="1">
        <v>0.28999999999999998</v>
      </c>
      <c r="G218" s="1">
        <v>28.86</v>
      </c>
      <c r="H218" s="1">
        <f>G218-F218</f>
        <v>28.57</v>
      </c>
      <c r="I218" s="3">
        <v>157</v>
      </c>
      <c r="J218" s="2">
        <f>H218/I218</f>
        <v>0.18197452229299363</v>
      </c>
      <c r="K218" s="2"/>
    </row>
    <row r="219" spans="1:11" ht="16.5" thickBot="1" x14ac:dyDescent="0.3">
      <c r="A219" s="1" t="s">
        <v>246</v>
      </c>
      <c r="B219" s="3">
        <v>1</v>
      </c>
      <c r="C219" s="1" t="s">
        <v>47</v>
      </c>
      <c r="D219" s="1" t="s">
        <v>443</v>
      </c>
      <c r="E219" s="3">
        <v>29</v>
      </c>
      <c r="F219" s="1">
        <v>0.91</v>
      </c>
      <c r="G219" s="1">
        <v>34.729999999999997</v>
      </c>
      <c r="H219" s="1">
        <f>G219-F219</f>
        <v>33.82</v>
      </c>
      <c r="I219" s="3">
        <v>185</v>
      </c>
      <c r="J219" s="2">
        <f>H219/I219</f>
        <v>0.18281081081081083</v>
      </c>
      <c r="K219" s="2"/>
    </row>
    <row r="220" spans="1:11" ht="16.5" thickBot="1" x14ac:dyDescent="0.3">
      <c r="A220" s="1" t="s">
        <v>22</v>
      </c>
      <c r="B220" s="3">
        <v>3</v>
      </c>
      <c r="C220" s="1" t="s">
        <v>47</v>
      </c>
      <c r="D220" s="1" t="s">
        <v>443</v>
      </c>
      <c r="E220" s="3">
        <v>3</v>
      </c>
      <c r="F220" s="1">
        <v>0.14000000000000001</v>
      </c>
      <c r="G220" s="1">
        <v>15.87</v>
      </c>
      <c r="H220" s="1">
        <f>G220-F220</f>
        <v>15.729999999999999</v>
      </c>
      <c r="I220" s="3">
        <v>86</v>
      </c>
      <c r="J220" s="2">
        <f>H220/I220</f>
        <v>0.18290697674418602</v>
      </c>
      <c r="K220" s="2"/>
    </row>
    <row r="221" spans="1:11" ht="16.5" thickBot="1" x14ac:dyDescent="0.3">
      <c r="A221" s="1" t="s">
        <v>22</v>
      </c>
      <c r="B221" s="3">
        <v>2</v>
      </c>
      <c r="C221" s="1" t="s">
        <v>27</v>
      </c>
      <c r="D221" s="1" t="s">
        <v>443</v>
      </c>
      <c r="E221" s="3">
        <v>2</v>
      </c>
      <c r="F221" s="1">
        <v>0.01</v>
      </c>
      <c r="G221" s="1">
        <v>6.01</v>
      </c>
      <c r="H221" s="1">
        <f>G221-F221</f>
        <v>6</v>
      </c>
      <c r="I221" s="3">
        <v>31</v>
      </c>
      <c r="J221" s="2">
        <f>H221/I221</f>
        <v>0.19354838709677419</v>
      </c>
      <c r="K221" s="2"/>
    </row>
    <row r="222" spans="1:11" ht="16.5" thickBot="1" x14ac:dyDescent="0.3">
      <c r="A222" s="1" t="s">
        <v>246</v>
      </c>
      <c r="B222" s="3">
        <v>2</v>
      </c>
      <c r="C222" s="1" t="s">
        <v>27</v>
      </c>
      <c r="D222" s="1" t="s">
        <v>443</v>
      </c>
      <c r="E222" s="3">
        <v>10</v>
      </c>
      <c r="F222" s="1">
        <v>0.2</v>
      </c>
      <c r="G222" s="1">
        <v>66.12</v>
      </c>
      <c r="H222" s="1">
        <f>G222-F222</f>
        <v>65.92</v>
      </c>
      <c r="I222" s="3">
        <v>315</v>
      </c>
      <c r="J222" s="2">
        <f>H222/I222</f>
        <v>0.20926984126984127</v>
      </c>
      <c r="K222" s="2"/>
    </row>
    <row r="223" spans="1:11" ht="16.5" thickBot="1" x14ac:dyDescent="0.3">
      <c r="A223" s="1" t="s">
        <v>246</v>
      </c>
      <c r="B223" s="3">
        <v>3</v>
      </c>
      <c r="C223" s="1" t="s">
        <v>36</v>
      </c>
      <c r="D223" s="1" t="s">
        <v>443</v>
      </c>
      <c r="E223" s="3">
        <v>85</v>
      </c>
      <c r="F223" s="1">
        <v>0.22</v>
      </c>
      <c r="G223" s="1">
        <v>32.159999999999997</v>
      </c>
      <c r="H223" s="1">
        <f>G223-F223</f>
        <v>31.939999999999998</v>
      </c>
      <c r="I223" s="3">
        <v>145</v>
      </c>
      <c r="J223" s="2">
        <f>H223/I223</f>
        <v>0.22027586206896549</v>
      </c>
      <c r="K223" s="2"/>
    </row>
    <row r="224" spans="1:11" ht="16.5" thickBot="1" x14ac:dyDescent="0.3">
      <c r="A224" s="1" t="s">
        <v>22</v>
      </c>
      <c r="B224" s="3">
        <v>2</v>
      </c>
      <c r="C224" s="1" t="s">
        <v>23</v>
      </c>
      <c r="D224" s="1" t="s">
        <v>443</v>
      </c>
      <c r="E224" s="3">
        <v>3</v>
      </c>
      <c r="F224" s="1">
        <v>0.01</v>
      </c>
      <c r="G224" s="1">
        <v>9.7899999999999991</v>
      </c>
      <c r="H224" s="1">
        <f>G224-F224</f>
        <v>9.7799999999999994</v>
      </c>
      <c r="I224" s="3">
        <v>44</v>
      </c>
      <c r="J224" s="2">
        <f>H224/I224</f>
        <v>0.22227272727272726</v>
      </c>
      <c r="K224" s="2"/>
    </row>
    <row r="225" spans="1:11" ht="16.5" thickBot="1" x14ac:dyDescent="0.3">
      <c r="A225" s="1" t="s">
        <v>246</v>
      </c>
      <c r="B225" s="3">
        <v>3</v>
      </c>
      <c r="C225" s="1" t="s">
        <v>31</v>
      </c>
      <c r="D225" s="1" t="s">
        <v>443</v>
      </c>
      <c r="E225" s="3">
        <v>33</v>
      </c>
      <c r="F225" s="1">
        <v>2.7</v>
      </c>
      <c r="G225" s="1">
        <v>48.5</v>
      </c>
      <c r="H225" s="1">
        <f>G225-F225</f>
        <v>45.8</v>
      </c>
      <c r="I225" s="3">
        <v>206</v>
      </c>
      <c r="J225" s="2">
        <f>H225/I225</f>
        <v>0.22233009708737864</v>
      </c>
      <c r="K225" s="2"/>
    </row>
    <row r="226" spans="1:11" ht="16.5" thickBot="1" x14ac:dyDescent="0.3">
      <c r="A226" s="1" t="s">
        <v>22</v>
      </c>
      <c r="B226" s="3">
        <v>4</v>
      </c>
      <c r="C226" s="1" t="s">
        <v>47</v>
      </c>
      <c r="D226" s="1" t="s">
        <v>443</v>
      </c>
      <c r="E226" s="3">
        <v>3</v>
      </c>
      <c r="F226" s="1">
        <v>0.09</v>
      </c>
      <c r="G226" s="1">
        <v>25.61</v>
      </c>
      <c r="H226" s="1">
        <f>G226-F226</f>
        <v>25.52</v>
      </c>
      <c r="I226" s="3">
        <v>113</v>
      </c>
      <c r="J226" s="2">
        <f>H226/I226</f>
        <v>0.22584070796460176</v>
      </c>
      <c r="K226" s="2"/>
    </row>
    <row r="227" spans="1:11" ht="16.5" thickBot="1" x14ac:dyDescent="0.3">
      <c r="A227" s="1" t="s">
        <v>22</v>
      </c>
      <c r="B227" s="3">
        <v>4</v>
      </c>
      <c r="C227" s="1" t="s">
        <v>47</v>
      </c>
      <c r="D227" s="1" t="s">
        <v>443</v>
      </c>
      <c r="E227" s="3">
        <v>3</v>
      </c>
      <c r="F227" s="1">
        <v>0.09</v>
      </c>
      <c r="G227" s="1">
        <v>25.61</v>
      </c>
      <c r="H227" s="1">
        <f>G227-F227</f>
        <v>25.52</v>
      </c>
      <c r="I227" s="3">
        <v>113</v>
      </c>
      <c r="J227" s="2">
        <f>H227/I227</f>
        <v>0.22584070796460176</v>
      </c>
      <c r="K227" s="2"/>
    </row>
    <row r="228" spans="1:11" ht="16.5" thickBot="1" x14ac:dyDescent="0.3">
      <c r="A228" s="1" t="s">
        <v>246</v>
      </c>
      <c r="B228" s="3">
        <v>3</v>
      </c>
      <c r="C228" s="1" t="s">
        <v>47</v>
      </c>
      <c r="D228" s="1" t="s">
        <v>443</v>
      </c>
      <c r="E228" s="3">
        <v>20</v>
      </c>
      <c r="F228" s="1">
        <v>0.7</v>
      </c>
      <c r="G228" s="1">
        <v>30.4</v>
      </c>
      <c r="H228" s="1">
        <f>G228-F228</f>
        <v>29.7</v>
      </c>
      <c r="I228" s="3">
        <v>131</v>
      </c>
      <c r="J228" s="2">
        <f>H228/I228</f>
        <v>0.2267175572519084</v>
      </c>
      <c r="K228" s="2"/>
    </row>
    <row r="229" spans="1:11" ht="16.5" thickBot="1" x14ac:dyDescent="0.3">
      <c r="A229" s="1" t="s">
        <v>246</v>
      </c>
      <c r="B229" s="3">
        <v>1</v>
      </c>
      <c r="C229" s="1" t="s">
        <v>27</v>
      </c>
      <c r="D229" s="1" t="s">
        <v>443</v>
      </c>
      <c r="E229" s="3">
        <v>17</v>
      </c>
      <c r="F229" s="1">
        <v>0.32</v>
      </c>
      <c r="G229" s="1">
        <v>45.09</v>
      </c>
      <c r="H229" s="1">
        <f>G229-F229</f>
        <v>44.77</v>
      </c>
      <c r="I229" s="3">
        <v>183</v>
      </c>
      <c r="J229" s="2">
        <f>H229/I229</f>
        <v>0.24464480874316941</v>
      </c>
      <c r="K229" s="2"/>
    </row>
    <row r="230" spans="1:11" ht="16.5" thickBot="1" x14ac:dyDescent="0.3">
      <c r="A230" s="1" t="s">
        <v>22</v>
      </c>
      <c r="B230" s="3">
        <v>3</v>
      </c>
      <c r="C230" s="1" t="s">
        <v>36</v>
      </c>
      <c r="D230" s="1" t="s">
        <v>443</v>
      </c>
      <c r="E230" s="3">
        <v>2</v>
      </c>
      <c r="F230" s="1">
        <v>0.11</v>
      </c>
      <c r="G230" s="1">
        <v>10.99</v>
      </c>
      <c r="H230" s="1">
        <f>G230-F230</f>
        <v>10.88</v>
      </c>
      <c r="I230" s="3">
        <v>42</v>
      </c>
      <c r="J230" s="2">
        <f>H230/I230</f>
        <v>0.25904761904761908</v>
      </c>
      <c r="K230" s="2"/>
    </row>
    <row r="231" spans="1:11" ht="16.5" thickBot="1" x14ac:dyDescent="0.3">
      <c r="A231" s="1" t="s">
        <v>22</v>
      </c>
      <c r="B231" s="3">
        <v>1</v>
      </c>
      <c r="C231" s="1" t="s">
        <v>23</v>
      </c>
      <c r="D231" s="1" t="s">
        <v>443</v>
      </c>
      <c r="E231" s="3">
        <v>0</v>
      </c>
      <c r="F231" s="1">
        <v>0</v>
      </c>
      <c r="G231" s="1">
        <v>3.65</v>
      </c>
      <c r="H231" s="1">
        <f>G231-F231</f>
        <v>3.65</v>
      </c>
      <c r="I231" s="3">
        <v>14</v>
      </c>
      <c r="J231" s="2">
        <f>H231/I231</f>
        <v>0.26071428571428573</v>
      </c>
      <c r="K231" s="2"/>
    </row>
    <row r="232" spans="1:11" ht="16.5" thickBot="1" x14ac:dyDescent="0.3">
      <c r="A232" s="1" t="s">
        <v>246</v>
      </c>
      <c r="B232" s="3">
        <v>2</v>
      </c>
      <c r="C232" s="1" t="s">
        <v>36</v>
      </c>
      <c r="D232" s="1" t="s">
        <v>443</v>
      </c>
      <c r="E232" s="3">
        <v>6</v>
      </c>
      <c r="F232" s="1">
        <v>7.0000000000000007E-2</v>
      </c>
      <c r="G232" s="1">
        <v>62.5</v>
      </c>
      <c r="H232" s="1">
        <f>G232-F232</f>
        <v>62.43</v>
      </c>
      <c r="I232" s="3">
        <v>225</v>
      </c>
      <c r="J232" s="2">
        <f>H232/I232</f>
        <v>0.27746666666666664</v>
      </c>
      <c r="K232" s="2"/>
    </row>
    <row r="233" spans="1:11" ht="16.5" thickBot="1" x14ac:dyDescent="0.3">
      <c r="A233" s="1" t="s">
        <v>246</v>
      </c>
      <c r="B233" s="3">
        <v>4</v>
      </c>
      <c r="C233" s="1" t="s">
        <v>31</v>
      </c>
      <c r="D233" s="1" t="s">
        <v>443</v>
      </c>
      <c r="E233" s="3">
        <v>30</v>
      </c>
      <c r="F233" s="1">
        <v>0.38</v>
      </c>
      <c r="G233" s="1">
        <v>79.22</v>
      </c>
      <c r="H233" s="1">
        <f>G233-F233</f>
        <v>78.84</v>
      </c>
      <c r="I233" s="3">
        <v>284</v>
      </c>
      <c r="J233" s="2">
        <f>H233/I233</f>
        <v>0.27760563380281689</v>
      </c>
      <c r="K233" s="2"/>
    </row>
    <row r="234" spans="1:11" ht="16.5" thickBot="1" x14ac:dyDescent="0.3">
      <c r="A234" s="1" t="s">
        <v>22</v>
      </c>
      <c r="B234" s="3">
        <v>4</v>
      </c>
      <c r="C234" s="1" t="s">
        <v>27</v>
      </c>
      <c r="D234" s="1" t="s">
        <v>443</v>
      </c>
      <c r="E234" s="3">
        <v>2</v>
      </c>
      <c r="F234" s="1">
        <v>0.04</v>
      </c>
      <c r="G234" s="1">
        <v>52.26</v>
      </c>
      <c r="H234" s="1">
        <f>G234-F234</f>
        <v>52.22</v>
      </c>
      <c r="I234" s="3">
        <v>187</v>
      </c>
      <c r="J234" s="2">
        <f>H234/I234</f>
        <v>0.27925133689839571</v>
      </c>
      <c r="K234" s="2"/>
    </row>
    <row r="235" spans="1:11" ht="16.5" thickBot="1" x14ac:dyDescent="0.3">
      <c r="A235" s="1" t="s">
        <v>22</v>
      </c>
      <c r="B235" s="3">
        <v>3</v>
      </c>
      <c r="C235" s="1" t="s">
        <v>27</v>
      </c>
      <c r="D235" s="1" t="s">
        <v>443</v>
      </c>
      <c r="E235" s="3">
        <v>0</v>
      </c>
      <c r="F235" s="1">
        <v>0</v>
      </c>
      <c r="G235" s="1">
        <v>13.69</v>
      </c>
      <c r="H235" s="1">
        <f>G235-F235</f>
        <v>13.69</v>
      </c>
      <c r="I235" s="3">
        <v>47</v>
      </c>
      <c r="J235" s="2">
        <f>H235/I235</f>
        <v>0.29127659574468084</v>
      </c>
      <c r="K235" s="2"/>
    </row>
    <row r="236" spans="1:11" ht="16.5" thickBot="1" x14ac:dyDescent="0.3">
      <c r="A236" s="1" t="s">
        <v>246</v>
      </c>
      <c r="B236" s="3">
        <v>2</v>
      </c>
      <c r="C236" s="1" t="s">
        <v>23</v>
      </c>
      <c r="D236" s="1" t="s">
        <v>443</v>
      </c>
      <c r="E236" s="3">
        <v>18</v>
      </c>
      <c r="F236" s="1">
        <v>0.48</v>
      </c>
      <c r="G236" s="1">
        <v>54.64</v>
      </c>
      <c r="H236" s="1">
        <f>G236-F236</f>
        <v>54.160000000000004</v>
      </c>
      <c r="I236" s="3">
        <v>179</v>
      </c>
      <c r="J236" s="2">
        <f>H236/I236</f>
        <v>0.30256983240223467</v>
      </c>
      <c r="K236" s="2"/>
    </row>
    <row r="237" spans="1:11" ht="16.5" thickBot="1" x14ac:dyDescent="0.3">
      <c r="A237" s="1" t="s">
        <v>246</v>
      </c>
      <c r="B237" s="3">
        <v>1</v>
      </c>
      <c r="C237" s="1" t="s">
        <v>23</v>
      </c>
      <c r="D237" s="1" t="s">
        <v>443</v>
      </c>
      <c r="E237" s="3">
        <v>16</v>
      </c>
      <c r="F237" s="1">
        <v>0.33</v>
      </c>
      <c r="G237" s="1">
        <v>67.989999999999995</v>
      </c>
      <c r="H237" s="1">
        <f>G237-F237</f>
        <v>67.66</v>
      </c>
      <c r="I237" s="3">
        <v>219</v>
      </c>
      <c r="J237" s="2">
        <f>H237/I237</f>
        <v>0.30894977168949772</v>
      </c>
      <c r="K237" s="2"/>
    </row>
    <row r="238" spans="1:11" ht="16.5" thickBot="1" x14ac:dyDescent="0.3">
      <c r="A238" s="1" t="s">
        <v>246</v>
      </c>
      <c r="B238" s="3">
        <v>4</v>
      </c>
      <c r="C238" s="1" t="s">
        <v>23</v>
      </c>
      <c r="D238" s="1" t="s">
        <v>443</v>
      </c>
      <c r="E238" s="3">
        <v>20</v>
      </c>
      <c r="F238" s="1">
        <v>0.53</v>
      </c>
      <c r="G238" s="1">
        <v>82.25</v>
      </c>
      <c r="H238" s="1">
        <f>G238-F238</f>
        <v>81.72</v>
      </c>
      <c r="I238" s="3">
        <v>255</v>
      </c>
      <c r="J238" s="2">
        <f>H238/I238</f>
        <v>0.32047058823529412</v>
      </c>
      <c r="K238" s="2"/>
    </row>
    <row r="239" spans="1:11" ht="16.5" thickBot="1" x14ac:dyDescent="0.3">
      <c r="A239" s="1" t="s">
        <v>246</v>
      </c>
      <c r="B239" s="3">
        <v>4</v>
      </c>
      <c r="C239" s="1" t="s">
        <v>47</v>
      </c>
      <c r="D239" s="1" t="s">
        <v>443</v>
      </c>
      <c r="E239" s="3">
        <v>36</v>
      </c>
      <c r="F239" s="1">
        <v>1.57</v>
      </c>
      <c r="G239" s="1">
        <v>132.25</v>
      </c>
      <c r="H239" s="1">
        <f>G239-F239</f>
        <v>130.68</v>
      </c>
      <c r="I239" s="3">
        <v>396</v>
      </c>
      <c r="J239" s="2">
        <f>H239/I239</f>
        <v>0.33</v>
      </c>
      <c r="K239" s="2"/>
    </row>
    <row r="240" spans="1:11" ht="16.5" thickBot="1" x14ac:dyDescent="0.3">
      <c r="A240" s="1" t="s">
        <v>246</v>
      </c>
      <c r="B240" s="3">
        <v>3</v>
      </c>
      <c r="C240" s="1" t="s">
        <v>27</v>
      </c>
      <c r="D240" s="1" t="s">
        <v>443</v>
      </c>
      <c r="E240" s="3">
        <v>25</v>
      </c>
      <c r="F240" s="1">
        <v>0.64</v>
      </c>
      <c r="G240" s="1">
        <v>81.75</v>
      </c>
      <c r="H240" s="1">
        <f>G240-F240</f>
        <v>81.11</v>
      </c>
      <c r="I240" s="3">
        <v>242</v>
      </c>
      <c r="J240" s="2">
        <f>H240/I240</f>
        <v>0.33516528925619832</v>
      </c>
      <c r="K240" s="2"/>
    </row>
    <row r="241" spans="1:11" ht="16.5" thickBot="1" x14ac:dyDescent="0.3">
      <c r="A241" s="1" t="s">
        <v>22</v>
      </c>
      <c r="B241" s="3">
        <v>2</v>
      </c>
      <c r="C241" s="1" t="s">
        <v>47</v>
      </c>
      <c r="D241" s="1" t="s">
        <v>443</v>
      </c>
      <c r="E241" s="3">
        <v>3</v>
      </c>
      <c r="F241" s="1">
        <v>0.03</v>
      </c>
      <c r="G241" s="1">
        <v>4.74</v>
      </c>
      <c r="H241" s="1">
        <f>G241-F241</f>
        <v>4.71</v>
      </c>
      <c r="I241" s="3">
        <v>14</v>
      </c>
      <c r="J241" s="2">
        <f>H241/I241</f>
        <v>0.33642857142857141</v>
      </c>
      <c r="K241" s="2"/>
    </row>
    <row r="242" spans="1:11" ht="16.5" thickBot="1" x14ac:dyDescent="0.3">
      <c r="A242" s="1" t="s">
        <v>22</v>
      </c>
      <c r="B242" s="3">
        <v>2</v>
      </c>
      <c r="C242" s="1" t="s">
        <v>31</v>
      </c>
      <c r="D242" s="1" t="s">
        <v>443</v>
      </c>
      <c r="E242" s="3">
        <v>22</v>
      </c>
      <c r="F242" s="1">
        <v>1.34</v>
      </c>
      <c r="G242" s="1">
        <v>45.16</v>
      </c>
      <c r="H242" s="1">
        <f>G242-F242</f>
        <v>43.819999999999993</v>
      </c>
      <c r="I242" s="3">
        <v>130</v>
      </c>
      <c r="J242" s="2">
        <f>H242/I242</f>
        <v>0.33707692307692305</v>
      </c>
      <c r="K242" s="2"/>
    </row>
    <row r="243" spans="1:11" ht="16.5" thickBot="1" x14ac:dyDescent="0.3">
      <c r="A243" s="1" t="s">
        <v>246</v>
      </c>
      <c r="B243" s="3">
        <v>1</v>
      </c>
      <c r="C243" s="1" t="s">
        <v>36</v>
      </c>
      <c r="D243" s="1" t="s">
        <v>443</v>
      </c>
      <c r="E243" s="3">
        <v>25</v>
      </c>
      <c r="F243" s="1">
        <v>0.5</v>
      </c>
      <c r="G243" s="1">
        <v>88.04</v>
      </c>
      <c r="H243" s="1">
        <f>G243-F243</f>
        <v>87.54</v>
      </c>
      <c r="I243" s="3">
        <v>257</v>
      </c>
      <c r="J243" s="2">
        <f>H243/I243</f>
        <v>0.34062256809338526</v>
      </c>
      <c r="K243" s="2"/>
    </row>
    <row r="244" spans="1:11" ht="16.5" thickBot="1" x14ac:dyDescent="0.3">
      <c r="A244" s="1" t="s">
        <v>246</v>
      </c>
      <c r="B244" s="3">
        <v>3</v>
      </c>
      <c r="C244" s="1" t="s">
        <v>23</v>
      </c>
      <c r="D244" s="1" t="s">
        <v>443</v>
      </c>
      <c r="E244" s="3">
        <v>9</v>
      </c>
      <c r="F244" s="1">
        <v>0.52</v>
      </c>
      <c r="G244" s="1">
        <v>99.85</v>
      </c>
      <c r="H244" s="1">
        <f>G244-F244</f>
        <v>99.33</v>
      </c>
      <c r="I244" s="3">
        <v>288</v>
      </c>
      <c r="J244" s="2">
        <f>H244/I244</f>
        <v>0.34489583333333335</v>
      </c>
      <c r="K244" s="2"/>
    </row>
    <row r="245" spans="1:11" ht="16.5" thickBot="1" x14ac:dyDescent="0.3">
      <c r="A245" s="1" t="s">
        <v>246</v>
      </c>
      <c r="B245" s="3">
        <v>1</v>
      </c>
      <c r="C245" s="1" t="s">
        <v>31</v>
      </c>
      <c r="D245" s="1" t="s">
        <v>443</v>
      </c>
      <c r="E245" s="3">
        <v>27</v>
      </c>
      <c r="F245" s="1">
        <v>1.61</v>
      </c>
      <c r="G245" s="1">
        <v>27.66</v>
      </c>
      <c r="H245" s="1">
        <f>G245-F245</f>
        <v>26.05</v>
      </c>
      <c r="I245" s="3">
        <v>57</v>
      </c>
      <c r="J245" s="2">
        <f>H245/I245</f>
        <v>0.45701754385964916</v>
      </c>
      <c r="K245" s="2"/>
    </row>
    <row r="246" spans="1:11" ht="15.75" thickBo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5.75" thickBo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5.75" thickBo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5.75" thickBo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5.75" thickBo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5.75" thickBo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5.75" thickBo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5.75" thickBo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5.75" thickBo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5.75" thickBo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5.75" thickBo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5.75" thickBo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5.75" thickBo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5.75" thickBo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5.75" thickBo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5.75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5.75" thickBo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5.75" thickBo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5.75" thickBo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5.75" thickBo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5.75" thickBo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5.75" thickBo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5.75" thickBo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5.75" thickBo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5.75" thickBo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5.75" thickBo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5.75" thickBo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5.75" thickBo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5.75" thickBo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5.75" thickBo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5.75" thickBo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5.75" thickBo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5.75" thickBo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5.75" thickBo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5.75" thickBo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5.75" thickBo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5.75" thickBo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5.75" thickBo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5.75" thickBo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5.75" thickBo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5.75" thickBo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5.75" thickBo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5.75" thickBo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5.75" thickBo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5.75" thickBo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5.75" thickBo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5.75" thickBo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5.75" thickBo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5.75" thickBo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5.75" thickBo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5.75" thickBo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5.75" thickBo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5.75" thickBo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5.75" thickBo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5.75" thickBo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5.75" thickBo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5.75" thickBo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5.75" thickBo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5.75" thickBo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5.75" thickBo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5.75" thickBo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5.75" thickBo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5.75" thickBo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5.75" thickBo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5.75" thickBo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5.75" thickBo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5.75" thickBo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5.75" thickBo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5.75" thickBo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5.75" thickBo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5.75" thickBo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5.75" thickBo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5.75" thickBo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5.75" thickBo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5.75" thickBo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5.75" thickBo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5.75" thickBo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5.75" thickBo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5.75" thickBo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5.75" thickBo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5.75" thickBo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5.75" thickBo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5.75" thickBo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5.75" thickBo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5.75" thickBo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5.75" thickBo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5.75" thickBo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5.75" thickBo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5.75" thickBo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5.75" thickBo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5.75" thickBo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5.75" thickBo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5.75" thickBo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5.75" thickBo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5.75" thickBo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5.75" thickBo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5.75" thickBo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5.75" thickBo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5.75" thickBo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5.75" thickBo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5.75" thickBo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5.75" thickBo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5.75" thickBo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5.75" thickBo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5.75" thickBo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5.75" thickBo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5.75" thickBo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5.75" thickBo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5.75" thickBo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5.75" thickBo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5.75" thickBo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5.75" thickBo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5.75" thickBo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5.75" thickBo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5.75" thickBo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5.75" thickBo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5.75" thickBo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5.75" thickBo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5.75" thickBo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5.75" thickBo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5.75" thickBo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5.75" thickBo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5.75" thickBo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5.75" thickBo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5.75" thickBo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5.75" thickBo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5.75" thickBo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5.75" thickBo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5.75" thickBo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5.75" thickBo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5.75" thickBo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5.75" thickBo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5.75" thickBo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5.75" thickBo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5.75" thickBo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5.75" thickBo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5.75" thickBo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5.75" thickBo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5.75" thickBo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5.75" thickBo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5.75" thickBo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5.75" thickBo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5.75" thickBo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5.75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5.75" thickBo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5.75" thickBo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5.75" thickBo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5.75" thickBo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5.75" thickBo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5.75" thickBo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5.75" thickBo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5.75" thickBo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5.75" thickBo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5.75" thickBo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5.75" thickBo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5.75" thickBo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5.75" thickBo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5.75" thickBo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5.75" thickBo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5.75" thickBo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5.75" thickBo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5.75" thickBo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5.75" thickBo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5.75" thickBo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5.75" thickBo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5.75" thickBo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5.75" thickBo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5.75" thickBo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5.75" thickBo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5.75" thickBo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5.75" thickBo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5.75" thickBo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5.75" thickBo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5.75" thickBo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5.75" thickBo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5.75" thickBo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5.75" thickBo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5.75" thickBo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5.75" thickBo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5.75" thickBo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5.75" thickBo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5.75" thickBo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5.75" thickBo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5.75" thickBo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5.75" thickBo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5.75" thickBo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5.75" thickBo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5.75" thickBo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5.75" thickBo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5.75" thickBo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5.75" thickBo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5.75" thickBo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5.75" thickBo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5.75" thickBo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5.75" thickBo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5.75" thickBo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5.75" thickBo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5.75" thickBo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5.75" thickBo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5.75" thickBo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5.75" thickBo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5.75" thickBo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5.75" thickBo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5.75" thickBo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5.75" thickBo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5.75" thickBo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5.75" thickBo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5.75" thickBo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5.75" thickBo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5.75" thickBo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5.75" thickBo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5.75" thickBo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5.75" thickBo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5.75" thickBo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5.75" thickBo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5.75" thickBo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5.75" thickBo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5.75" thickBo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5.75" thickBo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5.75" thickBo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5.75" thickBo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5.75" thickBo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5.75" thickBo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5.75" thickBo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5.75" thickBo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5.75" thickBo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5.75" thickBo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5.75" thickBo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5.75" thickBo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5.75" thickBo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5.75" thickBo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5.75" thickBo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5.75" thickBo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5.75" thickBo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5.75" thickBo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5.75" thickBo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5.75" thickBo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5.75" thickBo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5.75" thickBo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5.75" thickBo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5.75" thickBo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5.75" thickBo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5.75" thickBo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5.75" thickBo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5.75" thickBo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5.75" thickBo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5.75" thickBo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5.75" thickBo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5.75" thickBo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5.75" thickBo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5.75" thickBo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5.75" thickBo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5.75" thickBo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5.75" thickBo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5.75" thickBo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5.75" thickBo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5.75" thickBo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5.75" thickBo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5.75" thickBo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5.75" thickBo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5.75" thickBo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5.75" thickBo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5.75" thickBo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5.75" thickBo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5.75" thickBo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5.75" thickBo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5.75" thickBo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5.75" thickBo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5.75" thickBo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5.75" thickBo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5.75" thickBo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5.75" thickBo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5.75" thickBo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5.75" thickBo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5.75" thickBo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5.75" thickBo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5.75" thickBo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5.75" thickBo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5.75" thickBo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5.75" thickBo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5.75" thickBo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5.75" thickBo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5.75" thickBo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5.75" thickBo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5.75" thickBo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5.75" thickBo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5.75" thickBo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5.75" thickBo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5.75" thickBo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5.75" thickBo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5.75" thickBo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5.75" thickBo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5.75" thickBo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5.75" thickBo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5.75" thickBo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5.75" thickBo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5.75" thickBo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5.75" thickBo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5.75" thickBo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5.75" thickBo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5.75" thickBo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5.75" thickBo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5.75" thickBo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5.75" thickBo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5.75" thickBo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5.75" thickBo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5.75" thickBo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5.75" thickBo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5.75" thickBo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5.75" thickBo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5.75" thickBo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5.75" thickBo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5.75" thickBo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5.75" thickBo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5.75" thickBo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5.75" thickBo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5.75" thickBo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5.75" thickBo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5.75" thickBo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5.75" thickBo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5.75" thickBo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5.75" thickBo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5.75" thickBo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5.75" thickBo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5.75" thickBo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5.75" thickBo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5.75" thickBo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5.75" thickBo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5.75" thickBo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5.75" thickBo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5.75" thickBo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5.75" thickBo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5.75" thickBo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5.75" thickBo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5.75" thickBo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5.75" thickBo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5.75" thickBo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5.75" thickBo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5.75" thickBo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5.75" thickBo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5.75" thickBo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5.75" thickBo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5.75" thickBo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5.75" thickBo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5.75" thickBo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5.75" thickBo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5.75" thickBo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5.75" thickBo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5.75" thickBo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5.75" thickBo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5.75" thickBo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5.75" thickBo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5.75" thickBo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5.75" thickBo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5.75" thickBo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5.75" thickBo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5.75" thickBo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5.75" thickBo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5.75" thickBo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5.75" thickBo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5.75" thickBo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5.75" thickBo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5.75" thickBo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5.75" thickBo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5.75" thickBo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5.75" thickBo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5.75" thickBo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5.75" thickBo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5.75" thickBo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5.75" thickBo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5.75" thickBo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5.75" thickBo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5.75" thickBo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5.75" thickBo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5.75" thickBo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5.75" thickBo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5.75" thickBo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5.75" thickBo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5.75" thickBo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5.75" thickBo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5.75" thickBo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5.75" thickBo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5.75" thickBo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5.75" thickBo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5.75" thickBo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5.75" thickBo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5.75" thickBo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5.75" thickBo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5.75" thickBo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5.75" thickBo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5.75" thickBo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5.75" thickBo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5.75" thickBo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5.75" thickBo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5.75" thickBo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5.75" thickBo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5.75" thickBo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5.75" thickBo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5.75" thickBo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5.75" thickBo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5.75" thickBo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5.75" thickBo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5.75" thickBo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5.75" thickBo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5.75" thickBo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5.75" thickBo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5.75" thickBo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5.75" thickBo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5.75" thickBo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5.75" thickBo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5.75" thickBo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5.75" thickBo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5.75" thickBo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5.75" thickBo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5.75" thickBo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5.75" thickBo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5.75" thickBo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5.75" thickBo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5.75" thickBo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5.75" thickBo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5.75" thickBo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5.75" thickBo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5.75" thickBo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5.75" thickBo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5.75" thickBo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5.75" thickBo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5.75" thickBo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5.75" thickBo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5.75" thickBo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5.75" thickBo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5.75" thickBo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5.75" thickBo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5.75" thickBo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5.75" thickBo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5.75" thickBo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5.75" thickBo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5.75" thickBo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5.75" thickBo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5.75" thickBo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5.75" thickBo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5.75" thickBo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5.75" thickBo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5.75" thickBo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5.75" thickBo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5.75" thickBo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5.75" thickBo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5.75" thickBo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5.75" thickBo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5.75" thickBo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5.75" thickBo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ht="15.75" thickBo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ht="15.75" thickBo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ht="15.75" thickBo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ht="15.75" thickBo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ht="15.75" thickBo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ht="15.75" thickBo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ht="15.75" thickBo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ht="15.75" thickBo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ht="15.75" thickBo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ht="15.75" thickBo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ht="15.75" thickBo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ht="15.75" thickBo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ht="15.75" thickBo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ht="15.75" thickBo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ht="15.75" thickBo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ht="15.75" thickBo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ht="15.75" thickBo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ht="15.75" thickBo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ht="15.75" thickBo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ht="15.75" thickBo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ht="15.75" thickBo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ht="15.75" thickBo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ht="15.75" thickBo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ht="15.75" thickBo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ht="15.75" thickBo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ht="15.75" thickBo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ht="15.75" thickBo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ht="15.75" thickBo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ht="15.75" thickBo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ht="15.75" thickBo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ht="15.75" thickBo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ht="15.75" thickBo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ht="15.75" thickBo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ht="15.75" thickBo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ht="15.75" thickBo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ht="15.75" thickBo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ht="15.75" thickBo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ht="15.75" thickBo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ht="15.75" thickBo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ht="15.75" thickBo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ht="15.75" thickBo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ht="15.75" thickBo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ht="15.75" thickBo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ht="15.75" thickBo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ht="15.75" thickBo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ht="15.75" thickBo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ht="15.75" thickBo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ht="15.75" thickBo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ht="15.75" thickBo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ht="15.75" thickBo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ht="15.75" thickBo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ht="15.75" thickBo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ht="15.75" thickBo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ht="15.75" thickBo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ht="15.75" thickBo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ht="15.75" thickBo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ht="15.75" thickBo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ht="15.75" thickBo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ht="15.75" thickBo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ht="15.75" thickBo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ht="15.75" thickBo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ht="15.75" thickBo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ht="15.75" thickBo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ht="15.75" thickBo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ht="15.75" thickBo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ht="15.75" thickBo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ht="15.75" thickBo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ht="15.75" thickBo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ht="15.75" thickBo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ht="15.75" thickBo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ht="15.75" thickBo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ht="15.75" thickBo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ht="15.75" thickBo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ht="15.75" thickBo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ht="15.75" thickBo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ht="15.75" thickBo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ht="15.75" thickBo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ht="15.75" thickBo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ht="15.75" thickBo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ht="15.75" thickBo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ht="15.75" thickBo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ht="15.75" thickBo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ht="15.75" thickBo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ht="15.75" thickBo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ht="15.75" thickBo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ht="15.75" thickBo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ht="15.75" thickBo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ht="15.75" thickBo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ht="15.75" thickBo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ht="15.75" thickBo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ht="15.75" thickBo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ht="15.75" thickBo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ht="15.75" thickBo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ht="15.75" thickBo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ht="15.75" thickBo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ht="15.75" thickBo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ht="15.75" thickBo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ht="15.75" thickBo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ht="15.75" thickBo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ht="15.75" thickBo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ht="15.75" thickBo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ht="15.75" thickBo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ht="15.75" thickBo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ht="15.75" thickBo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ht="15.75" thickBo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ht="15.75" thickBo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ht="15.75" thickBo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ht="15.75" thickBo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ht="15.75" thickBo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ht="15.75" thickBo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ht="15.75" thickBo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ht="15.75" thickBo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ht="15.75" thickBo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ht="15.75" thickBo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ht="15.75" thickBo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ht="15.75" thickBo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ht="15.75" thickBo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ht="15.75" thickBo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ht="15.75" thickBo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ht="15.75" thickBo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ht="15.75" thickBo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ht="15.75" thickBo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ht="15.75" thickBo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ht="15.75" thickBo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ht="15.75" thickBo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ht="15.75" thickBo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ht="15.75" thickBo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ht="15.75" thickBo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ht="15.75" thickBo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ht="15.75" thickBo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ht="15.75" thickBo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ht="15.75" thickBo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ht="15.75" thickBo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ht="15.75" thickBo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ht="15.75" thickBo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ht="15.75" thickBo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ht="15.75" thickBo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ht="15.75" thickBo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ht="15.75" thickBo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ht="15.75" thickBo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ht="15.75" thickBo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ht="15.75" thickBo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ht="15.75" thickBo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ht="15.75" thickBo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ht="15.75" thickBo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ht="15.75" thickBo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ht="15.75" thickBo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ht="15.75" thickBo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ht="15.75" thickBo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ht="15.75" thickBo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ht="15.75" thickBo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ht="15.75" thickBo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ht="15.75" thickBo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ht="15.75" thickBo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ht="15.75" thickBo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ht="15.75" thickBo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ht="15.75" thickBo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ht="15.75" thickBo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ht="15.75" thickBo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ht="15.75" thickBo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ht="15.75" thickBo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ht="15.75" thickBo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ht="15.75" thickBo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ht="15.75" thickBo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ht="15.75" thickBo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ht="15.75" thickBo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ht="15.75" thickBo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ht="15.75" thickBo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ht="15.75" thickBo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ht="15.75" thickBo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ht="15.75" thickBo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ht="15.75" thickBo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ht="15.75" thickBo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ht="15.75" thickBo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ht="15.75" thickBo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ht="15.75" thickBo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ht="15.75" thickBo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ht="15.75" thickBo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1:11" ht="15.75" thickBo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1:11" ht="15.75" thickBo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1:11" ht="15.75" thickBo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1:11" ht="15.75" thickBo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1:11" ht="15.75" thickBo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1:11" ht="15.75" thickBo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1:11" ht="15.75" thickBo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1:11" ht="15.75" thickBo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1:11" ht="15.75" thickBo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1:11" ht="15.75" thickBo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1:11" ht="15.75" thickBo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1:11" ht="15.75" thickBo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1:11" ht="15.75" thickBo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1:11" ht="15.75" thickBo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1:11" ht="15.75" thickBo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1:11" ht="15.75" thickBo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1:11" ht="15.75" thickBo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1:11" ht="15.75" thickBo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1:11" ht="15.75" thickBo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1:11" ht="15.75" thickBo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1:11" ht="15.75" thickBo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1:11" ht="15.75" thickBo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1:11" ht="15.75" thickBo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1:11" ht="15.75" thickBo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1:11" ht="15.75" thickBo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1:11" ht="15.75" thickBo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1:11" ht="15.75" thickBo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1:11" ht="15.75" thickBo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1:11" ht="15.75" thickBo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1:11" ht="15.75" thickBo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1:11" ht="15.75" thickBo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1:11" ht="15.75" thickBo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1:11" ht="15.75" thickBo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1:11" ht="15.75" thickBo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1:11" ht="15.75" thickBo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1:11" ht="15.75" thickBo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1:11" ht="15.75" thickBo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1:11" ht="15.75" thickBo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1:11" ht="15.75" thickBo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1:11" ht="15.75" thickBo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1:11" ht="15.75" thickBo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1:11" ht="15.75" thickBo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1:11" ht="15.75" thickBo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1:11" ht="15.75" thickBo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1:11" ht="15.75" thickBo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1:11" ht="15.75" thickBo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1:11" ht="15.75" thickBo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1:11" ht="15.75" thickBo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1:11" ht="15.75" thickBo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1:11" ht="15.75" thickBo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1:11" ht="15.75" thickBo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1:11" ht="15.75" thickBo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1:11" ht="15.75" thickBo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1:11" ht="15.75" thickBo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1:11" ht="15.75" thickBo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1:11" ht="15.75" thickBo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1:11" ht="15.75" thickBo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1:11" ht="15.75" thickBo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1:11" ht="15.75" thickBo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1:11" ht="15.75" thickBo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1:11" ht="15.75" thickBo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1:11" ht="15.75" thickBo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1:11" ht="15.75" thickBo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1:11" ht="15.75" thickBo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1:11" ht="15.75" thickBo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1:11" ht="15.75" thickBo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1:11" ht="15.75" thickBo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1:11" ht="15.75" thickBo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1:11" ht="15.75" thickBo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1:11" ht="15.75" thickBo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1:11" ht="15.75" thickBo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1:11" ht="15.75" thickBo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1:11" ht="15.75" thickBo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1:11" ht="15.75" thickBo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1:11" ht="15.75" thickBo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1:11" ht="15.75" thickBo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1:11" ht="15.75" thickBo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1:11" ht="15.75" thickBo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1:11" ht="15.75" thickBo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1:11" ht="15.75" thickBo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1:11" ht="15.75" thickBo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1:11" ht="15.75" thickBo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1:11" ht="15.75" thickBo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1:11" ht="15.75" thickBo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1:11" ht="15.75" thickBo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1:11" ht="15.75" thickBo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1:11" ht="15.75" thickBo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1:11" ht="15.75" thickBo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1:11" ht="15.75" thickBo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1:11" ht="15.75" thickBo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1:11" ht="15.75" thickBo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1:11" ht="15.75" thickBo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1:11" ht="15.75" thickBo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1:11" ht="15.75" thickBo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1:11" ht="15.75" thickBo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1:11" ht="15.75" thickBo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1:11" ht="15.75" thickBo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1:11" ht="15.75" thickBo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1:11" ht="15.75" thickBo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1:11" ht="15.75" thickBo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1:11" ht="15.75" thickBo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1:11" ht="15.75" thickBo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1:11" ht="15.75" thickBo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1:11" ht="15.75" thickBo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1:11" ht="15.75" thickBo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1:11" ht="15.75" thickBo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1:11" ht="15.75" thickBo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1:11" ht="15.75" thickBo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1:11" ht="15.75" thickBo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1:11" ht="15.75" thickBo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1:11" ht="15.75" thickBo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1:11" ht="15.75" thickBo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1:11" ht="15.75" thickBo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1:11" ht="15.75" thickBo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1:11" ht="15.75" thickBo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1:11" ht="15.75" thickBo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1:11" ht="15.75" thickBo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1:11" ht="15.75" thickBo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1:11" ht="15.75" thickBo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1:11" ht="15.75" thickBo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1:11" ht="15.75" thickBo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1:11" ht="15.75" thickBo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1:11" ht="15.75" thickBo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1:11" ht="15.75" thickBo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1:11" ht="15.75" thickBo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1:11" ht="15.75" thickBo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1:11" ht="15.75" thickBo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</sheetData>
  <sortState ref="A2:J245">
    <sortCondition ref="D2:D245"/>
    <sortCondition ref="J2:J24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pane ySplit="1" topLeftCell="A83" activePane="bottomLeft" state="frozen"/>
      <selection pane="bottomLeft" activeCell="K88" sqref="K88"/>
    </sheetView>
  </sheetViews>
  <sheetFormatPr defaultRowHeight="15" x14ac:dyDescent="0.25"/>
  <cols>
    <col min="1" max="1" width="7.140625" bestFit="1" customWidth="1"/>
    <col min="2" max="2" width="5.7109375" bestFit="1" customWidth="1"/>
    <col min="3" max="3" width="9.7109375" bestFit="1" customWidth="1"/>
    <col min="4" max="4" width="8.42578125" bestFit="1" customWidth="1"/>
  </cols>
  <sheetData>
    <row r="1" spans="1:13" ht="39.75" thickBot="1" x14ac:dyDescent="0.3">
      <c r="A1" s="2" t="s">
        <v>445</v>
      </c>
      <c r="B1" s="2" t="s">
        <v>446</v>
      </c>
      <c r="C1" s="2" t="s">
        <v>457</v>
      </c>
      <c r="D1" s="2" t="s">
        <v>447</v>
      </c>
      <c r="E1" s="2" t="s">
        <v>448</v>
      </c>
      <c r="F1" s="2" t="s">
        <v>449</v>
      </c>
      <c r="G1" s="2" t="s">
        <v>450</v>
      </c>
      <c r="H1" s="2" t="s">
        <v>451</v>
      </c>
      <c r="I1" s="2" t="s">
        <v>452</v>
      </c>
      <c r="J1" s="2" t="s">
        <v>453</v>
      </c>
      <c r="K1" s="2" t="s">
        <v>454</v>
      </c>
      <c r="L1" s="9" t="s">
        <v>455</v>
      </c>
      <c r="M1" s="9" t="s">
        <v>456</v>
      </c>
    </row>
    <row r="2" spans="1:13" ht="15.75" thickBot="1" x14ac:dyDescent="0.3">
      <c r="A2" s="2" t="s">
        <v>444</v>
      </c>
      <c r="B2" s="8">
        <v>1</v>
      </c>
      <c r="C2" s="8" t="s">
        <v>458</v>
      </c>
      <c r="D2" s="2" t="s">
        <v>27</v>
      </c>
      <c r="E2" s="2" t="s">
        <v>436</v>
      </c>
      <c r="F2" s="8">
        <v>1</v>
      </c>
      <c r="G2" s="2">
        <v>0.04</v>
      </c>
      <c r="H2" s="2">
        <v>58.2</v>
      </c>
      <c r="I2" s="2">
        <f>H2-G2</f>
        <v>58.160000000000004</v>
      </c>
      <c r="J2" s="2">
        <f>I2/0.23</f>
        <v>252.86956521739131</v>
      </c>
      <c r="K2" s="8">
        <v>117</v>
      </c>
      <c r="L2">
        <f>K2/0.23</f>
        <v>508.695652173913</v>
      </c>
      <c r="M2">
        <f>I2/K2</f>
        <v>0.49709401709401713</v>
      </c>
    </row>
    <row r="3" spans="1:13" ht="15.75" thickBot="1" x14ac:dyDescent="0.3">
      <c r="A3" s="2" t="s">
        <v>444</v>
      </c>
      <c r="B3" s="8">
        <v>1</v>
      </c>
      <c r="C3" s="8" t="s">
        <v>458</v>
      </c>
      <c r="D3" s="2" t="s">
        <v>27</v>
      </c>
      <c r="E3" s="2" t="s">
        <v>435</v>
      </c>
      <c r="F3" s="8">
        <v>2</v>
      </c>
      <c r="G3" s="2">
        <v>0.08</v>
      </c>
      <c r="H3" s="2">
        <v>1.87</v>
      </c>
      <c r="I3" s="2">
        <f>H3-G3</f>
        <v>1.79</v>
      </c>
      <c r="J3" s="2">
        <f>I3/0.23</f>
        <v>7.7826086956521738</v>
      </c>
      <c r="K3" s="8">
        <v>4</v>
      </c>
      <c r="L3">
        <f>K3/0.23</f>
        <v>17.391304347826086</v>
      </c>
      <c r="M3">
        <f>I3/K3</f>
        <v>0.44750000000000001</v>
      </c>
    </row>
    <row r="4" spans="1:13" ht="15.75" thickBot="1" x14ac:dyDescent="0.3">
      <c r="A4" s="2" t="s">
        <v>444</v>
      </c>
      <c r="B4" s="8">
        <v>1</v>
      </c>
      <c r="C4" s="8" t="s">
        <v>458</v>
      </c>
      <c r="D4" s="2" t="s">
        <v>31</v>
      </c>
      <c r="E4" s="2" t="s">
        <v>434</v>
      </c>
      <c r="F4" s="8">
        <v>6</v>
      </c>
      <c r="G4" s="2">
        <v>0.13</v>
      </c>
      <c r="H4" s="2">
        <v>25.2</v>
      </c>
      <c r="I4" s="2">
        <f>H4-G4</f>
        <v>25.07</v>
      </c>
      <c r="J4" s="2">
        <f>I4/0.23</f>
        <v>109</v>
      </c>
      <c r="K4" s="8">
        <v>118</v>
      </c>
      <c r="L4">
        <f>K4/0.23</f>
        <v>513.04347826086951</v>
      </c>
      <c r="M4">
        <f>I4/K4</f>
        <v>0.21245762711864408</v>
      </c>
    </row>
    <row r="5" spans="1:13" ht="15.75" thickBot="1" x14ac:dyDescent="0.3">
      <c r="A5" s="2" t="s">
        <v>444</v>
      </c>
      <c r="B5" s="8">
        <v>1</v>
      </c>
      <c r="C5" s="8" t="s">
        <v>458</v>
      </c>
      <c r="D5" s="2" t="s">
        <v>36</v>
      </c>
      <c r="E5" s="2" t="s">
        <v>438</v>
      </c>
      <c r="F5" s="8">
        <v>5</v>
      </c>
      <c r="G5" s="2">
        <v>0.15</v>
      </c>
      <c r="H5" s="2">
        <v>57.29</v>
      </c>
      <c r="I5" s="2">
        <f>H5-G5</f>
        <v>57.14</v>
      </c>
      <c r="J5" s="2">
        <f>I5/0.23</f>
        <v>248.43478260869566</v>
      </c>
      <c r="K5" s="8">
        <v>236</v>
      </c>
      <c r="L5">
        <f>K5/0.23</f>
        <v>1026.086956521739</v>
      </c>
      <c r="M5">
        <f>I5/K5</f>
        <v>0.24211864406779662</v>
      </c>
    </row>
    <row r="6" spans="1:13" ht="15.75" thickBot="1" x14ac:dyDescent="0.3">
      <c r="A6" s="2" t="s">
        <v>444</v>
      </c>
      <c r="B6" s="8">
        <v>1</v>
      </c>
      <c r="C6" s="8" t="s">
        <v>458</v>
      </c>
      <c r="D6" s="2" t="s">
        <v>31</v>
      </c>
      <c r="E6" s="2" t="s">
        <v>438</v>
      </c>
      <c r="F6" s="8">
        <v>8</v>
      </c>
      <c r="G6" s="2">
        <v>0.18</v>
      </c>
      <c r="H6" s="2">
        <v>52.02</v>
      </c>
      <c r="I6" s="2">
        <f>H6-G6</f>
        <v>51.84</v>
      </c>
      <c r="J6" s="2">
        <f>I6/0.23</f>
        <v>225.39130434782609</v>
      </c>
      <c r="K6" s="8">
        <v>341</v>
      </c>
      <c r="L6">
        <f>K6/0.23</f>
        <v>1482.6086956521738</v>
      </c>
      <c r="M6">
        <f>I6/K6</f>
        <v>0.1520234604105572</v>
      </c>
    </row>
    <row r="7" spans="1:13" ht="15.75" thickBot="1" x14ac:dyDescent="0.3">
      <c r="A7" s="2" t="s">
        <v>444</v>
      </c>
      <c r="B7" s="8">
        <v>1</v>
      </c>
      <c r="C7" s="8" t="s">
        <v>458</v>
      </c>
      <c r="D7" s="2" t="s">
        <v>47</v>
      </c>
      <c r="E7" s="2" t="s">
        <v>434</v>
      </c>
      <c r="F7" s="8">
        <v>8</v>
      </c>
      <c r="G7" s="2">
        <v>0.19</v>
      </c>
      <c r="H7" s="2">
        <v>58.47</v>
      </c>
      <c r="I7" s="2">
        <f>H7-G7</f>
        <v>58.28</v>
      </c>
      <c r="J7" s="2">
        <f>I7/0.23</f>
        <v>253.39130434782609</v>
      </c>
      <c r="K7" s="8">
        <v>175</v>
      </c>
      <c r="L7">
        <f>K7/0.23</f>
        <v>760.86956521739125</v>
      </c>
      <c r="M7">
        <f>I7/K7</f>
        <v>0.33302857142857145</v>
      </c>
    </row>
    <row r="8" spans="1:13" ht="15.75" thickBot="1" x14ac:dyDescent="0.3">
      <c r="A8" s="2" t="s">
        <v>444</v>
      </c>
      <c r="B8" s="8">
        <v>1</v>
      </c>
      <c r="C8" s="8" t="s">
        <v>458</v>
      </c>
      <c r="D8" s="2" t="s">
        <v>47</v>
      </c>
      <c r="E8" s="2" t="s">
        <v>438</v>
      </c>
      <c r="F8" s="8">
        <v>9</v>
      </c>
      <c r="G8" s="2">
        <v>0.41</v>
      </c>
      <c r="H8" s="2">
        <v>117.9</v>
      </c>
      <c r="I8" s="2">
        <f>H8-G8</f>
        <v>117.49000000000001</v>
      </c>
      <c r="J8" s="2">
        <f>I8/0.23</f>
        <v>510.82608695652175</v>
      </c>
      <c r="K8" s="8">
        <v>285</v>
      </c>
      <c r="L8">
        <f>K8/0.23</f>
        <v>1239.1304347826087</v>
      </c>
      <c r="M8">
        <f>I8/K8</f>
        <v>0.41224561403508775</v>
      </c>
    </row>
    <row r="9" spans="1:13" ht="15.75" thickBot="1" x14ac:dyDescent="0.3">
      <c r="A9" s="2" t="s">
        <v>444</v>
      </c>
      <c r="B9" s="8">
        <v>1</v>
      </c>
      <c r="C9" s="8" t="s">
        <v>458</v>
      </c>
      <c r="D9" s="2" t="s">
        <v>36</v>
      </c>
      <c r="E9" s="2" t="s">
        <v>436</v>
      </c>
      <c r="F9" s="8">
        <v>1</v>
      </c>
      <c r="G9" s="2">
        <v>0.01</v>
      </c>
      <c r="H9" s="2">
        <v>1.92</v>
      </c>
      <c r="I9" s="2">
        <f>H9-G9</f>
        <v>1.91</v>
      </c>
      <c r="J9" s="2">
        <f>I9/0.23</f>
        <v>8.3043478260869552</v>
      </c>
      <c r="K9" s="8">
        <v>8</v>
      </c>
      <c r="L9">
        <f>K9/0.23</f>
        <v>34.782608695652172</v>
      </c>
      <c r="M9">
        <f>I9/K9</f>
        <v>0.23874999999999999</v>
      </c>
    </row>
    <row r="10" spans="1:13" ht="15.75" thickBot="1" x14ac:dyDescent="0.3">
      <c r="A10" s="2" t="s">
        <v>444</v>
      </c>
      <c r="B10" s="8">
        <v>1</v>
      </c>
      <c r="C10" s="8" t="s">
        <v>458</v>
      </c>
      <c r="D10" s="2" t="s">
        <v>27</v>
      </c>
      <c r="E10" s="2" t="s">
        <v>434</v>
      </c>
      <c r="F10" s="8">
        <v>5</v>
      </c>
      <c r="G10" s="2">
        <v>0.06</v>
      </c>
      <c r="H10" s="2">
        <v>52.76</v>
      </c>
      <c r="I10" s="2">
        <f>H10-G10</f>
        <v>52.699999999999996</v>
      </c>
      <c r="J10" s="2">
        <f>I10/0.23</f>
        <v>229.13043478260866</v>
      </c>
      <c r="K10" s="8">
        <v>162</v>
      </c>
      <c r="L10">
        <f>K10/0.23</f>
        <v>704.3478260869565</v>
      </c>
      <c r="M10">
        <f>I10/K10</f>
        <v>0.32530864197530862</v>
      </c>
    </row>
    <row r="11" spans="1:13" ht="15.75" thickBot="1" x14ac:dyDescent="0.3">
      <c r="A11" s="2" t="s">
        <v>444</v>
      </c>
      <c r="B11" s="8">
        <v>1</v>
      </c>
      <c r="C11" s="8" t="s">
        <v>458</v>
      </c>
      <c r="D11" s="2" t="s">
        <v>36</v>
      </c>
      <c r="E11" s="2" t="s">
        <v>434</v>
      </c>
      <c r="F11" s="8">
        <v>13</v>
      </c>
      <c r="G11" s="2">
        <v>0.34</v>
      </c>
      <c r="H11" s="2">
        <v>51.53</v>
      </c>
      <c r="I11" s="2">
        <f>H11-G11</f>
        <v>51.19</v>
      </c>
      <c r="J11" s="2">
        <f>I11/0.23</f>
        <v>222.56521739130432</v>
      </c>
      <c r="K11" s="8">
        <v>220</v>
      </c>
      <c r="L11">
        <f>K11/0.23</f>
        <v>956.52173913043475</v>
      </c>
      <c r="M11">
        <f>I11/K11</f>
        <v>0.23268181818181818</v>
      </c>
    </row>
    <row r="12" spans="1:13" ht="15.75" thickBot="1" x14ac:dyDescent="0.3">
      <c r="A12" s="2" t="s">
        <v>444</v>
      </c>
      <c r="B12" s="8">
        <v>1</v>
      </c>
      <c r="C12" s="8" t="s">
        <v>458</v>
      </c>
      <c r="D12" s="2" t="s">
        <v>23</v>
      </c>
      <c r="E12" s="2" t="s">
        <v>438</v>
      </c>
      <c r="F12" s="8">
        <v>27</v>
      </c>
      <c r="G12" s="2">
        <v>0.36</v>
      </c>
      <c r="H12" s="2">
        <v>26.71</v>
      </c>
      <c r="I12" s="2">
        <f>H12-G12</f>
        <v>26.35</v>
      </c>
      <c r="J12" s="2">
        <f>I12/0.23</f>
        <v>114.56521739130434</v>
      </c>
      <c r="K12" s="8">
        <v>172</v>
      </c>
      <c r="L12">
        <f>K12/0.23</f>
        <v>747.82608695652175</v>
      </c>
      <c r="M12">
        <f>I12/K12</f>
        <v>0.15319767441860466</v>
      </c>
    </row>
    <row r="13" spans="1:13" ht="15.75" thickBot="1" x14ac:dyDescent="0.3">
      <c r="A13" s="2" t="s">
        <v>444</v>
      </c>
      <c r="B13" s="8">
        <v>1</v>
      </c>
      <c r="C13" s="8" t="s">
        <v>458</v>
      </c>
      <c r="D13" s="2" t="s">
        <v>23</v>
      </c>
      <c r="E13" s="2" t="s">
        <v>434</v>
      </c>
      <c r="F13" s="8">
        <v>15</v>
      </c>
      <c r="G13" s="2">
        <v>0.39</v>
      </c>
      <c r="H13" s="2">
        <v>31.35</v>
      </c>
      <c r="I13" s="2">
        <f>H13-G13</f>
        <v>30.96</v>
      </c>
      <c r="J13" s="2">
        <f>I13/0.23</f>
        <v>134.60869565217391</v>
      </c>
      <c r="K13" s="8">
        <v>162</v>
      </c>
      <c r="L13">
        <f>K13/0.23</f>
        <v>704.3478260869565</v>
      </c>
      <c r="M13">
        <f>I13/K13</f>
        <v>0.19111111111111112</v>
      </c>
    </row>
    <row r="14" spans="1:13" ht="15.75" thickBot="1" x14ac:dyDescent="0.3">
      <c r="A14" s="2" t="s">
        <v>444</v>
      </c>
      <c r="B14" s="8">
        <v>1</v>
      </c>
      <c r="C14" s="8" t="s">
        <v>458</v>
      </c>
      <c r="D14" s="2" t="s">
        <v>27</v>
      </c>
      <c r="E14" s="2" t="s">
        <v>438</v>
      </c>
      <c r="F14" s="8">
        <v>8</v>
      </c>
      <c r="G14" s="2">
        <v>0.69</v>
      </c>
      <c r="H14" s="2">
        <v>72.91</v>
      </c>
      <c r="I14" s="2">
        <f>H14-G14</f>
        <v>72.22</v>
      </c>
      <c r="J14" s="2">
        <f>I14/0.23</f>
        <v>314</v>
      </c>
      <c r="K14" s="8">
        <v>250</v>
      </c>
      <c r="L14">
        <f>K14/0.23</f>
        <v>1086.9565217391305</v>
      </c>
      <c r="M14">
        <f>I14/K14</f>
        <v>0.28887999999999997</v>
      </c>
    </row>
    <row r="15" spans="1:13" ht="15.75" thickBot="1" x14ac:dyDescent="0.3">
      <c r="A15" s="2" t="s">
        <v>444</v>
      </c>
      <c r="B15" s="8">
        <v>1</v>
      </c>
      <c r="C15" s="8" t="s">
        <v>458</v>
      </c>
      <c r="D15" s="2" t="s">
        <v>23</v>
      </c>
      <c r="E15" s="2" t="s">
        <v>436</v>
      </c>
      <c r="F15" s="8">
        <v>0</v>
      </c>
      <c r="G15" s="2">
        <v>0</v>
      </c>
      <c r="H15" s="2">
        <v>8.41</v>
      </c>
      <c r="I15" s="2">
        <f>H15-G15</f>
        <v>8.41</v>
      </c>
      <c r="J15" s="2">
        <f>I15/0.23</f>
        <v>36.565217391304344</v>
      </c>
      <c r="K15" s="8">
        <v>44</v>
      </c>
      <c r="L15">
        <f>K15/0.23</f>
        <v>191.30434782608694</v>
      </c>
      <c r="M15">
        <f>I15/K15</f>
        <v>0.19113636363636363</v>
      </c>
    </row>
    <row r="16" spans="1:13" ht="15.75" thickBot="1" x14ac:dyDescent="0.3">
      <c r="A16" s="2" t="s">
        <v>444</v>
      </c>
      <c r="B16" s="8">
        <v>1</v>
      </c>
      <c r="C16" s="8" t="s">
        <v>458</v>
      </c>
      <c r="D16" s="2" t="s">
        <v>23</v>
      </c>
      <c r="E16" s="2" t="s">
        <v>435</v>
      </c>
      <c r="F16" s="8">
        <v>0</v>
      </c>
      <c r="G16" s="2">
        <v>0</v>
      </c>
      <c r="H16" s="2">
        <v>0.15</v>
      </c>
      <c r="I16" s="2">
        <f>H16-G16</f>
        <v>0.15</v>
      </c>
      <c r="J16" s="2">
        <f>I16/0.23</f>
        <v>0.65217391304347816</v>
      </c>
      <c r="K16" s="8">
        <v>1</v>
      </c>
      <c r="L16">
        <f>K16/0.23</f>
        <v>4.3478260869565215</v>
      </c>
      <c r="M16">
        <f>I16/K16</f>
        <v>0.15</v>
      </c>
    </row>
    <row r="17" spans="1:13" ht="15.75" thickBot="1" x14ac:dyDescent="0.3">
      <c r="A17" s="2" t="s">
        <v>444</v>
      </c>
      <c r="B17" s="8">
        <v>1</v>
      </c>
      <c r="C17" s="8" t="s">
        <v>458</v>
      </c>
      <c r="D17" s="2" t="s">
        <v>23</v>
      </c>
      <c r="E17" s="2" t="s">
        <v>443</v>
      </c>
      <c r="F17" s="8">
        <v>0</v>
      </c>
      <c r="G17" s="2">
        <v>0</v>
      </c>
      <c r="H17" s="2">
        <v>1</v>
      </c>
      <c r="I17" s="2">
        <f>H17-G17</f>
        <v>1</v>
      </c>
      <c r="J17" s="2">
        <f>I17/0.23</f>
        <v>4.3478260869565215</v>
      </c>
      <c r="K17" s="8">
        <v>9</v>
      </c>
      <c r="L17">
        <f>K17/0.23</f>
        <v>39.130434782608695</v>
      </c>
      <c r="M17">
        <f>I17/K17</f>
        <v>0.1111111111111111</v>
      </c>
    </row>
    <row r="18" spans="1:13" ht="15.75" thickBot="1" x14ac:dyDescent="0.3">
      <c r="A18" s="2" t="s">
        <v>444</v>
      </c>
      <c r="B18" s="8">
        <v>1</v>
      </c>
      <c r="C18" s="8" t="s">
        <v>458</v>
      </c>
      <c r="D18" s="2" t="s">
        <v>36</v>
      </c>
      <c r="E18" s="2" t="s">
        <v>435</v>
      </c>
      <c r="F18" s="8">
        <v>0</v>
      </c>
      <c r="G18" s="2">
        <v>0</v>
      </c>
      <c r="H18" s="2">
        <v>3.03</v>
      </c>
      <c r="I18" s="2">
        <f>H18-G18</f>
        <v>3.03</v>
      </c>
      <c r="J18" s="2">
        <f>I18/0.23</f>
        <v>13.17391304347826</v>
      </c>
      <c r="K18" s="8">
        <v>15</v>
      </c>
      <c r="L18">
        <f>K18/0.23</f>
        <v>65.217391304347828</v>
      </c>
      <c r="M18">
        <f>I18/K18</f>
        <v>0.20199999999999999</v>
      </c>
    </row>
    <row r="19" spans="1:13" ht="15.75" thickBot="1" x14ac:dyDescent="0.3">
      <c r="A19" s="2" t="s">
        <v>444</v>
      </c>
      <c r="B19" s="8">
        <v>1</v>
      </c>
      <c r="C19" s="8" t="s">
        <v>458</v>
      </c>
      <c r="D19" s="2" t="s">
        <v>36</v>
      </c>
      <c r="E19" s="2" t="s">
        <v>443</v>
      </c>
      <c r="F19" s="8">
        <v>1</v>
      </c>
      <c r="G19" s="2">
        <v>0</v>
      </c>
      <c r="H19" s="2">
        <v>3.9</v>
      </c>
      <c r="I19" s="2">
        <f>H19-G19</f>
        <v>3.9</v>
      </c>
      <c r="J19" s="2">
        <f>I19/0.23</f>
        <v>16.956521739130434</v>
      </c>
      <c r="K19" s="8">
        <v>24</v>
      </c>
      <c r="L19">
        <f>K19/0.23</f>
        <v>104.34782608695652</v>
      </c>
      <c r="M19">
        <f>I19/K19</f>
        <v>0.16250000000000001</v>
      </c>
    </row>
    <row r="20" spans="1:13" ht="15.75" thickBot="1" x14ac:dyDescent="0.3">
      <c r="A20" s="2" t="s">
        <v>444</v>
      </c>
      <c r="B20" s="8">
        <v>1</v>
      </c>
      <c r="C20" s="8" t="s">
        <v>458</v>
      </c>
      <c r="D20" s="2" t="s">
        <v>31</v>
      </c>
      <c r="E20" s="2" t="s">
        <v>436</v>
      </c>
      <c r="F20" s="8">
        <v>0</v>
      </c>
      <c r="G20" s="2">
        <v>0</v>
      </c>
      <c r="H20" s="2">
        <v>1.04</v>
      </c>
      <c r="I20" s="2">
        <f>H20-G20</f>
        <v>1.04</v>
      </c>
      <c r="J20" s="2">
        <f>I20/0.23</f>
        <v>4.5217391304347823</v>
      </c>
      <c r="K20" s="8">
        <v>4</v>
      </c>
      <c r="L20">
        <f>K20/0.23</f>
        <v>17.391304347826086</v>
      </c>
      <c r="M20">
        <f>I20/K20</f>
        <v>0.26</v>
      </c>
    </row>
    <row r="21" spans="1:13" ht="15.75" thickBot="1" x14ac:dyDescent="0.3">
      <c r="A21" s="2" t="s">
        <v>444</v>
      </c>
      <c r="B21" s="8">
        <v>1</v>
      </c>
      <c r="C21" s="8" t="s">
        <v>458</v>
      </c>
      <c r="D21" s="2" t="s">
        <v>31</v>
      </c>
      <c r="E21" s="2" t="s">
        <v>435</v>
      </c>
      <c r="F21" s="8">
        <v>0</v>
      </c>
      <c r="G21" s="2">
        <v>0</v>
      </c>
      <c r="H21" s="2">
        <v>0.66</v>
      </c>
      <c r="I21" s="2">
        <f>H21-G21</f>
        <v>0.66</v>
      </c>
      <c r="J21" s="2">
        <f>I21/0.23</f>
        <v>2.8695652173913042</v>
      </c>
      <c r="K21" s="8">
        <v>3</v>
      </c>
      <c r="L21">
        <f>K21/0.23</f>
        <v>13.043478260869565</v>
      </c>
      <c r="M21">
        <f>I21/K21</f>
        <v>0.22</v>
      </c>
    </row>
    <row r="22" spans="1:13" ht="15.75" thickBot="1" x14ac:dyDescent="0.3">
      <c r="A22" s="2" t="s">
        <v>444</v>
      </c>
      <c r="B22" s="8">
        <v>1</v>
      </c>
      <c r="C22" s="8" t="s">
        <v>458</v>
      </c>
      <c r="D22" s="2" t="s">
        <v>47</v>
      </c>
      <c r="E22" s="2" t="s">
        <v>440</v>
      </c>
      <c r="F22" s="8">
        <v>0</v>
      </c>
      <c r="G22" s="2">
        <v>0</v>
      </c>
      <c r="H22" s="2">
        <v>0.22</v>
      </c>
      <c r="I22" s="2">
        <f>H22-G22</f>
        <v>0.22</v>
      </c>
      <c r="J22" s="2">
        <f>I22/0.23</f>
        <v>0.9565217391304347</v>
      </c>
      <c r="K22" s="8">
        <v>1</v>
      </c>
      <c r="L22">
        <f>K22/0.23</f>
        <v>4.3478260869565215</v>
      </c>
      <c r="M22">
        <f>I22/K22</f>
        <v>0.22</v>
      </c>
    </row>
    <row r="23" spans="1:13" ht="15.75" thickBot="1" x14ac:dyDescent="0.3">
      <c r="A23" s="2" t="s">
        <v>444</v>
      </c>
      <c r="B23" s="8">
        <v>1</v>
      </c>
      <c r="C23" s="8" t="s">
        <v>458</v>
      </c>
      <c r="D23" s="2" t="s">
        <v>47</v>
      </c>
      <c r="E23" s="2" t="s">
        <v>441</v>
      </c>
      <c r="F23" s="8">
        <v>0</v>
      </c>
      <c r="G23" s="2">
        <v>0</v>
      </c>
      <c r="H23" s="2">
        <v>1.27</v>
      </c>
      <c r="I23" s="2">
        <f>H23-G23</f>
        <v>1.27</v>
      </c>
      <c r="J23" s="2">
        <f>I23/0.23</f>
        <v>5.5217391304347823</v>
      </c>
      <c r="K23" s="8">
        <v>4</v>
      </c>
      <c r="L23">
        <f>K23/0.23</f>
        <v>17.391304347826086</v>
      </c>
      <c r="M23">
        <f>I23/K23</f>
        <v>0.3175</v>
      </c>
    </row>
    <row r="24" spans="1:13" ht="15.75" thickBot="1" x14ac:dyDescent="0.3">
      <c r="A24" s="2" t="s">
        <v>444</v>
      </c>
      <c r="B24" s="8">
        <v>1</v>
      </c>
      <c r="C24" s="8" t="s">
        <v>458</v>
      </c>
      <c r="D24" s="2" t="s">
        <v>47</v>
      </c>
      <c r="E24" s="2" t="s">
        <v>435</v>
      </c>
      <c r="F24" s="8">
        <v>0</v>
      </c>
      <c r="G24" s="2">
        <v>0</v>
      </c>
      <c r="H24" s="2">
        <v>2.4700000000000002</v>
      </c>
      <c r="I24" s="2">
        <f>H24-G24</f>
        <v>2.4700000000000002</v>
      </c>
      <c r="J24" s="2">
        <f>I24/0.23</f>
        <v>10.739130434782609</v>
      </c>
      <c r="K24" s="8">
        <v>7</v>
      </c>
      <c r="L24">
        <f>K24/0.23</f>
        <v>30.434782608695652</v>
      </c>
      <c r="M24">
        <f>I24/K24</f>
        <v>0.35285714285714287</v>
      </c>
    </row>
    <row r="25" spans="1:13" ht="15.75" thickBot="1" x14ac:dyDescent="0.3">
      <c r="A25" s="2" t="s">
        <v>444</v>
      </c>
      <c r="B25" s="8">
        <v>1</v>
      </c>
      <c r="C25" s="8" t="s">
        <v>458</v>
      </c>
      <c r="D25" s="2" t="s">
        <v>47</v>
      </c>
      <c r="E25" s="2" t="s">
        <v>443</v>
      </c>
      <c r="F25" s="8">
        <v>0</v>
      </c>
      <c r="G25" s="2">
        <v>0</v>
      </c>
      <c r="H25" s="2">
        <v>2.44</v>
      </c>
      <c r="I25" s="2">
        <f>H25-G25</f>
        <v>2.44</v>
      </c>
      <c r="J25" s="2">
        <f>I25/0.23</f>
        <v>10.608695652173912</v>
      </c>
      <c r="K25" s="8">
        <v>9</v>
      </c>
      <c r="L25">
        <f>K25/0.23</f>
        <v>39.130434782608695</v>
      </c>
      <c r="M25">
        <f>I25/K25</f>
        <v>0.27111111111111108</v>
      </c>
    </row>
    <row r="26" spans="1:13" ht="15.75" thickBot="1" x14ac:dyDescent="0.3">
      <c r="A26" s="2" t="s">
        <v>444</v>
      </c>
      <c r="B26" s="8">
        <v>1</v>
      </c>
      <c r="C26" s="8" t="s">
        <v>458</v>
      </c>
      <c r="D26" s="2" t="s">
        <v>27</v>
      </c>
      <c r="E26" s="2" t="s">
        <v>441</v>
      </c>
      <c r="F26" s="8">
        <v>0</v>
      </c>
      <c r="G26" s="2">
        <v>0</v>
      </c>
      <c r="H26" s="2">
        <v>1.35</v>
      </c>
      <c r="I26" s="2">
        <f>H26-G26</f>
        <v>1.35</v>
      </c>
      <c r="J26" s="2">
        <f>I26/0.23</f>
        <v>5.8695652173913047</v>
      </c>
      <c r="K26" s="8">
        <v>3</v>
      </c>
      <c r="L26">
        <f>K26/0.23</f>
        <v>13.043478260869565</v>
      </c>
      <c r="M26">
        <f>I26/K26</f>
        <v>0.45</v>
      </c>
    </row>
    <row r="27" spans="1:13" ht="15.75" thickBot="1" x14ac:dyDescent="0.3">
      <c r="A27" s="2" t="s">
        <v>444</v>
      </c>
      <c r="B27" s="8">
        <v>2</v>
      </c>
      <c r="C27" s="8" t="s">
        <v>459</v>
      </c>
      <c r="D27" s="2" t="s">
        <v>47</v>
      </c>
      <c r="E27" s="2" t="s">
        <v>442</v>
      </c>
      <c r="F27" s="8">
        <v>3</v>
      </c>
      <c r="G27" s="2">
        <v>5.8999999999999997E-2</v>
      </c>
      <c r="H27" s="2">
        <v>8.52</v>
      </c>
      <c r="I27" s="2">
        <f>H27-G27</f>
        <v>8.4610000000000003</v>
      </c>
      <c r="J27" s="2">
        <f>I27/0.23</f>
        <v>36.786956521739128</v>
      </c>
      <c r="K27" s="8">
        <v>6</v>
      </c>
      <c r="L27">
        <f>K27/0.23</f>
        <v>26.086956521739129</v>
      </c>
      <c r="M27">
        <f>I27/K27</f>
        <v>1.4101666666666668</v>
      </c>
    </row>
    <row r="28" spans="1:13" ht="15.75" thickBot="1" x14ac:dyDescent="0.3">
      <c r="A28" s="2" t="s">
        <v>444</v>
      </c>
      <c r="B28" s="8">
        <v>2</v>
      </c>
      <c r="C28" s="8" t="s">
        <v>459</v>
      </c>
      <c r="D28" s="2" t="s">
        <v>31</v>
      </c>
      <c r="E28" s="2" t="s">
        <v>434</v>
      </c>
      <c r="F28" s="8">
        <v>1</v>
      </c>
      <c r="G28" s="2">
        <v>0.05</v>
      </c>
      <c r="H28" s="2">
        <v>13.97</v>
      </c>
      <c r="I28" s="2">
        <f>H28-G28</f>
        <v>13.92</v>
      </c>
      <c r="J28" s="2">
        <f>I28/0.23</f>
        <v>60.521739130434781</v>
      </c>
      <c r="K28" s="8">
        <v>44</v>
      </c>
      <c r="L28">
        <f>K28/0.23</f>
        <v>191.30434782608694</v>
      </c>
      <c r="M28">
        <f>I28/K28</f>
        <v>0.31636363636363635</v>
      </c>
    </row>
    <row r="29" spans="1:13" ht="15.75" thickBot="1" x14ac:dyDescent="0.3">
      <c r="A29" s="2" t="s">
        <v>444</v>
      </c>
      <c r="B29" s="8">
        <v>2</v>
      </c>
      <c r="C29" s="8" t="s">
        <v>459</v>
      </c>
      <c r="D29" s="2" t="s">
        <v>23</v>
      </c>
      <c r="E29" s="2" t="s">
        <v>438</v>
      </c>
      <c r="F29" s="8">
        <v>10</v>
      </c>
      <c r="G29" s="2">
        <v>0.44</v>
      </c>
      <c r="H29" s="2">
        <v>100.14</v>
      </c>
      <c r="I29" s="2">
        <f>H29-G29</f>
        <v>99.7</v>
      </c>
      <c r="J29" s="2">
        <f>I29/0.23</f>
        <v>433.47826086956519</v>
      </c>
      <c r="K29" s="8">
        <v>289</v>
      </c>
      <c r="L29">
        <f>K29/0.23</f>
        <v>1256.5217391304348</v>
      </c>
      <c r="M29">
        <f>I29/K29</f>
        <v>0.34498269896193773</v>
      </c>
    </row>
    <row r="30" spans="1:13" ht="15.75" thickBot="1" x14ac:dyDescent="0.3">
      <c r="A30" s="2" t="s">
        <v>444</v>
      </c>
      <c r="B30" s="8">
        <v>2</v>
      </c>
      <c r="C30" s="8" t="s">
        <v>459</v>
      </c>
      <c r="D30" s="2" t="s">
        <v>31</v>
      </c>
      <c r="E30" s="2" t="s">
        <v>436</v>
      </c>
      <c r="F30" s="8">
        <v>2</v>
      </c>
      <c r="G30" s="2">
        <v>0.57999999999999996</v>
      </c>
      <c r="H30" s="2">
        <v>49.32</v>
      </c>
      <c r="I30" s="2">
        <f>H30-G30</f>
        <v>48.74</v>
      </c>
      <c r="J30" s="2">
        <f>I30/0.23</f>
        <v>211.91304347826087</v>
      </c>
      <c r="K30" s="8">
        <v>78</v>
      </c>
      <c r="L30">
        <f>K30/0.23</f>
        <v>339.13043478260869</v>
      </c>
      <c r="M30">
        <f>I30/K30</f>
        <v>0.62487179487179489</v>
      </c>
    </row>
    <row r="31" spans="1:13" ht="15.75" thickBot="1" x14ac:dyDescent="0.3">
      <c r="A31" s="2" t="s">
        <v>444</v>
      </c>
      <c r="B31" s="8">
        <v>2</v>
      </c>
      <c r="C31" s="8" t="s">
        <v>459</v>
      </c>
      <c r="D31" s="2" t="s">
        <v>36</v>
      </c>
      <c r="E31" s="2" t="s">
        <v>436</v>
      </c>
      <c r="F31" s="8">
        <v>7</v>
      </c>
      <c r="G31" s="2">
        <v>0.59</v>
      </c>
      <c r="H31" s="2">
        <v>55.68</v>
      </c>
      <c r="I31" s="2">
        <f>H31-G31</f>
        <v>55.089999999999996</v>
      </c>
      <c r="J31" s="2">
        <f>I31/0.23</f>
        <v>239.52173913043475</v>
      </c>
      <c r="K31" s="8">
        <v>128</v>
      </c>
      <c r="L31">
        <f>K31/0.23</f>
        <v>556.52173913043475</v>
      </c>
      <c r="M31">
        <f>I31/K31</f>
        <v>0.43039062499999997</v>
      </c>
    </row>
    <row r="32" spans="1:13" ht="15.75" thickBot="1" x14ac:dyDescent="0.3">
      <c r="A32" s="2" t="s">
        <v>444</v>
      </c>
      <c r="B32" s="8">
        <v>2</v>
      </c>
      <c r="C32" s="8" t="s">
        <v>459</v>
      </c>
      <c r="D32" s="2" t="s">
        <v>36</v>
      </c>
      <c r="E32" s="2" t="s">
        <v>434</v>
      </c>
      <c r="F32" s="8">
        <v>6</v>
      </c>
      <c r="G32" s="2">
        <v>0.88</v>
      </c>
      <c r="H32" s="2">
        <v>69.83</v>
      </c>
      <c r="I32" s="2">
        <f>H32-G32</f>
        <v>68.95</v>
      </c>
      <c r="J32" s="2">
        <f>I32/0.23</f>
        <v>299.78260869565219</v>
      </c>
      <c r="K32" s="8">
        <v>232</v>
      </c>
      <c r="L32">
        <f>K32/0.23</f>
        <v>1008.695652173913</v>
      </c>
      <c r="M32">
        <f>I32/K32</f>
        <v>0.29719827586206898</v>
      </c>
    </row>
    <row r="33" spans="1:13" ht="15.75" thickBot="1" x14ac:dyDescent="0.3">
      <c r="A33" s="2" t="s">
        <v>444</v>
      </c>
      <c r="B33" s="8">
        <v>2</v>
      </c>
      <c r="C33" s="8" t="s">
        <v>459</v>
      </c>
      <c r="D33" s="2" t="s">
        <v>47</v>
      </c>
      <c r="E33" s="2" t="s">
        <v>436</v>
      </c>
      <c r="F33" s="8">
        <v>1</v>
      </c>
      <c r="G33" s="2">
        <v>0.02</v>
      </c>
      <c r="H33" s="2">
        <v>18.09</v>
      </c>
      <c r="I33" s="2">
        <f>H33-G33</f>
        <v>18.07</v>
      </c>
      <c r="J33" s="2">
        <f>I33/0.23</f>
        <v>78.565217391304344</v>
      </c>
      <c r="K33" s="8">
        <v>34</v>
      </c>
      <c r="L33">
        <f>K33/0.23</f>
        <v>147.82608695652172</v>
      </c>
      <c r="M33">
        <f>I33/K33</f>
        <v>0.53147058823529414</v>
      </c>
    </row>
    <row r="34" spans="1:13" ht="15.75" thickBot="1" x14ac:dyDescent="0.3">
      <c r="A34" s="2" t="s">
        <v>444</v>
      </c>
      <c r="B34" s="8">
        <v>2</v>
      </c>
      <c r="C34" s="8" t="s">
        <v>459</v>
      </c>
      <c r="D34" s="2" t="s">
        <v>27</v>
      </c>
      <c r="E34" s="2" t="s">
        <v>435</v>
      </c>
      <c r="F34" s="8">
        <v>3</v>
      </c>
      <c r="G34" s="2">
        <v>0.08</v>
      </c>
      <c r="H34" s="2">
        <v>3.12</v>
      </c>
      <c r="I34" s="2">
        <f>H34-G34</f>
        <v>3.04</v>
      </c>
      <c r="J34" s="2">
        <f>I34/0.23</f>
        <v>13.217391304347826</v>
      </c>
      <c r="K34" s="8">
        <v>12</v>
      </c>
      <c r="L34">
        <f>K34/0.23</f>
        <v>52.173913043478258</v>
      </c>
      <c r="M34">
        <f>I34/K34</f>
        <v>0.25333333333333335</v>
      </c>
    </row>
    <row r="35" spans="1:13" ht="15.75" thickBot="1" x14ac:dyDescent="0.3">
      <c r="A35" s="2" t="s">
        <v>444</v>
      </c>
      <c r="B35" s="8">
        <v>2</v>
      </c>
      <c r="C35" s="8" t="s">
        <v>459</v>
      </c>
      <c r="D35" s="2" t="s">
        <v>27</v>
      </c>
      <c r="E35" s="2" t="s">
        <v>436</v>
      </c>
      <c r="F35" s="8">
        <v>8</v>
      </c>
      <c r="G35" s="2">
        <v>0.09</v>
      </c>
      <c r="H35" s="2">
        <v>16.37</v>
      </c>
      <c r="I35" s="2">
        <f>H35-G35</f>
        <v>16.28</v>
      </c>
      <c r="J35" s="2">
        <f>I35/0.23</f>
        <v>70.782608695652172</v>
      </c>
      <c r="K35" s="8">
        <v>48</v>
      </c>
      <c r="L35">
        <f>K35/0.23</f>
        <v>208.69565217391303</v>
      </c>
      <c r="M35">
        <f>I35/K35</f>
        <v>0.33916666666666667</v>
      </c>
    </row>
    <row r="36" spans="1:13" ht="15.75" thickBot="1" x14ac:dyDescent="0.3">
      <c r="A36" s="2" t="s">
        <v>444</v>
      </c>
      <c r="B36" s="8">
        <v>2</v>
      </c>
      <c r="C36" s="8" t="s">
        <v>459</v>
      </c>
      <c r="D36" s="2" t="s">
        <v>23</v>
      </c>
      <c r="E36" s="2" t="s">
        <v>441</v>
      </c>
      <c r="F36" s="8">
        <v>0</v>
      </c>
      <c r="G36" s="2">
        <v>0</v>
      </c>
      <c r="H36" s="2">
        <v>5.27</v>
      </c>
      <c r="I36" s="2">
        <f>H36-G36</f>
        <v>5.27</v>
      </c>
      <c r="J36" s="2">
        <f>I36/0.23</f>
        <v>22.913043478260867</v>
      </c>
      <c r="K36" s="8">
        <v>15</v>
      </c>
      <c r="L36">
        <f>K36/0.23</f>
        <v>65.217391304347828</v>
      </c>
      <c r="M36">
        <f>I36/K36</f>
        <v>0.35133333333333333</v>
      </c>
    </row>
    <row r="37" spans="1:13" ht="15.75" thickBot="1" x14ac:dyDescent="0.3">
      <c r="A37" s="2" t="s">
        <v>444</v>
      </c>
      <c r="B37" s="8">
        <v>2</v>
      </c>
      <c r="C37" s="8" t="s">
        <v>459</v>
      </c>
      <c r="D37" s="2" t="s">
        <v>23</v>
      </c>
      <c r="E37" s="2" t="s">
        <v>434</v>
      </c>
      <c r="F37" s="8">
        <v>0</v>
      </c>
      <c r="G37" s="2">
        <v>0</v>
      </c>
      <c r="H37" s="2">
        <v>5.14</v>
      </c>
      <c r="I37" s="2">
        <f>H37-G37</f>
        <v>5.14</v>
      </c>
      <c r="J37" s="2">
        <f>I37/0.23</f>
        <v>22.34782608695652</v>
      </c>
      <c r="K37" s="8">
        <v>116</v>
      </c>
      <c r="L37">
        <f>K37/0.23</f>
        <v>504.3478260869565</v>
      </c>
      <c r="M37">
        <f>I37/K37</f>
        <v>4.4310344827586202E-2</v>
      </c>
    </row>
    <row r="38" spans="1:13" ht="15.75" thickBot="1" x14ac:dyDescent="0.3">
      <c r="A38" s="2" t="s">
        <v>444</v>
      </c>
      <c r="B38" s="8">
        <v>2</v>
      </c>
      <c r="C38" s="8" t="s">
        <v>459</v>
      </c>
      <c r="D38" s="2" t="s">
        <v>23</v>
      </c>
      <c r="E38" s="2" t="s">
        <v>443</v>
      </c>
      <c r="F38" s="8">
        <v>0</v>
      </c>
      <c r="G38" s="2">
        <v>0</v>
      </c>
      <c r="H38" s="2">
        <v>4.05</v>
      </c>
      <c r="I38" s="2">
        <f>H38-G38</f>
        <v>4.05</v>
      </c>
      <c r="J38" s="2">
        <f>I38/0.23</f>
        <v>17.60869565217391</v>
      </c>
      <c r="K38" s="8">
        <v>11</v>
      </c>
      <c r="L38">
        <f>K38/0.23</f>
        <v>47.826086956521735</v>
      </c>
      <c r="M38">
        <f>I38/K38</f>
        <v>0.36818181818181817</v>
      </c>
    </row>
    <row r="39" spans="1:13" ht="15.75" thickBot="1" x14ac:dyDescent="0.3">
      <c r="A39" s="2" t="s">
        <v>444</v>
      </c>
      <c r="B39" s="8">
        <v>2</v>
      </c>
      <c r="C39" s="8" t="s">
        <v>459</v>
      </c>
      <c r="D39" s="2" t="s">
        <v>36</v>
      </c>
      <c r="E39" s="2" t="s">
        <v>439</v>
      </c>
      <c r="F39" s="8">
        <v>0</v>
      </c>
      <c r="G39" s="2">
        <v>0</v>
      </c>
      <c r="H39" s="2">
        <v>0.34</v>
      </c>
      <c r="I39" s="2">
        <f>H39-G39</f>
        <v>0.34</v>
      </c>
      <c r="J39" s="2">
        <f>I39/0.23</f>
        <v>1.4782608695652175</v>
      </c>
      <c r="K39" s="8">
        <v>1</v>
      </c>
      <c r="L39">
        <f>K39/0.23</f>
        <v>4.3478260869565215</v>
      </c>
      <c r="M39">
        <f>I39/K39</f>
        <v>0.34</v>
      </c>
    </row>
    <row r="40" spans="1:13" ht="15.75" thickBot="1" x14ac:dyDescent="0.3">
      <c r="A40" s="2" t="s">
        <v>444</v>
      </c>
      <c r="B40" s="8">
        <v>2</v>
      </c>
      <c r="C40" s="8" t="s">
        <v>459</v>
      </c>
      <c r="D40" s="2" t="s">
        <v>36</v>
      </c>
      <c r="E40" s="2" t="s">
        <v>442</v>
      </c>
      <c r="F40" s="8">
        <v>0</v>
      </c>
      <c r="G40" s="2">
        <v>0</v>
      </c>
      <c r="H40" s="2">
        <v>1.21</v>
      </c>
      <c r="I40" s="2">
        <f>H40-G40</f>
        <v>1.21</v>
      </c>
      <c r="J40" s="2">
        <f>I40/0.23</f>
        <v>5.2608695652173907</v>
      </c>
      <c r="K40" s="8">
        <v>1</v>
      </c>
      <c r="L40">
        <f>K40/0.23</f>
        <v>4.3478260869565215</v>
      </c>
      <c r="M40">
        <f>I40/K40</f>
        <v>1.21</v>
      </c>
    </row>
    <row r="41" spans="1:13" ht="15.75" thickBot="1" x14ac:dyDescent="0.3">
      <c r="A41" s="2" t="s">
        <v>444</v>
      </c>
      <c r="B41" s="8">
        <v>2</v>
      </c>
      <c r="C41" s="8" t="s">
        <v>459</v>
      </c>
      <c r="D41" s="2" t="s">
        <v>27</v>
      </c>
      <c r="E41" s="2" t="s">
        <v>443</v>
      </c>
      <c r="F41" s="8">
        <v>1</v>
      </c>
      <c r="G41" s="2">
        <v>0.14000000000000001</v>
      </c>
      <c r="H41" s="2">
        <v>2.67</v>
      </c>
      <c r="I41" s="2">
        <f>H41-G41</f>
        <v>2.5299999999999998</v>
      </c>
      <c r="J41" s="2">
        <f>I41/0.23</f>
        <v>10.999999999999998</v>
      </c>
      <c r="K41" s="8">
        <v>11</v>
      </c>
      <c r="L41">
        <f>K41/0.23</f>
        <v>47.826086956521735</v>
      </c>
      <c r="M41">
        <f>I41/K41</f>
        <v>0.22999999999999998</v>
      </c>
    </row>
    <row r="42" spans="1:13" ht="15.75" thickBot="1" x14ac:dyDescent="0.3">
      <c r="A42" s="2" t="s">
        <v>444</v>
      </c>
      <c r="B42" s="8">
        <v>2</v>
      </c>
      <c r="C42" s="8" t="s">
        <v>459</v>
      </c>
      <c r="D42" s="2" t="s">
        <v>47</v>
      </c>
      <c r="E42" s="2" t="s">
        <v>434</v>
      </c>
      <c r="F42" s="8">
        <v>4</v>
      </c>
      <c r="G42" s="2">
        <v>0.22</v>
      </c>
      <c r="H42" s="2">
        <v>38.72</v>
      </c>
      <c r="I42" s="2">
        <f>H42-G42</f>
        <v>38.5</v>
      </c>
      <c r="J42" s="2">
        <f>I42/0.23</f>
        <v>167.39130434782609</v>
      </c>
      <c r="K42" s="8">
        <v>82</v>
      </c>
      <c r="L42">
        <f>K42/0.23</f>
        <v>356.52173913043475</v>
      </c>
      <c r="M42">
        <f>I42/K42</f>
        <v>0.46951219512195119</v>
      </c>
    </row>
    <row r="43" spans="1:13" ht="15.75" thickBot="1" x14ac:dyDescent="0.3">
      <c r="A43" s="2" t="s">
        <v>444</v>
      </c>
      <c r="B43" s="8">
        <v>2</v>
      </c>
      <c r="C43" s="8" t="s">
        <v>459</v>
      </c>
      <c r="D43" s="2" t="s">
        <v>27</v>
      </c>
      <c r="E43" s="2" t="s">
        <v>434</v>
      </c>
      <c r="F43" s="8">
        <v>4</v>
      </c>
      <c r="G43" s="2">
        <v>0.34</v>
      </c>
      <c r="H43" s="2">
        <v>15.91</v>
      </c>
      <c r="I43" s="2">
        <f>H43-G43</f>
        <v>15.57</v>
      </c>
      <c r="J43" s="2">
        <f>I43/0.23</f>
        <v>67.695652173913047</v>
      </c>
      <c r="K43" s="8">
        <v>60</v>
      </c>
      <c r="L43">
        <f>K43/0.23</f>
        <v>260.86956521739131</v>
      </c>
      <c r="M43">
        <f>I43/K43</f>
        <v>0.25950000000000001</v>
      </c>
    </row>
    <row r="44" spans="1:13" ht="15.75" thickBot="1" x14ac:dyDescent="0.3">
      <c r="A44" s="2" t="s">
        <v>444</v>
      </c>
      <c r="B44" s="8">
        <v>2</v>
      </c>
      <c r="C44" s="8" t="s">
        <v>459</v>
      </c>
      <c r="D44" s="2" t="s">
        <v>27</v>
      </c>
      <c r="E44" s="2" t="s">
        <v>438</v>
      </c>
      <c r="F44" s="8">
        <v>16</v>
      </c>
      <c r="G44" s="2">
        <v>0.55000000000000004</v>
      </c>
      <c r="H44" s="2">
        <v>27.66</v>
      </c>
      <c r="I44" s="2">
        <f>H44-G44</f>
        <v>27.11</v>
      </c>
      <c r="J44" s="2">
        <f>I44/0.23</f>
        <v>117.8695652173913</v>
      </c>
      <c r="K44" s="8">
        <v>210</v>
      </c>
      <c r="L44">
        <f>K44/0.23</f>
        <v>913.04347826086951</v>
      </c>
      <c r="M44">
        <f>I44/K44</f>
        <v>0.1290952380952381</v>
      </c>
    </row>
    <row r="45" spans="1:13" ht="15.75" thickBot="1" x14ac:dyDescent="0.3">
      <c r="A45" s="2" t="s">
        <v>444</v>
      </c>
      <c r="B45" s="8">
        <v>2</v>
      </c>
      <c r="C45" s="8" t="s">
        <v>459</v>
      </c>
      <c r="D45" s="2" t="s">
        <v>31</v>
      </c>
      <c r="E45" s="2" t="s">
        <v>441</v>
      </c>
      <c r="F45" s="8">
        <v>0</v>
      </c>
      <c r="G45" s="2">
        <v>0</v>
      </c>
      <c r="H45" s="2">
        <v>0.24</v>
      </c>
      <c r="I45" s="2">
        <f>H45-G45</f>
        <v>0.24</v>
      </c>
      <c r="J45" s="2">
        <f>I45/0.23</f>
        <v>1.0434782608695652</v>
      </c>
      <c r="K45" s="8">
        <v>1</v>
      </c>
      <c r="L45">
        <f>K45/0.23</f>
        <v>4.3478260869565215</v>
      </c>
      <c r="M45">
        <f>I45/K45</f>
        <v>0.24</v>
      </c>
    </row>
    <row r="46" spans="1:13" ht="15.75" thickBot="1" x14ac:dyDescent="0.3">
      <c r="A46" s="2" t="s">
        <v>444</v>
      </c>
      <c r="B46" s="8">
        <v>2</v>
      </c>
      <c r="C46" s="8" t="s">
        <v>459</v>
      </c>
      <c r="D46" s="2" t="s">
        <v>31</v>
      </c>
      <c r="E46" s="2" t="s">
        <v>435</v>
      </c>
      <c r="F46" s="8">
        <v>0</v>
      </c>
      <c r="G46" s="2">
        <v>0</v>
      </c>
      <c r="H46" s="2">
        <v>0.54</v>
      </c>
      <c r="I46" s="2">
        <f>H46-G46</f>
        <v>0.54</v>
      </c>
      <c r="J46" s="2">
        <f>I46/0.23</f>
        <v>2.347826086956522</v>
      </c>
      <c r="K46" s="8">
        <v>3</v>
      </c>
      <c r="L46">
        <f>K46/0.23</f>
        <v>13.043478260869565</v>
      </c>
      <c r="M46">
        <f>I46/K46</f>
        <v>0.18000000000000002</v>
      </c>
    </row>
    <row r="47" spans="1:13" ht="15.75" thickBot="1" x14ac:dyDescent="0.3">
      <c r="A47" s="2" t="s">
        <v>444</v>
      </c>
      <c r="B47" s="8">
        <v>2</v>
      </c>
      <c r="C47" s="8" t="s">
        <v>459</v>
      </c>
      <c r="D47" s="2" t="s">
        <v>31</v>
      </c>
      <c r="E47" s="2" t="s">
        <v>443</v>
      </c>
      <c r="F47" s="8">
        <v>0</v>
      </c>
      <c r="G47" s="2">
        <v>0</v>
      </c>
      <c r="H47" s="2">
        <v>0.45</v>
      </c>
      <c r="I47" s="2">
        <f>H47-G47</f>
        <v>0.45</v>
      </c>
      <c r="J47" s="2">
        <f>I47/0.23</f>
        <v>1.9565217391304348</v>
      </c>
      <c r="K47" s="8">
        <v>1</v>
      </c>
      <c r="L47">
        <f>K47/0.23</f>
        <v>4.3478260869565215</v>
      </c>
      <c r="M47">
        <f>I47/K47</f>
        <v>0.45</v>
      </c>
    </row>
    <row r="48" spans="1:13" ht="15.75" thickBot="1" x14ac:dyDescent="0.3">
      <c r="A48" s="2" t="s">
        <v>444</v>
      </c>
      <c r="B48" s="8">
        <v>2</v>
      </c>
      <c r="C48" s="8" t="s">
        <v>459</v>
      </c>
      <c r="D48" s="2" t="s">
        <v>31</v>
      </c>
      <c r="E48" s="2" t="s">
        <v>438</v>
      </c>
      <c r="F48" s="8">
        <v>16</v>
      </c>
      <c r="G48" s="2">
        <v>1.1599999999999999</v>
      </c>
      <c r="H48" s="2">
        <v>85.61</v>
      </c>
      <c r="I48" s="2">
        <f>H48-G48</f>
        <v>84.45</v>
      </c>
      <c r="J48" s="2">
        <f>I48/0.23</f>
        <v>367.17391304347825</v>
      </c>
      <c r="K48" s="8">
        <v>261</v>
      </c>
      <c r="L48">
        <f>K48/0.23</f>
        <v>1134.782608695652</v>
      </c>
      <c r="M48">
        <f>I48/K48</f>
        <v>0.3235632183908046</v>
      </c>
    </row>
    <row r="49" spans="1:13" ht="15.75" thickBot="1" x14ac:dyDescent="0.3">
      <c r="A49" s="2" t="s">
        <v>444</v>
      </c>
      <c r="B49" s="8">
        <v>2</v>
      </c>
      <c r="C49" s="8" t="s">
        <v>459</v>
      </c>
      <c r="D49" s="2" t="s">
        <v>47</v>
      </c>
      <c r="E49" s="2" t="s">
        <v>438</v>
      </c>
      <c r="F49" s="8">
        <v>20</v>
      </c>
      <c r="G49" s="2">
        <v>1.1599999999999999</v>
      </c>
      <c r="H49" s="2">
        <v>113.71</v>
      </c>
      <c r="I49" s="2">
        <f>H49-G49</f>
        <v>112.55</v>
      </c>
      <c r="J49" s="2">
        <f>I49/0.23</f>
        <v>489.3478260869565</v>
      </c>
      <c r="K49" s="8">
        <v>314</v>
      </c>
      <c r="L49">
        <f>K49/0.23</f>
        <v>1365.2173913043478</v>
      </c>
      <c r="M49">
        <f>I49/K49</f>
        <v>0.35843949044585988</v>
      </c>
    </row>
    <row r="50" spans="1:13" ht="15.75" thickBot="1" x14ac:dyDescent="0.3">
      <c r="A50" s="2" t="s">
        <v>444</v>
      </c>
      <c r="B50" s="8">
        <v>2</v>
      </c>
      <c r="C50" s="8" t="s">
        <v>459</v>
      </c>
      <c r="D50" s="2" t="s">
        <v>31</v>
      </c>
      <c r="E50" s="2" t="s">
        <v>442</v>
      </c>
      <c r="F50" s="8">
        <v>3</v>
      </c>
      <c r="G50" s="2">
        <v>1.21</v>
      </c>
      <c r="H50" s="2">
        <v>12.7</v>
      </c>
      <c r="I50" s="2">
        <f>H50-G50</f>
        <v>11.489999999999998</v>
      </c>
      <c r="J50" s="2">
        <f>I50/0.23</f>
        <v>49.956521739130423</v>
      </c>
      <c r="K50" s="8">
        <v>44</v>
      </c>
      <c r="L50">
        <f>K50/0.23</f>
        <v>191.30434782608694</v>
      </c>
      <c r="M50">
        <f>I50/K50</f>
        <v>0.26113636363636361</v>
      </c>
    </row>
    <row r="51" spans="1:13" ht="15.75" thickBot="1" x14ac:dyDescent="0.3">
      <c r="A51" s="2" t="s">
        <v>444</v>
      </c>
      <c r="B51" s="8">
        <v>2</v>
      </c>
      <c r="C51" s="8" t="s">
        <v>459</v>
      </c>
      <c r="D51" s="2" t="s">
        <v>36</v>
      </c>
      <c r="E51" s="2" t="s">
        <v>438</v>
      </c>
      <c r="F51" s="8">
        <v>12</v>
      </c>
      <c r="G51" s="2">
        <v>1.5</v>
      </c>
      <c r="H51" s="2">
        <v>75.11</v>
      </c>
      <c r="I51" s="2">
        <f>H51-G51</f>
        <v>73.61</v>
      </c>
      <c r="J51" s="2">
        <f>I51/0.23</f>
        <v>320.04347826086956</v>
      </c>
      <c r="K51" s="8">
        <v>213</v>
      </c>
      <c r="L51">
        <f>K51/0.23</f>
        <v>926.08695652173913</v>
      </c>
      <c r="M51">
        <f>I51/K51</f>
        <v>0.34558685446009391</v>
      </c>
    </row>
    <row r="52" spans="1:13" ht="15.75" thickBot="1" x14ac:dyDescent="0.3">
      <c r="A52" s="2" t="s">
        <v>444</v>
      </c>
      <c r="B52" s="8">
        <v>2</v>
      </c>
      <c r="C52" s="8" t="s">
        <v>459</v>
      </c>
      <c r="D52" s="2" t="s">
        <v>23</v>
      </c>
      <c r="E52" s="2" t="s">
        <v>442</v>
      </c>
      <c r="F52" s="8">
        <v>1</v>
      </c>
      <c r="G52" s="2">
        <v>1.7</v>
      </c>
      <c r="H52" s="2">
        <v>7.67</v>
      </c>
      <c r="I52" s="2">
        <f>H52-G52</f>
        <v>5.97</v>
      </c>
      <c r="J52" s="2">
        <f>I52/0.23</f>
        <v>25.956521739130434</v>
      </c>
      <c r="K52" s="8">
        <v>5</v>
      </c>
      <c r="L52">
        <f>K52/0.23</f>
        <v>21.739130434782609</v>
      </c>
      <c r="M52">
        <f>I52/K52</f>
        <v>1.194</v>
      </c>
    </row>
    <row r="53" spans="1:13" ht="15.75" thickBot="1" x14ac:dyDescent="0.3">
      <c r="A53" s="2" t="s">
        <v>444</v>
      </c>
      <c r="B53" s="8">
        <v>3</v>
      </c>
      <c r="C53" s="8" t="s">
        <v>460</v>
      </c>
      <c r="D53" s="2" t="s">
        <v>23</v>
      </c>
      <c r="E53" s="2" t="s">
        <v>434</v>
      </c>
      <c r="F53" s="8">
        <v>3</v>
      </c>
      <c r="G53" s="2">
        <v>0.13</v>
      </c>
      <c r="H53" s="2">
        <v>30.88</v>
      </c>
      <c r="I53" s="2">
        <f>H53-G53</f>
        <v>30.75</v>
      </c>
      <c r="J53" s="2">
        <f>I53/0.23</f>
        <v>133.69565217391303</v>
      </c>
      <c r="K53" s="8">
        <v>106</v>
      </c>
      <c r="L53">
        <f>K53/0.23</f>
        <v>460.86956521739131</v>
      </c>
      <c r="M53">
        <f>I53/K53</f>
        <v>0.29009433962264153</v>
      </c>
    </row>
    <row r="54" spans="1:13" ht="15.75" thickBot="1" x14ac:dyDescent="0.3">
      <c r="A54" s="2" t="s">
        <v>444</v>
      </c>
      <c r="B54" s="8">
        <v>3</v>
      </c>
      <c r="C54" s="8" t="s">
        <v>460</v>
      </c>
      <c r="D54" s="2" t="s">
        <v>47</v>
      </c>
      <c r="E54" s="2" t="s">
        <v>434</v>
      </c>
      <c r="F54" s="8">
        <v>10</v>
      </c>
      <c r="G54" s="2">
        <v>0.54</v>
      </c>
      <c r="H54" s="2">
        <v>42.47</v>
      </c>
      <c r="I54" s="2">
        <f>H54-G54</f>
        <v>41.93</v>
      </c>
      <c r="J54" s="2">
        <f>I54/0.23</f>
        <v>182.30434782608694</v>
      </c>
      <c r="K54" s="8">
        <v>158</v>
      </c>
      <c r="L54">
        <f>K54/0.23</f>
        <v>686.95652173913038</v>
      </c>
      <c r="M54">
        <f>I54/K54</f>
        <v>0.26537974683544302</v>
      </c>
    </row>
    <row r="55" spans="1:13" ht="15.75" thickBot="1" x14ac:dyDescent="0.3">
      <c r="A55" s="2" t="s">
        <v>444</v>
      </c>
      <c r="B55" s="8">
        <v>3</v>
      </c>
      <c r="C55" s="8" t="s">
        <v>460</v>
      </c>
      <c r="D55" s="2" t="s">
        <v>23</v>
      </c>
      <c r="E55" s="2" t="s">
        <v>438</v>
      </c>
      <c r="F55" s="8">
        <v>8</v>
      </c>
      <c r="G55" s="2">
        <v>0.71</v>
      </c>
      <c r="H55" s="2">
        <v>62.22</v>
      </c>
      <c r="I55" s="2">
        <f>H55-G55</f>
        <v>61.51</v>
      </c>
      <c r="J55" s="2">
        <f>I55/0.23</f>
        <v>267.43478260869563</v>
      </c>
      <c r="K55" s="8">
        <v>223</v>
      </c>
      <c r="L55">
        <f>K55/0.23</f>
        <v>969.56521739130426</v>
      </c>
      <c r="M55">
        <f>I55/K55</f>
        <v>0.27582959641255606</v>
      </c>
    </row>
    <row r="56" spans="1:13" ht="15.75" thickBot="1" x14ac:dyDescent="0.3">
      <c r="A56" s="2" t="s">
        <v>444</v>
      </c>
      <c r="B56" s="8">
        <v>3</v>
      </c>
      <c r="C56" s="8" t="s">
        <v>460</v>
      </c>
      <c r="D56" s="2" t="s">
        <v>27</v>
      </c>
      <c r="E56" s="2" t="s">
        <v>435</v>
      </c>
      <c r="F56" s="8">
        <v>4</v>
      </c>
      <c r="G56" s="2">
        <v>0.02</v>
      </c>
      <c r="H56" s="2">
        <v>18.350000000000001</v>
      </c>
      <c r="I56" s="2">
        <f>H56-G56</f>
        <v>18.330000000000002</v>
      </c>
      <c r="J56" s="2">
        <f>I56/0.23</f>
        <v>79.695652173913047</v>
      </c>
      <c r="K56" s="8">
        <v>52</v>
      </c>
      <c r="L56">
        <f>K56/0.23</f>
        <v>226.08695652173913</v>
      </c>
      <c r="M56">
        <f>I56/K56</f>
        <v>0.35250000000000004</v>
      </c>
    </row>
    <row r="57" spans="1:13" ht="15.75" thickBot="1" x14ac:dyDescent="0.3">
      <c r="A57" s="2" t="s">
        <v>444</v>
      </c>
      <c r="B57" s="8">
        <v>3</v>
      </c>
      <c r="C57" s="8" t="s">
        <v>460</v>
      </c>
      <c r="D57" s="2" t="s">
        <v>27</v>
      </c>
      <c r="E57" s="2" t="s">
        <v>434</v>
      </c>
      <c r="F57" s="8">
        <v>2</v>
      </c>
      <c r="G57" s="2">
        <v>0.03</v>
      </c>
      <c r="H57" s="2">
        <v>10.94</v>
      </c>
      <c r="I57" s="2">
        <f>H57-G57</f>
        <v>10.91</v>
      </c>
      <c r="J57" s="2">
        <f>I57/0.23</f>
        <v>47.434782608695649</v>
      </c>
      <c r="K57" s="8">
        <v>43</v>
      </c>
      <c r="L57">
        <f>K57/0.23</f>
        <v>186.95652173913044</v>
      </c>
      <c r="M57">
        <f>I57/K57</f>
        <v>0.25372093023255815</v>
      </c>
    </row>
    <row r="58" spans="1:13" ht="15.75" thickBot="1" x14ac:dyDescent="0.3">
      <c r="A58" s="2" t="s">
        <v>444</v>
      </c>
      <c r="B58" s="8">
        <v>3</v>
      </c>
      <c r="C58" s="8" t="s">
        <v>460</v>
      </c>
      <c r="D58" s="2" t="s">
        <v>31</v>
      </c>
      <c r="E58" s="2" t="s">
        <v>435</v>
      </c>
      <c r="F58" s="8">
        <v>4</v>
      </c>
      <c r="G58" s="2">
        <v>0.09</v>
      </c>
      <c r="H58" s="2">
        <v>19.66</v>
      </c>
      <c r="I58" s="2">
        <f>H58-G58</f>
        <v>19.57</v>
      </c>
      <c r="J58" s="2">
        <f>I58/0.23</f>
        <v>85.086956521739125</v>
      </c>
      <c r="K58" s="8">
        <v>47</v>
      </c>
      <c r="L58">
        <f>K58/0.23</f>
        <v>204.3478260869565</v>
      </c>
      <c r="M58">
        <f>I58/K58</f>
        <v>0.41638297872340424</v>
      </c>
    </row>
    <row r="59" spans="1:13" ht="15.75" thickBot="1" x14ac:dyDescent="0.3">
      <c r="A59" s="2" t="s">
        <v>444</v>
      </c>
      <c r="B59" s="8">
        <v>3</v>
      </c>
      <c r="C59" s="8" t="s">
        <v>460</v>
      </c>
      <c r="D59" s="2" t="s">
        <v>31</v>
      </c>
      <c r="E59" s="2" t="s">
        <v>434</v>
      </c>
      <c r="F59" s="8">
        <v>5</v>
      </c>
      <c r="G59" s="2">
        <v>0.28000000000000003</v>
      </c>
      <c r="H59" s="2">
        <v>44.5</v>
      </c>
      <c r="I59" s="2">
        <f>H59-G59</f>
        <v>44.22</v>
      </c>
      <c r="J59" s="2">
        <f>I59/0.23</f>
        <v>192.26086956521738</v>
      </c>
      <c r="K59" s="8">
        <v>140</v>
      </c>
      <c r="L59">
        <f>K59/0.23</f>
        <v>608.695652173913</v>
      </c>
      <c r="M59">
        <f>I59/K59</f>
        <v>0.31585714285714284</v>
      </c>
    </row>
    <row r="60" spans="1:13" ht="15.75" thickBot="1" x14ac:dyDescent="0.3">
      <c r="A60" s="2" t="s">
        <v>444</v>
      </c>
      <c r="B60" s="8">
        <v>3</v>
      </c>
      <c r="C60" s="8" t="s">
        <v>460</v>
      </c>
      <c r="D60" s="2" t="s">
        <v>31</v>
      </c>
      <c r="E60" s="2" t="s">
        <v>442</v>
      </c>
      <c r="F60" s="8">
        <v>4</v>
      </c>
      <c r="G60" s="2">
        <v>0.28000000000000003</v>
      </c>
      <c r="H60" s="2">
        <v>0.57999999999999996</v>
      </c>
      <c r="I60" s="2">
        <f>H60-G60</f>
        <v>0.29999999999999993</v>
      </c>
      <c r="J60" s="2">
        <f>I60/0.23</f>
        <v>1.3043478260869561</v>
      </c>
      <c r="K60" s="8">
        <v>1</v>
      </c>
      <c r="L60">
        <f>K60/0.23</f>
        <v>4.3478260869565215</v>
      </c>
      <c r="M60">
        <f>I60/K60</f>
        <v>0.29999999999999993</v>
      </c>
    </row>
    <row r="61" spans="1:13" ht="15.75" thickBot="1" x14ac:dyDescent="0.3">
      <c r="A61" s="2" t="s">
        <v>444</v>
      </c>
      <c r="B61" s="8">
        <v>3</v>
      </c>
      <c r="C61" s="8" t="s">
        <v>460</v>
      </c>
      <c r="D61" s="2" t="s">
        <v>31</v>
      </c>
      <c r="E61" s="2" t="s">
        <v>438</v>
      </c>
      <c r="F61" s="8">
        <v>9</v>
      </c>
      <c r="G61" s="2">
        <v>0.78</v>
      </c>
      <c r="H61" s="2">
        <v>61.3</v>
      </c>
      <c r="I61" s="2">
        <f>H61-G61</f>
        <v>60.519999999999996</v>
      </c>
      <c r="J61" s="2">
        <f>I61/0.23</f>
        <v>263.13043478260869</v>
      </c>
      <c r="K61" s="8">
        <v>210</v>
      </c>
      <c r="L61">
        <f>K61/0.23</f>
        <v>913.04347826086951</v>
      </c>
      <c r="M61">
        <f>I61/K61</f>
        <v>0.28819047619047616</v>
      </c>
    </row>
    <row r="62" spans="1:13" ht="15.75" thickBot="1" x14ac:dyDescent="0.3">
      <c r="A62" s="2" t="s">
        <v>444</v>
      </c>
      <c r="B62" s="8">
        <v>3</v>
      </c>
      <c r="C62" s="8" t="s">
        <v>460</v>
      </c>
      <c r="D62" s="2" t="s">
        <v>23</v>
      </c>
      <c r="E62" s="2" t="s">
        <v>441</v>
      </c>
      <c r="F62" s="8">
        <v>0</v>
      </c>
      <c r="G62" s="2">
        <v>0</v>
      </c>
      <c r="H62" s="2">
        <v>2.56</v>
      </c>
      <c r="I62" s="2">
        <f>H62-G62</f>
        <v>2.56</v>
      </c>
      <c r="J62" s="2">
        <f>I62/0.23</f>
        <v>11.130434782608695</v>
      </c>
      <c r="K62" s="8">
        <v>9</v>
      </c>
      <c r="L62">
        <f>K62/0.23</f>
        <v>39.130434782608695</v>
      </c>
      <c r="M62">
        <f>I62/K62</f>
        <v>0.28444444444444444</v>
      </c>
    </row>
    <row r="63" spans="1:13" ht="15.75" thickBot="1" x14ac:dyDescent="0.3">
      <c r="A63" s="2" t="s">
        <v>444</v>
      </c>
      <c r="B63" s="8">
        <v>3</v>
      </c>
      <c r="C63" s="8" t="s">
        <v>460</v>
      </c>
      <c r="D63" s="2" t="s">
        <v>23</v>
      </c>
      <c r="E63" s="2" t="s">
        <v>443</v>
      </c>
      <c r="F63" s="8">
        <v>0</v>
      </c>
      <c r="G63" s="2">
        <v>0</v>
      </c>
      <c r="H63" s="2">
        <v>2.2799999999999998</v>
      </c>
      <c r="I63" s="2">
        <f>H63-G63</f>
        <v>2.2799999999999998</v>
      </c>
      <c r="J63" s="2">
        <f>I63/0.23</f>
        <v>9.9130434782608674</v>
      </c>
      <c r="K63" s="8">
        <v>7</v>
      </c>
      <c r="L63">
        <f>K63/0.23</f>
        <v>30.434782608695652</v>
      </c>
      <c r="M63">
        <f>I63/K63</f>
        <v>0.32571428571428568</v>
      </c>
    </row>
    <row r="64" spans="1:13" ht="15.75" thickBot="1" x14ac:dyDescent="0.3">
      <c r="A64" s="2" t="s">
        <v>444</v>
      </c>
      <c r="B64" s="8">
        <v>3</v>
      </c>
      <c r="C64" s="8" t="s">
        <v>460</v>
      </c>
      <c r="D64" s="2" t="s">
        <v>36</v>
      </c>
      <c r="E64" s="2" t="s">
        <v>436</v>
      </c>
      <c r="F64" s="8">
        <v>0</v>
      </c>
      <c r="G64" s="2">
        <v>0</v>
      </c>
      <c r="H64" s="2">
        <v>3.71</v>
      </c>
      <c r="I64" s="2">
        <f>H64-G64</f>
        <v>3.71</v>
      </c>
      <c r="J64" s="2">
        <f>I64/0.23</f>
        <v>16.130434782608695</v>
      </c>
      <c r="K64" s="8">
        <v>2</v>
      </c>
      <c r="L64">
        <f>K64/0.23</f>
        <v>8.695652173913043</v>
      </c>
      <c r="M64">
        <f>I64/K64</f>
        <v>1.855</v>
      </c>
    </row>
    <row r="65" spans="1:13" ht="15.75" thickBot="1" x14ac:dyDescent="0.3">
      <c r="A65" s="2" t="s">
        <v>444</v>
      </c>
      <c r="B65" s="8">
        <v>3</v>
      </c>
      <c r="C65" s="8" t="s">
        <v>460</v>
      </c>
      <c r="D65" s="2" t="s">
        <v>36</v>
      </c>
      <c r="E65" s="2" t="s">
        <v>441</v>
      </c>
      <c r="F65" s="8">
        <v>0</v>
      </c>
      <c r="G65" s="2">
        <v>0</v>
      </c>
      <c r="H65" s="2">
        <v>4.7699999999999996</v>
      </c>
      <c r="I65" s="2">
        <f>H65-G65</f>
        <v>4.7699999999999996</v>
      </c>
      <c r="J65" s="2">
        <f>I65/0.23</f>
        <v>20.739130434782606</v>
      </c>
      <c r="K65" s="8">
        <v>6</v>
      </c>
      <c r="L65">
        <f>K65/0.23</f>
        <v>26.086956521739129</v>
      </c>
      <c r="M65">
        <f>I65/K65</f>
        <v>0.79499999999999993</v>
      </c>
    </row>
    <row r="66" spans="1:13" ht="15.75" thickBot="1" x14ac:dyDescent="0.3">
      <c r="A66" s="2" t="s">
        <v>444</v>
      </c>
      <c r="B66" s="8">
        <v>3</v>
      </c>
      <c r="C66" s="8" t="s">
        <v>460</v>
      </c>
      <c r="D66" s="2" t="s">
        <v>36</v>
      </c>
      <c r="E66" s="2" t="s">
        <v>434</v>
      </c>
      <c r="F66" s="8">
        <v>0</v>
      </c>
      <c r="G66" s="2">
        <v>0</v>
      </c>
      <c r="H66" s="2">
        <v>49.1</v>
      </c>
      <c r="I66" s="2">
        <f>H66-G66</f>
        <v>49.1</v>
      </c>
      <c r="J66" s="2">
        <f>I66/0.23</f>
        <v>213.47826086956522</v>
      </c>
      <c r="K66" s="8">
        <v>65</v>
      </c>
      <c r="L66">
        <f>K66/0.23</f>
        <v>282.60869565217388</v>
      </c>
      <c r="M66">
        <f>I66/K66</f>
        <v>0.75538461538461543</v>
      </c>
    </row>
    <row r="67" spans="1:13" ht="15.75" thickBot="1" x14ac:dyDescent="0.3">
      <c r="A67" s="2" t="s">
        <v>444</v>
      </c>
      <c r="B67" s="8">
        <v>3</v>
      </c>
      <c r="C67" s="8" t="s">
        <v>460</v>
      </c>
      <c r="D67" s="2" t="s">
        <v>36</v>
      </c>
      <c r="E67" s="2" t="s">
        <v>443</v>
      </c>
      <c r="F67" s="8">
        <v>0</v>
      </c>
      <c r="G67" s="2">
        <v>0</v>
      </c>
      <c r="H67" s="2">
        <v>19.48</v>
      </c>
      <c r="I67" s="2">
        <f>H67-G67</f>
        <v>19.48</v>
      </c>
      <c r="J67" s="2">
        <f>I67/0.23</f>
        <v>84.695652173913047</v>
      </c>
      <c r="K67" s="8">
        <v>32</v>
      </c>
      <c r="L67">
        <f>K67/0.23</f>
        <v>139.13043478260869</v>
      </c>
      <c r="M67">
        <f>I67/K67</f>
        <v>0.60875000000000001</v>
      </c>
    </row>
    <row r="68" spans="1:13" ht="15.75" thickBot="1" x14ac:dyDescent="0.3">
      <c r="A68" s="2" t="s">
        <v>444</v>
      </c>
      <c r="B68" s="8">
        <v>3</v>
      </c>
      <c r="C68" s="8" t="s">
        <v>460</v>
      </c>
      <c r="D68" s="2" t="s">
        <v>31</v>
      </c>
      <c r="E68" s="2" t="s">
        <v>436</v>
      </c>
      <c r="F68" s="8">
        <v>0</v>
      </c>
      <c r="G68" s="2">
        <v>0</v>
      </c>
      <c r="H68" s="2">
        <v>0.14000000000000001</v>
      </c>
      <c r="I68" s="2">
        <f>H68-G68</f>
        <v>0.14000000000000001</v>
      </c>
      <c r="J68" s="2">
        <f>I68/0.23</f>
        <v>0.60869565217391308</v>
      </c>
      <c r="K68" s="8">
        <v>1</v>
      </c>
      <c r="L68">
        <f>K68/0.23</f>
        <v>4.3478260869565215</v>
      </c>
      <c r="M68">
        <f>I68/K68</f>
        <v>0.14000000000000001</v>
      </c>
    </row>
    <row r="69" spans="1:13" ht="15.75" thickBot="1" x14ac:dyDescent="0.3">
      <c r="A69" s="2" t="s">
        <v>444</v>
      </c>
      <c r="B69" s="8">
        <v>3</v>
      </c>
      <c r="C69" s="8" t="s">
        <v>460</v>
      </c>
      <c r="D69" s="2" t="s">
        <v>47</v>
      </c>
      <c r="E69" s="2" t="s">
        <v>436</v>
      </c>
      <c r="F69" s="8">
        <v>0</v>
      </c>
      <c r="G69" s="2">
        <v>0</v>
      </c>
      <c r="H69" s="2">
        <v>0.54</v>
      </c>
      <c r="I69" s="2">
        <f>H69-G69</f>
        <v>0.54</v>
      </c>
      <c r="J69" s="2">
        <f>I69/0.23</f>
        <v>2.347826086956522</v>
      </c>
      <c r="K69" s="8">
        <v>1</v>
      </c>
      <c r="L69">
        <f>K69/0.23</f>
        <v>4.3478260869565215</v>
      </c>
      <c r="M69">
        <f>I69/K69</f>
        <v>0.54</v>
      </c>
    </row>
    <row r="70" spans="1:13" ht="15.75" thickBot="1" x14ac:dyDescent="0.3">
      <c r="A70" s="2" t="s">
        <v>444</v>
      </c>
      <c r="B70" s="8">
        <v>3</v>
      </c>
      <c r="C70" s="8" t="s">
        <v>460</v>
      </c>
      <c r="D70" s="2" t="s">
        <v>47</v>
      </c>
      <c r="E70" s="2" t="s">
        <v>435</v>
      </c>
      <c r="F70" s="8">
        <v>0</v>
      </c>
      <c r="G70" s="2">
        <v>0</v>
      </c>
      <c r="H70" s="2">
        <v>3.42</v>
      </c>
      <c r="I70" s="2">
        <f>H70-G70</f>
        <v>3.42</v>
      </c>
      <c r="J70" s="2">
        <f>I70/0.23</f>
        <v>14.869565217391303</v>
      </c>
      <c r="K70" s="8">
        <v>11</v>
      </c>
      <c r="L70">
        <f>K70/0.23</f>
        <v>47.826086956521735</v>
      </c>
      <c r="M70">
        <f>I70/K70</f>
        <v>0.31090909090909091</v>
      </c>
    </row>
    <row r="71" spans="1:13" ht="15.75" thickBot="1" x14ac:dyDescent="0.3">
      <c r="A71" s="2" t="s">
        <v>444</v>
      </c>
      <c r="B71" s="8">
        <v>3</v>
      </c>
      <c r="C71" s="8" t="s">
        <v>460</v>
      </c>
      <c r="D71" s="2" t="s">
        <v>47</v>
      </c>
      <c r="E71" s="2" t="s">
        <v>443</v>
      </c>
      <c r="F71" s="8">
        <v>1</v>
      </c>
      <c r="G71" s="2">
        <v>0</v>
      </c>
      <c r="H71" s="2">
        <v>9.57</v>
      </c>
      <c r="I71" s="2">
        <f>H71-G71</f>
        <v>9.57</v>
      </c>
      <c r="J71" s="2">
        <f>I71/0.23</f>
        <v>41.608695652173914</v>
      </c>
      <c r="K71" s="8">
        <v>19</v>
      </c>
      <c r="L71">
        <f>K71/0.23</f>
        <v>82.608695652173907</v>
      </c>
      <c r="M71">
        <f>I71/K71</f>
        <v>0.50368421052631585</v>
      </c>
    </row>
    <row r="72" spans="1:13" ht="15.75" thickBot="1" x14ac:dyDescent="0.3">
      <c r="A72" s="2" t="s">
        <v>444</v>
      </c>
      <c r="B72" s="8">
        <v>3</v>
      </c>
      <c r="C72" s="8" t="s">
        <v>460</v>
      </c>
      <c r="D72" s="2" t="s">
        <v>27</v>
      </c>
      <c r="E72" s="2" t="s">
        <v>436</v>
      </c>
      <c r="F72" s="8">
        <v>0</v>
      </c>
      <c r="G72" s="2">
        <v>0</v>
      </c>
      <c r="H72" s="2">
        <v>0.1</v>
      </c>
      <c r="I72" s="2">
        <f>H72-G72</f>
        <v>0.1</v>
      </c>
      <c r="J72" s="2">
        <f>I72/0.23</f>
        <v>0.43478260869565216</v>
      </c>
      <c r="K72" s="8">
        <v>1</v>
      </c>
      <c r="L72">
        <f>K72/0.23</f>
        <v>4.3478260869565215</v>
      </c>
      <c r="M72">
        <f>I72/K72</f>
        <v>0.1</v>
      </c>
    </row>
    <row r="73" spans="1:13" ht="15.75" thickBot="1" x14ac:dyDescent="0.3">
      <c r="A73" s="2" t="s">
        <v>444</v>
      </c>
      <c r="B73" s="8">
        <v>3</v>
      </c>
      <c r="C73" s="8" t="s">
        <v>460</v>
      </c>
      <c r="D73" s="2" t="s">
        <v>27</v>
      </c>
      <c r="E73" s="2" t="s">
        <v>439</v>
      </c>
      <c r="F73" s="8">
        <v>0</v>
      </c>
      <c r="G73" s="2">
        <v>0</v>
      </c>
      <c r="H73" s="2">
        <v>0.15</v>
      </c>
      <c r="I73" s="2">
        <f>H73-G73</f>
        <v>0.15</v>
      </c>
      <c r="J73" s="2">
        <f>I73/0.23</f>
        <v>0.65217391304347816</v>
      </c>
      <c r="K73" s="8">
        <v>1</v>
      </c>
      <c r="L73">
        <f>K73/0.23</f>
        <v>4.3478260869565215</v>
      </c>
      <c r="M73">
        <f>I73/K73</f>
        <v>0.15</v>
      </c>
    </row>
    <row r="74" spans="1:13" ht="15.75" thickBot="1" x14ac:dyDescent="0.3">
      <c r="A74" s="2" t="s">
        <v>444</v>
      </c>
      <c r="B74" s="8">
        <v>3</v>
      </c>
      <c r="C74" s="8" t="s">
        <v>460</v>
      </c>
      <c r="D74" s="2" t="s">
        <v>27</v>
      </c>
      <c r="E74" s="2" t="s">
        <v>442</v>
      </c>
      <c r="F74" s="8">
        <v>0</v>
      </c>
      <c r="G74" s="2">
        <v>0</v>
      </c>
      <c r="H74" s="2">
        <v>1.04</v>
      </c>
      <c r="I74" s="2">
        <f>H74-G74</f>
        <v>1.04</v>
      </c>
      <c r="J74" s="2">
        <f>I74/0.23</f>
        <v>4.5217391304347823</v>
      </c>
      <c r="K74" s="8">
        <v>2</v>
      </c>
      <c r="L74">
        <f>K74/0.23</f>
        <v>8.695652173913043</v>
      </c>
      <c r="M74">
        <f>I74/K74</f>
        <v>0.52</v>
      </c>
    </row>
    <row r="75" spans="1:13" ht="15.75" thickBot="1" x14ac:dyDescent="0.3">
      <c r="A75" s="2" t="s">
        <v>444</v>
      </c>
      <c r="B75" s="8">
        <v>3</v>
      </c>
      <c r="C75" s="8" t="s">
        <v>460</v>
      </c>
      <c r="D75" s="2" t="s">
        <v>27</v>
      </c>
      <c r="E75" s="2" t="s">
        <v>443</v>
      </c>
      <c r="F75" s="8">
        <v>0</v>
      </c>
      <c r="G75" s="2">
        <v>0</v>
      </c>
      <c r="H75" s="2">
        <v>6.14</v>
      </c>
      <c r="I75" s="2">
        <f>H75-G75</f>
        <v>6.14</v>
      </c>
      <c r="J75" s="2">
        <f>I75/0.23</f>
        <v>26.695652173913039</v>
      </c>
      <c r="K75" s="8">
        <v>33</v>
      </c>
      <c r="L75">
        <f>K75/0.23</f>
        <v>143.47826086956522</v>
      </c>
      <c r="M75">
        <f>I75/K75</f>
        <v>0.18606060606060604</v>
      </c>
    </row>
    <row r="76" spans="1:13" ht="15.75" thickBot="1" x14ac:dyDescent="0.3">
      <c r="A76" s="2" t="s">
        <v>444</v>
      </c>
      <c r="B76" s="8">
        <v>3</v>
      </c>
      <c r="C76" s="8" t="s">
        <v>460</v>
      </c>
      <c r="D76" s="2" t="s">
        <v>27</v>
      </c>
      <c r="E76" s="2" t="s">
        <v>438</v>
      </c>
      <c r="F76" s="8">
        <v>19</v>
      </c>
      <c r="G76" s="2">
        <v>1.18</v>
      </c>
      <c r="H76" s="2">
        <v>63.22</v>
      </c>
      <c r="I76" s="2">
        <f>H76-G76</f>
        <v>62.04</v>
      </c>
      <c r="J76" s="2">
        <f>I76/0.23</f>
        <v>269.73913043478257</v>
      </c>
      <c r="K76" s="8">
        <v>254</v>
      </c>
      <c r="L76">
        <f>K76/0.23</f>
        <v>1104.3478260869565</v>
      </c>
      <c r="M76">
        <f>I76/K76</f>
        <v>0.24425196850393702</v>
      </c>
    </row>
    <row r="77" spans="1:13" ht="15.75" thickBot="1" x14ac:dyDescent="0.3">
      <c r="A77" s="2" t="s">
        <v>444</v>
      </c>
      <c r="B77" s="8">
        <v>3</v>
      </c>
      <c r="C77" s="8" t="s">
        <v>460</v>
      </c>
      <c r="D77" s="2" t="s">
        <v>47</v>
      </c>
      <c r="E77" s="2" t="s">
        <v>438</v>
      </c>
      <c r="F77" s="8">
        <v>30</v>
      </c>
      <c r="G77" s="2">
        <v>1.55</v>
      </c>
      <c r="H77" s="2">
        <v>61.55</v>
      </c>
      <c r="I77" s="2">
        <f>H77-G77</f>
        <v>60</v>
      </c>
      <c r="J77" s="2">
        <f>I77/0.23</f>
        <v>260.86956521739131</v>
      </c>
      <c r="K77" s="8">
        <v>253</v>
      </c>
      <c r="L77">
        <f>K77/0.23</f>
        <v>1100</v>
      </c>
      <c r="M77">
        <f>I77/K77</f>
        <v>0.23715415019762845</v>
      </c>
    </row>
    <row r="78" spans="1:13" ht="15.75" thickBot="1" x14ac:dyDescent="0.3">
      <c r="A78" s="2" t="s">
        <v>444</v>
      </c>
      <c r="B78" s="8">
        <v>3</v>
      </c>
      <c r="C78" s="8" t="s">
        <v>460</v>
      </c>
      <c r="D78" s="2" t="s">
        <v>36</v>
      </c>
      <c r="E78" s="2" t="s">
        <v>438</v>
      </c>
      <c r="F78" s="8">
        <v>23</v>
      </c>
      <c r="G78" s="2">
        <v>1.75</v>
      </c>
      <c r="H78" s="2">
        <v>74.599999999999994</v>
      </c>
      <c r="I78" s="2">
        <f>H78-G78</f>
        <v>72.849999999999994</v>
      </c>
      <c r="J78" s="2">
        <f>I78/0.23</f>
        <v>316.73913043478257</v>
      </c>
      <c r="K78" s="8">
        <v>235</v>
      </c>
      <c r="L78">
        <f>K78/0.23</f>
        <v>1021.7391304347825</v>
      </c>
      <c r="M78">
        <f>I78/K78</f>
        <v>0.31</v>
      </c>
    </row>
    <row r="79" spans="1:13" ht="15.75" thickBot="1" x14ac:dyDescent="0.3">
      <c r="A79" s="2" t="s">
        <v>444</v>
      </c>
      <c r="B79" s="8">
        <v>4</v>
      </c>
      <c r="C79" s="8" t="s">
        <v>461</v>
      </c>
      <c r="D79" s="2" t="s">
        <v>27</v>
      </c>
      <c r="E79" s="2" t="s">
        <v>441</v>
      </c>
      <c r="F79" s="8">
        <v>1</v>
      </c>
      <c r="G79" s="2">
        <v>0.04</v>
      </c>
      <c r="H79" s="2">
        <v>0.91</v>
      </c>
      <c r="I79" s="2">
        <f>H79-G79</f>
        <v>0.87</v>
      </c>
      <c r="J79" s="2">
        <f>I79/0.23</f>
        <v>3.7826086956521738</v>
      </c>
      <c r="K79" s="8">
        <v>6</v>
      </c>
      <c r="L79">
        <f>K79/0.23</f>
        <v>26.086956521739129</v>
      </c>
      <c r="M79">
        <f>I79/K79</f>
        <v>0.14499999999999999</v>
      </c>
    </row>
    <row r="80" spans="1:13" ht="15.75" thickBot="1" x14ac:dyDescent="0.3">
      <c r="A80" s="2" t="s">
        <v>444</v>
      </c>
      <c r="B80" s="8">
        <v>4</v>
      </c>
      <c r="C80" s="8" t="s">
        <v>461</v>
      </c>
      <c r="D80" s="2" t="s">
        <v>23</v>
      </c>
      <c r="E80" s="2" t="s">
        <v>434</v>
      </c>
      <c r="F80" s="8">
        <v>2</v>
      </c>
      <c r="G80" s="2">
        <v>0.06</v>
      </c>
      <c r="H80" s="2">
        <v>37.950000000000003</v>
      </c>
      <c r="I80" s="2">
        <f>H80-G80</f>
        <v>37.89</v>
      </c>
      <c r="J80" s="2">
        <f>I80/0.23</f>
        <v>164.7391304347826</v>
      </c>
      <c r="K80" s="8">
        <v>112</v>
      </c>
      <c r="L80">
        <f>K80/0.23</f>
        <v>486.95652173913044</v>
      </c>
      <c r="M80">
        <f>I80/K80</f>
        <v>0.33830357142857143</v>
      </c>
    </row>
    <row r="81" spans="1:13" ht="15.75" thickBot="1" x14ac:dyDescent="0.3">
      <c r="A81" s="2" t="s">
        <v>444</v>
      </c>
      <c r="B81" s="8">
        <v>4</v>
      </c>
      <c r="C81" s="8" t="s">
        <v>461</v>
      </c>
      <c r="D81" s="2" t="s">
        <v>31</v>
      </c>
      <c r="E81" s="2" t="s">
        <v>443</v>
      </c>
      <c r="F81" s="8">
        <v>1</v>
      </c>
      <c r="G81" s="2">
        <v>0.08</v>
      </c>
      <c r="H81" s="2">
        <v>9.44</v>
      </c>
      <c r="I81" s="2">
        <f>H81-G81</f>
        <v>9.36</v>
      </c>
      <c r="J81" s="2">
        <f>I81/0.23</f>
        <v>40.695652173913039</v>
      </c>
      <c r="K81" s="8">
        <v>43</v>
      </c>
      <c r="L81">
        <f>K81/0.23</f>
        <v>186.95652173913044</v>
      </c>
      <c r="M81">
        <f>I81/K81</f>
        <v>0.21767441860465114</v>
      </c>
    </row>
    <row r="82" spans="1:13" ht="15.75" thickBot="1" x14ac:dyDescent="0.3">
      <c r="A82" s="2" t="s">
        <v>444</v>
      </c>
      <c r="B82" s="8">
        <v>4</v>
      </c>
      <c r="C82" s="8" t="s">
        <v>461</v>
      </c>
      <c r="D82" s="2" t="s">
        <v>31</v>
      </c>
      <c r="E82" s="2" t="s">
        <v>441</v>
      </c>
      <c r="F82" s="8">
        <v>4</v>
      </c>
      <c r="G82" s="2">
        <v>0.12</v>
      </c>
      <c r="H82" s="2">
        <v>32.31</v>
      </c>
      <c r="I82" s="2">
        <f>H82-G82</f>
        <v>32.190000000000005</v>
      </c>
      <c r="J82" s="2">
        <f>I82/0.23</f>
        <v>139.95652173913044</v>
      </c>
      <c r="K82" s="8">
        <v>120</v>
      </c>
      <c r="L82">
        <f>K82/0.23</f>
        <v>521.73913043478262</v>
      </c>
      <c r="M82">
        <f>I82/K82</f>
        <v>0.26825000000000004</v>
      </c>
    </row>
    <row r="83" spans="1:13" ht="15.75" thickBot="1" x14ac:dyDescent="0.3">
      <c r="A83" s="2" t="s">
        <v>444</v>
      </c>
      <c r="B83" s="8">
        <v>4</v>
      </c>
      <c r="C83" s="8" t="s">
        <v>461</v>
      </c>
      <c r="D83" s="2" t="s">
        <v>27</v>
      </c>
      <c r="E83" s="2" t="s">
        <v>434</v>
      </c>
      <c r="F83" s="8">
        <v>1</v>
      </c>
      <c r="G83" s="2">
        <v>0.14000000000000001</v>
      </c>
      <c r="H83" s="2">
        <v>32.270000000000003</v>
      </c>
      <c r="I83" s="2">
        <f>H83-G83</f>
        <v>32.130000000000003</v>
      </c>
      <c r="J83" s="2">
        <f>I83/0.23</f>
        <v>139.69565217391306</v>
      </c>
      <c r="K83" s="8">
        <v>123</v>
      </c>
      <c r="L83">
        <f>K83/0.23</f>
        <v>534.78260869565213</v>
      </c>
      <c r="M83">
        <f>I83/K83</f>
        <v>0.26121951219512196</v>
      </c>
    </row>
    <row r="84" spans="1:13" ht="15.75" thickBot="1" x14ac:dyDescent="0.3">
      <c r="A84" s="2" t="s">
        <v>444</v>
      </c>
      <c r="B84" s="8">
        <v>4</v>
      </c>
      <c r="C84" s="8" t="s">
        <v>461</v>
      </c>
      <c r="D84" s="2" t="s">
        <v>31</v>
      </c>
      <c r="E84" s="2" t="s">
        <v>434</v>
      </c>
      <c r="F84" s="8">
        <v>23</v>
      </c>
      <c r="G84" s="2">
        <v>0.2</v>
      </c>
      <c r="H84" s="2">
        <v>33.18</v>
      </c>
      <c r="I84" s="2">
        <f>H84-G84</f>
        <v>32.979999999999997</v>
      </c>
      <c r="J84" s="2">
        <f>I84/0.23</f>
        <v>143.39130434782606</v>
      </c>
      <c r="K84" s="8">
        <v>160</v>
      </c>
      <c r="L84">
        <f>K84/0.23</f>
        <v>695.6521739130435</v>
      </c>
      <c r="M84">
        <f>I84/K84</f>
        <v>0.20612499999999997</v>
      </c>
    </row>
    <row r="85" spans="1:13" ht="15.75" thickBot="1" x14ac:dyDescent="0.3">
      <c r="A85" s="2" t="s">
        <v>444</v>
      </c>
      <c r="B85" s="8">
        <v>4</v>
      </c>
      <c r="C85" s="8" t="s">
        <v>461</v>
      </c>
      <c r="D85" s="2" t="s">
        <v>36</v>
      </c>
      <c r="E85" s="2" t="s">
        <v>438</v>
      </c>
      <c r="F85" s="8">
        <v>4</v>
      </c>
      <c r="G85" s="2">
        <v>0.27</v>
      </c>
      <c r="H85" s="2">
        <v>87.39</v>
      </c>
      <c r="I85" s="2">
        <f>H85-G85</f>
        <v>87.12</v>
      </c>
      <c r="J85" s="2">
        <f>I85/0.23</f>
        <v>378.78260869565219</v>
      </c>
      <c r="K85" s="8">
        <v>219</v>
      </c>
      <c r="L85">
        <f>K85/0.23</f>
        <v>952.17391304347825</v>
      </c>
      <c r="M85">
        <f>I85/K85</f>
        <v>0.39780821917808223</v>
      </c>
    </row>
    <row r="86" spans="1:13" ht="15.75" thickBot="1" x14ac:dyDescent="0.3">
      <c r="A86" s="2" t="s">
        <v>444</v>
      </c>
      <c r="B86" s="8">
        <v>4</v>
      </c>
      <c r="C86" s="8" t="s">
        <v>461</v>
      </c>
      <c r="D86" s="2" t="s">
        <v>31</v>
      </c>
      <c r="E86" s="2" t="s">
        <v>438</v>
      </c>
      <c r="F86" s="8">
        <v>14</v>
      </c>
      <c r="G86" s="2">
        <v>0.59</v>
      </c>
      <c r="H86" s="2">
        <v>33.75</v>
      </c>
      <c r="I86" s="2">
        <f>H86-G86</f>
        <v>33.159999999999997</v>
      </c>
      <c r="J86" s="2">
        <f>I86/0.23</f>
        <v>144.17391304347825</v>
      </c>
      <c r="K86" s="8">
        <v>144</v>
      </c>
      <c r="L86">
        <f>K86/0.23</f>
        <v>626.08695652173913</v>
      </c>
      <c r="M86">
        <f>I86/K86</f>
        <v>0.23027777777777775</v>
      </c>
    </row>
    <row r="87" spans="1:13" ht="15.75" thickBot="1" x14ac:dyDescent="0.3">
      <c r="A87" s="2" t="s">
        <v>444</v>
      </c>
      <c r="B87" s="8">
        <v>4</v>
      </c>
      <c r="C87" s="8" t="s">
        <v>461</v>
      </c>
      <c r="D87" s="2" t="s">
        <v>36</v>
      </c>
      <c r="E87" s="2" t="s">
        <v>434</v>
      </c>
      <c r="F87" s="8">
        <v>5</v>
      </c>
      <c r="G87" s="2">
        <v>0.61</v>
      </c>
      <c r="H87" s="2">
        <v>52.1</v>
      </c>
      <c r="I87" s="2">
        <f>H87-G87</f>
        <v>51.49</v>
      </c>
      <c r="J87" s="2">
        <f>I87/0.23</f>
        <v>223.86956521739131</v>
      </c>
      <c r="K87" s="2">
        <v>131</v>
      </c>
      <c r="L87">
        <f>K87/0.23</f>
        <v>569.56521739130437</v>
      </c>
      <c r="M87">
        <f>I87/K87</f>
        <v>0.39305343511450386</v>
      </c>
    </row>
    <row r="88" spans="1:13" ht="15.75" thickBot="1" x14ac:dyDescent="0.3">
      <c r="A88" s="2" t="s">
        <v>444</v>
      </c>
      <c r="B88" s="8">
        <v>4</v>
      </c>
      <c r="C88" s="8" t="s">
        <v>461</v>
      </c>
      <c r="D88" s="2" t="s">
        <v>27</v>
      </c>
      <c r="E88" s="2" t="s">
        <v>438</v>
      </c>
      <c r="F88" s="8">
        <v>17</v>
      </c>
      <c r="G88" s="2">
        <v>0.76</v>
      </c>
      <c r="H88" s="2">
        <v>47.2</v>
      </c>
      <c r="I88" s="2">
        <f>H88-G88</f>
        <v>46.440000000000005</v>
      </c>
      <c r="J88" s="2">
        <f>I88/0.23</f>
        <v>201.91304347826087</v>
      </c>
      <c r="K88" s="8">
        <v>237</v>
      </c>
      <c r="L88">
        <f>K88/0.23</f>
        <v>1030.4347826086955</v>
      </c>
      <c r="M88">
        <f>I88/K88</f>
        <v>0.19594936708860761</v>
      </c>
    </row>
    <row r="89" spans="1:13" ht="15.75" thickBot="1" x14ac:dyDescent="0.3">
      <c r="A89" s="2" t="s">
        <v>444</v>
      </c>
      <c r="B89" s="8">
        <v>4</v>
      </c>
      <c r="C89" s="8" t="s">
        <v>461</v>
      </c>
      <c r="D89" s="2" t="s">
        <v>23</v>
      </c>
      <c r="E89" s="2" t="s">
        <v>435</v>
      </c>
      <c r="F89" s="8">
        <v>2</v>
      </c>
      <c r="G89" s="2">
        <v>0.02</v>
      </c>
      <c r="H89" s="2">
        <v>46.01</v>
      </c>
      <c r="I89" s="2">
        <f>H89-G89</f>
        <v>45.989999999999995</v>
      </c>
      <c r="J89" s="2">
        <f>I89/0.23</f>
        <v>199.95652173913041</v>
      </c>
      <c r="K89" s="8">
        <v>66</v>
      </c>
      <c r="L89">
        <f>K89/0.23</f>
        <v>286.95652173913044</v>
      </c>
      <c r="M89">
        <f>I89/K89</f>
        <v>0.69681818181818178</v>
      </c>
    </row>
    <row r="90" spans="1:13" ht="15.75" thickBot="1" x14ac:dyDescent="0.3">
      <c r="A90" s="2" t="s">
        <v>444</v>
      </c>
      <c r="B90" s="8">
        <v>4</v>
      </c>
      <c r="C90" s="8" t="s">
        <v>461</v>
      </c>
      <c r="D90" s="2" t="s">
        <v>23</v>
      </c>
      <c r="E90" s="2" t="s">
        <v>441</v>
      </c>
      <c r="F90" s="8">
        <v>0</v>
      </c>
      <c r="G90" s="2">
        <v>0</v>
      </c>
      <c r="H90" s="2">
        <v>8.91</v>
      </c>
      <c r="I90" s="2">
        <f>H90-G90</f>
        <v>8.91</v>
      </c>
      <c r="J90" s="2">
        <f>I90/0.23</f>
        <v>38.739130434782609</v>
      </c>
      <c r="K90" s="8">
        <v>34</v>
      </c>
      <c r="L90">
        <f>K90/0.23</f>
        <v>147.82608695652172</v>
      </c>
      <c r="M90">
        <f>I90/K90</f>
        <v>0.26205882352941179</v>
      </c>
    </row>
    <row r="91" spans="1:13" ht="15.75" thickBot="1" x14ac:dyDescent="0.3">
      <c r="A91" s="2" t="s">
        <v>444</v>
      </c>
      <c r="B91" s="8">
        <v>4</v>
      </c>
      <c r="C91" s="8" t="s">
        <v>461</v>
      </c>
      <c r="D91" s="2" t="s">
        <v>23</v>
      </c>
      <c r="E91" s="2" t="s">
        <v>443</v>
      </c>
      <c r="F91" s="8">
        <v>0</v>
      </c>
      <c r="G91" s="2">
        <v>0</v>
      </c>
      <c r="H91" s="2">
        <v>12.35</v>
      </c>
      <c r="I91" s="2">
        <f>H91-G91</f>
        <v>12.35</v>
      </c>
      <c r="J91" s="2">
        <f>I91/0.23</f>
        <v>53.695652173913039</v>
      </c>
      <c r="K91" s="8">
        <v>46</v>
      </c>
      <c r="L91">
        <f>K91/0.23</f>
        <v>200</v>
      </c>
      <c r="M91">
        <f>I91/K91</f>
        <v>0.26847826086956522</v>
      </c>
    </row>
    <row r="92" spans="1:13" ht="15.75" thickBot="1" x14ac:dyDescent="0.3">
      <c r="A92" s="2" t="s">
        <v>444</v>
      </c>
      <c r="B92" s="8">
        <v>4</v>
      </c>
      <c r="C92" s="8" t="s">
        <v>461</v>
      </c>
      <c r="D92" s="2" t="s">
        <v>47</v>
      </c>
      <c r="E92" s="2" t="s">
        <v>435</v>
      </c>
      <c r="F92" s="8">
        <v>0</v>
      </c>
      <c r="G92" s="2">
        <v>0</v>
      </c>
      <c r="H92" s="2">
        <v>1.27</v>
      </c>
      <c r="I92" s="2">
        <f>H92-G92</f>
        <v>1.27</v>
      </c>
      <c r="J92" s="2">
        <f>I92/0.23</f>
        <v>5.5217391304347823</v>
      </c>
      <c r="K92" s="8">
        <v>3</v>
      </c>
      <c r="L92">
        <f>K92/0.23</f>
        <v>13.043478260869565</v>
      </c>
      <c r="M92">
        <f>I92/K92</f>
        <v>0.42333333333333334</v>
      </c>
    </row>
    <row r="93" spans="1:13" ht="15.75" thickBot="1" x14ac:dyDescent="0.3">
      <c r="A93" s="2" t="s">
        <v>444</v>
      </c>
      <c r="B93" s="8">
        <v>4</v>
      </c>
      <c r="C93" s="8" t="s">
        <v>461</v>
      </c>
      <c r="D93" s="2" t="s">
        <v>47</v>
      </c>
      <c r="E93" s="2" t="s">
        <v>435</v>
      </c>
      <c r="F93" s="8">
        <v>0</v>
      </c>
      <c r="G93" s="2">
        <v>0</v>
      </c>
      <c r="H93" s="2">
        <v>1.27</v>
      </c>
      <c r="I93" s="2">
        <f>H93-G93</f>
        <v>1.27</v>
      </c>
      <c r="J93" s="2">
        <f>I93/0.23</f>
        <v>5.5217391304347823</v>
      </c>
      <c r="K93" s="8">
        <v>3</v>
      </c>
      <c r="L93">
        <f>K93/0.23</f>
        <v>13.043478260869565</v>
      </c>
      <c r="M93">
        <f>I93/K93</f>
        <v>0.42333333333333334</v>
      </c>
    </row>
    <row r="94" spans="1:13" ht="15.75" thickBot="1" x14ac:dyDescent="0.3">
      <c r="A94" s="2" t="s">
        <v>444</v>
      </c>
      <c r="B94" s="8">
        <v>4</v>
      </c>
      <c r="C94" s="8" t="s">
        <v>461</v>
      </c>
      <c r="D94" s="2" t="s">
        <v>47</v>
      </c>
      <c r="E94" s="2" t="s">
        <v>434</v>
      </c>
      <c r="F94" s="8">
        <v>13</v>
      </c>
      <c r="G94" s="2">
        <v>0.7</v>
      </c>
      <c r="H94" s="2">
        <v>36.6</v>
      </c>
      <c r="I94" s="2">
        <f>H94-G94</f>
        <v>35.9</v>
      </c>
      <c r="J94" s="2">
        <f>I94/0.23</f>
        <v>156.08695652173913</v>
      </c>
      <c r="K94" s="8">
        <v>123</v>
      </c>
      <c r="L94">
        <f>K94/0.23</f>
        <v>534.78260869565213</v>
      </c>
      <c r="M94">
        <f>I94/K94</f>
        <v>0.29186991869918699</v>
      </c>
    </row>
    <row r="95" spans="1:13" ht="15.75" thickBot="1" x14ac:dyDescent="0.3">
      <c r="A95" s="2" t="s">
        <v>444</v>
      </c>
      <c r="B95" s="8">
        <v>4</v>
      </c>
      <c r="C95" s="8" t="s">
        <v>461</v>
      </c>
      <c r="D95" s="2" t="s">
        <v>47</v>
      </c>
      <c r="E95" s="2" t="s">
        <v>434</v>
      </c>
      <c r="F95" s="8">
        <v>13</v>
      </c>
      <c r="G95" s="2">
        <v>0.76</v>
      </c>
      <c r="H95" s="2">
        <v>36.6</v>
      </c>
      <c r="I95" s="2">
        <f>H95-G95</f>
        <v>35.840000000000003</v>
      </c>
      <c r="J95" s="2">
        <f>I95/0.23</f>
        <v>155.82608695652175</v>
      </c>
      <c r="K95" s="8">
        <v>123</v>
      </c>
      <c r="L95">
        <f>K95/0.23</f>
        <v>534.78260869565213</v>
      </c>
      <c r="M95">
        <f>I95/K95</f>
        <v>0.29138211382113827</v>
      </c>
    </row>
    <row r="96" spans="1:13" ht="15.75" thickBot="1" x14ac:dyDescent="0.3">
      <c r="A96" s="2" t="s">
        <v>444</v>
      </c>
      <c r="B96" s="8">
        <v>4</v>
      </c>
      <c r="C96" s="8" t="s">
        <v>461</v>
      </c>
      <c r="D96" s="2" t="s">
        <v>36</v>
      </c>
      <c r="E96" s="2" t="s">
        <v>441</v>
      </c>
      <c r="F96" s="8">
        <v>0</v>
      </c>
      <c r="G96" s="2">
        <v>0</v>
      </c>
      <c r="H96" s="2">
        <v>23.3</v>
      </c>
      <c r="I96" s="2">
        <f>H96-G96</f>
        <v>23.3</v>
      </c>
      <c r="J96" s="2">
        <f>I96/0.23</f>
        <v>101.30434782608695</v>
      </c>
      <c r="K96" s="8">
        <v>46</v>
      </c>
      <c r="L96">
        <f>K96/0.23</f>
        <v>200</v>
      </c>
      <c r="M96">
        <f>I96/K96</f>
        <v>0.50652173913043474</v>
      </c>
    </row>
    <row r="97" spans="1:13" ht="15.75" thickBot="1" x14ac:dyDescent="0.3">
      <c r="A97" s="2" t="s">
        <v>444</v>
      </c>
      <c r="B97" s="8">
        <v>4</v>
      </c>
      <c r="C97" s="8" t="s">
        <v>461</v>
      </c>
      <c r="D97" s="2" t="s">
        <v>47</v>
      </c>
      <c r="E97" s="2" t="s">
        <v>441</v>
      </c>
      <c r="F97" s="8">
        <v>0</v>
      </c>
      <c r="G97" s="2">
        <v>0</v>
      </c>
      <c r="H97" s="2">
        <v>2.72</v>
      </c>
      <c r="I97" s="2">
        <f>H97-G97</f>
        <v>2.72</v>
      </c>
      <c r="J97" s="2">
        <f>I97/0.23</f>
        <v>11.82608695652174</v>
      </c>
      <c r="K97" s="8">
        <v>12</v>
      </c>
      <c r="L97">
        <f>K97/0.23</f>
        <v>52.173913043478258</v>
      </c>
      <c r="M97">
        <f>I97/K97</f>
        <v>0.22666666666666668</v>
      </c>
    </row>
    <row r="98" spans="1:13" ht="15.75" thickBot="1" x14ac:dyDescent="0.3">
      <c r="A98" s="2" t="s">
        <v>444</v>
      </c>
      <c r="B98" s="8">
        <v>4</v>
      </c>
      <c r="C98" s="8" t="s">
        <v>461</v>
      </c>
      <c r="D98" s="2" t="s">
        <v>27</v>
      </c>
      <c r="E98" s="2" t="s">
        <v>442</v>
      </c>
      <c r="F98" s="8">
        <v>0</v>
      </c>
      <c r="G98" s="2">
        <v>0</v>
      </c>
      <c r="H98" s="2">
        <v>1.56</v>
      </c>
      <c r="I98" s="2">
        <f>H98-G98</f>
        <v>1.56</v>
      </c>
      <c r="J98" s="2">
        <f>I98/0.23</f>
        <v>6.7826086956521738</v>
      </c>
      <c r="K98" s="8">
        <v>2</v>
      </c>
      <c r="L98">
        <f>K98/0.23</f>
        <v>8.695652173913043</v>
      </c>
      <c r="M98">
        <f>I98/K98</f>
        <v>0.78</v>
      </c>
    </row>
    <row r="99" spans="1:13" ht="15.75" thickBot="1" x14ac:dyDescent="0.3">
      <c r="A99" s="2" t="s">
        <v>444</v>
      </c>
      <c r="B99" s="8">
        <v>4</v>
      </c>
      <c r="C99" s="8" t="s">
        <v>461</v>
      </c>
      <c r="D99" s="2" t="s">
        <v>23</v>
      </c>
      <c r="E99" s="2" t="s">
        <v>438</v>
      </c>
      <c r="F99" s="8">
        <v>7</v>
      </c>
      <c r="G99" s="2">
        <v>1.01</v>
      </c>
      <c r="H99" s="2">
        <v>130.58000000000001</v>
      </c>
      <c r="I99" s="2">
        <f>H99-G99</f>
        <v>129.57000000000002</v>
      </c>
      <c r="J99" s="2">
        <f>I99/0.23</f>
        <v>563.34782608695662</v>
      </c>
      <c r="K99" s="8">
        <v>381</v>
      </c>
      <c r="L99">
        <f>K99/0.23</f>
        <v>1656.5217391304348</v>
      </c>
      <c r="M99">
        <f>I99/K99</f>
        <v>0.34007874015748035</v>
      </c>
    </row>
    <row r="100" spans="1:13" ht="15.75" thickBot="1" x14ac:dyDescent="0.3">
      <c r="A100" s="2" t="s">
        <v>444</v>
      </c>
      <c r="B100" s="8">
        <v>4</v>
      </c>
      <c r="C100" s="8" t="s">
        <v>461</v>
      </c>
      <c r="D100" s="2" t="s">
        <v>47</v>
      </c>
      <c r="E100" s="2" t="s">
        <v>438</v>
      </c>
      <c r="F100" s="8">
        <v>33</v>
      </c>
      <c r="G100" s="2">
        <v>3.59</v>
      </c>
      <c r="H100" s="2">
        <v>74.09</v>
      </c>
      <c r="I100" s="2">
        <f>H100-G100</f>
        <v>70.5</v>
      </c>
      <c r="J100" s="2">
        <f>I100/0.23</f>
        <v>306.52173913043475</v>
      </c>
      <c r="K100" s="8">
        <v>240</v>
      </c>
      <c r="L100">
        <f>K100/0.23</f>
        <v>1043.4782608695652</v>
      </c>
      <c r="M100">
        <f>I100/K100</f>
        <v>0.29375000000000001</v>
      </c>
    </row>
  </sheetData>
  <sortState ref="A2:M100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herbivory all</vt:lpstr>
      <vt:lpstr>Sheet2</vt:lpstr>
      <vt:lpstr>C7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Kara</cp:lastModifiedBy>
  <dcterms:created xsi:type="dcterms:W3CDTF">2017-02-14T01:05:01Z</dcterms:created>
  <dcterms:modified xsi:type="dcterms:W3CDTF">2017-02-14T19:52:55Z</dcterms:modified>
</cp:coreProperties>
</file>