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Owner\Desktop\BBD_Thesis\12_2019 Final thesis documents and data\"/>
    </mc:Choice>
  </mc:AlternateContent>
  <xr:revisionPtr revIDLastSave="0" documentId="13_ncr:1_{F0E52243-448C-4E1B-947B-E3B56DB55943}" xr6:coauthVersionLast="41" xr6:coauthVersionMax="41" xr10:uidLastSave="{00000000-0000-0000-0000-000000000000}"/>
  <bookViews>
    <workbookView xWindow="20370" yWindow="-2160" windowWidth="24240" windowHeight="13140" tabRatio="690" xr2:uid="{00000000-000D-0000-FFFF-FFFF00000000}"/>
  </bookViews>
  <sheets>
    <sheet name="Metadata" sheetId="2" r:id="rId1"/>
    <sheet name="2017 Image Analysis Protocol" sheetId="15" r:id="rId2"/>
    <sheet name="2016 Image_J Protocol" sheetId="3" r:id="rId3"/>
    <sheet name="Notes" sheetId="4" r:id="rId4"/>
    <sheet name="Generic Data Sheet Template" sheetId="1" r:id="rId5"/>
    <sheet name="Old Protocol" sheetId="5" r:id="rId6"/>
    <sheet name="C2 - Data Sheet" sheetId="6" r:id="rId7"/>
    <sheet name="C3 - Data Sheet" sheetId="7" r:id="rId8"/>
    <sheet name="C4 - Data Sheet" sheetId="9" r:id="rId9"/>
    <sheet name="C6 - Data Sheet" sheetId="10" r:id="rId10"/>
    <sheet name="C7 - Data Sheet" sheetId="12" r:id="rId11"/>
    <sheet name="C8 - Data Sheet" sheetId="13" r:id="rId12"/>
  </sheets>
  <calcPr calcId="191029" iterateDelta="1E-4"/>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L201" i="10" l="1"/>
  <c r="L200" i="10"/>
  <c r="L199" i="10"/>
  <c r="L198" i="10"/>
  <c r="L197" i="10"/>
  <c r="L196" i="10"/>
  <c r="L195" i="10"/>
  <c r="L194" i="10"/>
  <c r="L193" i="10"/>
  <c r="L192" i="10"/>
  <c r="L191" i="10"/>
  <c r="L190" i="10"/>
  <c r="L189" i="10"/>
  <c r="L188" i="10"/>
  <c r="L187" i="10"/>
  <c r="L186" i="10"/>
  <c r="L185" i="10"/>
  <c r="L184" i="10"/>
  <c r="L183" i="10"/>
  <c r="L182" i="10"/>
  <c r="L181" i="10"/>
  <c r="L180" i="10"/>
  <c r="L179" i="10"/>
  <c r="L178" i="10"/>
  <c r="L177" i="10"/>
  <c r="L176" i="10"/>
  <c r="L175" i="10"/>
  <c r="L174" i="10"/>
  <c r="L173" i="10"/>
  <c r="L172" i="10"/>
  <c r="L171" i="10"/>
  <c r="L170" i="10"/>
  <c r="L169" i="10"/>
  <c r="L168" i="10"/>
  <c r="L167" i="10"/>
  <c r="L166" i="10"/>
  <c r="L165" i="10"/>
  <c r="L164" i="10"/>
  <c r="L163" i="10"/>
  <c r="L162" i="10"/>
  <c r="L161" i="10"/>
  <c r="L160" i="10"/>
  <c r="L159" i="10"/>
  <c r="L158" i="10"/>
  <c r="L157" i="10"/>
  <c r="L156" i="10"/>
  <c r="L155" i="10"/>
  <c r="L154" i="10"/>
  <c r="L153" i="10"/>
  <c r="L152" i="10"/>
  <c r="L151" i="10"/>
  <c r="L150" i="10"/>
  <c r="L149" i="10"/>
  <c r="L148" i="10"/>
  <c r="L147" i="10"/>
  <c r="L146" i="10"/>
  <c r="L145" i="10"/>
  <c r="L144" i="10"/>
  <c r="L143" i="10"/>
  <c r="L142" i="10"/>
  <c r="L141" i="10"/>
  <c r="L140" i="10"/>
  <c r="L139" i="10"/>
  <c r="L138" i="10"/>
  <c r="L137" i="10"/>
  <c r="L136" i="10"/>
  <c r="L135" i="10"/>
  <c r="L134" i="10"/>
  <c r="L133" i="10"/>
  <c r="L132" i="10"/>
  <c r="L131" i="10"/>
  <c r="L130" i="10"/>
  <c r="L129" i="10"/>
  <c r="L128" i="10"/>
  <c r="L127" i="10"/>
  <c r="L126" i="10"/>
  <c r="L125" i="10"/>
  <c r="L124" i="10"/>
  <c r="L123" i="10"/>
  <c r="L122" i="10"/>
  <c r="L121" i="10"/>
  <c r="L120" i="10"/>
  <c r="L119" i="10"/>
  <c r="L118" i="10"/>
  <c r="L117" i="10"/>
  <c r="L116" i="10"/>
  <c r="L115" i="10"/>
  <c r="L114" i="10"/>
  <c r="L113" i="10"/>
  <c r="L112" i="10"/>
  <c r="L111" i="10"/>
  <c r="L110" i="10"/>
  <c r="L109" i="10"/>
  <c r="L108" i="10"/>
  <c r="L107" i="10"/>
  <c r="L106" i="10"/>
  <c r="L105" i="10"/>
  <c r="L104" i="10"/>
  <c r="L103" i="10"/>
  <c r="L102" i="10"/>
  <c r="L101" i="10"/>
  <c r="L100" i="10"/>
  <c r="L99" i="10"/>
  <c r="L98" i="10"/>
  <c r="L97" i="10"/>
  <c r="L96" i="10"/>
  <c r="L95" i="10"/>
  <c r="L94" i="10"/>
  <c r="L93" i="10"/>
  <c r="L92" i="10"/>
  <c r="L91" i="10"/>
  <c r="L90" i="10"/>
  <c r="L89" i="10"/>
  <c r="L88" i="10"/>
  <c r="L87" i="10"/>
  <c r="L86" i="10"/>
  <c r="L85" i="10"/>
  <c r="L84" i="10"/>
  <c r="L83" i="10"/>
  <c r="L82" i="10"/>
  <c r="L81" i="10"/>
  <c r="L80" i="10"/>
  <c r="L79" i="10"/>
  <c r="L78" i="10"/>
  <c r="L77" i="10"/>
  <c r="L76" i="10"/>
  <c r="L75" i="10"/>
  <c r="L74" i="10"/>
  <c r="L73" i="10"/>
  <c r="L72" i="10"/>
  <c r="L71" i="10"/>
  <c r="L70" i="10"/>
  <c r="L69" i="10"/>
  <c r="L68" i="10"/>
  <c r="L67" i="10"/>
  <c r="L66" i="10"/>
  <c r="L65" i="10"/>
  <c r="L64" i="10"/>
  <c r="L63" i="10"/>
  <c r="L62" i="10"/>
  <c r="L61" i="10"/>
  <c r="L60" i="10"/>
  <c r="L59" i="10"/>
  <c r="L58" i="10"/>
  <c r="L57" i="10"/>
  <c r="L56" i="10"/>
  <c r="L55" i="10"/>
  <c r="L54" i="10"/>
  <c r="L53" i="10"/>
  <c r="L52" i="10"/>
  <c r="L51" i="10"/>
  <c r="L50" i="10"/>
  <c r="L49" i="10"/>
  <c r="L48" i="10"/>
  <c r="L47" i="10"/>
  <c r="L46" i="10"/>
  <c r="L45" i="10"/>
  <c r="L44" i="10"/>
  <c r="L43" i="10"/>
  <c r="L42" i="10"/>
  <c r="L41" i="10"/>
  <c r="L40" i="10"/>
  <c r="L39" i="10"/>
  <c r="L38" i="10"/>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L7" i="10"/>
  <c r="L6" i="10"/>
  <c r="L5" i="10"/>
  <c r="L4" i="10"/>
  <c r="L3" i="10"/>
  <c r="L2" i="10"/>
  <c r="L161" i="9"/>
  <c r="L160" i="9"/>
  <c r="L159" i="9"/>
  <c r="L158" i="9"/>
  <c r="L157" i="9"/>
  <c r="L156" i="9"/>
  <c r="L155" i="9"/>
  <c r="L154" i="9"/>
  <c r="L153" i="9"/>
  <c r="L152" i="9"/>
  <c r="L151" i="9"/>
  <c r="L150" i="9"/>
  <c r="L149" i="9"/>
  <c r="L148" i="9"/>
  <c r="L147" i="9"/>
  <c r="L146" i="9"/>
  <c r="L145" i="9"/>
  <c r="L144" i="9"/>
  <c r="L143" i="9"/>
  <c r="L142" i="9"/>
  <c r="L141" i="9"/>
  <c r="L140" i="9"/>
  <c r="L139" i="9"/>
  <c r="L138" i="9"/>
  <c r="L137" i="9"/>
  <c r="L136" i="9"/>
  <c r="L135" i="9"/>
  <c r="L134" i="9"/>
  <c r="L133" i="9"/>
  <c r="L132" i="9"/>
  <c r="L131" i="9"/>
  <c r="L130" i="9"/>
  <c r="L129" i="9"/>
  <c r="L128" i="9"/>
  <c r="L127" i="9"/>
  <c r="L126" i="9"/>
  <c r="L125" i="9"/>
  <c r="L124" i="9"/>
  <c r="L123" i="9"/>
  <c r="L122" i="9"/>
  <c r="L121" i="9"/>
  <c r="L120" i="9"/>
  <c r="L119" i="9"/>
  <c r="L118" i="9"/>
  <c r="L117" i="9"/>
  <c r="L116" i="9"/>
  <c r="L115" i="9"/>
  <c r="L114" i="9"/>
  <c r="L113" i="9"/>
  <c r="L112" i="9"/>
  <c r="L111" i="9"/>
  <c r="L110" i="9"/>
  <c r="L109" i="9"/>
  <c r="L108" i="9"/>
  <c r="L107" i="9"/>
  <c r="L106" i="9"/>
  <c r="L105" i="9"/>
  <c r="L104" i="9"/>
  <c r="L103" i="9"/>
  <c r="L102" i="9"/>
  <c r="L101" i="9"/>
  <c r="L100" i="9"/>
  <c r="L99" i="9"/>
  <c r="L98" i="9"/>
  <c r="L97" i="9"/>
  <c r="L96" i="9"/>
  <c r="L95" i="9"/>
  <c r="L94" i="9"/>
  <c r="L93" i="9"/>
  <c r="L92" i="9"/>
  <c r="L91" i="9"/>
  <c r="L90" i="9"/>
  <c r="L89" i="9"/>
  <c r="L88" i="9"/>
  <c r="L87" i="9"/>
  <c r="L86" i="9"/>
  <c r="L85" i="9"/>
  <c r="L84" i="9"/>
  <c r="L83" i="9"/>
  <c r="L82" i="9"/>
  <c r="L81" i="9"/>
  <c r="L80" i="9"/>
  <c r="L79" i="9"/>
  <c r="L78" i="9"/>
  <c r="L77" i="9"/>
  <c r="L76" i="9"/>
  <c r="L75" i="9"/>
  <c r="L74" i="9"/>
  <c r="L73" i="9"/>
  <c r="L72" i="9"/>
  <c r="L71" i="9"/>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L5" i="9"/>
  <c r="L4" i="9"/>
  <c r="L3" i="9"/>
  <c r="L2" i="9"/>
  <c r="L161" i="7"/>
  <c r="L160" i="7"/>
  <c r="L159" i="7"/>
  <c r="L158" i="7"/>
  <c r="L157" i="7"/>
  <c r="L156" i="7"/>
  <c r="L155" i="7"/>
  <c r="L154" i="7"/>
  <c r="L153" i="7"/>
  <c r="L152" i="7"/>
  <c r="L151" i="7"/>
  <c r="L150" i="7"/>
  <c r="L149" i="7"/>
  <c r="L148" i="7"/>
  <c r="L147" i="7"/>
  <c r="L146" i="7"/>
  <c r="L145" i="7"/>
  <c r="L144" i="7"/>
  <c r="L143" i="7"/>
  <c r="L142" i="7"/>
  <c r="L141" i="7"/>
  <c r="L140" i="7"/>
  <c r="L139" i="7"/>
  <c r="L138" i="7"/>
  <c r="L137" i="7"/>
  <c r="L136" i="7"/>
  <c r="L135" i="7"/>
  <c r="L134" i="7"/>
  <c r="L133" i="7"/>
  <c r="L132" i="7"/>
  <c r="L131" i="7"/>
  <c r="L130" i="7"/>
  <c r="L129" i="7"/>
  <c r="L128" i="7"/>
  <c r="L127" i="7"/>
  <c r="L126" i="7"/>
  <c r="L125" i="7"/>
  <c r="L124" i="7"/>
  <c r="L123" i="7"/>
  <c r="L122" i="7"/>
  <c r="L121" i="7"/>
  <c r="L120" i="7"/>
  <c r="L119" i="7"/>
  <c r="L118" i="7"/>
  <c r="L117" i="7"/>
  <c r="L116" i="7"/>
  <c r="L115" i="7"/>
  <c r="L114" i="7"/>
  <c r="L113" i="7"/>
  <c r="L112" i="7"/>
  <c r="L111" i="7"/>
  <c r="L110" i="7"/>
  <c r="L109" i="7"/>
  <c r="L108" i="7"/>
  <c r="L107" i="7"/>
  <c r="L106" i="7"/>
  <c r="L105" i="7"/>
  <c r="L104" i="7"/>
  <c r="L103" i="7"/>
  <c r="L102" i="7"/>
  <c r="L101" i="7"/>
  <c r="L100" i="7"/>
  <c r="L99" i="7"/>
  <c r="L98" i="7"/>
  <c r="L97" i="7"/>
  <c r="L96" i="7"/>
  <c r="L95" i="7"/>
  <c r="L94" i="7"/>
  <c r="L93" i="7"/>
  <c r="L92" i="7"/>
  <c r="L91" i="7"/>
  <c r="L90" i="7"/>
  <c r="L89" i="7"/>
  <c r="L88" i="7"/>
  <c r="L87" i="7"/>
  <c r="L86" i="7"/>
  <c r="L85" i="7"/>
  <c r="L84" i="7"/>
  <c r="L83" i="7"/>
  <c r="L82" i="7"/>
  <c r="L81" i="7"/>
  <c r="L80" i="7"/>
  <c r="L79" i="7"/>
  <c r="L78" i="7"/>
  <c r="L77" i="7"/>
  <c r="L76" i="7"/>
  <c r="L75" i="7"/>
  <c r="L74" i="7"/>
  <c r="L73" i="7"/>
  <c r="L72" i="7"/>
  <c r="L71" i="7"/>
  <c r="L70" i="7"/>
  <c r="L69" i="7"/>
  <c r="L68" i="7"/>
  <c r="L67" i="7"/>
  <c r="L66" i="7"/>
  <c r="L65" i="7"/>
  <c r="L64" i="7"/>
  <c r="L63" i="7"/>
  <c r="L62" i="7"/>
  <c r="L61" i="7"/>
  <c r="L60" i="7"/>
  <c r="L59" i="7"/>
  <c r="L58" i="7"/>
  <c r="L57" i="7"/>
  <c r="L56" i="7"/>
  <c r="L55" i="7"/>
  <c r="L54" i="7"/>
  <c r="L53" i="7"/>
  <c r="L52" i="7"/>
  <c r="L51"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L6" i="7"/>
  <c r="L5" i="7"/>
  <c r="L4" i="7"/>
  <c r="L3" i="7"/>
  <c r="L2" i="7"/>
  <c r="L161" i="6"/>
  <c r="L160" i="6"/>
  <c r="L159" i="6"/>
  <c r="L158" i="6"/>
  <c r="L157" i="6"/>
  <c r="L156" i="6"/>
  <c r="L155" i="6"/>
  <c r="L154" i="6"/>
  <c r="L153" i="6"/>
  <c r="L152" i="6"/>
  <c r="L151" i="6"/>
  <c r="L150" i="6"/>
  <c r="L149" i="6"/>
  <c r="L148" i="6"/>
  <c r="L147" i="6"/>
  <c r="L146" i="6"/>
  <c r="L145" i="6"/>
  <c r="L144" i="6"/>
  <c r="L143" i="6"/>
  <c r="L142" i="6"/>
  <c r="L141" i="6"/>
  <c r="L140" i="6"/>
  <c r="L139" i="6"/>
  <c r="L138" i="6"/>
  <c r="L137" i="6"/>
  <c r="L136" i="6"/>
  <c r="L135" i="6"/>
  <c r="L134" i="6"/>
  <c r="L133" i="6"/>
  <c r="L132" i="6"/>
  <c r="L131" i="6"/>
  <c r="L130" i="6"/>
  <c r="L129" i="6"/>
  <c r="L128" i="6"/>
  <c r="L127" i="6"/>
  <c r="L126" i="6"/>
  <c r="L125" i="6"/>
  <c r="L124" i="6"/>
  <c r="L123" i="6"/>
  <c r="L122" i="6"/>
  <c r="L121" i="6"/>
  <c r="L120" i="6"/>
  <c r="L119" i="6"/>
  <c r="L118" i="6"/>
  <c r="L117" i="6"/>
  <c r="L116" i="6"/>
  <c r="L115" i="6"/>
  <c r="L114" i="6"/>
  <c r="L113" i="6"/>
  <c r="L112" i="6"/>
  <c r="L111" i="6"/>
  <c r="L110" i="6"/>
  <c r="L109" i="6"/>
  <c r="L108" i="6"/>
  <c r="L107" i="6"/>
  <c r="L106" i="6"/>
  <c r="L105" i="6"/>
  <c r="L104" i="6"/>
  <c r="L103" i="6"/>
  <c r="L102" i="6"/>
  <c r="L101" i="6"/>
  <c r="L100" i="6"/>
  <c r="L99" i="6"/>
  <c r="L98" i="6"/>
  <c r="L97" i="6"/>
  <c r="L96" i="6"/>
  <c r="L95" i="6"/>
  <c r="L94" i="6"/>
  <c r="L93" i="6"/>
  <c r="L92" i="6"/>
  <c r="L91" i="6"/>
  <c r="L90" i="6"/>
  <c r="L89" i="6"/>
  <c r="L88" i="6"/>
  <c r="L87" i="6"/>
  <c r="L86" i="6"/>
  <c r="L85" i="6"/>
  <c r="L84" i="6"/>
  <c r="L83" i="6"/>
  <c r="L82" i="6"/>
  <c r="L81" i="6"/>
  <c r="L80" i="6"/>
  <c r="L79" i="6"/>
  <c r="L78" i="6"/>
  <c r="L77" i="6"/>
  <c r="L76" i="6"/>
  <c r="L75" i="6"/>
  <c r="L74" i="6"/>
  <c r="L73" i="6"/>
  <c r="L72" i="6"/>
  <c r="L71" i="6"/>
  <c r="L70" i="6"/>
  <c r="L69" i="6"/>
  <c r="L68" i="6"/>
  <c r="L67" i="6"/>
  <c r="L66" i="6"/>
  <c r="L65" i="6"/>
  <c r="L64" i="6"/>
  <c r="L63" i="6"/>
  <c r="L62" i="6"/>
  <c r="L61" i="6"/>
  <c r="L60" i="6"/>
  <c r="L59" i="6"/>
  <c r="L58" i="6"/>
  <c r="L57" i="6"/>
  <c r="L56" i="6"/>
  <c r="L55" i="6"/>
  <c r="L54" i="6"/>
  <c r="L53" i="6"/>
  <c r="L52" i="6"/>
  <c r="L51" i="6"/>
  <c r="L50" i="6"/>
  <c r="L49" i="6"/>
  <c r="L48" i="6"/>
  <c r="L47" i="6"/>
  <c r="L46" i="6"/>
  <c r="L45" i="6"/>
  <c r="L44" i="6"/>
  <c r="L43" i="6"/>
  <c r="L42" i="6"/>
  <c r="L41" i="6"/>
  <c r="L40" i="6"/>
  <c r="L39" i="6"/>
  <c r="L38" i="6"/>
  <c r="L37" i="6"/>
  <c r="L36" i="6"/>
  <c r="L35" i="6"/>
  <c r="L34" i="6"/>
  <c r="L33" i="6"/>
  <c r="L32" i="6"/>
  <c r="L31" i="6"/>
  <c r="L30" i="6"/>
  <c r="L29" i="6"/>
  <c r="L28" i="6"/>
  <c r="L27" i="6"/>
  <c r="L26" i="6"/>
  <c r="L25" i="6"/>
  <c r="L24" i="6"/>
  <c r="L23" i="6"/>
  <c r="L22" i="6"/>
  <c r="L21" i="6"/>
  <c r="L20" i="6"/>
  <c r="L19" i="6"/>
  <c r="L18" i="6"/>
  <c r="L17" i="6"/>
  <c r="L16" i="6"/>
  <c r="L15" i="6"/>
  <c r="L14" i="6"/>
  <c r="L13" i="6"/>
  <c r="L12" i="6"/>
  <c r="L11" i="6"/>
  <c r="L10" i="6"/>
  <c r="L9" i="6"/>
  <c r="L8" i="6"/>
  <c r="L7" i="6"/>
  <c r="L6" i="6"/>
  <c r="L5" i="6"/>
  <c r="L4" i="6"/>
  <c r="L3" i="6"/>
  <c r="L2" i="6"/>
  <c r="O321" i="5"/>
  <c r="Q321" i="5" s="1"/>
  <c r="N321" i="5"/>
  <c r="P321" i="5" s="1"/>
  <c r="O320" i="5"/>
  <c r="Q320" i="5" s="1"/>
  <c r="N320" i="5"/>
  <c r="P320" i="5" s="1"/>
  <c r="O319" i="5"/>
  <c r="Q319" i="5" s="1"/>
  <c r="N319" i="5"/>
  <c r="P319" i="5" s="1"/>
  <c r="O318" i="5"/>
  <c r="Q318" i="5" s="1"/>
  <c r="N318" i="5"/>
  <c r="P318" i="5" s="1"/>
  <c r="O317" i="5"/>
  <c r="Q317" i="5" s="1"/>
  <c r="N317" i="5"/>
  <c r="P317" i="5" s="1"/>
  <c r="O316" i="5"/>
  <c r="Q316" i="5" s="1"/>
  <c r="N316" i="5"/>
  <c r="P316" i="5" s="1"/>
  <c r="O315" i="5"/>
  <c r="Q315" i="5" s="1"/>
  <c r="N315" i="5"/>
  <c r="P315" i="5" s="1"/>
  <c r="O314" i="5"/>
  <c r="Q314" i="5" s="1"/>
  <c r="N314" i="5"/>
  <c r="P314" i="5" s="1"/>
  <c r="O313" i="5"/>
  <c r="Q313" i="5" s="1"/>
  <c r="N313" i="5"/>
  <c r="P313" i="5" s="1"/>
  <c r="O312" i="5"/>
  <c r="Q312" i="5" s="1"/>
  <c r="N312" i="5"/>
  <c r="P312" i="5" s="1"/>
  <c r="O311" i="5"/>
  <c r="Q311" i="5" s="1"/>
  <c r="N311" i="5"/>
  <c r="P311" i="5" s="1"/>
  <c r="O310" i="5"/>
  <c r="Q310" i="5" s="1"/>
  <c r="N310" i="5"/>
  <c r="P310" i="5" s="1"/>
  <c r="O309" i="5"/>
  <c r="Q309" i="5" s="1"/>
  <c r="N309" i="5"/>
  <c r="P309" i="5" s="1"/>
  <c r="O308" i="5"/>
  <c r="Q308" i="5" s="1"/>
  <c r="N308" i="5"/>
  <c r="P308" i="5" s="1"/>
  <c r="O307" i="5"/>
  <c r="Q307" i="5" s="1"/>
  <c r="N307" i="5"/>
  <c r="P307" i="5" s="1"/>
  <c r="O306" i="5"/>
  <c r="Q306" i="5" s="1"/>
  <c r="N306" i="5"/>
  <c r="P306" i="5" s="1"/>
</calcChain>
</file>

<file path=xl/sharedStrings.xml><?xml version="1.0" encoding="utf-8"?>
<sst xmlns="http://schemas.openxmlformats.org/spreadsheetml/2006/main" count="8275" uniqueCount="264">
  <si>
    <t>Image #</t>
  </si>
  <si>
    <t>Stand</t>
  </si>
  <si>
    <t>Plot</t>
  </si>
  <si>
    <t>Treatment</t>
  </si>
  <si>
    <t>Sub-plot</t>
  </si>
  <si>
    <t>Tag</t>
  </si>
  <si>
    <t>DBH 2017</t>
  </si>
  <si>
    <t>Notes</t>
  </si>
  <si>
    <t>Top/Bottom</t>
  </si>
  <si>
    <t>N/E/S/W</t>
  </si>
  <si>
    <t>#Intersections Present</t>
  </si>
  <si>
    <t>Top</t>
  </si>
  <si>
    <t>N</t>
  </si>
  <si>
    <t>E</t>
  </si>
  <si>
    <t>S</t>
  </si>
  <si>
    <t>W</t>
  </si>
  <si>
    <t>Bottom</t>
  </si>
  <si>
    <t>Title</t>
  </si>
  <si>
    <t>Field Leads</t>
  </si>
  <si>
    <t>Data Enterers</t>
  </si>
  <si>
    <t>PI</t>
  </si>
  <si>
    <t>Mariann Johnston</t>
  </si>
  <si>
    <t>Location &amp; Dates &amp; Field Participants</t>
  </si>
  <si>
    <t xml:space="preserve">C6: 7/26/17 , GL and TT
C4: 7/28/17, GL and MK
C2: 7/29/17, GL
C8: 7/31/17, GL and TT
C7: 8/1/17, Gl and TT
C3: 8/2/17, GL and MK
</t>
  </si>
  <si>
    <t>Locations</t>
  </si>
  <si>
    <t>C2, C3, C4, C6, C7, C8, HBO</t>
  </si>
  <si>
    <t>Methods</t>
  </si>
  <si>
    <r>
      <rPr>
        <sz val="11"/>
        <rFont val="Cambria"/>
        <charset val="1"/>
      </rPr>
      <t>Site selection:</t>
    </r>
    <r>
      <rPr>
        <sz val="11"/>
        <color rgb="FF000000"/>
        <rFont val="Calibri"/>
        <charset val="1"/>
      </rPr>
      <t xml:space="preserve"> Stands were selected based on previously collected data, time constraints, age (as larger beech trees are susceptible to BBD), and the number of beech available according to inventory data.</t>
    </r>
  </si>
  <si>
    <r>
      <rPr>
        <sz val="11"/>
        <rFont val="Cambria"/>
        <charset val="1"/>
      </rPr>
      <t>Tree painting:</t>
    </r>
    <r>
      <rPr>
        <sz val="11"/>
        <color rgb="FF000000"/>
        <rFont val="Calibri"/>
        <charset val="1"/>
      </rPr>
      <t xml:space="preserve"> For long-term monitor and analysis purposes, "L" shaped, 10x5cm frames are painted on study trees with orange and blue tree marking paint. For each study tree, 8 locations are painted at two heights (orange on top, blue on bottom) and four cardinal directions. The top of the frames are at 1.4-1.5m (to avoid painting over tree tags) and 0.5m from the ground, with the long side of the "L" aligned with the four cardinal directions. In the event of a limb, knot, or other impediment the "L" location was adjusted for imaging quality. Painting was done on dry trees (not after rain) holding can 6-10 inches from surface and pressing the cap in quick, light bursts. Spraying too heavily lead to streaks, to obtain a uniform paint application it will look barely painted on when spraying through the L frame. It is important to capture the correct length of the L since this measurement will be used for image processing in ImageJ. The L frame will need to be wiped off after each tree or as needed, using a stick to clear the "L" free of paint blobs. Trees were chosen based on location in plot (as far away from eachother as possible), with preference given to trees that had been imaged before, especially in 2015. When possible the original "L" that was painted on trees in 2016 was exactly recreated.</t>
    </r>
  </si>
  <si>
    <r>
      <rPr>
        <sz val="11"/>
        <rFont val="Cambria"/>
        <charset val="1"/>
      </rPr>
      <t>Photographing</t>
    </r>
    <r>
      <rPr>
        <sz val="11"/>
        <color rgb="FF000000"/>
        <rFont val="Calibri"/>
        <charset val="1"/>
      </rPr>
      <t xml:space="preserve">: Done with Panasonic Lumix camera provided by Mariann. Aspect ratio is 4:3, picture quality set to highest, Auto Focus Macro setting selected, image stabilizer setting on (because your hands will shake), picture size should be 3456 x 2592 on medium.... </t>
    </r>
    <r>
      <rPr>
        <b/>
        <sz val="11"/>
        <color rgb="FF000000"/>
        <rFont val="Calibri"/>
        <charset val="1"/>
      </rPr>
      <t>file size should range from 8-10mb per picture.</t>
    </r>
    <r>
      <rPr>
        <sz val="11"/>
        <color rgb="FF000000"/>
        <rFont val="Calibri"/>
        <charset val="1"/>
      </rPr>
      <t xml:space="preserve"> The correct date and time was updated in the camera. To allow easy identification of pictures out of the field we have used two different tree marking paint colors (orange for top, blue for bottom) and used multicolored pushpins pressed lightly into the bark, ideally centered directly beneath the bottom line of the “L”. This allows for multiple photographs to be taken of each frame to ensure picture quality and easy photo processing. The following color code was used for pushpins for both top and bottom levels: Red for north, white for east, blue for south, yellow for west. Pictures were then taken in the following order: 1) tree tag, 2) the eight frames are then photographed in order: top-north, top-east, top-south, top-west, bottom-north, bottom-east, bottom-south, bottom-west. Each frame was photographed 3-10 times depending on assessment of picture quality. 3) photo of the ground to indicate conclusion of tree. Position the camera vertically centered and focused on the center of the frame. For trees with more curvature the lens should be parallel to the direction the tree is growing.</t>
    </r>
  </si>
  <si>
    <r>
      <rPr>
        <sz val="11"/>
        <rFont val="Cambria"/>
        <charset val="1"/>
      </rPr>
      <t>File Organization:</t>
    </r>
    <r>
      <rPr>
        <sz val="11"/>
        <color rgb="FF000000"/>
        <rFont val="Calibri"/>
        <charset val="1"/>
      </rPr>
      <t xml:space="preserve"> To increase the ease of photo relocation each photo taken in 2017 will have an individual name that will start with G17, allowing for any photo taken by me in 2017 to be easily known. The name of the photo will be listed next to the tree tags on the data sheet.</t>
    </r>
  </si>
  <si>
    <t>Related Datasets</t>
  </si>
  <si>
    <t xml:space="preserve">Kara Phelps, 2015 foliage shooting data. </t>
  </si>
  <si>
    <t>Related Publications</t>
  </si>
  <si>
    <t>See notes tab for known problems and important project notes</t>
  </si>
  <si>
    <t>Estimations</t>
  </si>
  <si>
    <r>
      <rPr>
        <sz val="11"/>
        <rFont val="Cambria"/>
        <charset val="1"/>
      </rPr>
      <t xml:space="preserve">1 tree </t>
    </r>
    <r>
      <rPr>
        <sz val="11"/>
        <color rgb="FF000000"/>
        <rFont val="Calibri"/>
        <charset val="1"/>
      </rPr>
      <t>~ 15 min, 1 plot ~ 1.5h (with Ca plot), 1 stand ~ 6.5 h max (with Ca plot)</t>
    </r>
  </si>
  <si>
    <t>2 cans of tree marking paint will last for 3 stands</t>
  </si>
  <si>
    <t>Disclaimer: This is how An is doing it in summer 2016 and she does not guarantee that this is the best way. Feel free to improve upon this protocol. If one or more of these steps could be automated that would be golden. Please let her know :)</t>
  </si>
  <si>
    <r>
      <rPr>
        <b/>
        <sz val="11"/>
        <color rgb="FF000000"/>
        <rFont val="Calibri"/>
        <charset val="1"/>
      </rPr>
      <t>Overview for quantifying wax masses:</t>
    </r>
    <r>
      <rPr>
        <sz val="11"/>
        <color rgb="FF000000"/>
        <rFont val="Calibri"/>
        <charset val="1"/>
      </rPr>
      <t xml:space="preserve"> From each tree there are eight images. Each of those images will be cropped to 5x10cm and subsampled. Two 1x1 squares will be randomly selected and then analyzed for wax mass area. </t>
    </r>
  </si>
  <si>
    <r>
      <rPr>
        <b/>
        <sz val="11"/>
        <color rgb="FF000000"/>
        <rFont val="Calibri"/>
        <charset val="1"/>
      </rPr>
      <t>Step 1</t>
    </r>
    <r>
      <rPr>
        <sz val="11"/>
        <color rgb="FF000000"/>
        <rFont val="Calibri"/>
        <charset val="1"/>
      </rPr>
      <t>: Ensure that all images have been sorted into folders by tree, plot, and stand. This saves much headache later.</t>
    </r>
  </si>
  <si>
    <t>Make another folder for each tree, title it [tree number]_processed.</t>
  </si>
  <si>
    <r>
      <rPr>
        <b/>
        <sz val="11"/>
        <color rgb="FF000000"/>
        <rFont val="Calibri"/>
        <charset val="1"/>
      </rPr>
      <t>Step 2</t>
    </r>
    <r>
      <rPr>
        <sz val="11"/>
        <color rgb="FF000000"/>
        <rFont val="Calibri"/>
        <charset val="1"/>
      </rPr>
      <t>: Open an image, for example top-north of tree 1 in Control plot of C8, in ImageJ using File/Open. The image should be easily locatable by now and will open up lying horizontally.</t>
    </r>
  </si>
  <si>
    <t>Use the Line tool to draw a line from 0 to 10cm on the ruler. Go to Analyze/Set Scale, set Known Distance to 10 and Unit to cm. It's best to check the Global Unit checkbox now, which will set cm as the unit of use for as long as ImageJ is open.</t>
  </si>
  <si>
    <t>Now you have calibrated ImageJ to be able to measure lengths and areas (on this specific image anyway).</t>
  </si>
  <si>
    <t>Use the Rectangle tool to draw a 10x5cm rectangle. The bar below the symbols on the main ImageJ toolbar should tell you how big your current rectangle is.</t>
  </si>
  <si>
    <t>Go to Image/Crop or use the shortcut Ctrl+Shift+X. Now the image is just our 10x5cm rectangle. Choose Save As/Jpeg and save this as "TN" (or the appropriate abbreviation) in the 1_processed folder. This way gets rid of the original image from our working window while still preserving it for archive purposes, and in case something goes wrong.</t>
  </si>
  <si>
    <r>
      <rPr>
        <b/>
        <sz val="11"/>
        <color rgb="FF000000"/>
        <rFont val="Calibri"/>
        <charset val="1"/>
      </rPr>
      <t xml:space="preserve">Step 3: </t>
    </r>
    <r>
      <rPr>
        <sz val="11"/>
        <color rgb="FF000000"/>
        <rFont val="Calibri"/>
        <charset val="1"/>
      </rPr>
      <t>In which we generate random numbers. I think this is the best way to do it: in a spreadsheet, insert four columns under each image (so 4x8=32 columns for each tree), title them x1, y1, x2, y2. In the x columns type =RANDBETWEEN(0,900). This will generate a random number between 0 and 900. For y columns, use the function =RANDBETWEEN(0, 400). This can be done once for as many images of many trees as you want. Note that the numbers generated change every time there is an edit made to the spreadsheet, so what I do once I'm done mass-filling the cells is copy the whole thing and "paste values" only. See the random_coordinates tab for example.</t>
    </r>
  </si>
  <si>
    <r>
      <rPr>
        <b/>
        <sz val="11"/>
        <color rgb="FF000000"/>
        <rFont val="Calibri"/>
        <charset val="1"/>
      </rPr>
      <t xml:space="preserve">Why the limits for number generation are 0-900 and 0-400. </t>
    </r>
    <r>
      <rPr>
        <sz val="11"/>
        <color rgb="FF000000"/>
        <rFont val="Calibri"/>
        <charset val="1"/>
      </rPr>
      <t>x and y respectively will be the horizontal and vertical coordinates of our 1x1cm subsamples. Instead of using pixels, the numbers are in (hundredths of) centimeters. This ensures that we do not have to generate new numbers with a new limiting range for every image, since the exact pixel dimensions of images will differ, but (hopefully) the cropped images should all be 5x10cm. We don't want to generate numbers larger than 900 or 400, because then the 1x1 square will partially lie outside the image.</t>
    </r>
  </si>
  <si>
    <r>
      <rPr>
        <b/>
        <sz val="11"/>
        <color rgb="FF000000"/>
        <rFont val="Calibri"/>
        <charset val="1"/>
      </rPr>
      <t>Step 4:</t>
    </r>
    <r>
      <rPr>
        <sz val="11"/>
        <color rgb="FF000000"/>
        <rFont val="Calibri"/>
        <charset val="1"/>
      </rPr>
      <t xml:space="preserve"> Make sure that a 5x10 cropped image is open, and the pixel to centimeter scale is correct. Select the Rectangle tool on the toolbar. Navigate to the coordinates (x1, y1) as chosen. If your coordinates are 373 and 525 it will show as x=3.73 and y=5.25. There is a bar under the main toolbar in ImageJ that should tell you where you are right now. From (x1, y1) draw a 1x1 square (holding down the Shift button will turn the Rectangle tool into a Square tool). The same bar should tell you how big your current selection is. </t>
    </r>
  </si>
  <si>
    <t xml:space="preserve">Use Image/Duplicate (or Ctrl+Shift+D). The 1x1 square should pop out in another window. Here I normally save it to the same folder as all the other processed images and name it TN_1. </t>
  </si>
  <si>
    <r>
      <rPr>
        <b/>
        <sz val="11"/>
        <color rgb="FF000000"/>
        <rFont val="Calibri"/>
        <charset val="1"/>
      </rPr>
      <t>Step 5:</t>
    </r>
    <r>
      <rPr>
        <sz val="11"/>
        <color rgb="FF000000"/>
        <rFont val="Calibri"/>
        <charset val="1"/>
      </rPr>
      <t xml:space="preserve"> Now we do the analysis. Choose Image/Type/32-bit to convert into black and white. We saved the original pictures in color for reference. Now choose Image/Adjust/Threshold. A little window will pop out with two sliders. Move the second one all the way to the right. Then move the first one to the left. The brightest/whitest bits of the image get covered in red, then progressively darker bits. Adjust the first slider so that it covers the area of the wax masses. This is the most subjective part of the analysis, make sure to compare with the original color image. Don't worry if some of the other stuff gets selected too. Hit "Apply" then uncheck the box that appears next. The resulting image should be a binary (two colors only) image, with the selected areas in black. </t>
    </r>
  </si>
  <si>
    <r>
      <rPr>
        <b/>
        <sz val="11"/>
        <color rgb="FF000000"/>
        <rFont val="Calibri"/>
        <charset val="1"/>
      </rPr>
      <t xml:space="preserve">Step 6: </t>
    </r>
    <r>
      <rPr>
        <sz val="11"/>
        <color rgb="FF000000"/>
        <rFont val="Calibri"/>
        <charset val="1"/>
      </rPr>
      <t>Use Analyze/Analyze Particles. Note that this function will only work with binary images. There appears a lot of options on a pop-up screen. The first option, Size(cm^2), sets the minimum area (in the given unit) at which a black bit will be counted as a particle. I think it makes more sense to check the following box "pixel units," because there will be particles with a negative fourth order area if you use cm^2. Normally 20 to 30 pixels as the minimum works, but definitely tweak it around to your use. For "Show," choose Show Outlines. There are eight checkboxes and I check the first three of them: Display Results (because we need numbers), Clear Results (because we don't want the previous image's numbers confounding this one, and Summary (because this gives you a sum of everything, which you occasionally need). Hit Analyze. A few windows will pop up.</t>
    </r>
  </si>
  <si>
    <r>
      <rPr>
        <i/>
        <sz val="11"/>
        <color rgb="FF000000"/>
        <rFont val="Calibri"/>
        <charset val="1"/>
      </rPr>
      <t>If in step 5, you were able to select ONLY the wax masses:</t>
    </r>
    <r>
      <rPr>
        <sz val="11"/>
        <color rgb="FF000000"/>
        <rFont val="Calibri"/>
        <charset val="1"/>
      </rPr>
      <t xml:space="preserve"> proceed with step 6 as usual, and take down whatever numbers needed in the Summary and Results windows.</t>
    </r>
  </si>
  <si>
    <t>If in step 5, some other things were selected along with the wax masses: proceed with step 6 as usual. When particle analysis is complete, look at the outlined particles. They are each assigned a number. Compare to the original image and note which numbers belong to the actual wax masses. Then go to the detaild Results window, which has data for each individual numbered particle, and copy the appropriate data.</t>
  </si>
  <si>
    <t>We are done with the first 1x1 subsample of the first image of the first tree! Go to the 5x10 cropped image again and select the second 1x1 subsample according to (x2, y2). Rinse and repeat.</t>
  </si>
  <si>
    <t xml:space="preserve">Some selected trees were less than 10m apart from another closest tree, although this happened &lt; 10% of the time. Previous L frames were painted on using traditional spray paint from the Bartlett Experimental Forest supply garage and these "L"s came off trees in less than a year in some cases. Best to purchase tree marking paint from Labonville INC in Gorham, NH (800-764-9969) as it's closest to our field housing. Trees tagged in the buffer should be painted orange for visibility. Be sure that tag is readable after painting and that you familiarize yourself with tagging protocol to adhere to height and directional placement. Trees are not always easily imaged so L frame was moved to allow for "flat" surface as much as possible. In July 2017 there was a major thunderstorm that caused damage to the road in JBO so while imaging would have been planned for this stand it was abandoned due to logistics. In previous years images were taken at low resolution and were unable to be used, additionally lichen was incorrectly counted as scale. </t>
  </si>
  <si>
    <t>New tags</t>
  </si>
  <si>
    <t>Newly tagged buffer trees during this project:</t>
  </si>
  <si>
    <t>C6-2-C-Buffer 2148</t>
  </si>
  <si>
    <t>C6-4-P-Buffer 2150</t>
  </si>
  <si>
    <t>C6-4-P-Buffer 2152</t>
  </si>
  <si>
    <t>C8-3-N-Buffer A1 stake 2149</t>
  </si>
  <si>
    <t>C8-4-NP-Buffer D1 stake 2164</t>
  </si>
  <si>
    <t>C8-5-Ca-Buffer D3 stake 2187</t>
  </si>
  <si>
    <t>http://www.bioone.org.esf.idm.oclc.org/doi/full/10.1603/EC12381</t>
  </si>
  <si>
    <t>http://www.bioone.org.esf.idm.oclc.org/doi/full/10.1603/022.038.0434</t>
  </si>
  <si>
    <t>Image</t>
  </si>
  <si>
    <t>Subplot</t>
  </si>
  <si>
    <t>DBH</t>
  </si>
  <si>
    <t>Prev. Photo</t>
  </si>
  <si>
    <t>Top_Bottom</t>
  </si>
  <si>
    <t>N_E_S_W</t>
  </si>
  <si>
    <t>X</t>
  </si>
  <si>
    <t>Y</t>
  </si>
  <si>
    <t>Count</t>
  </si>
  <si>
    <t>Area</t>
  </si>
  <si>
    <t>TotalArea</t>
  </si>
  <si>
    <t>PerHits</t>
  </si>
  <si>
    <t>C2_NP_202_Top_N_1</t>
  </si>
  <si>
    <t>C2</t>
  </si>
  <si>
    <t>NP</t>
  </si>
  <si>
    <t>A1</t>
  </si>
  <si>
    <t>x</t>
  </si>
  <si>
    <t>C2_NP_202_Top_N_2</t>
  </si>
  <si>
    <t>C2_NP_202_Top_E_1</t>
  </si>
  <si>
    <t>C2_NP_202_Top_E_2</t>
  </si>
  <si>
    <t>C2_NP_202_Top_S_1</t>
  </si>
  <si>
    <t>lotsa scale, nothing sampled</t>
  </si>
  <si>
    <t>C2_NP_202_Top_S_2</t>
  </si>
  <si>
    <t>C2_NP_202_Top_W_1</t>
  </si>
  <si>
    <t>C2_NP_202_Top_W_2</t>
  </si>
  <si>
    <t>C2_NP_202_Bottom_N_1</t>
  </si>
  <si>
    <t>C2_NP_202_Bottom_N_2</t>
  </si>
  <si>
    <t>C2_NP_202_Bottom_E_1</t>
  </si>
  <si>
    <t>C2_NP_202_Bottom_E_2</t>
  </si>
  <si>
    <t>C2_NP_202_Bottom_S_1</t>
  </si>
  <si>
    <t>C2_NP_202_Bottom_S_2</t>
  </si>
  <si>
    <t>may be perethecia?</t>
  </si>
  <si>
    <t>C2_NP_202_Bottom_W_1</t>
  </si>
  <si>
    <t>C2_NP_202_Bottom_W_2</t>
  </si>
  <si>
    <t>C2_NP_1844_Top_N_1</t>
  </si>
  <si>
    <t>A3</t>
  </si>
  <si>
    <t>C2_NP_1844_Top_N_2</t>
  </si>
  <si>
    <t>C2_NP_1844_Top_E_1</t>
  </si>
  <si>
    <t>C2_NP_1844_Top_E_2</t>
  </si>
  <si>
    <t>C2_NP_1844_Top_S_1</t>
  </si>
  <si>
    <t>C2_NP_1844_Top_S_2</t>
  </si>
  <si>
    <t>C2_NP_1844_Top_W_1</t>
  </si>
  <si>
    <t>C2_NP_1844_Top_W_2</t>
  </si>
  <si>
    <t>C2_NP_1844_Bottom_N_1</t>
  </si>
  <si>
    <t>C2_NP_1844_Bottom_N_2</t>
  </si>
  <si>
    <t>C2_NP_1844_Bottom_E_1</t>
  </si>
  <si>
    <t>C2_NP_1844_Bottom_E_2</t>
  </si>
  <si>
    <t>C2_NP_1844_Bottom_S_1</t>
  </si>
  <si>
    <t>C2_NP_1844_Bottom_S_2</t>
  </si>
  <si>
    <t>C2_NP_1844_Bottom_W_1</t>
  </si>
  <si>
    <t>C2_NP_1844_Bottom_W_2</t>
  </si>
  <si>
    <t>C2_NP_2592_Top_N_1</t>
  </si>
  <si>
    <t>B2</t>
  </si>
  <si>
    <t>C2_NP_2592_Top_N_2</t>
  </si>
  <si>
    <t>C2_NP_2592_Top_E_1</t>
  </si>
  <si>
    <t>C2_NP_2592_Top_E_2</t>
  </si>
  <si>
    <t>C2_NP_2592_Top_S_1</t>
  </si>
  <si>
    <t>C2_NP_2592_Top_S_2</t>
  </si>
  <si>
    <t>C2_NP_2592_Top_W_1</t>
  </si>
  <si>
    <t>C2_NP_2592_Top_W_2</t>
  </si>
  <si>
    <t>C2_NP_2592_Bottom_N_1</t>
  </si>
  <si>
    <t>C2_NP_2592_Bottom_N_2</t>
  </si>
  <si>
    <t>C2_NP_2592_Bottom_E_1</t>
  </si>
  <si>
    <t>C2_NP_2592_Bottom_E_2</t>
  </si>
  <si>
    <t>C2_NP_2592_Bottom_S_1</t>
  </si>
  <si>
    <t>C2_NP_2592_Bottom_S_2</t>
  </si>
  <si>
    <t>C2_NP_2592_Bottom_W_1</t>
  </si>
  <si>
    <t>C2_NP_2592_Bottom_W_2</t>
  </si>
  <si>
    <t>C2_NP_2594_Top_N_1</t>
  </si>
  <si>
    <t>C2_NP_2594_Top_N_2</t>
  </si>
  <si>
    <t>C2_NP_2594_Top_E_1</t>
  </si>
  <si>
    <t>C2_NP_2594_Top_E_2</t>
  </si>
  <si>
    <t>C2_NP_2594_Top_S_1</t>
  </si>
  <si>
    <t>C2_NP_2594_Top_S_2</t>
  </si>
  <si>
    <t>C2_NP_2594_Top_W_1</t>
  </si>
  <si>
    <t>C2_NP_2594_Top_W_2</t>
  </si>
  <si>
    <t>C2_NP_2594_Bottom_N_1</t>
  </si>
  <si>
    <t>C2_NP_2594_Bottom_N_2</t>
  </si>
  <si>
    <t>C2_NP_2594_Bottom_E_1</t>
  </si>
  <si>
    <t>C2_NP_2594_Bottom_E_2</t>
  </si>
  <si>
    <t>C2_NP_2594_Bottom_S_1</t>
  </si>
  <si>
    <t>C2_NP_2594_Bottom_S_2</t>
  </si>
  <si>
    <t>C2_NP_2594_Bottom_W_1</t>
  </si>
  <si>
    <t>C2_NP_2594_Bottom_W_2</t>
  </si>
  <si>
    <t>C2_NP_1835_Top_N_1</t>
  </si>
  <si>
    <t>C3</t>
  </si>
  <si>
    <t>C2_NP_1835_Top_N_2</t>
  </si>
  <si>
    <t>C2_NP_1835_Top_E_1</t>
  </si>
  <si>
    <t>C2_NP_1835_Top_E_2</t>
  </si>
  <si>
    <t>C2_NP_1835_Top_S_1</t>
  </si>
  <si>
    <t>C2_NP_1835_Top_S_2</t>
  </si>
  <si>
    <t>C2_NP_1835_Top_W_1</t>
  </si>
  <si>
    <t>C2_NP_1835_Top_W_2</t>
  </si>
  <si>
    <t>C2_NP_1835_Bottom_N_1</t>
  </si>
  <si>
    <t>C2_NP_1835_Bottom_N_2</t>
  </si>
  <si>
    <t>C2_NP_1835_Bottom_E_1</t>
  </si>
  <si>
    <t>C2_NP_1835_Bottom_E_2</t>
  </si>
  <si>
    <t>C2_NP_1835_Bottom_S_1</t>
  </si>
  <si>
    <t>C2_NP_1835_Bottom_S_2</t>
  </si>
  <si>
    <t>C2_NP_1835_Bottom_W_1</t>
  </si>
  <si>
    <t>bark speckling confusing; 95% sure it isn’t scale</t>
  </si>
  <si>
    <t>C2_NP_1835_Bottom_W_2</t>
  </si>
  <si>
    <t>see above</t>
  </si>
  <si>
    <t>C2_C_1216_Top_N_1</t>
  </si>
  <si>
    <t>C</t>
  </si>
  <si>
    <t>A2</t>
  </si>
  <si>
    <t>C2_C_1216_Top_N_2</t>
  </si>
  <si>
    <t>C2_C_1216_Top_E_1</t>
  </si>
  <si>
    <t>there's a bark speck that might be scale; 80% sure it's just light, gotta ask</t>
  </si>
  <si>
    <t>C2_C_1216_Top_E_2</t>
  </si>
  <si>
    <t>C2_C_1216_Top_S_1</t>
  </si>
  <si>
    <t>C2_C_1216_Top_S_2</t>
  </si>
  <si>
    <t>C2_C_1216_Top_W_1</t>
  </si>
  <si>
    <t>C2_C_1216_Top_W_2</t>
  </si>
  <si>
    <t>C2_C_1216_Bottom_N_1</t>
  </si>
  <si>
    <t>C2_C_1216_Bottom_N_2</t>
  </si>
  <si>
    <t>C2_C_1216_Bottom_E_1</t>
  </si>
  <si>
    <t>C2_C_1216_Bottom_E_2</t>
  </si>
  <si>
    <t>C2_C_1216_Bottom_S_1</t>
  </si>
  <si>
    <t>C2_C_1216_Bottom_S_2</t>
  </si>
  <si>
    <t>C2_C_1216_Bottom_W_1</t>
  </si>
  <si>
    <t>C2_C_1216_Bottom_W_2</t>
  </si>
  <si>
    <t>C2_C_1608_Top_N_1</t>
  </si>
  <si>
    <t>C2_C_1608_Top_N_2</t>
  </si>
  <si>
    <t>C2_C_1608_Top_E_1</t>
  </si>
  <si>
    <t>C2_C_1608_Top_E_2</t>
  </si>
  <si>
    <t>C2_C_1608_Top_S_1</t>
  </si>
  <si>
    <t>C2_C_1608_Top_S_2</t>
  </si>
  <si>
    <t>C2_C_1608_Top_W_1</t>
  </si>
  <si>
    <t>C2_C_1608_Top_W_2</t>
  </si>
  <si>
    <t>C2_C_1608_Bottom_N_1</t>
  </si>
  <si>
    <t>C2_C_1608_Bottom_N_2</t>
  </si>
  <si>
    <t>C2_C_1608_Bottom_E_1</t>
  </si>
  <si>
    <t>C2_C_1608_Bottom_E_2</t>
  </si>
  <si>
    <t>C2_C_1608_Bottom_S_1</t>
  </si>
  <si>
    <t>C2_C_1608_Bottom_S_2</t>
  </si>
  <si>
    <t>C2_C_1608_Bottom_W_1</t>
  </si>
  <si>
    <t>C2_C_1608_Bottom_W_2</t>
  </si>
  <si>
    <t>B1</t>
  </si>
  <si>
    <t>that's-a-lotta scale</t>
  </si>
  <si>
    <t>P</t>
  </si>
  <si>
    <t>C2_P_1393_Top_N_1</t>
  </si>
  <si>
    <t>C2_P_1393_Top_N_2</t>
  </si>
  <si>
    <t>C2_P_1393_Top_E_2</t>
  </si>
  <si>
    <t>C2_P_1393_Top_E_1</t>
  </si>
  <si>
    <t>B3</t>
  </si>
  <si>
    <t>paint!</t>
  </si>
  <si>
    <t>Method</t>
  </si>
  <si>
    <t>Anal Tube</t>
  </si>
  <si>
    <t>C1</t>
  </si>
  <si>
    <t>C4</t>
  </si>
  <si>
    <t>N/A</t>
  </si>
  <si>
    <t>PerHits (%)</t>
  </si>
  <si>
    <t>C6</t>
  </si>
  <si>
    <t>A4</t>
  </si>
  <si>
    <t>A5</t>
  </si>
  <si>
    <t>A6</t>
  </si>
  <si>
    <t>A7</t>
  </si>
  <si>
    <t>A8</t>
  </si>
  <si>
    <t>A9</t>
  </si>
  <si>
    <t>B4</t>
  </si>
  <si>
    <t>B5</t>
  </si>
  <si>
    <t>B6</t>
  </si>
  <si>
    <t>B7</t>
  </si>
  <si>
    <t>B8</t>
  </si>
  <si>
    <t>Buffer</t>
  </si>
  <si>
    <t>Ca</t>
  </si>
  <si>
    <t>C7</t>
  </si>
  <si>
    <t>C8</t>
  </si>
  <si>
    <t xml:space="preserve">Beech scale C. fagisuga image analysis </t>
  </si>
  <si>
    <t>Gretchen Lasser (gretchenadillon@gmail.com)
Trey Turnblacer (trey.turnblacer@chatham.edu)
Milda Kristupaitis (milda8268@gmail.com)</t>
  </si>
  <si>
    <t>Gretchen Lasser (gretchenadillon@gmail.com)</t>
  </si>
  <si>
    <t>First, bulk process all images using ImageJ:</t>
  </si>
  <si>
    <t>Load the image into ImageJ ( Ctrl + O )</t>
  </si>
  <si>
    <t>Maximize the image (click) then shrink it to 25% ( Ctrl + - )</t>
  </si>
  <si>
    <t>Draw a line along the clearest spray paint ruler (“Straight” line tool)</t>
  </si>
  <si>
    <t>Change “Known Distance” to the known distance  (“Set Scale” under “Analyze”)</t>
  </si>
  <si>
    <t>Select a 5x10cm rectangle within the rulers (“Rectangle” tool)</t>
  </si>
  <si>
    <t>If necessary, make the image one hundredth larger (10.01x5.01), not smaller</t>
  </si>
  <si>
    <t>Crop the image ( Ctrl + Shift + x )</t>
  </si>
  <si>
    <t>Save the resulting crop in a separate folder (File -&gt; Save As -&gt; As JPEG)</t>
  </si>
  <si>
    <t>Open the next image ( Ctrl + Shift + O ) and repeat</t>
  </si>
  <si>
    <t>Then, individual analysis in GIMP</t>
  </si>
  <si>
    <t>Load the image in GIMP ( Ctrl + O )</t>
  </si>
  <si>
    <t>Note the pixel dimensions on the top status bar.</t>
  </si>
  <si>
    <t>If you’re missing your toolbox, hit ( Ctrl + B )</t>
  </si>
  <si>
    <t>Superimpose a grid onto the image ( Alt+R; R; P; G )</t>
  </si>
  <si>
    <t>Divide the width in pixels (the first number on the top bar) by 21, then change the width of the grid spacing to that number. The height spacing will update automatically.</t>
  </si>
  <si>
    <t>Add a “1” for each intersection of the grid with scale present. Record the total in the datasheet.</t>
  </si>
  <si>
    <t>Created by Michael Mahoney (mike.mahoney.218@gmail.com ) and gretchen Dillon (gretchenadillon@gmail.com) with consultation from Ruth Yanai</t>
  </si>
  <si>
    <r>
      <t>Image analysis:</t>
    </r>
    <r>
      <rPr>
        <sz val="11"/>
        <color rgb="FF000000"/>
        <rFont val="Calibri"/>
        <charset val="1"/>
      </rPr>
      <t xml:space="preserve"> See "2017 Image Analysis Protocol" tab; previous protocol used can be found on "2016 ImageJ_protocol" tab.</t>
    </r>
  </si>
  <si>
    <t>Image Analysis Methods</t>
  </si>
  <si>
    <t>Programs Used</t>
  </si>
  <si>
    <t>GIMP and ImageJ</t>
  </si>
  <si>
    <t>Similar Research</t>
  </si>
  <si>
    <t>Future considerations</t>
  </si>
  <si>
    <t>Comparing the old ImageJ method with this newer method (ImageJ + GIMP; "Method 2" on data sheets) could better elaborate on advantages and disadvantages to each method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</si>
</sst>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E+00"/>
    <numFmt numFmtId="165" formatCode="0.000000E+00"/>
    <numFmt numFmtId="166" formatCode="0.000"/>
    <numFmt numFmtId="167" formatCode="0.000000"/>
    <numFmt numFmtId="168" formatCode="0.00000"/>
  </numFmts>
  <fonts count="10" x14ac:knownFonts="1">
    <font>
      <sz val="11"/>
      <color rgb="FF000000"/>
      <name val="Calibri"/>
      <charset val="1"/>
    </font>
    <font>
      <sz val="11"/>
      <name val="Cambria"/>
      <charset val="1"/>
    </font>
    <font>
      <b/>
      <sz val="11"/>
      <color rgb="FF000000"/>
      <name val="Calibri"/>
      <charset val="1"/>
    </font>
    <font>
      <i/>
      <sz val="11"/>
      <color rgb="FF000000"/>
      <name val="Calibri"/>
      <charset val="1"/>
    </font>
    <font>
      <sz val="11"/>
      <name val="Calibri"/>
      <charset val="1"/>
    </font>
    <font>
      <sz val="11"/>
      <color rgb="FF000000"/>
      <name val="Arial"/>
      <family val="2"/>
    </font>
    <font>
      <sz val="11"/>
      <color rgb="FF000000"/>
      <name val="Calibri"/>
      <family val="2"/>
    </font>
    <font>
      <u/>
      <sz val="11"/>
      <color theme="10"/>
      <name val="Calibri"/>
      <family val="2"/>
    </font>
    <font>
      <sz val="11"/>
      <name val="Cambria"/>
      <family val="1"/>
    </font>
    <font>
      <b/>
      <sz val="11"/>
      <color rgb="FF000000"/>
      <name val="Calibri"/>
      <family val="2"/>
    </font>
  </fonts>
  <fills count="6">
    <fill>
      <patternFill patternType="none"/>
    </fill>
    <fill>
      <patternFill patternType="gray125"/>
    </fill>
    <fill>
      <patternFill patternType="solid">
        <fgColor rgb="FF8EAADB"/>
        <bgColor rgb="FFB2B2B2"/>
      </patternFill>
    </fill>
    <fill>
      <patternFill patternType="solid">
        <fgColor rgb="FFDDDDDD"/>
        <bgColor rgb="FFCCCCCC"/>
      </patternFill>
    </fill>
    <fill>
      <patternFill patternType="solid">
        <fgColor rgb="FFB2B2B2"/>
        <bgColor rgb="FF8EAADB"/>
      </patternFill>
    </fill>
    <fill>
      <patternFill patternType="solid">
        <fgColor rgb="FFFEF2CB"/>
        <bgColor rgb="FFFFFF99"/>
      </patternFill>
    </fill>
  </fills>
  <borders count="11">
    <border>
      <left/>
      <right/>
      <top/>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CCCCCC"/>
      </left>
      <right style="thin">
        <color auto="1"/>
      </right>
      <top style="thin">
        <color auto="1"/>
      </top>
      <bottom style="thin">
        <color auto="1"/>
      </bottom>
      <diagonal/>
    </border>
    <border>
      <left style="thin">
        <color rgb="FFCCCCCC"/>
      </left>
      <right style="thin">
        <color auto="1"/>
      </right>
      <top/>
      <bottom style="thin">
        <color auto="1"/>
      </bottom>
      <diagonal/>
    </border>
    <border>
      <left style="thin">
        <color rgb="FFCCCCCC"/>
      </left>
      <right/>
      <top/>
      <bottom style="thin">
        <color auto="1"/>
      </bottom>
      <diagonal/>
    </border>
    <border>
      <left style="thin">
        <color rgb="FFCCCCCC"/>
      </left>
      <right style="thin">
        <color rgb="FFCCCCCC"/>
      </right>
      <top style="thin">
        <color rgb="FFCCCCCC"/>
      </top>
      <bottom style="thin">
        <color rgb="FFCCCCCC"/>
      </bottom>
      <diagonal/>
    </border>
    <border>
      <left/>
      <right style="thin">
        <color auto="1"/>
      </right>
      <top/>
      <bottom style="medium">
        <color auto="1"/>
      </bottom>
      <diagonal/>
    </border>
  </borders>
  <cellStyleXfs count="2">
    <xf numFmtId="0" fontId="0" fillId="0" borderId="0"/>
    <xf numFmtId="0" fontId="7" fillId="0" borderId="0" applyNumberFormat="0" applyFill="0" applyBorder="0" applyAlignment="0" applyProtection="0"/>
  </cellStyleXfs>
  <cellXfs count="67">
    <xf numFmtId="0" fontId="0" fillId="0" borderId="0" xfId="0"/>
    <xf numFmtId="0" fontId="0" fillId="2" borderId="1" xfId="0" applyFont="1" applyFill="1" applyBorder="1" applyAlignment="1">
      <alignment horizontal="center"/>
    </xf>
    <xf numFmtId="0" fontId="0" fillId="2" borderId="2" xfId="0" applyFont="1" applyFill="1" applyBorder="1" applyAlignment="1">
      <alignment horizontal="center"/>
    </xf>
    <xf numFmtId="0" fontId="0" fillId="2" borderId="3" xfId="0" applyFont="1" applyFill="1" applyBorder="1" applyAlignment="1">
      <alignment horizontal="center"/>
    </xf>
    <xf numFmtId="0" fontId="0" fillId="0" borderId="0" xfId="0" applyFont="1" applyAlignment="1">
      <alignment horizontal="center"/>
    </xf>
    <xf numFmtId="0" fontId="0" fillId="0" borderId="0" xfId="0" applyFont="1"/>
    <xf numFmtId="0" fontId="1" fillId="3" borderId="0" xfId="0" applyFont="1" applyFill="1"/>
    <xf numFmtId="0" fontId="1" fillId="3" borderId="0" xfId="0" applyFont="1" applyFill="1" applyAlignment="1"/>
    <xf numFmtId="0" fontId="1" fillId="4" borderId="0" xfId="0" applyFont="1" applyFill="1"/>
    <xf numFmtId="0" fontId="1" fillId="4" borderId="0" xfId="0" applyFont="1" applyFill="1" applyAlignment="1"/>
    <xf numFmtId="0" fontId="2" fillId="0" borderId="0" xfId="0" applyFont="1"/>
    <xf numFmtId="0" fontId="0" fillId="0" borderId="0" xfId="0" applyFont="1" applyAlignment="1">
      <alignment horizontal="left" vertical="top" wrapText="1"/>
    </xf>
    <xf numFmtId="0" fontId="2" fillId="0" borderId="0" xfId="0" applyFont="1" applyAlignment="1">
      <alignment vertical="top"/>
    </xf>
    <xf numFmtId="0" fontId="0" fillId="0" borderId="0" xfId="0" applyFont="1" applyAlignment="1">
      <alignment vertical="top" wrapText="1"/>
    </xf>
    <xf numFmtId="0" fontId="2" fillId="0" borderId="0" xfId="0" applyFont="1" applyAlignment="1">
      <alignment vertical="top" wrapText="1"/>
    </xf>
    <xf numFmtId="0" fontId="1" fillId="0" borderId="0" xfId="0" applyFont="1" applyAlignment="1">
      <alignment vertical="top" wrapText="1"/>
    </xf>
    <xf numFmtId="0" fontId="1" fillId="0" borderId="0" xfId="0" applyFont="1" applyAlignment="1">
      <alignment wrapText="1"/>
    </xf>
    <xf numFmtId="0" fontId="1" fillId="0" borderId="0" xfId="0" applyFont="1"/>
    <xf numFmtId="0" fontId="0" fillId="5" borderId="0" xfId="0" applyFont="1" applyFill="1" applyBorder="1" applyAlignment="1">
      <alignment wrapText="1"/>
    </xf>
    <xf numFmtId="0" fontId="2" fillId="5" borderId="0" xfId="0" applyFont="1" applyFill="1" applyBorder="1" applyAlignment="1">
      <alignment wrapText="1"/>
    </xf>
    <xf numFmtId="0" fontId="2" fillId="0" borderId="0" xfId="0" applyFont="1" applyAlignment="1">
      <alignment wrapText="1"/>
    </xf>
    <xf numFmtId="0" fontId="0" fillId="0" borderId="0" xfId="0" applyFont="1" applyAlignment="1">
      <alignment wrapText="1"/>
    </xf>
    <xf numFmtId="0" fontId="3" fillId="0" borderId="0" xfId="0" applyFont="1" applyAlignment="1">
      <alignment wrapText="1"/>
    </xf>
    <xf numFmtId="0" fontId="0" fillId="2" borderId="5" xfId="0" applyFont="1" applyFill="1" applyBorder="1" applyAlignment="1">
      <alignment horizontal="center"/>
    </xf>
    <xf numFmtId="0" fontId="0" fillId="3" borderId="0" xfId="0" applyFont="1" applyFill="1" applyBorder="1"/>
    <xf numFmtId="10" fontId="0" fillId="3" borderId="0" xfId="0" applyNumberFormat="1" applyFont="1" applyFill="1" applyBorder="1"/>
    <xf numFmtId="0" fontId="1" fillId="0" borderId="0" xfId="0" applyFont="1" applyAlignment="1"/>
    <xf numFmtId="164" fontId="0" fillId="0" borderId="0" xfId="0" applyNumberFormat="1" applyFont="1"/>
    <xf numFmtId="165" fontId="0" fillId="0" borderId="0" xfId="0" applyNumberFormat="1" applyFont="1"/>
    <xf numFmtId="11" fontId="0" fillId="0" borderId="0" xfId="0" applyNumberFormat="1" applyFont="1"/>
    <xf numFmtId="0" fontId="0" fillId="4" borderId="0" xfId="0" applyFont="1" applyFill="1" applyBorder="1"/>
    <xf numFmtId="10" fontId="0" fillId="4" borderId="0" xfId="0" applyNumberFormat="1" applyFont="1" applyFill="1" applyBorder="1"/>
    <xf numFmtId="166" fontId="0" fillId="0" borderId="0" xfId="0" applyNumberFormat="1" applyFont="1"/>
    <xf numFmtId="167" fontId="0" fillId="0" borderId="0" xfId="0" applyNumberFormat="1" applyFont="1"/>
    <xf numFmtId="168" fontId="0" fillId="0" borderId="0" xfId="0" applyNumberFormat="1" applyFont="1"/>
    <xf numFmtId="1" fontId="0" fillId="0" borderId="0" xfId="0" applyNumberFormat="1" applyFont="1"/>
    <xf numFmtId="0" fontId="0" fillId="0" borderId="0" xfId="0" applyFont="1" applyAlignment="1"/>
    <xf numFmtId="0" fontId="4" fillId="0" borderId="0" xfId="0" applyFont="1" applyBorder="1" applyAlignment="1">
      <alignment horizontal="right"/>
    </xf>
    <xf numFmtId="0" fontId="4" fillId="0" borderId="0" xfId="0" applyFont="1" applyAlignment="1">
      <alignment horizontal="right"/>
    </xf>
    <xf numFmtId="0" fontId="0" fillId="3" borderId="0" xfId="0" applyFont="1" applyFill="1" applyBorder="1" applyAlignment="1"/>
    <xf numFmtId="10" fontId="1" fillId="0" borderId="0" xfId="0" applyNumberFormat="1" applyFont="1"/>
    <xf numFmtId="0" fontId="0" fillId="2" borderId="4" xfId="0" applyFont="1" applyFill="1" applyBorder="1" applyAlignment="1">
      <alignment horizontal="center"/>
    </xf>
    <xf numFmtId="0" fontId="0" fillId="2" borderId="6" xfId="0" applyFont="1" applyFill="1" applyBorder="1" applyAlignment="1">
      <alignment horizontal="center"/>
    </xf>
    <xf numFmtId="0" fontId="0" fillId="2" borderId="7" xfId="0" applyFont="1" applyFill="1" applyBorder="1" applyAlignment="1">
      <alignment horizontal="center"/>
    </xf>
    <xf numFmtId="0" fontId="0" fillId="2" borderId="8" xfId="0" applyFont="1" applyFill="1" applyBorder="1" applyAlignment="1">
      <alignment horizontal="center"/>
    </xf>
    <xf numFmtId="0" fontId="1" fillId="2" borderId="0" xfId="0" applyFont="1" applyFill="1" applyAlignment="1"/>
    <xf numFmtId="0" fontId="0" fillId="3" borderId="9" xfId="0" applyFont="1" applyFill="1" applyBorder="1" applyAlignment="1"/>
    <xf numFmtId="0" fontId="0" fillId="3" borderId="9" xfId="0" applyFont="1" applyFill="1" applyBorder="1" applyAlignment="1">
      <alignment horizontal="right"/>
    </xf>
    <xf numFmtId="0" fontId="0" fillId="0" borderId="9" xfId="0" applyFont="1" applyBorder="1" applyAlignment="1"/>
    <xf numFmtId="0" fontId="0" fillId="4" borderId="9" xfId="0" applyFont="1" applyFill="1" applyBorder="1" applyAlignment="1"/>
    <xf numFmtId="0" fontId="0" fillId="4" borderId="9" xfId="0" applyFont="1" applyFill="1" applyBorder="1" applyAlignment="1">
      <alignment horizontal="right"/>
    </xf>
    <xf numFmtId="0" fontId="0" fillId="0" borderId="9" xfId="0" applyFont="1" applyBorder="1" applyAlignment="1">
      <alignment horizontal="right"/>
    </xf>
    <xf numFmtId="0" fontId="0" fillId="2" borderId="10" xfId="0" applyFont="1" applyFill="1" applyBorder="1" applyAlignment="1">
      <alignment horizontal="center"/>
    </xf>
    <xf numFmtId="0" fontId="4" fillId="3" borderId="0" xfId="0" applyFont="1" applyFill="1" applyAlignment="1"/>
    <xf numFmtId="0" fontId="4" fillId="4" borderId="0" xfId="0" applyFont="1" applyFill="1" applyAlignment="1"/>
    <xf numFmtId="0" fontId="1" fillId="5" borderId="0" xfId="0" applyFont="1" applyFill="1"/>
    <xf numFmtId="0" fontId="5" fillId="0" borderId="0" xfId="0" applyFont="1" applyAlignment="1">
      <alignment vertical="center"/>
    </xf>
    <xf numFmtId="0" fontId="5" fillId="0" borderId="0" xfId="0" applyFont="1" applyAlignment="1">
      <alignment horizontal="left" vertical="center" indent="1"/>
    </xf>
    <xf numFmtId="0" fontId="5" fillId="0" borderId="0" xfId="0" applyFont="1" applyAlignment="1">
      <alignment horizontal="left" vertical="center" indent="2"/>
    </xf>
    <xf numFmtId="0" fontId="7" fillId="0" borderId="0" xfId="1" applyAlignment="1">
      <alignment horizontal="left" vertical="center" indent="1"/>
    </xf>
    <xf numFmtId="0" fontId="6" fillId="0" borderId="0" xfId="0" applyFont="1"/>
    <xf numFmtId="0" fontId="8" fillId="0" borderId="4" xfId="0" applyFont="1" applyBorder="1" applyAlignment="1">
      <alignment wrapText="1"/>
    </xf>
    <xf numFmtId="0" fontId="9" fillId="0" borderId="0" xfId="0" applyFont="1"/>
    <xf numFmtId="0" fontId="9" fillId="0" borderId="0" xfId="0" applyFont="1" applyAlignment="1">
      <alignment vertical="top"/>
    </xf>
    <xf numFmtId="0" fontId="8" fillId="0" borderId="0" xfId="0" applyFont="1" applyBorder="1" applyAlignment="1">
      <alignment wrapText="1"/>
    </xf>
    <xf numFmtId="0" fontId="0" fillId="0" borderId="0" xfId="0" applyFont="1" applyAlignment="1">
      <alignment horizontal="left" vertical="top" wrapText="1"/>
    </xf>
    <xf numFmtId="0" fontId="6" fillId="0" borderId="0" xfId="0" applyFont="1" applyAlignment="1">
      <alignment vertical="top" wrapText="1"/>
    </xf>
  </cellXfs>
  <cellStyles count="2">
    <cellStyle name="Hyperlink" xfId="1" builtinId="8"/>
    <cellStyle name="Normal" xfId="0" builtinId="0"/>
  </cellStyles>
  <dxfs count="1">
    <dxf>
      <fill>
        <patternFill>
          <bgColor rgb="FFB7E1CD"/>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8EAADB"/>
      <rgbColor rgb="FF993366"/>
      <rgbColor rgb="FFFEF2CB"/>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B7E1CD"/>
      <rgbColor rgb="FFFFFF99"/>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cs.google.com/spreadsheets/d/1EnasyH45mBbuVzh1rSbmiEVBRQJR9beBm_IlPAFwGps/edit?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1"/>
  <sheetViews>
    <sheetView tabSelected="1" topLeftCell="A10" zoomScaleNormal="100" workbookViewId="0">
      <selection activeCell="B27" sqref="B27"/>
    </sheetView>
  </sheetViews>
  <sheetFormatPr defaultRowHeight="15" x14ac:dyDescent="0.25"/>
  <cols>
    <col min="1" max="1" width="19.42578125" customWidth="1"/>
    <col min="2" max="2" width="78.140625" customWidth="1"/>
    <col min="3" max="26" width="8.7109375" customWidth="1"/>
    <col min="27" max="1025" width="14.42578125" customWidth="1"/>
  </cols>
  <sheetData>
    <row r="1" spans="1:2" ht="17.25" customHeight="1" x14ac:dyDescent="0.25">
      <c r="A1" s="10" t="s">
        <v>17</v>
      </c>
      <c r="B1" s="11" t="s">
        <v>236</v>
      </c>
    </row>
    <row r="2" spans="1:2" ht="45" x14ac:dyDescent="0.25">
      <c r="A2" s="12" t="s">
        <v>18</v>
      </c>
      <c r="B2" s="13" t="s">
        <v>237</v>
      </c>
    </row>
    <row r="3" spans="1:2" x14ac:dyDescent="0.25">
      <c r="A3" s="12" t="s">
        <v>19</v>
      </c>
      <c r="B3" s="13" t="s">
        <v>238</v>
      </c>
    </row>
    <row r="4" spans="1:2" x14ac:dyDescent="0.25">
      <c r="A4" s="10" t="s">
        <v>20</v>
      </c>
      <c r="B4" s="11" t="s">
        <v>21</v>
      </c>
    </row>
    <row r="5" spans="1:2" ht="92.25" customHeight="1" x14ac:dyDescent="0.25">
      <c r="A5" s="14" t="s">
        <v>22</v>
      </c>
      <c r="B5" s="11" t="s">
        <v>23</v>
      </c>
    </row>
    <row r="6" spans="1:2" x14ac:dyDescent="0.25">
      <c r="A6" s="10" t="s">
        <v>24</v>
      </c>
      <c r="B6" s="11" t="s">
        <v>25</v>
      </c>
    </row>
    <row r="7" spans="1:2" ht="45" x14ac:dyDescent="0.25">
      <c r="A7" s="12" t="s">
        <v>26</v>
      </c>
      <c r="B7" s="15" t="s">
        <v>27</v>
      </c>
    </row>
    <row r="8" spans="1:2" ht="240" x14ac:dyDescent="0.25">
      <c r="A8" s="10"/>
      <c r="B8" s="15" t="s">
        <v>28</v>
      </c>
    </row>
    <row r="9" spans="1:2" ht="270" x14ac:dyDescent="0.25">
      <c r="A9" s="10"/>
      <c r="B9" s="15" t="s">
        <v>29</v>
      </c>
    </row>
    <row r="10" spans="1:2" ht="60" x14ac:dyDescent="0.25">
      <c r="A10" s="10"/>
      <c r="B10" s="16" t="s">
        <v>30</v>
      </c>
    </row>
    <row r="11" spans="1:2" ht="30" x14ac:dyDescent="0.25">
      <c r="A11" s="63" t="s">
        <v>258</v>
      </c>
      <c r="B11" s="61" t="s">
        <v>257</v>
      </c>
    </row>
    <row r="12" spans="1:2" x14ac:dyDescent="0.25">
      <c r="A12" s="63" t="s">
        <v>259</v>
      </c>
      <c r="B12" s="64" t="s">
        <v>260</v>
      </c>
    </row>
    <row r="13" spans="1:2" x14ac:dyDescent="0.25">
      <c r="A13" s="10" t="s">
        <v>31</v>
      </c>
      <c r="B13" t="s">
        <v>32</v>
      </c>
    </row>
    <row r="14" spans="1:2" x14ac:dyDescent="0.25">
      <c r="A14" s="10" t="s">
        <v>33</v>
      </c>
    </row>
    <row r="15" spans="1:2" x14ac:dyDescent="0.25">
      <c r="A15" s="12" t="s">
        <v>7</v>
      </c>
      <c r="B15" s="66" t="s">
        <v>34</v>
      </c>
    </row>
    <row r="16" spans="1:2" x14ac:dyDescent="0.25">
      <c r="A16" s="10" t="s">
        <v>35</v>
      </c>
      <c r="B16" s="17" t="s">
        <v>36</v>
      </c>
    </row>
    <row r="17" spans="1:2" x14ac:dyDescent="0.25">
      <c r="A17" s="10"/>
      <c r="B17" t="s">
        <v>37</v>
      </c>
    </row>
    <row r="18" spans="1:2" x14ac:dyDescent="0.25">
      <c r="A18" s="62" t="s">
        <v>261</v>
      </c>
      <c r="B18" t="s">
        <v>65</v>
      </c>
    </row>
    <row r="19" spans="1:2" x14ac:dyDescent="0.25">
      <c r="B19" t="s">
        <v>66</v>
      </c>
    </row>
    <row r="21" spans="1:2" x14ac:dyDescent="0.25">
      <c r="A21" s="62" t="s">
        <v>262</v>
      </c>
      <c r="B21" s="60" t="s">
        <v>263</v>
      </c>
    </row>
  </sheetData>
  <pageMargins left="0.74791666666666701" right="0.74791666666666701" top="0.98402777777777795" bottom="0.98402777777777795" header="0.51180555555555496" footer="0.51180555555555496"/>
  <pageSetup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1048576"/>
  <sheetViews>
    <sheetView zoomScaleNormal="100" workbookViewId="0"/>
  </sheetViews>
  <sheetFormatPr defaultRowHeight="15" x14ac:dyDescent="0.25"/>
  <cols>
    <col min="1" max="1" width="7.7109375" customWidth="1"/>
    <col min="2" max="2" width="5.85546875" customWidth="1"/>
    <col min="3" max="3" width="4.42578125" customWidth="1"/>
    <col min="4" max="4" width="9.7109375" customWidth="1"/>
    <col min="5" max="5" width="8.140625" customWidth="1"/>
    <col min="6" max="6" width="5.28515625" customWidth="1"/>
    <col min="7" max="7" width="9.42578125" customWidth="1"/>
    <col min="8" max="8" width="6" customWidth="1"/>
    <col min="9" max="9" width="25.5703125" customWidth="1"/>
    <col min="10" max="10" width="8.5703125" customWidth="1"/>
    <col min="11" max="11" width="19.5703125" customWidth="1"/>
    <col min="12" max="12" width="15.85546875" customWidth="1"/>
    <col min="13" max="39" width="8.7109375" customWidth="1"/>
    <col min="40" max="1025" width="14.42578125" customWidth="1"/>
  </cols>
  <sheetData>
    <row r="1" spans="1:28" x14ac:dyDescent="0.25">
      <c r="A1" s="1" t="s">
        <v>0</v>
      </c>
      <c r="B1" s="1" t="s">
        <v>1</v>
      </c>
      <c r="C1" s="1" t="s">
        <v>2</v>
      </c>
      <c r="D1" s="1" t="s">
        <v>3</v>
      </c>
      <c r="E1" s="1" t="s">
        <v>4</v>
      </c>
      <c r="F1" s="1" t="s">
        <v>5</v>
      </c>
      <c r="G1" s="1" t="s">
        <v>6</v>
      </c>
      <c r="H1" s="1" t="s">
        <v>7</v>
      </c>
      <c r="I1" s="2" t="s">
        <v>8</v>
      </c>
      <c r="J1" s="52" t="s">
        <v>9</v>
      </c>
      <c r="K1" s="3" t="s">
        <v>10</v>
      </c>
      <c r="L1" s="4" t="s">
        <v>219</v>
      </c>
      <c r="N1" s="5"/>
      <c r="P1" s="5"/>
      <c r="R1" s="5"/>
      <c r="T1" s="5"/>
      <c r="V1" s="5"/>
      <c r="X1" s="5"/>
      <c r="Z1" s="5"/>
      <c r="AB1" s="5"/>
    </row>
    <row r="2" spans="1:28" x14ac:dyDescent="0.25">
      <c r="A2" s="6"/>
      <c r="B2" s="6" t="s">
        <v>220</v>
      </c>
      <c r="C2" s="7">
        <v>1</v>
      </c>
      <c r="D2" s="7" t="s">
        <v>81</v>
      </c>
      <c r="E2" s="7" t="s">
        <v>82</v>
      </c>
      <c r="F2" s="7">
        <v>8899</v>
      </c>
      <c r="G2" s="7">
        <v>12.8</v>
      </c>
      <c r="H2" s="7" t="s">
        <v>12</v>
      </c>
      <c r="I2" s="53" t="s">
        <v>11</v>
      </c>
      <c r="J2" s="53" t="s">
        <v>12</v>
      </c>
      <c r="K2" s="7">
        <v>0</v>
      </c>
      <c r="L2" s="40">
        <f t="shared" ref="L2:L33" si="0">K2/200</f>
        <v>0</v>
      </c>
    </row>
    <row r="3" spans="1:28" x14ac:dyDescent="0.25">
      <c r="A3" s="6"/>
      <c r="B3" s="7" t="s">
        <v>220</v>
      </c>
      <c r="C3" s="7">
        <v>1</v>
      </c>
      <c r="D3" s="7" t="s">
        <v>81</v>
      </c>
      <c r="E3" s="7" t="s">
        <v>82</v>
      </c>
      <c r="F3" s="7">
        <v>8899</v>
      </c>
      <c r="G3" s="7">
        <v>12.8</v>
      </c>
      <c r="H3" s="7"/>
      <c r="I3" s="53" t="s">
        <v>11</v>
      </c>
      <c r="J3" s="53" t="s">
        <v>13</v>
      </c>
      <c r="K3" s="7">
        <v>0</v>
      </c>
      <c r="L3" s="40">
        <f t="shared" si="0"/>
        <v>0</v>
      </c>
    </row>
    <row r="4" spans="1:28" x14ac:dyDescent="0.25">
      <c r="A4" s="6"/>
      <c r="B4" s="6" t="s">
        <v>220</v>
      </c>
      <c r="C4" s="7">
        <v>1</v>
      </c>
      <c r="D4" s="7" t="s">
        <v>81</v>
      </c>
      <c r="E4" s="7" t="s">
        <v>82</v>
      </c>
      <c r="F4" s="7">
        <v>8899</v>
      </c>
      <c r="G4" s="7">
        <v>12.8</v>
      </c>
      <c r="H4" s="7"/>
      <c r="I4" s="53" t="s">
        <v>11</v>
      </c>
      <c r="J4" s="53" t="s">
        <v>14</v>
      </c>
      <c r="K4" s="7">
        <v>1</v>
      </c>
      <c r="L4" s="40">
        <f t="shared" si="0"/>
        <v>5.0000000000000001E-3</v>
      </c>
    </row>
    <row r="5" spans="1:28" x14ac:dyDescent="0.25">
      <c r="A5" s="6"/>
      <c r="B5" s="7" t="s">
        <v>220</v>
      </c>
      <c r="C5" s="7">
        <v>1</v>
      </c>
      <c r="D5" s="7" t="s">
        <v>81</v>
      </c>
      <c r="E5" s="7" t="s">
        <v>82</v>
      </c>
      <c r="F5" s="7">
        <v>8899</v>
      </c>
      <c r="G5" s="7">
        <v>12.8</v>
      </c>
      <c r="H5" s="7"/>
      <c r="I5" s="53" t="s">
        <v>11</v>
      </c>
      <c r="J5" s="53" t="s">
        <v>15</v>
      </c>
      <c r="K5" s="7">
        <v>0</v>
      </c>
      <c r="L5" s="40">
        <f t="shared" si="0"/>
        <v>0</v>
      </c>
    </row>
    <row r="6" spans="1:28" x14ac:dyDescent="0.25">
      <c r="A6" s="6"/>
      <c r="B6" s="6" t="s">
        <v>220</v>
      </c>
      <c r="C6" s="7">
        <v>1</v>
      </c>
      <c r="D6" s="7" t="s">
        <v>81</v>
      </c>
      <c r="E6" s="7" t="s">
        <v>82</v>
      </c>
      <c r="F6" s="7">
        <v>8899</v>
      </c>
      <c r="G6" s="7">
        <v>12.8</v>
      </c>
      <c r="H6" s="7"/>
      <c r="I6" s="53" t="s">
        <v>16</v>
      </c>
      <c r="J6" s="53" t="s">
        <v>12</v>
      </c>
      <c r="K6" s="7">
        <v>1</v>
      </c>
      <c r="L6" s="40">
        <f t="shared" si="0"/>
        <v>5.0000000000000001E-3</v>
      </c>
    </row>
    <row r="7" spans="1:28" x14ac:dyDescent="0.25">
      <c r="A7" s="6"/>
      <c r="B7" s="7" t="s">
        <v>220</v>
      </c>
      <c r="C7" s="7">
        <v>1</v>
      </c>
      <c r="D7" s="7" t="s">
        <v>81</v>
      </c>
      <c r="E7" s="7" t="s">
        <v>82</v>
      </c>
      <c r="F7" s="7">
        <v>8899</v>
      </c>
      <c r="G7" s="7">
        <v>12.8</v>
      </c>
      <c r="H7" s="7"/>
      <c r="I7" s="53" t="s">
        <v>16</v>
      </c>
      <c r="J7" s="53" t="s">
        <v>13</v>
      </c>
      <c r="K7" s="7">
        <v>0</v>
      </c>
      <c r="L7" s="40">
        <f t="shared" si="0"/>
        <v>0</v>
      </c>
    </row>
    <row r="8" spans="1:28" x14ac:dyDescent="0.25">
      <c r="A8" s="6"/>
      <c r="B8" s="6" t="s">
        <v>220</v>
      </c>
      <c r="C8" s="7">
        <v>1</v>
      </c>
      <c r="D8" s="7" t="s">
        <v>81</v>
      </c>
      <c r="E8" s="7" t="s">
        <v>82</v>
      </c>
      <c r="F8" s="7">
        <v>8899</v>
      </c>
      <c r="G8" s="7">
        <v>12.8</v>
      </c>
      <c r="H8" s="7"/>
      <c r="I8" s="53" t="s">
        <v>16</v>
      </c>
      <c r="J8" s="53" t="s">
        <v>14</v>
      </c>
      <c r="K8" s="7">
        <v>5</v>
      </c>
      <c r="L8" s="40">
        <f t="shared" si="0"/>
        <v>2.5000000000000001E-2</v>
      </c>
    </row>
    <row r="9" spans="1:28" x14ac:dyDescent="0.25">
      <c r="A9" s="6"/>
      <c r="B9" s="7" t="s">
        <v>220</v>
      </c>
      <c r="C9" s="7">
        <v>1</v>
      </c>
      <c r="D9" s="7" t="s">
        <v>81</v>
      </c>
      <c r="E9" s="7" t="s">
        <v>82</v>
      </c>
      <c r="F9" s="7">
        <v>8899</v>
      </c>
      <c r="G9" s="7">
        <v>12.8</v>
      </c>
      <c r="H9" s="7"/>
      <c r="I9" s="53" t="s">
        <v>16</v>
      </c>
      <c r="J9" s="53" t="s">
        <v>15</v>
      </c>
      <c r="K9" s="7">
        <v>0</v>
      </c>
      <c r="L9" s="40">
        <f t="shared" si="0"/>
        <v>0</v>
      </c>
    </row>
    <row r="10" spans="1:28" x14ac:dyDescent="0.25">
      <c r="A10" s="8"/>
      <c r="B10" s="8" t="s">
        <v>220</v>
      </c>
      <c r="C10" s="9">
        <v>1</v>
      </c>
      <c r="D10" s="9" t="s">
        <v>81</v>
      </c>
      <c r="E10" s="8" t="s">
        <v>102</v>
      </c>
      <c r="F10" s="9">
        <v>1068</v>
      </c>
      <c r="G10" s="9">
        <v>10.9</v>
      </c>
      <c r="H10" s="9" t="s">
        <v>12</v>
      </c>
      <c r="I10" s="54" t="s">
        <v>11</v>
      </c>
      <c r="J10" s="54" t="s">
        <v>12</v>
      </c>
      <c r="K10" s="9">
        <v>1</v>
      </c>
      <c r="L10" s="40">
        <f t="shared" si="0"/>
        <v>5.0000000000000001E-3</v>
      </c>
    </row>
    <row r="11" spans="1:28" x14ac:dyDescent="0.25">
      <c r="A11" s="8"/>
      <c r="B11" s="9" t="s">
        <v>220</v>
      </c>
      <c r="C11" s="9">
        <v>1</v>
      </c>
      <c r="D11" s="9" t="s">
        <v>81</v>
      </c>
      <c r="E11" s="9" t="s">
        <v>102</v>
      </c>
      <c r="F11" s="9">
        <v>1068</v>
      </c>
      <c r="G11" s="8">
        <v>10.9</v>
      </c>
      <c r="H11" s="8"/>
      <c r="I11" s="54" t="s">
        <v>11</v>
      </c>
      <c r="J11" s="54" t="s">
        <v>13</v>
      </c>
      <c r="K11" s="9">
        <v>0</v>
      </c>
      <c r="L11" s="40">
        <f t="shared" si="0"/>
        <v>0</v>
      </c>
    </row>
    <row r="12" spans="1:28" x14ac:dyDescent="0.25">
      <c r="A12" s="8"/>
      <c r="B12" s="8" t="s">
        <v>220</v>
      </c>
      <c r="C12" s="9">
        <v>1</v>
      </c>
      <c r="D12" s="9" t="s">
        <v>81</v>
      </c>
      <c r="E12" s="9" t="s">
        <v>221</v>
      </c>
      <c r="F12" s="9">
        <v>1068</v>
      </c>
      <c r="G12" s="8">
        <v>10.9</v>
      </c>
      <c r="H12" s="8"/>
      <c r="I12" s="54" t="s">
        <v>11</v>
      </c>
      <c r="J12" s="54" t="s">
        <v>14</v>
      </c>
      <c r="K12" s="9">
        <v>8</v>
      </c>
      <c r="L12" s="40">
        <f t="shared" si="0"/>
        <v>0.04</v>
      </c>
    </row>
    <row r="13" spans="1:28" x14ac:dyDescent="0.25">
      <c r="A13" s="8"/>
      <c r="B13" s="9" t="s">
        <v>220</v>
      </c>
      <c r="C13" s="9">
        <v>1</v>
      </c>
      <c r="D13" s="9" t="s">
        <v>81</v>
      </c>
      <c r="E13" s="9" t="s">
        <v>222</v>
      </c>
      <c r="F13" s="9">
        <v>1068</v>
      </c>
      <c r="G13" s="8">
        <v>10.9</v>
      </c>
      <c r="H13" s="8"/>
      <c r="I13" s="54" t="s">
        <v>11</v>
      </c>
      <c r="J13" s="54" t="s">
        <v>15</v>
      </c>
      <c r="K13" s="9">
        <v>1</v>
      </c>
      <c r="L13" s="40">
        <f t="shared" si="0"/>
        <v>5.0000000000000001E-3</v>
      </c>
    </row>
    <row r="14" spans="1:28" x14ac:dyDescent="0.25">
      <c r="A14" s="8"/>
      <c r="B14" s="8" t="s">
        <v>220</v>
      </c>
      <c r="C14" s="9">
        <v>1</v>
      </c>
      <c r="D14" s="9" t="s">
        <v>81</v>
      </c>
      <c r="E14" s="9" t="s">
        <v>223</v>
      </c>
      <c r="F14" s="9">
        <v>1068</v>
      </c>
      <c r="G14" s="8">
        <v>10.9</v>
      </c>
      <c r="H14" s="8"/>
      <c r="I14" s="54" t="s">
        <v>16</v>
      </c>
      <c r="J14" s="54" t="s">
        <v>12</v>
      </c>
      <c r="K14" s="9">
        <v>0</v>
      </c>
      <c r="L14" s="40">
        <f t="shared" si="0"/>
        <v>0</v>
      </c>
    </row>
    <row r="15" spans="1:28" x14ac:dyDescent="0.25">
      <c r="A15" s="8"/>
      <c r="B15" s="9" t="s">
        <v>220</v>
      </c>
      <c r="C15" s="9">
        <v>1</v>
      </c>
      <c r="D15" s="9" t="s">
        <v>81</v>
      </c>
      <c r="E15" s="9" t="s">
        <v>224</v>
      </c>
      <c r="F15" s="9">
        <v>1068</v>
      </c>
      <c r="G15" s="8">
        <v>10.9</v>
      </c>
      <c r="H15" s="8"/>
      <c r="I15" s="54" t="s">
        <v>16</v>
      </c>
      <c r="J15" s="54" t="s">
        <v>13</v>
      </c>
      <c r="K15" s="9">
        <v>1</v>
      </c>
      <c r="L15" s="40">
        <f t="shared" si="0"/>
        <v>5.0000000000000001E-3</v>
      </c>
    </row>
    <row r="16" spans="1:28" x14ac:dyDescent="0.25">
      <c r="A16" s="8"/>
      <c r="B16" s="8" t="s">
        <v>220</v>
      </c>
      <c r="C16" s="9">
        <v>1</v>
      </c>
      <c r="D16" s="9" t="s">
        <v>81</v>
      </c>
      <c r="E16" s="9" t="s">
        <v>225</v>
      </c>
      <c r="F16" s="9">
        <v>1068</v>
      </c>
      <c r="G16" s="8">
        <v>10.9</v>
      </c>
      <c r="H16" s="8"/>
      <c r="I16" s="54" t="s">
        <v>16</v>
      </c>
      <c r="J16" s="54" t="s">
        <v>14</v>
      </c>
      <c r="K16" s="9">
        <v>4</v>
      </c>
      <c r="L16" s="40">
        <f t="shared" si="0"/>
        <v>0.02</v>
      </c>
    </row>
    <row r="17" spans="1:12" x14ac:dyDescent="0.25">
      <c r="A17" s="8"/>
      <c r="B17" s="9" t="s">
        <v>220</v>
      </c>
      <c r="C17" s="9">
        <v>1</v>
      </c>
      <c r="D17" s="9" t="s">
        <v>81</v>
      </c>
      <c r="E17" s="9" t="s">
        <v>226</v>
      </c>
      <c r="F17" s="9">
        <v>1068</v>
      </c>
      <c r="G17" s="8">
        <v>10.9</v>
      </c>
      <c r="H17" s="8"/>
      <c r="I17" s="54" t="s">
        <v>16</v>
      </c>
      <c r="J17" s="54" t="s">
        <v>15</v>
      </c>
      <c r="K17" s="9">
        <v>0</v>
      </c>
      <c r="L17" s="40">
        <f t="shared" si="0"/>
        <v>0</v>
      </c>
    </row>
    <row r="18" spans="1:12" x14ac:dyDescent="0.25">
      <c r="A18" s="6"/>
      <c r="B18" s="8" t="s">
        <v>220</v>
      </c>
      <c r="C18" s="6">
        <v>1</v>
      </c>
      <c r="D18" s="7" t="s">
        <v>81</v>
      </c>
      <c r="E18" s="6" t="s">
        <v>119</v>
      </c>
      <c r="F18" s="7">
        <v>339</v>
      </c>
      <c r="G18" s="7">
        <v>15.2</v>
      </c>
      <c r="H18" s="7" t="s">
        <v>74</v>
      </c>
      <c r="I18" s="53" t="s">
        <v>11</v>
      </c>
      <c r="J18" s="53" t="s">
        <v>12</v>
      </c>
      <c r="K18" s="7">
        <v>0</v>
      </c>
      <c r="L18" s="40">
        <f t="shared" si="0"/>
        <v>0</v>
      </c>
    </row>
    <row r="19" spans="1:12" x14ac:dyDescent="0.25">
      <c r="A19" s="6"/>
      <c r="B19" s="9" t="s">
        <v>220</v>
      </c>
      <c r="C19" s="6">
        <v>1</v>
      </c>
      <c r="D19" s="7" t="s">
        <v>81</v>
      </c>
      <c r="E19" s="6" t="s">
        <v>119</v>
      </c>
      <c r="F19" s="6">
        <v>339</v>
      </c>
      <c r="G19" s="6">
        <v>15.2</v>
      </c>
      <c r="H19" s="6" t="s">
        <v>74</v>
      </c>
      <c r="I19" s="53" t="s">
        <v>11</v>
      </c>
      <c r="J19" s="53" t="s">
        <v>13</v>
      </c>
      <c r="K19" s="7">
        <v>1</v>
      </c>
      <c r="L19" s="40">
        <f t="shared" si="0"/>
        <v>5.0000000000000001E-3</v>
      </c>
    </row>
    <row r="20" spans="1:12" x14ac:dyDescent="0.25">
      <c r="A20" s="6"/>
      <c r="B20" s="8" t="s">
        <v>220</v>
      </c>
      <c r="C20" s="6">
        <v>1</v>
      </c>
      <c r="D20" s="7" t="s">
        <v>81</v>
      </c>
      <c r="E20" s="6" t="s">
        <v>212</v>
      </c>
      <c r="F20" s="6">
        <v>339</v>
      </c>
      <c r="G20" s="6">
        <v>15.2</v>
      </c>
      <c r="H20" s="6"/>
      <c r="I20" s="53" t="s">
        <v>11</v>
      </c>
      <c r="J20" s="53" t="s">
        <v>14</v>
      </c>
      <c r="K20" s="7">
        <v>0</v>
      </c>
      <c r="L20" s="40">
        <f t="shared" si="0"/>
        <v>0</v>
      </c>
    </row>
    <row r="21" spans="1:12" x14ac:dyDescent="0.25">
      <c r="A21" s="6"/>
      <c r="B21" s="9" t="s">
        <v>220</v>
      </c>
      <c r="C21" s="6">
        <v>1</v>
      </c>
      <c r="D21" s="7" t="s">
        <v>81</v>
      </c>
      <c r="E21" s="6" t="s">
        <v>227</v>
      </c>
      <c r="F21" s="6">
        <v>339</v>
      </c>
      <c r="G21" s="6">
        <v>15.2</v>
      </c>
      <c r="H21" s="6"/>
      <c r="I21" s="53" t="s">
        <v>11</v>
      </c>
      <c r="J21" s="53" t="s">
        <v>15</v>
      </c>
      <c r="K21" s="7">
        <v>1</v>
      </c>
      <c r="L21" s="40">
        <f t="shared" si="0"/>
        <v>5.0000000000000001E-3</v>
      </c>
    </row>
    <row r="22" spans="1:12" x14ac:dyDescent="0.25">
      <c r="A22" s="6"/>
      <c r="B22" s="8" t="s">
        <v>220</v>
      </c>
      <c r="C22" s="6">
        <v>1</v>
      </c>
      <c r="D22" s="7" t="s">
        <v>81</v>
      </c>
      <c r="E22" s="6" t="s">
        <v>228</v>
      </c>
      <c r="F22" s="6">
        <v>339</v>
      </c>
      <c r="G22" s="6">
        <v>15.2</v>
      </c>
      <c r="H22" s="6"/>
      <c r="I22" s="53" t="s">
        <v>16</v>
      </c>
      <c r="J22" s="53" t="s">
        <v>12</v>
      </c>
      <c r="K22" s="7">
        <v>0</v>
      </c>
      <c r="L22" s="40">
        <f t="shared" si="0"/>
        <v>0</v>
      </c>
    </row>
    <row r="23" spans="1:12" x14ac:dyDescent="0.25">
      <c r="A23" s="6"/>
      <c r="B23" s="9" t="s">
        <v>220</v>
      </c>
      <c r="C23" s="6">
        <v>1</v>
      </c>
      <c r="D23" s="7" t="s">
        <v>81</v>
      </c>
      <c r="E23" s="6" t="s">
        <v>229</v>
      </c>
      <c r="F23" s="6">
        <v>339</v>
      </c>
      <c r="G23" s="6">
        <v>15.2</v>
      </c>
      <c r="H23" s="6"/>
      <c r="I23" s="53" t="s">
        <v>16</v>
      </c>
      <c r="J23" s="53" t="s">
        <v>13</v>
      </c>
      <c r="K23" s="7">
        <v>1</v>
      </c>
      <c r="L23" s="40">
        <f t="shared" si="0"/>
        <v>5.0000000000000001E-3</v>
      </c>
    </row>
    <row r="24" spans="1:12" x14ac:dyDescent="0.25">
      <c r="A24" s="6"/>
      <c r="B24" s="8" t="s">
        <v>220</v>
      </c>
      <c r="C24" s="6">
        <v>1</v>
      </c>
      <c r="D24" s="7" t="s">
        <v>81</v>
      </c>
      <c r="E24" s="6" t="s">
        <v>230</v>
      </c>
      <c r="F24" s="6">
        <v>339</v>
      </c>
      <c r="G24" s="6">
        <v>15.2</v>
      </c>
      <c r="H24" s="6"/>
      <c r="I24" s="53" t="s">
        <v>16</v>
      </c>
      <c r="J24" s="53" t="s">
        <v>14</v>
      </c>
      <c r="K24" s="7">
        <v>0</v>
      </c>
      <c r="L24" s="40">
        <f t="shared" si="0"/>
        <v>0</v>
      </c>
    </row>
    <row r="25" spans="1:12" x14ac:dyDescent="0.25">
      <c r="A25" s="6"/>
      <c r="B25" s="9" t="s">
        <v>220</v>
      </c>
      <c r="C25" s="6">
        <v>1</v>
      </c>
      <c r="D25" s="7" t="s">
        <v>81</v>
      </c>
      <c r="E25" s="6" t="s">
        <v>231</v>
      </c>
      <c r="F25" s="6">
        <v>339</v>
      </c>
      <c r="G25" s="6">
        <v>15.2</v>
      </c>
      <c r="H25" s="6"/>
      <c r="I25" s="53" t="s">
        <v>16</v>
      </c>
      <c r="J25" s="53" t="s">
        <v>15</v>
      </c>
      <c r="K25" s="7">
        <v>1</v>
      </c>
      <c r="L25" s="40">
        <f t="shared" si="0"/>
        <v>5.0000000000000001E-3</v>
      </c>
    </row>
    <row r="26" spans="1:12" x14ac:dyDescent="0.25">
      <c r="A26" s="8"/>
      <c r="B26" s="8" t="s">
        <v>220</v>
      </c>
      <c r="C26" s="8">
        <v>1</v>
      </c>
      <c r="D26" s="9" t="s">
        <v>81</v>
      </c>
      <c r="E26" s="8" t="s">
        <v>216</v>
      </c>
      <c r="F26" s="9">
        <v>366</v>
      </c>
      <c r="G26" s="9">
        <v>11.4</v>
      </c>
      <c r="H26" s="9" t="s">
        <v>12</v>
      </c>
      <c r="I26" s="54" t="s">
        <v>11</v>
      </c>
      <c r="J26" s="54" t="s">
        <v>12</v>
      </c>
      <c r="K26" s="9">
        <v>0</v>
      </c>
      <c r="L26" s="40">
        <f t="shared" si="0"/>
        <v>0</v>
      </c>
    </row>
    <row r="27" spans="1:12" x14ac:dyDescent="0.25">
      <c r="A27" s="8"/>
      <c r="B27" s="9" t="s">
        <v>220</v>
      </c>
      <c r="C27" s="8">
        <v>1</v>
      </c>
      <c r="D27" s="9" t="s">
        <v>81</v>
      </c>
      <c r="E27" s="8" t="s">
        <v>216</v>
      </c>
      <c r="F27" s="8">
        <v>366</v>
      </c>
      <c r="G27" s="8">
        <v>11.4</v>
      </c>
      <c r="H27" s="8" t="s">
        <v>12</v>
      </c>
      <c r="I27" s="54" t="s">
        <v>11</v>
      </c>
      <c r="J27" s="54" t="s">
        <v>13</v>
      </c>
      <c r="K27" s="9">
        <v>0</v>
      </c>
      <c r="L27" s="40">
        <f t="shared" si="0"/>
        <v>0</v>
      </c>
    </row>
    <row r="28" spans="1:12" x14ac:dyDescent="0.25">
      <c r="A28" s="8"/>
      <c r="B28" s="8" t="s">
        <v>220</v>
      </c>
      <c r="C28" s="8">
        <v>1</v>
      </c>
      <c r="D28" s="9" t="s">
        <v>81</v>
      </c>
      <c r="E28" s="8" t="s">
        <v>216</v>
      </c>
      <c r="F28" s="9">
        <v>366</v>
      </c>
      <c r="G28" s="9">
        <v>11.4</v>
      </c>
      <c r="H28" s="8"/>
      <c r="I28" s="54" t="s">
        <v>11</v>
      </c>
      <c r="J28" s="54" t="s">
        <v>14</v>
      </c>
      <c r="K28" s="9">
        <v>0</v>
      </c>
      <c r="L28" s="40">
        <f t="shared" si="0"/>
        <v>0</v>
      </c>
    </row>
    <row r="29" spans="1:12" x14ac:dyDescent="0.25">
      <c r="A29" s="8"/>
      <c r="B29" s="9" t="s">
        <v>220</v>
      </c>
      <c r="C29" s="8">
        <v>1</v>
      </c>
      <c r="D29" s="9" t="s">
        <v>81</v>
      </c>
      <c r="E29" s="8" t="s">
        <v>216</v>
      </c>
      <c r="F29" s="8">
        <v>366</v>
      </c>
      <c r="G29" s="8">
        <v>11.4</v>
      </c>
      <c r="H29" s="8"/>
      <c r="I29" s="54" t="s">
        <v>11</v>
      </c>
      <c r="J29" s="54" t="s">
        <v>15</v>
      </c>
      <c r="K29" s="9">
        <v>0</v>
      </c>
      <c r="L29" s="40">
        <f t="shared" si="0"/>
        <v>0</v>
      </c>
    </row>
    <row r="30" spans="1:12" x14ac:dyDescent="0.25">
      <c r="A30" s="8"/>
      <c r="B30" s="8" t="s">
        <v>220</v>
      </c>
      <c r="C30" s="8">
        <v>1</v>
      </c>
      <c r="D30" s="9" t="s">
        <v>81</v>
      </c>
      <c r="E30" s="8" t="s">
        <v>216</v>
      </c>
      <c r="F30" s="9">
        <v>366</v>
      </c>
      <c r="G30" s="9">
        <v>11.4</v>
      </c>
      <c r="H30" s="8"/>
      <c r="I30" s="54" t="s">
        <v>16</v>
      </c>
      <c r="J30" s="54" t="s">
        <v>12</v>
      </c>
      <c r="K30" s="9">
        <v>0</v>
      </c>
      <c r="L30" s="40">
        <f t="shared" si="0"/>
        <v>0</v>
      </c>
    </row>
    <row r="31" spans="1:12" x14ac:dyDescent="0.25">
      <c r="A31" s="8"/>
      <c r="B31" s="9" t="s">
        <v>220</v>
      </c>
      <c r="C31" s="8">
        <v>1</v>
      </c>
      <c r="D31" s="9" t="s">
        <v>81</v>
      </c>
      <c r="E31" s="8" t="s">
        <v>216</v>
      </c>
      <c r="F31" s="8">
        <v>366</v>
      </c>
      <c r="G31" s="8">
        <v>11.4</v>
      </c>
      <c r="H31" s="8"/>
      <c r="I31" s="54" t="s">
        <v>16</v>
      </c>
      <c r="J31" s="54" t="s">
        <v>13</v>
      </c>
      <c r="K31" s="9">
        <v>0</v>
      </c>
      <c r="L31" s="40">
        <f t="shared" si="0"/>
        <v>0</v>
      </c>
    </row>
    <row r="32" spans="1:12" x14ac:dyDescent="0.25">
      <c r="A32" s="8"/>
      <c r="B32" s="8" t="s">
        <v>220</v>
      </c>
      <c r="C32" s="8">
        <v>1</v>
      </c>
      <c r="D32" s="9" t="s">
        <v>81</v>
      </c>
      <c r="E32" s="8" t="s">
        <v>216</v>
      </c>
      <c r="F32" s="9">
        <v>366</v>
      </c>
      <c r="G32" s="9">
        <v>11.4</v>
      </c>
      <c r="H32" s="8"/>
      <c r="I32" s="54" t="s">
        <v>16</v>
      </c>
      <c r="J32" s="54" t="s">
        <v>14</v>
      </c>
      <c r="K32" s="9">
        <v>0</v>
      </c>
      <c r="L32" s="40">
        <f t="shared" si="0"/>
        <v>0</v>
      </c>
    </row>
    <row r="33" spans="1:12" x14ac:dyDescent="0.25">
      <c r="A33" s="8"/>
      <c r="B33" s="9" t="s">
        <v>220</v>
      </c>
      <c r="C33" s="8">
        <v>1</v>
      </c>
      <c r="D33" s="9" t="s">
        <v>81</v>
      </c>
      <c r="E33" s="8" t="s">
        <v>216</v>
      </c>
      <c r="F33" s="8">
        <v>366</v>
      </c>
      <c r="G33" s="8">
        <v>11.4</v>
      </c>
      <c r="H33" s="8"/>
      <c r="I33" s="54" t="s">
        <v>16</v>
      </c>
      <c r="J33" s="54" t="s">
        <v>15</v>
      </c>
      <c r="K33" s="9">
        <v>0</v>
      </c>
      <c r="L33" s="40">
        <f t="shared" si="0"/>
        <v>0</v>
      </c>
    </row>
    <row r="34" spans="1:12" x14ac:dyDescent="0.25">
      <c r="A34" s="6"/>
      <c r="B34" s="8" t="s">
        <v>220</v>
      </c>
      <c r="C34" s="6">
        <v>1</v>
      </c>
      <c r="D34" s="7" t="s">
        <v>81</v>
      </c>
      <c r="E34" s="6" t="s">
        <v>152</v>
      </c>
      <c r="F34" s="7">
        <v>8875</v>
      </c>
      <c r="G34" s="7">
        <v>16.2</v>
      </c>
      <c r="H34" s="7" t="s">
        <v>12</v>
      </c>
      <c r="I34" s="53" t="s">
        <v>11</v>
      </c>
      <c r="J34" s="53" t="s">
        <v>12</v>
      </c>
      <c r="K34" s="7">
        <v>4</v>
      </c>
      <c r="L34" s="40">
        <f t="shared" ref="L34:L65" si="1">K34/200</f>
        <v>0.02</v>
      </c>
    </row>
    <row r="35" spans="1:12" x14ac:dyDescent="0.25">
      <c r="A35" s="6"/>
      <c r="B35" s="9" t="s">
        <v>220</v>
      </c>
      <c r="C35" s="6">
        <v>1</v>
      </c>
      <c r="D35" s="7" t="s">
        <v>81</v>
      </c>
      <c r="E35" s="6" t="s">
        <v>152</v>
      </c>
      <c r="F35" s="6">
        <v>8875</v>
      </c>
      <c r="G35" s="6">
        <v>16.2</v>
      </c>
      <c r="H35" s="6" t="s">
        <v>12</v>
      </c>
      <c r="I35" s="53" t="s">
        <v>11</v>
      </c>
      <c r="J35" s="53" t="s">
        <v>13</v>
      </c>
      <c r="K35" s="7">
        <v>25</v>
      </c>
      <c r="L35" s="40">
        <f t="shared" si="1"/>
        <v>0.125</v>
      </c>
    </row>
    <row r="36" spans="1:12" x14ac:dyDescent="0.25">
      <c r="A36" s="6"/>
      <c r="B36" s="8" t="s">
        <v>220</v>
      </c>
      <c r="C36" s="6">
        <v>1</v>
      </c>
      <c r="D36" s="7" t="s">
        <v>81</v>
      </c>
      <c r="E36" s="6" t="s">
        <v>152</v>
      </c>
      <c r="F36" s="7">
        <v>8875</v>
      </c>
      <c r="G36" s="7">
        <v>16.2</v>
      </c>
      <c r="H36" s="6"/>
      <c r="I36" s="53" t="s">
        <v>11</v>
      </c>
      <c r="J36" s="53" t="s">
        <v>14</v>
      </c>
      <c r="K36" s="7">
        <v>14</v>
      </c>
      <c r="L36" s="40">
        <f t="shared" si="1"/>
        <v>7.0000000000000007E-2</v>
      </c>
    </row>
    <row r="37" spans="1:12" x14ac:dyDescent="0.25">
      <c r="A37" s="6"/>
      <c r="B37" s="9" t="s">
        <v>220</v>
      </c>
      <c r="C37" s="6">
        <v>1</v>
      </c>
      <c r="D37" s="7" t="s">
        <v>81</v>
      </c>
      <c r="E37" s="6" t="s">
        <v>152</v>
      </c>
      <c r="F37" s="6">
        <v>8875</v>
      </c>
      <c r="G37" s="6">
        <v>16.2</v>
      </c>
      <c r="H37" s="6"/>
      <c r="I37" s="53" t="s">
        <v>11</v>
      </c>
      <c r="J37" s="53" t="s">
        <v>15</v>
      </c>
      <c r="K37" s="7">
        <v>19</v>
      </c>
      <c r="L37" s="40">
        <f t="shared" si="1"/>
        <v>9.5000000000000001E-2</v>
      </c>
    </row>
    <row r="38" spans="1:12" x14ac:dyDescent="0.25">
      <c r="A38" s="6"/>
      <c r="B38" s="8" t="s">
        <v>220</v>
      </c>
      <c r="C38" s="6">
        <v>1</v>
      </c>
      <c r="D38" s="7" t="s">
        <v>81</v>
      </c>
      <c r="E38" s="6" t="s">
        <v>152</v>
      </c>
      <c r="F38" s="7">
        <v>8875</v>
      </c>
      <c r="G38" s="7">
        <v>16.2</v>
      </c>
      <c r="H38" s="6"/>
      <c r="I38" s="53" t="s">
        <v>16</v>
      </c>
      <c r="J38" s="53" t="s">
        <v>12</v>
      </c>
      <c r="K38" s="7">
        <v>3</v>
      </c>
      <c r="L38" s="40">
        <f t="shared" si="1"/>
        <v>1.4999999999999999E-2</v>
      </c>
    </row>
    <row r="39" spans="1:12" x14ac:dyDescent="0.25">
      <c r="A39" s="6"/>
      <c r="B39" s="9" t="s">
        <v>220</v>
      </c>
      <c r="C39" s="6">
        <v>1</v>
      </c>
      <c r="D39" s="7" t="s">
        <v>81</v>
      </c>
      <c r="E39" s="6" t="s">
        <v>152</v>
      </c>
      <c r="F39" s="6">
        <v>8875</v>
      </c>
      <c r="G39" s="6">
        <v>16.2</v>
      </c>
      <c r="H39" s="6"/>
      <c r="I39" s="53" t="s">
        <v>16</v>
      </c>
      <c r="J39" s="53" t="s">
        <v>13</v>
      </c>
      <c r="K39" s="7">
        <v>15</v>
      </c>
      <c r="L39" s="40">
        <f t="shared" si="1"/>
        <v>7.4999999999999997E-2</v>
      </c>
    </row>
    <row r="40" spans="1:12" x14ac:dyDescent="0.25">
      <c r="A40" s="6"/>
      <c r="B40" s="8" t="s">
        <v>220</v>
      </c>
      <c r="C40" s="6">
        <v>1</v>
      </c>
      <c r="D40" s="7" t="s">
        <v>81</v>
      </c>
      <c r="E40" s="6" t="s">
        <v>152</v>
      </c>
      <c r="F40" s="7">
        <v>8875</v>
      </c>
      <c r="G40" s="7">
        <v>16.2</v>
      </c>
      <c r="H40" s="6"/>
      <c r="I40" s="53" t="s">
        <v>16</v>
      </c>
      <c r="J40" s="53" t="s">
        <v>14</v>
      </c>
      <c r="K40" s="7">
        <v>2</v>
      </c>
      <c r="L40" s="40">
        <f t="shared" si="1"/>
        <v>0.01</v>
      </c>
    </row>
    <row r="41" spans="1:12" x14ac:dyDescent="0.25">
      <c r="A41" s="6"/>
      <c r="B41" s="9" t="s">
        <v>220</v>
      </c>
      <c r="C41" s="6">
        <v>1</v>
      </c>
      <c r="D41" s="7" t="s">
        <v>81</v>
      </c>
      <c r="E41" s="6" t="s">
        <v>152</v>
      </c>
      <c r="F41" s="6">
        <v>8875</v>
      </c>
      <c r="G41" s="6">
        <v>16.2</v>
      </c>
      <c r="H41" s="6"/>
      <c r="I41" s="53" t="s">
        <v>16</v>
      </c>
      <c r="J41" s="53" t="s">
        <v>15</v>
      </c>
      <c r="K41" s="7">
        <v>14</v>
      </c>
      <c r="L41" s="40">
        <f t="shared" si="1"/>
        <v>7.0000000000000007E-2</v>
      </c>
    </row>
    <row r="42" spans="1:12" x14ac:dyDescent="0.25">
      <c r="A42" s="8"/>
      <c r="B42" s="8" t="s">
        <v>220</v>
      </c>
      <c r="C42" s="8">
        <v>2</v>
      </c>
      <c r="D42" s="8" t="s">
        <v>171</v>
      </c>
      <c r="E42" s="9" t="s">
        <v>82</v>
      </c>
      <c r="F42" s="9">
        <v>629</v>
      </c>
      <c r="G42" s="9">
        <v>16.100000000000001</v>
      </c>
      <c r="H42" s="9" t="s">
        <v>74</v>
      </c>
      <c r="I42" s="54" t="s">
        <v>11</v>
      </c>
      <c r="J42" s="54" t="s">
        <v>12</v>
      </c>
      <c r="K42" s="9">
        <v>4</v>
      </c>
      <c r="L42" s="40">
        <f t="shared" si="1"/>
        <v>0.02</v>
      </c>
    </row>
    <row r="43" spans="1:12" x14ac:dyDescent="0.25">
      <c r="A43" s="8"/>
      <c r="B43" s="9" t="s">
        <v>220</v>
      </c>
      <c r="C43" s="8">
        <v>2</v>
      </c>
      <c r="D43" s="8" t="s">
        <v>171</v>
      </c>
      <c r="E43" s="8" t="s">
        <v>82</v>
      </c>
      <c r="F43" s="8">
        <v>629</v>
      </c>
      <c r="G43" s="8">
        <v>16.100000000000001</v>
      </c>
      <c r="H43" s="8" t="s">
        <v>74</v>
      </c>
      <c r="I43" s="54" t="s">
        <v>11</v>
      </c>
      <c r="J43" s="54" t="s">
        <v>13</v>
      </c>
      <c r="K43" s="9">
        <v>0</v>
      </c>
      <c r="L43" s="40">
        <f t="shared" si="1"/>
        <v>0</v>
      </c>
    </row>
    <row r="44" spans="1:12" x14ac:dyDescent="0.25">
      <c r="A44" s="8"/>
      <c r="B44" s="8" t="s">
        <v>220</v>
      </c>
      <c r="C44" s="8">
        <v>2</v>
      </c>
      <c r="D44" s="8" t="s">
        <v>171</v>
      </c>
      <c r="E44" s="9" t="s">
        <v>82</v>
      </c>
      <c r="F44" s="9">
        <v>629</v>
      </c>
      <c r="G44" s="9">
        <v>16.100000000000001</v>
      </c>
      <c r="H44" s="8"/>
      <c r="I44" s="54" t="s">
        <v>11</v>
      </c>
      <c r="J44" s="54" t="s">
        <v>14</v>
      </c>
      <c r="K44" s="9">
        <v>0</v>
      </c>
      <c r="L44" s="40">
        <f t="shared" si="1"/>
        <v>0</v>
      </c>
    </row>
    <row r="45" spans="1:12" x14ac:dyDescent="0.25">
      <c r="A45" s="8"/>
      <c r="B45" s="9" t="s">
        <v>220</v>
      </c>
      <c r="C45" s="8">
        <v>2</v>
      </c>
      <c r="D45" s="8" t="s">
        <v>171</v>
      </c>
      <c r="E45" s="8" t="s">
        <v>82</v>
      </c>
      <c r="F45" s="8">
        <v>629</v>
      </c>
      <c r="G45" s="8">
        <v>16.100000000000001</v>
      </c>
      <c r="H45" s="8"/>
      <c r="I45" s="54" t="s">
        <v>11</v>
      </c>
      <c r="J45" s="54" t="s">
        <v>15</v>
      </c>
      <c r="K45" s="9">
        <v>0</v>
      </c>
      <c r="L45" s="40">
        <f t="shared" si="1"/>
        <v>0</v>
      </c>
    </row>
    <row r="46" spans="1:12" x14ac:dyDescent="0.25">
      <c r="A46" s="8"/>
      <c r="B46" s="8" t="s">
        <v>220</v>
      </c>
      <c r="C46" s="8">
        <v>2</v>
      </c>
      <c r="D46" s="8" t="s">
        <v>171</v>
      </c>
      <c r="E46" s="9" t="s">
        <v>82</v>
      </c>
      <c r="F46" s="9">
        <v>629</v>
      </c>
      <c r="G46" s="9">
        <v>16.100000000000001</v>
      </c>
      <c r="H46" s="8"/>
      <c r="I46" s="54" t="s">
        <v>16</v>
      </c>
      <c r="J46" s="54" t="s">
        <v>12</v>
      </c>
      <c r="K46" s="9">
        <v>1</v>
      </c>
      <c r="L46" s="40">
        <f t="shared" si="1"/>
        <v>5.0000000000000001E-3</v>
      </c>
    </row>
    <row r="47" spans="1:12" x14ac:dyDescent="0.25">
      <c r="A47" s="8"/>
      <c r="B47" s="9" t="s">
        <v>220</v>
      </c>
      <c r="C47" s="8">
        <v>2</v>
      </c>
      <c r="D47" s="8" t="s">
        <v>171</v>
      </c>
      <c r="E47" s="8" t="s">
        <v>82</v>
      </c>
      <c r="F47" s="8">
        <v>629</v>
      </c>
      <c r="G47" s="8">
        <v>16.100000000000001</v>
      </c>
      <c r="H47" s="8"/>
      <c r="I47" s="54" t="s">
        <v>16</v>
      </c>
      <c r="J47" s="54" t="s">
        <v>13</v>
      </c>
      <c r="K47" s="9">
        <v>1</v>
      </c>
      <c r="L47" s="40">
        <f t="shared" si="1"/>
        <v>5.0000000000000001E-3</v>
      </c>
    </row>
    <row r="48" spans="1:12" x14ac:dyDescent="0.25">
      <c r="A48" s="8"/>
      <c r="B48" s="8" t="s">
        <v>220</v>
      </c>
      <c r="C48" s="8">
        <v>2</v>
      </c>
      <c r="D48" s="8" t="s">
        <v>171</v>
      </c>
      <c r="E48" s="9" t="s">
        <v>82</v>
      </c>
      <c r="F48" s="9">
        <v>629</v>
      </c>
      <c r="G48" s="9">
        <v>16.100000000000001</v>
      </c>
      <c r="H48" s="8"/>
      <c r="I48" s="54" t="s">
        <v>16</v>
      </c>
      <c r="J48" s="54" t="s">
        <v>14</v>
      </c>
      <c r="K48" s="9">
        <v>0</v>
      </c>
      <c r="L48" s="40">
        <f t="shared" si="1"/>
        <v>0</v>
      </c>
    </row>
    <row r="49" spans="1:12" x14ac:dyDescent="0.25">
      <c r="A49" s="8"/>
      <c r="B49" s="9" t="s">
        <v>220</v>
      </c>
      <c r="C49" s="8">
        <v>2</v>
      </c>
      <c r="D49" s="8" t="s">
        <v>171</v>
      </c>
      <c r="E49" s="8" t="s">
        <v>82</v>
      </c>
      <c r="F49" s="8">
        <v>629</v>
      </c>
      <c r="G49" s="8">
        <v>16.100000000000001</v>
      </c>
      <c r="H49" s="8"/>
      <c r="I49" s="54" t="s">
        <v>16</v>
      </c>
      <c r="J49" s="54" t="s">
        <v>15</v>
      </c>
      <c r="K49" s="9">
        <v>9</v>
      </c>
      <c r="L49" s="40">
        <f t="shared" si="1"/>
        <v>4.4999999999999998E-2</v>
      </c>
    </row>
    <row r="50" spans="1:12" x14ac:dyDescent="0.25">
      <c r="A50" s="6"/>
      <c r="B50" s="8" t="s">
        <v>220</v>
      </c>
      <c r="C50" s="6">
        <v>2</v>
      </c>
      <c r="D50" s="6" t="s">
        <v>171</v>
      </c>
      <c r="E50" s="7" t="s">
        <v>119</v>
      </c>
      <c r="F50" s="6">
        <v>690</v>
      </c>
      <c r="G50" s="6">
        <v>18.2</v>
      </c>
      <c r="H50" s="6" t="s">
        <v>74</v>
      </c>
      <c r="I50" s="53" t="s">
        <v>11</v>
      </c>
      <c r="J50" s="53" t="s">
        <v>12</v>
      </c>
      <c r="K50" s="7">
        <v>8</v>
      </c>
      <c r="L50" s="40">
        <f t="shared" si="1"/>
        <v>0.04</v>
      </c>
    </row>
    <row r="51" spans="1:12" x14ac:dyDescent="0.25">
      <c r="A51" s="6"/>
      <c r="B51" s="9" t="s">
        <v>220</v>
      </c>
      <c r="C51" s="6">
        <v>2</v>
      </c>
      <c r="D51" s="6" t="s">
        <v>171</v>
      </c>
      <c r="E51" s="7" t="s">
        <v>119</v>
      </c>
      <c r="F51" s="7">
        <v>690</v>
      </c>
      <c r="G51" s="7">
        <v>18.2</v>
      </c>
      <c r="H51" s="6"/>
      <c r="I51" s="53" t="s">
        <v>11</v>
      </c>
      <c r="J51" s="53" t="s">
        <v>13</v>
      </c>
      <c r="K51" s="7">
        <v>14</v>
      </c>
      <c r="L51" s="40">
        <f t="shared" si="1"/>
        <v>7.0000000000000007E-2</v>
      </c>
    </row>
    <row r="52" spans="1:12" x14ac:dyDescent="0.25">
      <c r="A52" s="6"/>
      <c r="B52" s="8" t="s">
        <v>220</v>
      </c>
      <c r="C52" s="6">
        <v>2</v>
      </c>
      <c r="D52" s="6" t="s">
        <v>171</v>
      </c>
      <c r="E52" s="7" t="s">
        <v>119</v>
      </c>
      <c r="F52" s="6">
        <v>690</v>
      </c>
      <c r="G52" s="6">
        <v>18.2</v>
      </c>
      <c r="H52" s="6"/>
      <c r="I52" s="53" t="s">
        <v>11</v>
      </c>
      <c r="J52" s="53" t="s">
        <v>14</v>
      </c>
      <c r="K52" s="7">
        <v>5</v>
      </c>
      <c r="L52" s="40">
        <f t="shared" si="1"/>
        <v>2.5000000000000001E-2</v>
      </c>
    </row>
    <row r="53" spans="1:12" x14ac:dyDescent="0.25">
      <c r="A53" s="6"/>
      <c r="B53" s="9" t="s">
        <v>220</v>
      </c>
      <c r="C53" s="6">
        <v>2</v>
      </c>
      <c r="D53" s="6" t="s">
        <v>171</v>
      </c>
      <c r="E53" s="7" t="s">
        <v>119</v>
      </c>
      <c r="F53" s="7">
        <v>690</v>
      </c>
      <c r="G53" s="7">
        <v>18.2</v>
      </c>
      <c r="H53" s="6"/>
      <c r="I53" s="53" t="s">
        <v>11</v>
      </c>
      <c r="J53" s="53" t="s">
        <v>15</v>
      </c>
      <c r="K53" s="7">
        <v>13</v>
      </c>
      <c r="L53" s="40">
        <f t="shared" si="1"/>
        <v>6.5000000000000002E-2</v>
      </c>
    </row>
    <row r="54" spans="1:12" x14ac:dyDescent="0.25">
      <c r="A54" s="6"/>
      <c r="B54" s="8" t="s">
        <v>220</v>
      </c>
      <c r="C54" s="6">
        <v>2</v>
      </c>
      <c r="D54" s="6" t="s">
        <v>171</v>
      </c>
      <c r="E54" s="7" t="s">
        <v>119</v>
      </c>
      <c r="F54" s="6">
        <v>690</v>
      </c>
      <c r="G54" s="6">
        <v>18.2</v>
      </c>
      <c r="H54" s="6"/>
      <c r="I54" s="53" t="s">
        <v>16</v>
      </c>
      <c r="J54" s="53" t="s">
        <v>12</v>
      </c>
      <c r="K54" s="7">
        <v>3</v>
      </c>
      <c r="L54" s="40">
        <f t="shared" si="1"/>
        <v>1.4999999999999999E-2</v>
      </c>
    </row>
    <row r="55" spans="1:12" x14ac:dyDescent="0.25">
      <c r="A55" s="6"/>
      <c r="B55" s="9" t="s">
        <v>220</v>
      </c>
      <c r="C55" s="6">
        <v>2</v>
      </c>
      <c r="D55" s="6" t="s">
        <v>171</v>
      </c>
      <c r="E55" s="7" t="s">
        <v>119</v>
      </c>
      <c r="F55" s="7">
        <v>690</v>
      </c>
      <c r="G55" s="7">
        <v>18.2</v>
      </c>
      <c r="H55" s="6"/>
      <c r="I55" s="53" t="s">
        <v>16</v>
      </c>
      <c r="J55" s="53" t="s">
        <v>13</v>
      </c>
      <c r="K55" s="7">
        <v>3</v>
      </c>
      <c r="L55" s="40">
        <f t="shared" si="1"/>
        <v>1.4999999999999999E-2</v>
      </c>
    </row>
    <row r="56" spans="1:12" x14ac:dyDescent="0.25">
      <c r="A56" s="6"/>
      <c r="B56" s="8" t="s">
        <v>220</v>
      </c>
      <c r="C56" s="6">
        <v>2</v>
      </c>
      <c r="D56" s="6" t="s">
        <v>171</v>
      </c>
      <c r="E56" s="7" t="s">
        <v>119</v>
      </c>
      <c r="F56" s="6">
        <v>690</v>
      </c>
      <c r="G56" s="6">
        <v>18.2</v>
      </c>
      <c r="H56" s="6"/>
      <c r="I56" s="53" t="s">
        <v>16</v>
      </c>
      <c r="J56" s="53" t="s">
        <v>14</v>
      </c>
      <c r="K56" s="7">
        <v>8</v>
      </c>
      <c r="L56" s="40">
        <f t="shared" si="1"/>
        <v>0.04</v>
      </c>
    </row>
    <row r="57" spans="1:12" x14ac:dyDescent="0.25">
      <c r="A57" s="6"/>
      <c r="B57" s="9" t="s">
        <v>220</v>
      </c>
      <c r="C57" s="6">
        <v>2</v>
      </c>
      <c r="D57" s="6" t="s">
        <v>171</v>
      </c>
      <c r="E57" s="7" t="s">
        <v>119</v>
      </c>
      <c r="F57" s="7">
        <v>690</v>
      </c>
      <c r="G57" s="7">
        <v>18.2</v>
      </c>
      <c r="H57" s="6"/>
      <c r="I57" s="53" t="s">
        <v>16</v>
      </c>
      <c r="J57" s="53" t="s">
        <v>15</v>
      </c>
      <c r="K57" s="7">
        <v>1</v>
      </c>
      <c r="L57" s="40">
        <f t="shared" si="1"/>
        <v>5.0000000000000001E-3</v>
      </c>
    </row>
    <row r="58" spans="1:12" x14ac:dyDescent="0.25">
      <c r="A58" s="8"/>
      <c r="B58" s="8" t="s">
        <v>220</v>
      </c>
      <c r="C58" s="8">
        <v>2</v>
      </c>
      <c r="D58" s="8" t="s">
        <v>171</v>
      </c>
      <c r="E58" s="9" t="s">
        <v>216</v>
      </c>
      <c r="F58" s="8">
        <v>713</v>
      </c>
      <c r="G58" s="8">
        <v>16.100000000000001</v>
      </c>
      <c r="H58" s="8" t="s">
        <v>74</v>
      </c>
      <c r="I58" s="54" t="s">
        <v>11</v>
      </c>
      <c r="J58" s="54" t="s">
        <v>12</v>
      </c>
      <c r="K58" s="9">
        <v>8</v>
      </c>
      <c r="L58" s="40">
        <f t="shared" si="1"/>
        <v>0.04</v>
      </c>
    </row>
    <row r="59" spans="1:12" x14ac:dyDescent="0.25">
      <c r="A59" s="8"/>
      <c r="B59" s="9" t="s">
        <v>220</v>
      </c>
      <c r="C59" s="8">
        <v>2</v>
      </c>
      <c r="D59" s="8" t="s">
        <v>171</v>
      </c>
      <c r="E59" s="9" t="s">
        <v>216</v>
      </c>
      <c r="F59" s="8">
        <v>713</v>
      </c>
      <c r="G59" s="8">
        <v>16.100000000000001</v>
      </c>
      <c r="H59" s="8"/>
      <c r="I59" s="54" t="s">
        <v>11</v>
      </c>
      <c r="J59" s="54" t="s">
        <v>13</v>
      </c>
      <c r="K59" s="9">
        <v>5</v>
      </c>
      <c r="L59" s="40">
        <f t="shared" si="1"/>
        <v>2.5000000000000001E-2</v>
      </c>
    </row>
    <row r="60" spans="1:12" x14ac:dyDescent="0.25">
      <c r="A60" s="8"/>
      <c r="B60" s="8" t="s">
        <v>220</v>
      </c>
      <c r="C60" s="8">
        <v>2</v>
      </c>
      <c r="D60" s="8" t="s">
        <v>171</v>
      </c>
      <c r="E60" s="9" t="s">
        <v>216</v>
      </c>
      <c r="F60" s="8">
        <v>713</v>
      </c>
      <c r="G60" s="8">
        <v>16.100000000000001</v>
      </c>
      <c r="H60" s="8"/>
      <c r="I60" s="54" t="s">
        <v>11</v>
      </c>
      <c r="J60" s="54" t="s">
        <v>14</v>
      </c>
      <c r="K60" s="9">
        <v>1</v>
      </c>
      <c r="L60" s="40">
        <f t="shared" si="1"/>
        <v>5.0000000000000001E-3</v>
      </c>
    </row>
    <row r="61" spans="1:12" x14ac:dyDescent="0.25">
      <c r="A61" s="8"/>
      <c r="B61" s="9" t="s">
        <v>220</v>
      </c>
      <c r="C61" s="8">
        <v>2</v>
      </c>
      <c r="D61" s="8" t="s">
        <v>171</v>
      </c>
      <c r="E61" s="9" t="s">
        <v>216</v>
      </c>
      <c r="F61" s="8">
        <v>713</v>
      </c>
      <c r="G61" s="8">
        <v>16.100000000000001</v>
      </c>
      <c r="H61" s="8"/>
      <c r="I61" s="54" t="s">
        <v>11</v>
      </c>
      <c r="J61" s="54" t="s">
        <v>15</v>
      </c>
      <c r="K61" s="9">
        <v>0</v>
      </c>
      <c r="L61" s="40">
        <f t="shared" si="1"/>
        <v>0</v>
      </c>
    </row>
    <row r="62" spans="1:12" x14ac:dyDescent="0.25">
      <c r="A62" s="8"/>
      <c r="B62" s="8" t="s">
        <v>220</v>
      </c>
      <c r="C62" s="8">
        <v>2</v>
      </c>
      <c r="D62" s="8" t="s">
        <v>171</v>
      </c>
      <c r="E62" s="9" t="s">
        <v>216</v>
      </c>
      <c r="F62" s="8">
        <v>713</v>
      </c>
      <c r="G62" s="8">
        <v>16.100000000000001</v>
      </c>
      <c r="H62" s="8"/>
      <c r="I62" s="54" t="s">
        <v>16</v>
      </c>
      <c r="J62" s="54" t="s">
        <v>12</v>
      </c>
      <c r="K62" s="9">
        <v>0</v>
      </c>
      <c r="L62" s="40">
        <f t="shared" si="1"/>
        <v>0</v>
      </c>
    </row>
    <row r="63" spans="1:12" x14ac:dyDescent="0.25">
      <c r="A63" s="8"/>
      <c r="B63" s="9" t="s">
        <v>220</v>
      </c>
      <c r="C63" s="8">
        <v>2</v>
      </c>
      <c r="D63" s="8" t="s">
        <v>171</v>
      </c>
      <c r="E63" s="9" t="s">
        <v>216</v>
      </c>
      <c r="F63" s="8">
        <v>713</v>
      </c>
      <c r="G63" s="8">
        <v>16.100000000000001</v>
      </c>
      <c r="H63" s="8"/>
      <c r="I63" s="54" t="s">
        <v>16</v>
      </c>
      <c r="J63" s="54" t="s">
        <v>13</v>
      </c>
      <c r="K63" s="9">
        <v>0</v>
      </c>
      <c r="L63" s="40">
        <f t="shared" si="1"/>
        <v>0</v>
      </c>
    </row>
    <row r="64" spans="1:12" x14ac:dyDescent="0.25">
      <c r="A64" s="8"/>
      <c r="B64" s="8" t="s">
        <v>220</v>
      </c>
      <c r="C64" s="8">
        <v>2</v>
      </c>
      <c r="D64" s="8" t="s">
        <v>171</v>
      </c>
      <c r="E64" s="9" t="s">
        <v>216</v>
      </c>
      <c r="F64" s="8">
        <v>713</v>
      </c>
      <c r="G64" s="8">
        <v>16.100000000000001</v>
      </c>
      <c r="H64" s="8"/>
      <c r="I64" s="54" t="s">
        <v>16</v>
      </c>
      <c r="J64" s="54" t="s">
        <v>14</v>
      </c>
      <c r="K64" s="9">
        <v>0</v>
      </c>
      <c r="L64" s="40">
        <f t="shared" si="1"/>
        <v>0</v>
      </c>
    </row>
    <row r="65" spans="1:12" x14ac:dyDescent="0.25">
      <c r="A65" s="8"/>
      <c r="B65" s="9" t="s">
        <v>220</v>
      </c>
      <c r="C65" s="8">
        <v>2</v>
      </c>
      <c r="D65" s="8" t="s">
        <v>171</v>
      </c>
      <c r="E65" s="9" t="s">
        <v>216</v>
      </c>
      <c r="F65" s="8">
        <v>713</v>
      </c>
      <c r="G65" s="8">
        <v>16.100000000000001</v>
      </c>
      <c r="H65" s="8"/>
      <c r="I65" s="54" t="s">
        <v>16</v>
      </c>
      <c r="J65" s="54" t="s">
        <v>15</v>
      </c>
      <c r="K65" s="9">
        <v>0</v>
      </c>
      <c r="L65" s="40">
        <f t="shared" si="1"/>
        <v>0</v>
      </c>
    </row>
    <row r="66" spans="1:12" x14ac:dyDescent="0.25">
      <c r="A66" s="6"/>
      <c r="B66" s="8" t="s">
        <v>220</v>
      </c>
      <c r="C66" s="6">
        <v>2</v>
      </c>
      <c r="D66" s="6" t="s">
        <v>171</v>
      </c>
      <c r="E66" s="7" t="s">
        <v>152</v>
      </c>
      <c r="F66" s="6">
        <v>1064</v>
      </c>
      <c r="G66" s="6">
        <v>12</v>
      </c>
      <c r="H66" s="6" t="s">
        <v>74</v>
      </c>
      <c r="I66" s="53" t="s">
        <v>11</v>
      </c>
      <c r="J66" s="53" t="s">
        <v>12</v>
      </c>
      <c r="K66" s="7">
        <v>4</v>
      </c>
      <c r="L66" s="40">
        <f t="shared" ref="L66:L97" si="2">K66/200</f>
        <v>0.02</v>
      </c>
    </row>
    <row r="67" spans="1:12" x14ac:dyDescent="0.25">
      <c r="A67" s="6"/>
      <c r="B67" s="9" t="s">
        <v>220</v>
      </c>
      <c r="C67" s="6">
        <v>2</v>
      </c>
      <c r="D67" s="6" t="s">
        <v>171</v>
      </c>
      <c r="E67" s="7" t="s">
        <v>152</v>
      </c>
      <c r="F67" s="6">
        <v>1064</v>
      </c>
      <c r="G67" s="6">
        <v>12</v>
      </c>
      <c r="H67" s="6"/>
      <c r="I67" s="53" t="s">
        <v>11</v>
      </c>
      <c r="J67" s="53" t="s">
        <v>13</v>
      </c>
      <c r="K67" s="7">
        <v>0</v>
      </c>
      <c r="L67" s="40">
        <f t="shared" si="2"/>
        <v>0</v>
      </c>
    </row>
    <row r="68" spans="1:12" x14ac:dyDescent="0.25">
      <c r="A68" s="6"/>
      <c r="B68" s="8" t="s">
        <v>220</v>
      </c>
      <c r="C68" s="6">
        <v>2</v>
      </c>
      <c r="D68" s="6" t="s">
        <v>171</v>
      </c>
      <c r="E68" s="7" t="s">
        <v>152</v>
      </c>
      <c r="F68" s="6">
        <v>1064</v>
      </c>
      <c r="G68" s="6">
        <v>12</v>
      </c>
      <c r="H68" s="6"/>
      <c r="I68" s="53" t="s">
        <v>11</v>
      </c>
      <c r="J68" s="53" t="s">
        <v>14</v>
      </c>
      <c r="K68" s="7">
        <v>0</v>
      </c>
      <c r="L68" s="40">
        <f t="shared" si="2"/>
        <v>0</v>
      </c>
    </row>
    <row r="69" spans="1:12" x14ac:dyDescent="0.25">
      <c r="A69" s="6"/>
      <c r="B69" s="9" t="s">
        <v>220</v>
      </c>
      <c r="C69" s="6">
        <v>2</v>
      </c>
      <c r="D69" s="6" t="s">
        <v>171</v>
      </c>
      <c r="E69" s="7" t="s">
        <v>152</v>
      </c>
      <c r="F69" s="6">
        <v>1064</v>
      </c>
      <c r="G69" s="6">
        <v>12</v>
      </c>
      <c r="H69" s="6"/>
      <c r="I69" s="53" t="s">
        <v>11</v>
      </c>
      <c r="J69" s="53" t="s">
        <v>15</v>
      </c>
      <c r="K69" s="7">
        <v>0</v>
      </c>
      <c r="L69" s="40">
        <f t="shared" si="2"/>
        <v>0</v>
      </c>
    </row>
    <row r="70" spans="1:12" x14ac:dyDescent="0.25">
      <c r="A70" s="6"/>
      <c r="B70" s="8" t="s">
        <v>220</v>
      </c>
      <c r="C70" s="6">
        <v>2</v>
      </c>
      <c r="D70" s="6" t="s">
        <v>171</v>
      </c>
      <c r="E70" s="7" t="s">
        <v>152</v>
      </c>
      <c r="F70" s="6">
        <v>1064</v>
      </c>
      <c r="G70" s="6">
        <v>12</v>
      </c>
      <c r="H70" s="6"/>
      <c r="I70" s="53" t="s">
        <v>16</v>
      </c>
      <c r="J70" s="53" t="s">
        <v>12</v>
      </c>
      <c r="K70" s="7">
        <v>2</v>
      </c>
      <c r="L70" s="40">
        <f t="shared" si="2"/>
        <v>0.01</v>
      </c>
    </row>
    <row r="71" spans="1:12" x14ac:dyDescent="0.25">
      <c r="A71" s="6"/>
      <c r="B71" s="9" t="s">
        <v>220</v>
      </c>
      <c r="C71" s="6">
        <v>2</v>
      </c>
      <c r="D71" s="6" t="s">
        <v>171</v>
      </c>
      <c r="E71" s="7" t="s">
        <v>152</v>
      </c>
      <c r="F71" s="6">
        <v>1064</v>
      </c>
      <c r="G71" s="6">
        <v>12</v>
      </c>
      <c r="H71" s="6"/>
      <c r="I71" s="53" t="s">
        <v>16</v>
      </c>
      <c r="J71" s="53" t="s">
        <v>13</v>
      </c>
      <c r="K71" s="7">
        <v>8</v>
      </c>
      <c r="L71" s="40">
        <f t="shared" si="2"/>
        <v>0.04</v>
      </c>
    </row>
    <row r="72" spans="1:12" x14ac:dyDescent="0.25">
      <c r="A72" s="6"/>
      <c r="B72" s="8" t="s">
        <v>220</v>
      </c>
      <c r="C72" s="6">
        <v>2</v>
      </c>
      <c r="D72" s="6" t="s">
        <v>171</v>
      </c>
      <c r="E72" s="7" t="s">
        <v>152</v>
      </c>
      <c r="F72" s="6">
        <v>1064</v>
      </c>
      <c r="G72" s="6">
        <v>12</v>
      </c>
      <c r="H72" s="6"/>
      <c r="I72" s="53" t="s">
        <v>16</v>
      </c>
      <c r="J72" s="53" t="s">
        <v>14</v>
      </c>
      <c r="K72" s="7">
        <v>1</v>
      </c>
      <c r="L72" s="40">
        <f t="shared" si="2"/>
        <v>5.0000000000000001E-3</v>
      </c>
    </row>
    <row r="73" spans="1:12" x14ac:dyDescent="0.25">
      <c r="A73" s="6"/>
      <c r="B73" s="9" t="s">
        <v>220</v>
      </c>
      <c r="C73" s="6">
        <v>2</v>
      </c>
      <c r="D73" s="6" t="s">
        <v>171</v>
      </c>
      <c r="E73" s="7" t="s">
        <v>152</v>
      </c>
      <c r="F73" s="6">
        <v>1064</v>
      </c>
      <c r="G73" s="6">
        <v>12</v>
      </c>
      <c r="H73" s="6"/>
      <c r="I73" s="53" t="s">
        <v>16</v>
      </c>
      <c r="J73" s="53" t="s">
        <v>15</v>
      </c>
      <c r="K73" s="7">
        <v>1</v>
      </c>
      <c r="L73" s="40">
        <f t="shared" si="2"/>
        <v>5.0000000000000001E-3</v>
      </c>
    </row>
    <row r="74" spans="1:12" x14ac:dyDescent="0.25">
      <c r="A74" s="8"/>
      <c r="B74" s="8" t="s">
        <v>220</v>
      </c>
      <c r="C74" s="8">
        <v>2</v>
      </c>
      <c r="D74" s="8" t="s">
        <v>171</v>
      </c>
      <c r="E74" s="9" t="s">
        <v>232</v>
      </c>
      <c r="F74" s="8">
        <v>2148</v>
      </c>
      <c r="G74" s="8">
        <v>11.2</v>
      </c>
      <c r="H74" s="8" t="s">
        <v>74</v>
      </c>
      <c r="I74" s="54" t="s">
        <v>11</v>
      </c>
      <c r="J74" s="54" t="s">
        <v>12</v>
      </c>
      <c r="K74" s="9">
        <v>1</v>
      </c>
      <c r="L74" s="40">
        <f t="shared" si="2"/>
        <v>5.0000000000000001E-3</v>
      </c>
    </row>
    <row r="75" spans="1:12" x14ac:dyDescent="0.25">
      <c r="A75" s="8"/>
      <c r="B75" s="9" t="s">
        <v>220</v>
      </c>
      <c r="C75" s="8">
        <v>2</v>
      </c>
      <c r="D75" s="8" t="s">
        <v>171</v>
      </c>
      <c r="E75" s="9" t="s">
        <v>232</v>
      </c>
      <c r="F75" s="8">
        <v>2148</v>
      </c>
      <c r="G75" s="8">
        <v>11.2</v>
      </c>
      <c r="H75" s="8"/>
      <c r="I75" s="54" t="s">
        <v>11</v>
      </c>
      <c r="J75" s="54" t="s">
        <v>13</v>
      </c>
      <c r="K75" s="9">
        <v>0</v>
      </c>
      <c r="L75" s="40">
        <f t="shared" si="2"/>
        <v>0</v>
      </c>
    </row>
    <row r="76" spans="1:12" x14ac:dyDescent="0.25">
      <c r="A76" s="8"/>
      <c r="B76" s="8" t="s">
        <v>220</v>
      </c>
      <c r="C76" s="8">
        <v>2</v>
      </c>
      <c r="D76" s="8" t="s">
        <v>171</v>
      </c>
      <c r="E76" s="9" t="s">
        <v>232</v>
      </c>
      <c r="F76" s="8">
        <v>2148</v>
      </c>
      <c r="G76" s="8">
        <v>11.2</v>
      </c>
      <c r="H76" s="8"/>
      <c r="I76" s="54" t="s">
        <v>11</v>
      </c>
      <c r="J76" s="54" t="s">
        <v>14</v>
      </c>
      <c r="K76" s="9">
        <v>0</v>
      </c>
      <c r="L76" s="40">
        <f t="shared" si="2"/>
        <v>0</v>
      </c>
    </row>
    <row r="77" spans="1:12" x14ac:dyDescent="0.25">
      <c r="A77" s="8"/>
      <c r="B77" s="9" t="s">
        <v>220</v>
      </c>
      <c r="C77" s="8">
        <v>2</v>
      </c>
      <c r="D77" s="8" t="s">
        <v>171</v>
      </c>
      <c r="E77" s="9" t="s">
        <v>232</v>
      </c>
      <c r="F77" s="8">
        <v>2148</v>
      </c>
      <c r="G77" s="8">
        <v>11.2</v>
      </c>
      <c r="H77" s="8"/>
      <c r="I77" s="54" t="s">
        <v>11</v>
      </c>
      <c r="J77" s="54" t="s">
        <v>15</v>
      </c>
      <c r="K77" s="9">
        <v>0</v>
      </c>
      <c r="L77" s="40">
        <f t="shared" si="2"/>
        <v>0</v>
      </c>
    </row>
    <row r="78" spans="1:12" x14ac:dyDescent="0.25">
      <c r="A78" s="8"/>
      <c r="B78" s="8" t="s">
        <v>220</v>
      </c>
      <c r="C78" s="8">
        <v>2</v>
      </c>
      <c r="D78" s="8" t="s">
        <v>171</v>
      </c>
      <c r="E78" s="9" t="s">
        <v>232</v>
      </c>
      <c r="F78" s="8">
        <v>2148</v>
      </c>
      <c r="G78" s="8">
        <v>11.2</v>
      </c>
      <c r="H78" s="8"/>
      <c r="I78" s="54" t="s">
        <v>16</v>
      </c>
      <c r="J78" s="54" t="s">
        <v>12</v>
      </c>
      <c r="K78" s="9">
        <v>0</v>
      </c>
      <c r="L78" s="40">
        <f t="shared" si="2"/>
        <v>0</v>
      </c>
    </row>
    <row r="79" spans="1:12" x14ac:dyDescent="0.25">
      <c r="A79" s="8"/>
      <c r="B79" s="9" t="s">
        <v>220</v>
      </c>
      <c r="C79" s="8">
        <v>2</v>
      </c>
      <c r="D79" s="8" t="s">
        <v>171</v>
      </c>
      <c r="E79" s="9" t="s">
        <v>232</v>
      </c>
      <c r="F79" s="8">
        <v>2148</v>
      </c>
      <c r="G79" s="8">
        <v>11.2</v>
      </c>
      <c r="H79" s="8"/>
      <c r="I79" s="54" t="s">
        <v>16</v>
      </c>
      <c r="J79" s="54" t="s">
        <v>13</v>
      </c>
      <c r="K79" s="9">
        <v>0</v>
      </c>
      <c r="L79" s="40">
        <f t="shared" si="2"/>
        <v>0</v>
      </c>
    </row>
    <row r="80" spans="1:12" x14ac:dyDescent="0.25">
      <c r="A80" s="8"/>
      <c r="B80" s="8" t="s">
        <v>220</v>
      </c>
      <c r="C80" s="8">
        <v>2</v>
      </c>
      <c r="D80" s="8" t="s">
        <v>171</v>
      </c>
      <c r="E80" s="9" t="s">
        <v>232</v>
      </c>
      <c r="F80" s="8">
        <v>2148</v>
      </c>
      <c r="G80" s="8">
        <v>11.2</v>
      </c>
      <c r="H80" s="8"/>
      <c r="I80" s="54" t="s">
        <v>16</v>
      </c>
      <c r="J80" s="54" t="s">
        <v>14</v>
      </c>
      <c r="K80" s="9">
        <v>0</v>
      </c>
      <c r="L80" s="40">
        <f t="shared" si="2"/>
        <v>0</v>
      </c>
    </row>
    <row r="81" spans="1:12" x14ac:dyDescent="0.25">
      <c r="A81" s="8"/>
      <c r="B81" s="9" t="s">
        <v>220</v>
      </c>
      <c r="C81" s="8">
        <v>2</v>
      </c>
      <c r="D81" s="8" t="s">
        <v>171</v>
      </c>
      <c r="E81" s="9" t="s">
        <v>232</v>
      </c>
      <c r="F81" s="8">
        <v>2148</v>
      </c>
      <c r="G81" s="8">
        <v>11.2</v>
      </c>
      <c r="H81" s="8"/>
      <c r="I81" s="54" t="s">
        <v>16</v>
      </c>
      <c r="J81" s="54" t="s">
        <v>15</v>
      </c>
      <c r="K81" s="9">
        <v>0</v>
      </c>
      <c r="L81" s="40">
        <f t="shared" si="2"/>
        <v>0</v>
      </c>
    </row>
    <row r="82" spans="1:12" x14ac:dyDescent="0.25">
      <c r="A82" s="6"/>
      <c r="B82" s="8" t="s">
        <v>220</v>
      </c>
      <c r="C82" s="6">
        <v>3</v>
      </c>
      <c r="D82" s="6" t="s">
        <v>12</v>
      </c>
      <c r="E82" s="6" t="s">
        <v>82</v>
      </c>
      <c r="F82" s="6">
        <v>398</v>
      </c>
      <c r="G82" s="6">
        <v>14.2</v>
      </c>
      <c r="H82" s="6" t="s">
        <v>74</v>
      </c>
      <c r="I82" s="53" t="s">
        <v>11</v>
      </c>
      <c r="J82" s="53" t="s">
        <v>12</v>
      </c>
      <c r="K82" s="7">
        <v>0</v>
      </c>
      <c r="L82" s="40">
        <f t="shared" si="2"/>
        <v>0</v>
      </c>
    </row>
    <row r="83" spans="1:12" x14ac:dyDescent="0.25">
      <c r="A83" s="6"/>
      <c r="B83" s="9" t="s">
        <v>220</v>
      </c>
      <c r="C83" s="6">
        <v>3</v>
      </c>
      <c r="D83" s="6" t="s">
        <v>12</v>
      </c>
      <c r="E83" s="6" t="s">
        <v>82</v>
      </c>
      <c r="F83" s="6">
        <v>398</v>
      </c>
      <c r="G83" s="6">
        <v>14.2</v>
      </c>
      <c r="H83" s="6"/>
      <c r="I83" s="53" t="s">
        <v>11</v>
      </c>
      <c r="J83" s="53" t="s">
        <v>13</v>
      </c>
      <c r="K83" s="7">
        <v>1</v>
      </c>
      <c r="L83" s="40">
        <f t="shared" si="2"/>
        <v>5.0000000000000001E-3</v>
      </c>
    </row>
    <row r="84" spans="1:12" x14ac:dyDescent="0.25">
      <c r="A84" s="6"/>
      <c r="B84" s="8" t="s">
        <v>220</v>
      </c>
      <c r="C84" s="6">
        <v>3</v>
      </c>
      <c r="D84" s="6" t="s">
        <v>12</v>
      </c>
      <c r="E84" s="6" t="s">
        <v>82</v>
      </c>
      <c r="F84" s="6">
        <v>398</v>
      </c>
      <c r="G84" s="6">
        <v>14.2</v>
      </c>
      <c r="H84" s="6"/>
      <c r="I84" s="53" t="s">
        <v>11</v>
      </c>
      <c r="J84" s="53" t="s">
        <v>14</v>
      </c>
      <c r="K84" s="7">
        <v>0</v>
      </c>
      <c r="L84" s="40">
        <f t="shared" si="2"/>
        <v>0</v>
      </c>
    </row>
    <row r="85" spans="1:12" x14ac:dyDescent="0.25">
      <c r="A85" s="6"/>
      <c r="B85" s="9" t="s">
        <v>220</v>
      </c>
      <c r="C85" s="6">
        <v>3</v>
      </c>
      <c r="D85" s="6" t="s">
        <v>12</v>
      </c>
      <c r="E85" s="6" t="s">
        <v>82</v>
      </c>
      <c r="F85" s="6">
        <v>398</v>
      </c>
      <c r="G85" s="6">
        <v>14.2</v>
      </c>
      <c r="H85" s="6"/>
      <c r="I85" s="53" t="s">
        <v>11</v>
      </c>
      <c r="J85" s="53" t="s">
        <v>15</v>
      </c>
      <c r="K85" s="7">
        <v>0</v>
      </c>
      <c r="L85" s="40">
        <f t="shared" si="2"/>
        <v>0</v>
      </c>
    </row>
    <row r="86" spans="1:12" x14ac:dyDescent="0.25">
      <c r="A86" s="6"/>
      <c r="B86" s="8" t="s">
        <v>220</v>
      </c>
      <c r="C86" s="6">
        <v>3</v>
      </c>
      <c r="D86" s="6" t="s">
        <v>12</v>
      </c>
      <c r="E86" s="6" t="s">
        <v>82</v>
      </c>
      <c r="F86" s="6">
        <v>398</v>
      </c>
      <c r="G86" s="6">
        <v>14.2</v>
      </c>
      <c r="H86" s="6"/>
      <c r="I86" s="53" t="s">
        <v>16</v>
      </c>
      <c r="J86" s="53" t="s">
        <v>12</v>
      </c>
      <c r="K86" s="7">
        <v>0</v>
      </c>
      <c r="L86" s="40">
        <f t="shared" si="2"/>
        <v>0</v>
      </c>
    </row>
    <row r="87" spans="1:12" x14ac:dyDescent="0.25">
      <c r="A87" s="6"/>
      <c r="B87" s="9" t="s">
        <v>220</v>
      </c>
      <c r="C87" s="6">
        <v>3</v>
      </c>
      <c r="D87" s="6" t="s">
        <v>12</v>
      </c>
      <c r="E87" s="6" t="s">
        <v>82</v>
      </c>
      <c r="F87" s="6">
        <v>398</v>
      </c>
      <c r="G87" s="6">
        <v>14.2</v>
      </c>
      <c r="H87" s="6"/>
      <c r="I87" s="53" t="s">
        <v>16</v>
      </c>
      <c r="J87" s="53" t="s">
        <v>13</v>
      </c>
      <c r="K87" s="7">
        <v>1</v>
      </c>
      <c r="L87" s="40">
        <f t="shared" si="2"/>
        <v>5.0000000000000001E-3</v>
      </c>
    </row>
    <row r="88" spans="1:12" x14ac:dyDescent="0.25">
      <c r="A88" s="6"/>
      <c r="B88" s="8" t="s">
        <v>220</v>
      </c>
      <c r="C88" s="6">
        <v>3</v>
      </c>
      <c r="D88" s="6" t="s">
        <v>12</v>
      </c>
      <c r="E88" s="6" t="s">
        <v>82</v>
      </c>
      <c r="F88" s="6">
        <v>398</v>
      </c>
      <c r="G88" s="6">
        <v>14.2</v>
      </c>
      <c r="H88" s="6"/>
      <c r="I88" s="53" t="s">
        <v>16</v>
      </c>
      <c r="J88" s="53" t="s">
        <v>14</v>
      </c>
      <c r="K88" s="7">
        <v>0</v>
      </c>
      <c r="L88" s="40">
        <f t="shared" si="2"/>
        <v>0</v>
      </c>
    </row>
    <row r="89" spans="1:12" x14ac:dyDescent="0.25">
      <c r="A89" s="6"/>
      <c r="B89" s="9" t="s">
        <v>220</v>
      </c>
      <c r="C89" s="6">
        <v>3</v>
      </c>
      <c r="D89" s="6" t="s">
        <v>12</v>
      </c>
      <c r="E89" s="6" t="s">
        <v>82</v>
      </c>
      <c r="F89" s="6">
        <v>398</v>
      </c>
      <c r="G89" s="6">
        <v>14.2</v>
      </c>
      <c r="H89" s="6"/>
      <c r="I89" s="53" t="s">
        <v>16</v>
      </c>
      <c r="J89" s="53" t="s">
        <v>15</v>
      </c>
      <c r="K89" s="7">
        <v>1</v>
      </c>
      <c r="L89" s="40">
        <f t="shared" si="2"/>
        <v>5.0000000000000001E-3</v>
      </c>
    </row>
    <row r="90" spans="1:12" x14ac:dyDescent="0.25">
      <c r="A90" s="8"/>
      <c r="B90" s="8" t="s">
        <v>220</v>
      </c>
      <c r="C90" s="8">
        <v>3</v>
      </c>
      <c r="D90" s="8" t="s">
        <v>12</v>
      </c>
      <c r="E90" s="8" t="s">
        <v>102</v>
      </c>
      <c r="F90" s="8">
        <v>1280</v>
      </c>
      <c r="G90" s="8">
        <v>21.5</v>
      </c>
      <c r="H90" s="8" t="s">
        <v>74</v>
      </c>
      <c r="I90" s="54" t="s">
        <v>11</v>
      </c>
      <c r="J90" s="54" t="s">
        <v>12</v>
      </c>
      <c r="K90" s="9">
        <v>6</v>
      </c>
      <c r="L90" s="40">
        <f t="shared" si="2"/>
        <v>0.03</v>
      </c>
    </row>
    <row r="91" spans="1:12" x14ac:dyDescent="0.25">
      <c r="A91" s="8"/>
      <c r="B91" s="9" t="s">
        <v>220</v>
      </c>
      <c r="C91" s="8">
        <v>3</v>
      </c>
      <c r="D91" s="8" t="s">
        <v>12</v>
      </c>
      <c r="E91" s="8" t="s">
        <v>102</v>
      </c>
      <c r="F91" s="8">
        <v>1280</v>
      </c>
      <c r="G91" s="8">
        <v>21.5</v>
      </c>
      <c r="H91" s="8"/>
      <c r="I91" s="54" t="s">
        <v>11</v>
      </c>
      <c r="J91" s="54" t="s">
        <v>13</v>
      </c>
      <c r="K91" s="9">
        <v>12</v>
      </c>
      <c r="L91" s="40">
        <f t="shared" si="2"/>
        <v>0.06</v>
      </c>
    </row>
    <row r="92" spans="1:12" x14ac:dyDescent="0.25">
      <c r="A92" s="8"/>
      <c r="B92" s="8" t="s">
        <v>220</v>
      </c>
      <c r="C92" s="8">
        <v>3</v>
      </c>
      <c r="D92" s="8" t="s">
        <v>12</v>
      </c>
      <c r="E92" s="8" t="s">
        <v>102</v>
      </c>
      <c r="F92" s="8">
        <v>1280</v>
      </c>
      <c r="G92" s="8">
        <v>21.5</v>
      </c>
      <c r="H92" s="8"/>
      <c r="I92" s="54" t="s">
        <v>11</v>
      </c>
      <c r="J92" s="54" t="s">
        <v>14</v>
      </c>
      <c r="K92" s="9">
        <v>2</v>
      </c>
      <c r="L92" s="40">
        <f t="shared" si="2"/>
        <v>0.01</v>
      </c>
    </row>
    <row r="93" spans="1:12" x14ac:dyDescent="0.25">
      <c r="A93" s="8"/>
      <c r="B93" s="9" t="s">
        <v>220</v>
      </c>
      <c r="C93" s="8">
        <v>3</v>
      </c>
      <c r="D93" s="8" t="s">
        <v>12</v>
      </c>
      <c r="E93" s="8" t="s">
        <v>102</v>
      </c>
      <c r="F93" s="8">
        <v>1280</v>
      </c>
      <c r="G93" s="8">
        <v>21.5</v>
      </c>
      <c r="H93" s="8"/>
      <c r="I93" s="54" t="s">
        <v>11</v>
      </c>
      <c r="J93" s="54" t="s">
        <v>15</v>
      </c>
      <c r="K93" s="9">
        <v>7</v>
      </c>
      <c r="L93" s="40">
        <f t="shared" si="2"/>
        <v>3.5000000000000003E-2</v>
      </c>
    </row>
    <row r="94" spans="1:12" x14ac:dyDescent="0.25">
      <c r="A94" s="8"/>
      <c r="B94" s="8" t="s">
        <v>220</v>
      </c>
      <c r="C94" s="8">
        <v>3</v>
      </c>
      <c r="D94" s="8" t="s">
        <v>12</v>
      </c>
      <c r="E94" s="8" t="s">
        <v>102</v>
      </c>
      <c r="F94" s="8">
        <v>1280</v>
      </c>
      <c r="G94" s="8">
        <v>21.5</v>
      </c>
      <c r="H94" s="8"/>
      <c r="I94" s="54" t="s">
        <v>16</v>
      </c>
      <c r="J94" s="54" t="s">
        <v>12</v>
      </c>
      <c r="K94" s="9">
        <v>4</v>
      </c>
      <c r="L94" s="40">
        <f t="shared" si="2"/>
        <v>0.02</v>
      </c>
    </row>
    <row r="95" spans="1:12" x14ac:dyDescent="0.25">
      <c r="A95" s="8"/>
      <c r="B95" s="9" t="s">
        <v>220</v>
      </c>
      <c r="C95" s="8">
        <v>3</v>
      </c>
      <c r="D95" s="8" t="s">
        <v>12</v>
      </c>
      <c r="E95" s="8" t="s">
        <v>102</v>
      </c>
      <c r="F95" s="8">
        <v>1280</v>
      </c>
      <c r="G95" s="8">
        <v>21.5</v>
      </c>
      <c r="H95" s="8"/>
      <c r="I95" s="54" t="s">
        <v>16</v>
      </c>
      <c r="J95" s="54" t="s">
        <v>13</v>
      </c>
      <c r="K95" s="9">
        <v>6</v>
      </c>
      <c r="L95" s="40">
        <f t="shared" si="2"/>
        <v>0.03</v>
      </c>
    </row>
    <row r="96" spans="1:12" x14ac:dyDescent="0.25">
      <c r="A96" s="8"/>
      <c r="B96" s="8" t="s">
        <v>220</v>
      </c>
      <c r="C96" s="8">
        <v>3</v>
      </c>
      <c r="D96" s="8" t="s">
        <v>12</v>
      </c>
      <c r="E96" s="8" t="s">
        <v>102</v>
      </c>
      <c r="F96" s="8">
        <v>1280</v>
      </c>
      <c r="G96" s="8">
        <v>21.5</v>
      </c>
      <c r="H96" s="8"/>
      <c r="I96" s="54" t="s">
        <v>16</v>
      </c>
      <c r="J96" s="54" t="s">
        <v>14</v>
      </c>
      <c r="K96" s="9">
        <v>0</v>
      </c>
      <c r="L96" s="40">
        <f t="shared" si="2"/>
        <v>0</v>
      </c>
    </row>
    <row r="97" spans="1:12" x14ac:dyDescent="0.25">
      <c r="A97" s="8"/>
      <c r="B97" s="9" t="s">
        <v>220</v>
      </c>
      <c r="C97" s="8">
        <v>3</v>
      </c>
      <c r="D97" s="8" t="s">
        <v>12</v>
      </c>
      <c r="E97" s="8" t="s">
        <v>102</v>
      </c>
      <c r="F97" s="8">
        <v>1280</v>
      </c>
      <c r="G97" s="8">
        <v>21.5</v>
      </c>
      <c r="H97" s="8"/>
      <c r="I97" s="54" t="s">
        <v>16</v>
      </c>
      <c r="J97" s="54" t="s">
        <v>15</v>
      </c>
      <c r="K97" s="9">
        <v>0</v>
      </c>
      <c r="L97" s="40">
        <f t="shared" si="2"/>
        <v>0</v>
      </c>
    </row>
    <row r="98" spans="1:12" x14ac:dyDescent="0.25">
      <c r="A98" s="6"/>
      <c r="B98" s="8" t="s">
        <v>220</v>
      </c>
      <c r="C98" s="6">
        <v>3</v>
      </c>
      <c r="D98" s="6" t="s">
        <v>12</v>
      </c>
      <c r="E98" s="6" t="s">
        <v>216</v>
      </c>
      <c r="F98" s="6">
        <v>1708</v>
      </c>
      <c r="G98" s="6">
        <v>16.899999999999999</v>
      </c>
      <c r="H98" s="6" t="s">
        <v>74</v>
      </c>
      <c r="I98" s="53" t="s">
        <v>11</v>
      </c>
      <c r="J98" s="53" t="s">
        <v>12</v>
      </c>
      <c r="K98" s="7">
        <v>0</v>
      </c>
      <c r="L98" s="40">
        <f t="shared" ref="L98:L129" si="3">K98/200</f>
        <v>0</v>
      </c>
    </row>
    <row r="99" spans="1:12" x14ac:dyDescent="0.25">
      <c r="A99" s="6"/>
      <c r="B99" s="9" t="s">
        <v>220</v>
      </c>
      <c r="C99" s="6">
        <v>3</v>
      </c>
      <c r="D99" s="6" t="s">
        <v>12</v>
      </c>
      <c r="E99" s="6" t="s">
        <v>216</v>
      </c>
      <c r="F99" s="6">
        <v>1708</v>
      </c>
      <c r="G99" s="6">
        <v>16.899999999999999</v>
      </c>
      <c r="H99" s="6"/>
      <c r="I99" s="53" t="s">
        <v>11</v>
      </c>
      <c r="J99" s="53" t="s">
        <v>13</v>
      </c>
      <c r="K99" s="7">
        <v>5</v>
      </c>
      <c r="L99" s="40">
        <f t="shared" si="3"/>
        <v>2.5000000000000001E-2</v>
      </c>
    </row>
    <row r="100" spans="1:12" x14ac:dyDescent="0.25">
      <c r="A100" s="6"/>
      <c r="B100" s="8" t="s">
        <v>220</v>
      </c>
      <c r="C100" s="6">
        <v>3</v>
      </c>
      <c r="D100" s="6" t="s">
        <v>12</v>
      </c>
      <c r="E100" s="6" t="s">
        <v>216</v>
      </c>
      <c r="F100" s="6">
        <v>1708</v>
      </c>
      <c r="G100" s="6">
        <v>16.899999999999999</v>
      </c>
      <c r="H100" s="6"/>
      <c r="I100" s="53" t="s">
        <v>11</v>
      </c>
      <c r="J100" s="53" t="s">
        <v>14</v>
      </c>
      <c r="K100" s="7">
        <v>3</v>
      </c>
      <c r="L100" s="40">
        <f t="shared" si="3"/>
        <v>1.4999999999999999E-2</v>
      </c>
    </row>
    <row r="101" spans="1:12" x14ac:dyDescent="0.25">
      <c r="A101" s="6"/>
      <c r="B101" s="9" t="s">
        <v>220</v>
      </c>
      <c r="C101" s="6">
        <v>3</v>
      </c>
      <c r="D101" s="6" t="s">
        <v>12</v>
      </c>
      <c r="E101" s="6" t="s">
        <v>216</v>
      </c>
      <c r="F101" s="6">
        <v>1708</v>
      </c>
      <c r="G101" s="6">
        <v>16.899999999999999</v>
      </c>
      <c r="H101" s="6"/>
      <c r="I101" s="53" t="s">
        <v>11</v>
      </c>
      <c r="J101" s="53" t="s">
        <v>15</v>
      </c>
      <c r="K101" s="7">
        <v>9</v>
      </c>
      <c r="L101" s="40">
        <f t="shared" si="3"/>
        <v>4.4999999999999998E-2</v>
      </c>
    </row>
    <row r="102" spans="1:12" x14ac:dyDescent="0.25">
      <c r="A102" s="6"/>
      <c r="B102" s="8" t="s">
        <v>220</v>
      </c>
      <c r="C102" s="6">
        <v>3</v>
      </c>
      <c r="D102" s="6" t="s">
        <v>12</v>
      </c>
      <c r="E102" s="6" t="s">
        <v>216</v>
      </c>
      <c r="F102" s="6">
        <v>1708</v>
      </c>
      <c r="G102" s="6">
        <v>16.899999999999999</v>
      </c>
      <c r="H102" s="6"/>
      <c r="I102" s="53" t="s">
        <v>16</v>
      </c>
      <c r="J102" s="53" t="s">
        <v>12</v>
      </c>
      <c r="K102" s="7">
        <v>0</v>
      </c>
      <c r="L102" s="40">
        <f t="shared" si="3"/>
        <v>0</v>
      </c>
    </row>
    <row r="103" spans="1:12" x14ac:dyDescent="0.25">
      <c r="A103" s="6"/>
      <c r="B103" s="9" t="s">
        <v>220</v>
      </c>
      <c r="C103" s="6">
        <v>3</v>
      </c>
      <c r="D103" s="6" t="s">
        <v>12</v>
      </c>
      <c r="E103" s="6" t="s">
        <v>216</v>
      </c>
      <c r="F103" s="6">
        <v>1708</v>
      </c>
      <c r="G103" s="6">
        <v>16.899999999999999</v>
      </c>
      <c r="H103" s="6"/>
      <c r="I103" s="53" t="s">
        <v>16</v>
      </c>
      <c r="J103" s="53" t="s">
        <v>13</v>
      </c>
      <c r="K103" s="7">
        <v>1</v>
      </c>
      <c r="L103" s="40">
        <f t="shared" si="3"/>
        <v>5.0000000000000001E-3</v>
      </c>
    </row>
    <row r="104" spans="1:12" x14ac:dyDescent="0.25">
      <c r="A104" s="6"/>
      <c r="B104" s="8" t="s">
        <v>220</v>
      </c>
      <c r="C104" s="6">
        <v>3</v>
      </c>
      <c r="D104" s="6" t="s">
        <v>12</v>
      </c>
      <c r="E104" s="6" t="s">
        <v>216</v>
      </c>
      <c r="F104" s="6">
        <v>1708</v>
      </c>
      <c r="G104" s="6">
        <v>16.899999999999999</v>
      </c>
      <c r="H104" s="6"/>
      <c r="I104" s="53" t="s">
        <v>16</v>
      </c>
      <c r="J104" s="53" t="s">
        <v>14</v>
      </c>
      <c r="K104" s="7">
        <v>3</v>
      </c>
      <c r="L104" s="40">
        <f t="shared" si="3"/>
        <v>1.4999999999999999E-2</v>
      </c>
    </row>
    <row r="105" spans="1:12" x14ac:dyDescent="0.25">
      <c r="A105" s="6"/>
      <c r="B105" s="9" t="s">
        <v>220</v>
      </c>
      <c r="C105" s="6">
        <v>3</v>
      </c>
      <c r="D105" s="6" t="s">
        <v>12</v>
      </c>
      <c r="E105" s="6" t="s">
        <v>216</v>
      </c>
      <c r="F105" s="6">
        <v>1708</v>
      </c>
      <c r="G105" s="6">
        <v>16.899999999999999</v>
      </c>
      <c r="H105" s="6"/>
      <c r="I105" s="53" t="s">
        <v>16</v>
      </c>
      <c r="J105" s="53" t="s">
        <v>15</v>
      </c>
      <c r="K105" s="7">
        <v>2</v>
      </c>
      <c r="L105" s="40">
        <f t="shared" si="3"/>
        <v>0.01</v>
      </c>
    </row>
    <row r="106" spans="1:12" x14ac:dyDescent="0.25">
      <c r="A106" s="8"/>
      <c r="B106" s="8" t="s">
        <v>220</v>
      </c>
      <c r="C106" s="8">
        <v>3</v>
      </c>
      <c r="D106" s="8" t="s">
        <v>12</v>
      </c>
      <c r="E106" s="8" t="s">
        <v>152</v>
      </c>
      <c r="F106" s="8">
        <v>1178</v>
      </c>
      <c r="G106" s="8">
        <v>13.3</v>
      </c>
      <c r="H106" s="8" t="s">
        <v>12</v>
      </c>
      <c r="I106" s="54" t="s">
        <v>11</v>
      </c>
      <c r="J106" s="54" t="s">
        <v>12</v>
      </c>
      <c r="K106" s="9">
        <v>2</v>
      </c>
      <c r="L106" s="40">
        <f t="shared" si="3"/>
        <v>0.01</v>
      </c>
    </row>
    <row r="107" spans="1:12" x14ac:dyDescent="0.25">
      <c r="A107" s="8"/>
      <c r="B107" s="9" t="s">
        <v>220</v>
      </c>
      <c r="C107" s="8">
        <v>3</v>
      </c>
      <c r="D107" s="8" t="s">
        <v>12</v>
      </c>
      <c r="E107" s="8" t="s">
        <v>152</v>
      </c>
      <c r="F107" s="8">
        <v>1178</v>
      </c>
      <c r="G107" s="8">
        <v>13.3</v>
      </c>
      <c r="H107" s="8"/>
      <c r="I107" s="54" t="s">
        <v>11</v>
      </c>
      <c r="J107" s="54" t="s">
        <v>13</v>
      </c>
      <c r="K107" s="9">
        <v>2</v>
      </c>
      <c r="L107" s="40">
        <f t="shared" si="3"/>
        <v>0.01</v>
      </c>
    </row>
    <row r="108" spans="1:12" x14ac:dyDescent="0.25">
      <c r="A108" s="8"/>
      <c r="B108" s="8" t="s">
        <v>220</v>
      </c>
      <c r="C108" s="8">
        <v>3</v>
      </c>
      <c r="D108" s="8" t="s">
        <v>12</v>
      </c>
      <c r="E108" s="8" t="s">
        <v>152</v>
      </c>
      <c r="F108" s="8">
        <v>1178</v>
      </c>
      <c r="G108" s="8">
        <v>13.3</v>
      </c>
      <c r="H108" s="8"/>
      <c r="I108" s="54" t="s">
        <v>11</v>
      </c>
      <c r="J108" s="54" t="s">
        <v>14</v>
      </c>
      <c r="K108" s="9">
        <v>4</v>
      </c>
      <c r="L108" s="40">
        <f t="shared" si="3"/>
        <v>0.02</v>
      </c>
    </row>
    <row r="109" spans="1:12" x14ac:dyDescent="0.25">
      <c r="A109" s="8"/>
      <c r="B109" s="9" t="s">
        <v>220</v>
      </c>
      <c r="C109" s="8">
        <v>3</v>
      </c>
      <c r="D109" s="8" t="s">
        <v>12</v>
      </c>
      <c r="E109" s="8" t="s">
        <v>152</v>
      </c>
      <c r="F109" s="8">
        <v>1178</v>
      </c>
      <c r="G109" s="8">
        <v>13.3</v>
      </c>
      <c r="H109" s="8"/>
      <c r="I109" s="54" t="s">
        <v>11</v>
      </c>
      <c r="J109" s="54" t="s">
        <v>15</v>
      </c>
      <c r="K109" s="9">
        <v>1</v>
      </c>
      <c r="L109" s="40">
        <f t="shared" si="3"/>
        <v>5.0000000000000001E-3</v>
      </c>
    </row>
    <row r="110" spans="1:12" x14ac:dyDescent="0.25">
      <c r="A110" s="8"/>
      <c r="B110" s="8" t="s">
        <v>220</v>
      </c>
      <c r="C110" s="8">
        <v>3</v>
      </c>
      <c r="D110" s="8" t="s">
        <v>12</v>
      </c>
      <c r="E110" s="8" t="s">
        <v>152</v>
      </c>
      <c r="F110" s="8">
        <v>1178</v>
      </c>
      <c r="G110" s="8">
        <v>13.3</v>
      </c>
      <c r="H110" s="8"/>
      <c r="I110" s="54" t="s">
        <v>16</v>
      </c>
      <c r="J110" s="54" t="s">
        <v>12</v>
      </c>
      <c r="K110" s="9">
        <v>0</v>
      </c>
      <c r="L110" s="40">
        <f t="shared" si="3"/>
        <v>0</v>
      </c>
    </row>
    <row r="111" spans="1:12" x14ac:dyDescent="0.25">
      <c r="A111" s="8"/>
      <c r="B111" s="9" t="s">
        <v>220</v>
      </c>
      <c r="C111" s="8">
        <v>3</v>
      </c>
      <c r="D111" s="8" t="s">
        <v>12</v>
      </c>
      <c r="E111" s="8" t="s">
        <v>152</v>
      </c>
      <c r="F111" s="8">
        <v>1178</v>
      </c>
      <c r="G111" s="8">
        <v>13.3</v>
      </c>
      <c r="H111" s="8"/>
      <c r="I111" s="54" t="s">
        <v>16</v>
      </c>
      <c r="J111" s="54" t="s">
        <v>13</v>
      </c>
      <c r="K111" s="9">
        <v>3</v>
      </c>
      <c r="L111" s="40">
        <f t="shared" si="3"/>
        <v>1.4999999999999999E-2</v>
      </c>
    </row>
    <row r="112" spans="1:12" x14ac:dyDescent="0.25">
      <c r="A112" s="8"/>
      <c r="B112" s="8" t="s">
        <v>220</v>
      </c>
      <c r="C112" s="8">
        <v>3</v>
      </c>
      <c r="D112" s="8" t="s">
        <v>12</v>
      </c>
      <c r="E112" s="8" t="s">
        <v>152</v>
      </c>
      <c r="F112" s="8">
        <v>1178</v>
      </c>
      <c r="G112" s="8">
        <v>13.3</v>
      </c>
      <c r="H112" s="8"/>
      <c r="I112" s="54" t="s">
        <v>16</v>
      </c>
      <c r="J112" s="54" t="s">
        <v>14</v>
      </c>
      <c r="K112" s="9">
        <v>2</v>
      </c>
      <c r="L112" s="40">
        <f t="shared" si="3"/>
        <v>0.01</v>
      </c>
    </row>
    <row r="113" spans="1:12" x14ac:dyDescent="0.25">
      <c r="A113" s="8"/>
      <c r="B113" s="9" t="s">
        <v>220</v>
      </c>
      <c r="C113" s="8">
        <v>3</v>
      </c>
      <c r="D113" s="8" t="s">
        <v>12</v>
      </c>
      <c r="E113" s="8" t="s">
        <v>152</v>
      </c>
      <c r="F113" s="8">
        <v>1178</v>
      </c>
      <c r="G113" s="8">
        <v>13.3</v>
      </c>
      <c r="H113" s="8"/>
      <c r="I113" s="54" t="s">
        <v>16</v>
      </c>
      <c r="J113" s="54" t="s">
        <v>15</v>
      </c>
      <c r="K113" s="9">
        <v>2</v>
      </c>
      <c r="L113" s="40">
        <f t="shared" si="3"/>
        <v>0.01</v>
      </c>
    </row>
    <row r="114" spans="1:12" x14ac:dyDescent="0.25">
      <c r="A114" s="6"/>
      <c r="B114" s="8" t="s">
        <v>220</v>
      </c>
      <c r="C114" s="6">
        <v>3</v>
      </c>
      <c r="D114" s="6" t="s">
        <v>12</v>
      </c>
      <c r="E114" s="6" t="s">
        <v>119</v>
      </c>
      <c r="F114" s="6">
        <v>1062</v>
      </c>
      <c r="G114" s="6">
        <v>12.2</v>
      </c>
      <c r="H114" s="6" t="s">
        <v>12</v>
      </c>
      <c r="I114" s="53" t="s">
        <v>11</v>
      </c>
      <c r="J114" s="53" t="s">
        <v>12</v>
      </c>
      <c r="K114" s="7"/>
      <c r="L114" s="40">
        <f t="shared" si="3"/>
        <v>0</v>
      </c>
    </row>
    <row r="115" spans="1:12" x14ac:dyDescent="0.25">
      <c r="A115" s="6"/>
      <c r="B115" s="9" t="s">
        <v>220</v>
      </c>
      <c r="C115" s="6">
        <v>3</v>
      </c>
      <c r="D115" s="6" t="s">
        <v>12</v>
      </c>
      <c r="E115" s="6" t="s">
        <v>119</v>
      </c>
      <c r="F115" s="6">
        <v>1062</v>
      </c>
      <c r="G115" s="6">
        <v>12.2</v>
      </c>
      <c r="H115" s="6"/>
      <c r="I115" s="53" t="s">
        <v>11</v>
      </c>
      <c r="J115" s="53" t="s">
        <v>13</v>
      </c>
      <c r="K115" s="7"/>
      <c r="L115" s="40">
        <f t="shared" si="3"/>
        <v>0</v>
      </c>
    </row>
    <row r="116" spans="1:12" x14ac:dyDescent="0.25">
      <c r="A116" s="6"/>
      <c r="B116" s="8" t="s">
        <v>220</v>
      </c>
      <c r="C116" s="6">
        <v>3</v>
      </c>
      <c r="D116" s="6" t="s">
        <v>12</v>
      </c>
      <c r="E116" s="6" t="s">
        <v>119</v>
      </c>
      <c r="F116" s="6">
        <v>1062</v>
      </c>
      <c r="G116" s="6">
        <v>12.2</v>
      </c>
      <c r="H116" s="6"/>
      <c r="I116" s="53" t="s">
        <v>11</v>
      </c>
      <c r="J116" s="53" t="s">
        <v>14</v>
      </c>
      <c r="K116" s="7"/>
      <c r="L116" s="40">
        <f t="shared" si="3"/>
        <v>0</v>
      </c>
    </row>
    <row r="117" spans="1:12" x14ac:dyDescent="0.25">
      <c r="A117" s="6"/>
      <c r="B117" s="9" t="s">
        <v>220</v>
      </c>
      <c r="C117" s="6">
        <v>3</v>
      </c>
      <c r="D117" s="6" t="s">
        <v>12</v>
      </c>
      <c r="E117" s="6" t="s">
        <v>119</v>
      </c>
      <c r="F117" s="6">
        <v>1062</v>
      </c>
      <c r="G117" s="6">
        <v>12.2</v>
      </c>
      <c r="H117" s="6"/>
      <c r="I117" s="53" t="s">
        <v>11</v>
      </c>
      <c r="J117" s="53" t="s">
        <v>15</v>
      </c>
      <c r="K117" s="7"/>
      <c r="L117" s="40">
        <f t="shared" si="3"/>
        <v>0</v>
      </c>
    </row>
    <row r="118" spans="1:12" x14ac:dyDescent="0.25">
      <c r="A118" s="6"/>
      <c r="B118" s="8" t="s">
        <v>220</v>
      </c>
      <c r="C118" s="6">
        <v>3</v>
      </c>
      <c r="D118" s="6" t="s">
        <v>12</v>
      </c>
      <c r="E118" s="6" t="s">
        <v>119</v>
      </c>
      <c r="F118" s="6">
        <v>1062</v>
      </c>
      <c r="G118" s="6">
        <v>12.2</v>
      </c>
      <c r="H118" s="6"/>
      <c r="I118" s="53" t="s">
        <v>16</v>
      </c>
      <c r="J118" s="53" t="s">
        <v>12</v>
      </c>
      <c r="K118" s="7"/>
      <c r="L118" s="40">
        <f t="shared" si="3"/>
        <v>0</v>
      </c>
    </row>
    <row r="119" spans="1:12" x14ac:dyDescent="0.25">
      <c r="A119" s="6"/>
      <c r="B119" s="9" t="s">
        <v>220</v>
      </c>
      <c r="C119" s="6">
        <v>3</v>
      </c>
      <c r="D119" s="6" t="s">
        <v>12</v>
      </c>
      <c r="E119" s="6" t="s">
        <v>119</v>
      </c>
      <c r="F119" s="6">
        <v>1062</v>
      </c>
      <c r="G119" s="6">
        <v>12.2</v>
      </c>
      <c r="H119" s="6"/>
      <c r="I119" s="53" t="s">
        <v>16</v>
      </c>
      <c r="J119" s="53" t="s">
        <v>13</v>
      </c>
      <c r="K119" s="7"/>
      <c r="L119" s="40">
        <f t="shared" si="3"/>
        <v>0</v>
      </c>
    </row>
    <row r="120" spans="1:12" x14ac:dyDescent="0.25">
      <c r="A120" s="6"/>
      <c r="B120" s="8" t="s">
        <v>220</v>
      </c>
      <c r="C120" s="6">
        <v>3</v>
      </c>
      <c r="D120" s="6" t="s">
        <v>12</v>
      </c>
      <c r="E120" s="6" t="s">
        <v>119</v>
      </c>
      <c r="F120" s="6">
        <v>1062</v>
      </c>
      <c r="G120" s="6">
        <v>12.2</v>
      </c>
      <c r="H120" s="6"/>
      <c r="I120" s="53" t="s">
        <v>16</v>
      </c>
      <c r="J120" s="53" t="s">
        <v>14</v>
      </c>
      <c r="K120" s="7"/>
      <c r="L120" s="40">
        <f t="shared" si="3"/>
        <v>0</v>
      </c>
    </row>
    <row r="121" spans="1:12" x14ac:dyDescent="0.25">
      <c r="A121" s="6"/>
      <c r="B121" s="9" t="s">
        <v>220</v>
      </c>
      <c r="C121" s="6">
        <v>3</v>
      </c>
      <c r="D121" s="6" t="s">
        <v>12</v>
      </c>
      <c r="E121" s="6" t="s">
        <v>119</v>
      </c>
      <c r="F121" s="6">
        <v>1062</v>
      </c>
      <c r="G121" s="6">
        <v>12.2</v>
      </c>
      <c r="H121" s="6"/>
      <c r="I121" s="53" t="s">
        <v>16</v>
      </c>
      <c r="J121" s="53" t="s">
        <v>15</v>
      </c>
      <c r="K121" s="7"/>
      <c r="L121" s="40">
        <f t="shared" si="3"/>
        <v>0</v>
      </c>
    </row>
    <row r="122" spans="1:12" x14ac:dyDescent="0.25">
      <c r="A122" s="8"/>
      <c r="B122" s="8" t="s">
        <v>220</v>
      </c>
      <c r="C122" s="8">
        <v>4</v>
      </c>
      <c r="D122" s="8" t="s">
        <v>207</v>
      </c>
      <c r="E122" s="8" t="s">
        <v>82</v>
      </c>
      <c r="F122" s="8">
        <v>8872</v>
      </c>
      <c r="G122" s="8">
        <v>18.600000000000001</v>
      </c>
      <c r="H122" s="8" t="s">
        <v>74</v>
      </c>
      <c r="I122" s="54" t="s">
        <v>11</v>
      </c>
      <c r="J122" s="54" t="s">
        <v>12</v>
      </c>
      <c r="K122" s="9">
        <v>0</v>
      </c>
      <c r="L122" s="40">
        <f t="shared" si="3"/>
        <v>0</v>
      </c>
    </row>
    <row r="123" spans="1:12" x14ac:dyDescent="0.25">
      <c r="A123" s="8"/>
      <c r="B123" s="9" t="s">
        <v>220</v>
      </c>
      <c r="C123" s="8">
        <v>4</v>
      </c>
      <c r="D123" s="8" t="s">
        <v>207</v>
      </c>
      <c r="E123" s="8" t="s">
        <v>82</v>
      </c>
      <c r="F123" s="8">
        <v>8872</v>
      </c>
      <c r="G123" s="8">
        <v>18.600000000000001</v>
      </c>
      <c r="H123" s="8"/>
      <c r="I123" s="54" t="s">
        <v>11</v>
      </c>
      <c r="J123" s="54" t="s">
        <v>13</v>
      </c>
      <c r="K123" s="9">
        <v>7</v>
      </c>
      <c r="L123" s="40">
        <f t="shared" si="3"/>
        <v>3.5000000000000003E-2</v>
      </c>
    </row>
    <row r="124" spans="1:12" x14ac:dyDescent="0.25">
      <c r="A124" s="8"/>
      <c r="B124" s="8" t="s">
        <v>220</v>
      </c>
      <c r="C124" s="8">
        <v>4</v>
      </c>
      <c r="D124" s="8" t="s">
        <v>207</v>
      </c>
      <c r="E124" s="8" t="s">
        <v>82</v>
      </c>
      <c r="F124" s="8">
        <v>8872</v>
      </c>
      <c r="G124" s="8">
        <v>18.600000000000001</v>
      </c>
      <c r="H124" s="8"/>
      <c r="I124" s="54" t="s">
        <v>11</v>
      </c>
      <c r="J124" s="54" t="s">
        <v>14</v>
      </c>
      <c r="K124" s="9">
        <v>5</v>
      </c>
      <c r="L124" s="40">
        <f t="shared" si="3"/>
        <v>2.5000000000000001E-2</v>
      </c>
    </row>
    <row r="125" spans="1:12" x14ac:dyDescent="0.25">
      <c r="A125" s="8"/>
      <c r="B125" s="9" t="s">
        <v>220</v>
      </c>
      <c r="C125" s="8">
        <v>4</v>
      </c>
      <c r="D125" s="8" t="s">
        <v>207</v>
      </c>
      <c r="E125" s="8" t="s">
        <v>82</v>
      </c>
      <c r="F125" s="8">
        <v>8872</v>
      </c>
      <c r="G125" s="8">
        <v>18.600000000000001</v>
      </c>
      <c r="H125" s="8"/>
      <c r="I125" s="54" t="s">
        <v>11</v>
      </c>
      <c r="J125" s="54" t="s">
        <v>15</v>
      </c>
      <c r="K125" s="9">
        <v>0</v>
      </c>
      <c r="L125" s="40">
        <f t="shared" si="3"/>
        <v>0</v>
      </c>
    </row>
    <row r="126" spans="1:12" x14ac:dyDescent="0.25">
      <c r="A126" s="8"/>
      <c r="B126" s="8" t="s">
        <v>220</v>
      </c>
      <c r="C126" s="8">
        <v>4</v>
      </c>
      <c r="D126" s="8" t="s">
        <v>207</v>
      </c>
      <c r="E126" s="8" t="s">
        <v>82</v>
      </c>
      <c r="F126" s="8">
        <v>8872</v>
      </c>
      <c r="G126" s="8">
        <v>18.600000000000001</v>
      </c>
      <c r="H126" s="8"/>
      <c r="I126" s="54" t="s">
        <v>16</v>
      </c>
      <c r="J126" s="54" t="s">
        <v>12</v>
      </c>
      <c r="K126" s="9">
        <v>3</v>
      </c>
      <c r="L126" s="40">
        <f t="shared" si="3"/>
        <v>1.4999999999999999E-2</v>
      </c>
    </row>
    <row r="127" spans="1:12" x14ac:dyDescent="0.25">
      <c r="A127" s="8"/>
      <c r="B127" s="9" t="s">
        <v>220</v>
      </c>
      <c r="C127" s="8">
        <v>4</v>
      </c>
      <c r="D127" s="8" t="s">
        <v>207</v>
      </c>
      <c r="E127" s="8" t="s">
        <v>82</v>
      </c>
      <c r="F127" s="8">
        <v>8872</v>
      </c>
      <c r="G127" s="8">
        <v>18.600000000000001</v>
      </c>
      <c r="H127" s="8"/>
      <c r="I127" s="54" t="s">
        <v>16</v>
      </c>
      <c r="J127" s="54" t="s">
        <v>13</v>
      </c>
      <c r="K127" s="9">
        <v>0</v>
      </c>
      <c r="L127" s="40">
        <f t="shared" si="3"/>
        <v>0</v>
      </c>
    </row>
    <row r="128" spans="1:12" x14ac:dyDescent="0.25">
      <c r="A128" s="8"/>
      <c r="B128" s="8" t="s">
        <v>220</v>
      </c>
      <c r="C128" s="8">
        <v>4</v>
      </c>
      <c r="D128" s="8" t="s">
        <v>207</v>
      </c>
      <c r="E128" s="8" t="s">
        <v>82</v>
      </c>
      <c r="F128" s="8">
        <v>8872</v>
      </c>
      <c r="G128" s="8">
        <v>18.600000000000001</v>
      </c>
      <c r="H128" s="8"/>
      <c r="I128" s="54" t="s">
        <v>16</v>
      </c>
      <c r="J128" s="54" t="s">
        <v>14</v>
      </c>
      <c r="K128" s="9">
        <v>1</v>
      </c>
      <c r="L128" s="40">
        <f t="shared" si="3"/>
        <v>5.0000000000000001E-3</v>
      </c>
    </row>
    <row r="129" spans="1:12" x14ac:dyDescent="0.25">
      <c r="A129" s="8"/>
      <c r="B129" s="9" t="s">
        <v>220</v>
      </c>
      <c r="C129" s="8">
        <v>4</v>
      </c>
      <c r="D129" s="8" t="s">
        <v>207</v>
      </c>
      <c r="E129" s="8" t="s">
        <v>82</v>
      </c>
      <c r="F129" s="8">
        <v>8872</v>
      </c>
      <c r="G129" s="8">
        <v>18.600000000000001</v>
      </c>
      <c r="H129" s="8"/>
      <c r="I129" s="54" t="s">
        <v>16</v>
      </c>
      <c r="J129" s="54" t="s">
        <v>15</v>
      </c>
      <c r="K129" s="9">
        <v>2</v>
      </c>
      <c r="L129" s="40">
        <f t="shared" si="3"/>
        <v>0.01</v>
      </c>
    </row>
    <row r="130" spans="1:12" x14ac:dyDescent="0.25">
      <c r="A130" s="6"/>
      <c r="B130" s="8" t="s">
        <v>220</v>
      </c>
      <c r="C130" s="6">
        <v>4</v>
      </c>
      <c r="D130" s="6" t="s">
        <v>207</v>
      </c>
      <c r="E130" s="6" t="s">
        <v>80</v>
      </c>
      <c r="F130" s="6">
        <v>924</v>
      </c>
      <c r="G130" s="6">
        <v>21.1</v>
      </c>
      <c r="H130" s="6" t="s">
        <v>74</v>
      </c>
      <c r="I130" s="53" t="s">
        <v>11</v>
      </c>
      <c r="J130" s="53" t="s">
        <v>12</v>
      </c>
      <c r="K130" s="7">
        <v>0</v>
      </c>
      <c r="L130" s="40">
        <f t="shared" ref="L130:L161" si="4">K130/200</f>
        <v>0</v>
      </c>
    </row>
    <row r="131" spans="1:12" x14ac:dyDescent="0.25">
      <c r="A131" s="6"/>
      <c r="B131" s="9" t="s">
        <v>220</v>
      </c>
      <c r="C131" s="6">
        <v>4</v>
      </c>
      <c r="D131" s="6" t="s">
        <v>207</v>
      </c>
      <c r="E131" s="6" t="s">
        <v>80</v>
      </c>
      <c r="F131" s="6">
        <v>924</v>
      </c>
      <c r="G131" s="6">
        <v>21.1</v>
      </c>
      <c r="H131" s="6"/>
      <c r="I131" s="53" t="s">
        <v>11</v>
      </c>
      <c r="J131" s="53" t="s">
        <v>13</v>
      </c>
      <c r="K131" s="7">
        <v>0</v>
      </c>
      <c r="L131" s="40">
        <f t="shared" si="4"/>
        <v>0</v>
      </c>
    </row>
    <row r="132" spans="1:12" x14ac:dyDescent="0.25">
      <c r="A132" s="6"/>
      <c r="B132" s="8" t="s">
        <v>220</v>
      </c>
      <c r="C132" s="6">
        <v>4</v>
      </c>
      <c r="D132" s="6" t="s">
        <v>207</v>
      </c>
      <c r="E132" s="6" t="s">
        <v>80</v>
      </c>
      <c r="F132" s="6">
        <v>924</v>
      </c>
      <c r="G132" s="6">
        <v>21.1</v>
      </c>
      <c r="H132" s="6"/>
      <c r="I132" s="53" t="s">
        <v>11</v>
      </c>
      <c r="J132" s="53" t="s">
        <v>14</v>
      </c>
      <c r="K132" s="7">
        <v>2</v>
      </c>
      <c r="L132" s="40">
        <f t="shared" si="4"/>
        <v>0.01</v>
      </c>
    </row>
    <row r="133" spans="1:12" x14ac:dyDescent="0.25">
      <c r="A133" s="6"/>
      <c r="B133" s="9" t="s">
        <v>220</v>
      </c>
      <c r="C133" s="6">
        <v>4</v>
      </c>
      <c r="D133" s="6" t="s">
        <v>207</v>
      </c>
      <c r="E133" s="6" t="s">
        <v>80</v>
      </c>
      <c r="F133" s="6">
        <v>924</v>
      </c>
      <c r="G133" s="6">
        <v>21.1</v>
      </c>
      <c r="H133" s="6"/>
      <c r="I133" s="53" t="s">
        <v>11</v>
      </c>
      <c r="J133" s="53" t="s">
        <v>15</v>
      </c>
      <c r="K133" s="7">
        <v>0</v>
      </c>
      <c r="L133" s="40">
        <f t="shared" si="4"/>
        <v>0</v>
      </c>
    </row>
    <row r="134" spans="1:12" x14ac:dyDescent="0.25">
      <c r="A134" s="6"/>
      <c r="B134" s="8" t="s">
        <v>220</v>
      </c>
      <c r="C134" s="6">
        <v>4</v>
      </c>
      <c r="D134" s="6" t="s">
        <v>207</v>
      </c>
      <c r="E134" s="6" t="s">
        <v>80</v>
      </c>
      <c r="F134" s="6">
        <v>924</v>
      </c>
      <c r="G134" s="6">
        <v>21.1</v>
      </c>
      <c r="H134" s="6"/>
      <c r="I134" s="53" t="s">
        <v>16</v>
      </c>
      <c r="J134" s="53" t="s">
        <v>12</v>
      </c>
      <c r="K134" s="7">
        <v>0</v>
      </c>
      <c r="L134" s="40">
        <f t="shared" si="4"/>
        <v>0</v>
      </c>
    </row>
    <row r="135" spans="1:12" x14ac:dyDescent="0.25">
      <c r="A135" s="6"/>
      <c r="B135" s="9" t="s">
        <v>220</v>
      </c>
      <c r="C135" s="6">
        <v>4</v>
      </c>
      <c r="D135" s="6" t="s">
        <v>207</v>
      </c>
      <c r="E135" s="6" t="s">
        <v>80</v>
      </c>
      <c r="F135" s="6">
        <v>924</v>
      </c>
      <c r="G135" s="6">
        <v>21.1</v>
      </c>
      <c r="H135" s="6"/>
      <c r="I135" s="53" t="s">
        <v>16</v>
      </c>
      <c r="J135" s="53" t="s">
        <v>13</v>
      </c>
      <c r="K135" s="7">
        <v>2</v>
      </c>
      <c r="L135" s="40">
        <f t="shared" si="4"/>
        <v>0.01</v>
      </c>
    </row>
    <row r="136" spans="1:12" x14ac:dyDescent="0.25">
      <c r="A136" s="6"/>
      <c r="B136" s="8" t="s">
        <v>220</v>
      </c>
      <c r="C136" s="6">
        <v>4</v>
      </c>
      <c r="D136" s="6" t="s">
        <v>207</v>
      </c>
      <c r="E136" s="6" t="s">
        <v>80</v>
      </c>
      <c r="F136" s="6">
        <v>924</v>
      </c>
      <c r="G136" s="6">
        <v>21.1</v>
      </c>
      <c r="H136" s="6"/>
      <c r="I136" s="53" t="s">
        <v>16</v>
      </c>
      <c r="J136" s="53" t="s">
        <v>14</v>
      </c>
      <c r="K136" s="7">
        <v>1</v>
      </c>
      <c r="L136" s="40">
        <f t="shared" si="4"/>
        <v>5.0000000000000001E-3</v>
      </c>
    </row>
    <row r="137" spans="1:12" x14ac:dyDescent="0.25">
      <c r="A137" s="6"/>
      <c r="B137" s="9" t="s">
        <v>220</v>
      </c>
      <c r="C137" s="6">
        <v>4</v>
      </c>
      <c r="D137" s="6" t="s">
        <v>207</v>
      </c>
      <c r="E137" s="6" t="s">
        <v>80</v>
      </c>
      <c r="F137" s="6">
        <v>924</v>
      </c>
      <c r="G137" s="6">
        <v>21.1</v>
      </c>
      <c r="H137" s="6"/>
      <c r="I137" s="53" t="s">
        <v>16</v>
      </c>
      <c r="J137" s="53" t="s">
        <v>15</v>
      </c>
      <c r="K137" s="7">
        <v>1</v>
      </c>
      <c r="L137" s="40">
        <f t="shared" si="4"/>
        <v>5.0000000000000001E-3</v>
      </c>
    </row>
    <row r="138" spans="1:12" x14ac:dyDescent="0.25">
      <c r="A138" s="8"/>
      <c r="B138" s="8" t="s">
        <v>220</v>
      </c>
      <c r="C138" s="8">
        <v>4</v>
      </c>
      <c r="D138" s="8" t="s">
        <v>207</v>
      </c>
      <c r="E138" s="8" t="s">
        <v>152</v>
      </c>
      <c r="F138" s="8">
        <v>498</v>
      </c>
      <c r="G138" s="8">
        <v>13.1</v>
      </c>
      <c r="H138" s="8" t="s">
        <v>74</v>
      </c>
      <c r="I138" s="54" t="s">
        <v>11</v>
      </c>
      <c r="J138" s="54" t="s">
        <v>12</v>
      </c>
      <c r="K138" s="9">
        <v>1</v>
      </c>
      <c r="L138" s="40">
        <f t="shared" si="4"/>
        <v>5.0000000000000001E-3</v>
      </c>
    </row>
    <row r="139" spans="1:12" x14ac:dyDescent="0.25">
      <c r="A139" s="8"/>
      <c r="B139" s="9" t="s">
        <v>220</v>
      </c>
      <c r="C139" s="8">
        <v>4</v>
      </c>
      <c r="D139" s="8" t="s">
        <v>207</v>
      </c>
      <c r="E139" s="8" t="s">
        <v>152</v>
      </c>
      <c r="F139" s="8">
        <v>498</v>
      </c>
      <c r="G139" s="8">
        <v>13.1</v>
      </c>
      <c r="H139" s="8"/>
      <c r="I139" s="54" t="s">
        <v>11</v>
      </c>
      <c r="J139" s="54" t="s">
        <v>13</v>
      </c>
      <c r="K139" s="9">
        <v>0</v>
      </c>
      <c r="L139" s="40">
        <f t="shared" si="4"/>
        <v>0</v>
      </c>
    </row>
    <row r="140" spans="1:12" x14ac:dyDescent="0.25">
      <c r="A140" s="8"/>
      <c r="B140" s="8" t="s">
        <v>220</v>
      </c>
      <c r="C140" s="8">
        <v>4</v>
      </c>
      <c r="D140" s="8" t="s">
        <v>207</v>
      </c>
      <c r="E140" s="8" t="s">
        <v>152</v>
      </c>
      <c r="F140" s="8">
        <v>498</v>
      </c>
      <c r="G140" s="8">
        <v>13.1</v>
      </c>
      <c r="H140" s="8"/>
      <c r="I140" s="54" t="s">
        <v>11</v>
      </c>
      <c r="J140" s="54" t="s">
        <v>14</v>
      </c>
      <c r="K140" s="9">
        <v>0</v>
      </c>
      <c r="L140" s="40">
        <f t="shared" si="4"/>
        <v>0</v>
      </c>
    </row>
    <row r="141" spans="1:12" x14ac:dyDescent="0.25">
      <c r="A141" s="8"/>
      <c r="B141" s="9" t="s">
        <v>220</v>
      </c>
      <c r="C141" s="8">
        <v>4</v>
      </c>
      <c r="D141" s="8" t="s">
        <v>207</v>
      </c>
      <c r="E141" s="8" t="s">
        <v>152</v>
      </c>
      <c r="F141" s="8">
        <v>498</v>
      </c>
      <c r="G141" s="8">
        <v>13.1</v>
      </c>
      <c r="H141" s="8"/>
      <c r="I141" s="54" t="s">
        <v>11</v>
      </c>
      <c r="J141" s="54" t="s">
        <v>15</v>
      </c>
      <c r="K141" s="9">
        <v>0</v>
      </c>
      <c r="L141" s="40">
        <f t="shared" si="4"/>
        <v>0</v>
      </c>
    </row>
    <row r="142" spans="1:12" x14ac:dyDescent="0.25">
      <c r="A142" s="8"/>
      <c r="B142" s="8" t="s">
        <v>220</v>
      </c>
      <c r="C142" s="8">
        <v>4</v>
      </c>
      <c r="D142" s="8" t="s">
        <v>207</v>
      </c>
      <c r="E142" s="8" t="s">
        <v>152</v>
      </c>
      <c r="F142" s="8">
        <v>498</v>
      </c>
      <c r="G142" s="8">
        <v>13.1</v>
      </c>
      <c r="H142" s="8"/>
      <c r="I142" s="54" t="s">
        <v>16</v>
      </c>
      <c r="J142" s="54" t="s">
        <v>12</v>
      </c>
      <c r="K142" s="9">
        <v>0</v>
      </c>
      <c r="L142" s="40">
        <f t="shared" si="4"/>
        <v>0</v>
      </c>
    </row>
    <row r="143" spans="1:12" x14ac:dyDescent="0.25">
      <c r="A143" s="8"/>
      <c r="B143" s="9" t="s">
        <v>220</v>
      </c>
      <c r="C143" s="8">
        <v>4</v>
      </c>
      <c r="D143" s="8" t="s">
        <v>207</v>
      </c>
      <c r="E143" s="8" t="s">
        <v>152</v>
      </c>
      <c r="F143" s="8">
        <v>498</v>
      </c>
      <c r="G143" s="8">
        <v>13.1</v>
      </c>
      <c r="H143" s="8"/>
      <c r="I143" s="54" t="s">
        <v>16</v>
      </c>
      <c r="J143" s="54" t="s">
        <v>13</v>
      </c>
      <c r="K143" s="9">
        <v>1</v>
      </c>
      <c r="L143" s="40">
        <f t="shared" si="4"/>
        <v>5.0000000000000001E-3</v>
      </c>
    </row>
    <row r="144" spans="1:12" x14ac:dyDescent="0.25">
      <c r="A144" s="8"/>
      <c r="B144" s="8" t="s">
        <v>220</v>
      </c>
      <c r="C144" s="8">
        <v>4</v>
      </c>
      <c r="D144" s="8" t="s">
        <v>207</v>
      </c>
      <c r="E144" s="8" t="s">
        <v>152</v>
      </c>
      <c r="F144" s="8">
        <v>498</v>
      </c>
      <c r="G144" s="8">
        <v>13.1</v>
      </c>
      <c r="H144" s="8"/>
      <c r="I144" s="54" t="s">
        <v>16</v>
      </c>
      <c r="J144" s="54" t="s">
        <v>14</v>
      </c>
      <c r="K144" s="9">
        <v>0</v>
      </c>
      <c r="L144" s="40">
        <f t="shared" si="4"/>
        <v>0</v>
      </c>
    </row>
    <row r="145" spans="1:12" x14ac:dyDescent="0.25">
      <c r="A145" s="8"/>
      <c r="B145" s="9" t="s">
        <v>220</v>
      </c>
      <c r="C145" s="8">
        <v>4</v>
      </c>
      <c r="D145" s="8" t="s">
        <v>207</v>
      </c>
      <c r="E145" s="8" t="s">
        <v>152</v>
      </c>
      <c r="F145" s="8">
        <v>498</v>
      </c>
      <c r="G145" s="8">
        <v>13.1</v>
      </c>
      <c r="H145" s="8"/>
      <c r="I145" s="54" t="s">
        <v>16</v>
      </c>
      <c r="J145" s="54" t="s">
        <v>15</v>
      </c>
      <c r="K145" s="9">
        <v>0</v>
      </c>
      <c r="L145" s="40">
        <f t="shared" si="4"/>
        <v>0</v>
      </c>
    </row>
    <row r="146" spans="1:12" x14ac:dyDescent="0.25">
      <c r="A146" s="6"/>
      <c r="B146" s="8" t="s">
        <v>220</v>
      </c>
      <c r="C146" s="6">
        <v>4</v>
      </c>
      <c r="D146" s="7" t="s">
        <v>207</v>
      </c>
      <c r="E146" s="6" t="s">
        <v>232</v>
      </c>
      <c r="F146" s="7">
        <v>2150</v>
      </c>
      <c r="G146" s="7">
        <v>19.100000000000001</v>
      </c>
      <c r="H146" s="7" t="s">
        <v>74</v>
      </c>
      <c r="I146" s="53" t="s">
        <v>11</v>
      </c>
      <c r="J146" s="53" t="s">
        <v>12</v>
      </c>
      <c r="K146" s="7">
        <v>14</v>
      </c>
      <c r="L146" s="40">
        <f t="shared" si="4"/>
        <v>7.0000000000000007E-2</v>
      </c>
    </row>
    <row r="147" spans="1:12" x14ac:dyDescent="0.25">
      <c r="A147" s="6"/>
      <c r="B147" s="9" t="s">
        <v>220</v>
      </c>
      <c r="C147" s="6">
        <v>4</v>
      </c>
      <c r="D147" s="7" t="s">
        <v>207</v>
      </c>
      <c r="E147" s="6" t="s">
        <v>232</v>
      </c>
      <c r="F147" s="7">
        <v>2150</v>
      </c>
      <c r="G147" s="7">
        <v>19.100000000000001</v>
      </c>
      <c r="H147" s="6"/>
      <c r="I147" s="53" t="s">
        <v>11</v>
      </c>
      <c r="J147" s="53" t="s">
        <v>13</v>
      </c>
      <c r="K147" s="7">
        <v>2</v>
      </c>
      <c r="L147" s="40">
        <f t="shared" si="4"/>
        <v>0.01</v>
      </c>
    </row>
    <row r="148" spans="1:12" x14ac:dyDescent="0.25">
      <c r="A148" s="6"/>
      <c r="B148" s="8" t="s">
        <v>220</v>
      </c>
      <c r="C148" s="6">
        <v>4</v>
      </c>
      <c r="D148" s="7" t="s">
        <v>207</v>
      </c>
      <c r="E148" s="6" t="s">
        <v>232</v>
      </c>
      <c r="F148" s="7">
        <v>2150</v>
      </c>
      <c r="G148" s="7">
        <v>19.100000000000001</v>
      </c>
      <c r="H148" s="6"/>
      <c r="I148" s="53" t="s">
        <v>11</v>
      </c>
      <c r="J148" s="53" t="s">
        <v>14</v>
      </c>
      <c r="K148" s="7">
        <v>18</v>
      </c>
      <c r="L148" s="40">
        <f t="shared" si="4"/>
        <v>0.09</v>
      </c>
    </row>
    <row r="149" spans="1:12" x14ac:dyDescent="0.25">
      <c r="A149" s="6"/>
      <c r="B149" s="9" t="s">
        <v>220</v>
      </c>
      <c r="C149" s="6">
        <v>4</v>
      </c>
      <c r="D149" s="7" t="s">
        <v>207</v>
      </c>
      <c r="E149" s="6" t="s">
        <v>232</v>
      </c>
      <c r="F149" s="7">
        <v>2150</v>
      </c>
      <c r="G149" s="7">
        <v>19.100000000000001</v>
      </c>
      <c r="H149" s="6"/>
      <c r="I149" s="53" t="s">
        <v>11</v>
      </c>
      <c r="J149" s="53" t="s">
        <v>15</v>
      </c>
      <c r="K149" s="7">
        <v>19</v>
      </c>
      <c r="L149" s="40">
        <f t="shared" si="4"/>
        <v>9.5000000000000001E-2</v>
      </c>
    </row>
    <row r="150" spans="1:12" x14ac:dyDescent="0.25">
      <c r="A150" s="6"/>
      <c r="B150" s="8" t="s">
        <v>220</v>
      </c>
      <c r="C150" s="6">
        <v>4</v>
      </c>
      <c r="D150" s="7" t="s">
        <v>207</v>
      </c>
      <c r="E150" s="6" t="s">
        <v>232</v>
      </c>
      <c r="F150" s="7">
        <v>2150</v>
      </c>
      <c r="G150" s="7">
        <v>19.100000000000001</v>
      </c>
      <c r="H150" s="6"/>
      <c r="I150" s="53" t="s">
        <v>16</v>
      </c>
      <c r="J150" s="53" t="s">
        <v>12</v>
      </c>
      <c r="K150" s="7">
        <v>14</v>
      </c>
      <c r="L150" s="40">
        <f t="shared" si="4"/>
        <v>7.0000000000000007E-2</v>
      </c>
    </row>
    <row r="151" spans="1:12" x14ac:dyDescent="0.25">
      <c r="A151" s="6"/>
      <c r="B151" s="9" t="s">
        <v>220</v>
      </c>
      <c r="C151" s="6">
        <v>4</v>
      </c>
      <c r="D151" s="7" t="s">
        <v>207</v>
      </c>
      <c r="E151" s="6" t="s">
        <v>232</v>
      </c>
      <c r="F151" s="7">
        <v>2150</v>
      </c>
      <c r="G151" s="7">
        <v>19.100000000000001</v>
      </c>
      <c r="H151" s="6"/>
      <c r="I151" s="53" t="s">
        <v>16</v>
      </c>
      <c r="J151" s="53" t="s">
        <v>13</v>
      </c>
      <c r="K151" s="7">
        <v>3</v>
      </c>
      <c r="L151" s="40">
        <f t="shared" si="4"/>
        <v>1.4999999999999999E-2</v>
      </c>
    </row>
    <row r="152" spans="1:12" x14ac:dyDescent="0.25">
      <c r="A152" s="6"/>
      <c r="B152" s="8" t="s">
        <v>220</v>
      </c>
      <c r="C152" s="6">
        <v>4</v>
      </c>
      <c r="D152" s="7" t="s">
        <v>207</v>
      </c>
      <c r="E152" s="6" t="s">
        <v>232</v>
      </c>
      <c r="F152" s="7">
        <v>2150</v>
      </c>
      <c r="G152" s="7">
        <v>19.100000000000001</v>
      </c>
      <c r="H152" s="6"/>
      <c r="I152" s="53" t="s">
        <v>16</v>
      </c>
      <c r="J152" s="53" t="s">
        <v>14</v>
      </c>
      <c r="K152" s="7">
        <v>3</v>
      </c>
      <c r="L152" s="40">
        <f t="shared" si="4"/>
        <v>1.4999999999999999E-2</v>
      </c>
    </row>
    <row r="153" spans="1:12" x14ac:dyDescent="0.25">
      <c r="A153" s="6"/>
      <c r="B153" s="9" t="s">
        <v>220</v>
      </c>
      <c r="C153" s="6">
        <v>4</v>
      </c>
      <c r="D153" s="7" t="s">
        <v>207</v>
      </c>
      <c r="E153" s="6" t="s">
        <v>232</v>
      </c>
      <c r="F153" s="7">
        <v>2150</v>
      </c>
      <c r="G153" s="7">
        <v>19.100000000000001</v>
      </c>
      <c r="H153" s="6"/>
      <c r="I153" s="53" t="s">
        <v>16</v>
      </c>
      <c r="J153" s="53" t="s">
        <v>15</v>
      </c>
      <c r="K153" s="7">
        <v>0</v>
      </c>
      <c r="L153" s="40">
        <f t="shared" si="4"/>
        <v>0</v>
      </c>
    </row>
    <row r="154" spans="1:12" x14ac:dyDescent="0.25">
      <c r="A154" s="8"/>
      <c r="B154" s="8" t="s">
        <v>220</v>
      </c>
      <c r="C154" s="8">
        <v>4</v>
      </c>
      <c r="D154" s="8" t="s">
        <v>207</v>
      </c>
      <c r="E154" s="9" t="s">
        <v>232</v>
      </c>
      <c r="F154" s="9">
        <v>2152</v>
      </c>
      <c r="G154" s="9">
        <v>9.5</v>
      </c>
      <c r="H154" s="9" t="s">
        <v>74</v>
      </c>
      <c r="I154" s="54" t="s">
        <v>11</v>
      </c>
      <c r="J154" s="54" t="s">
        <v>12</v>
      </c>
      <c r="K154" s="9"/>
      <c r="L154" s="40">
        <f t="shared" si="4"/>
        <v>0</v>
      </c>
    </row>
    <row r="155" spans="1:12" x14ac:dyDescent="0.25">
      <c r="A155" s="8"/>
      <c r="B155" s="9" t="s">
        <v>220</v>
      </c>
      <c r="C155" s="8">
        <v>4</v>
      </c>
      <c r="D155" s="8" t="s">
        <v>207</v>
      </c>
      <c r="E155" s="9" t="s">
        <v>232</v>
      </c>
      <c r="F155" s="9">
        <v>2152</v>
      </c>
      <c r="G155" s="9">
        <v>9.5</v>
      </c>
      <c r="H155" s="8"/>
      <c r="I155" s="54" t="s">
        <v>11</v>
      </c>
      <c r="J155" s="54" t="s">
        <v>13</v>
      </c>
      <c r="K155" s="9"/>
      <c r="L155" s="40">
        <f t="shared" si="4"/>
        <v>0</v>
      </c>
    </row>
    <row r="156" spans="1:12" x14ac:dyDescent="0.25">
      <c r="A156" s="8"/>
      <c r="B156" s="8" t="s">
        <v>220</v>
      </c>
      <c r="C156" s="8">
        <v>4</v>
      </c>
      <c r="D156" s="8" t="s">
        <v>207</v>
      </c>
      <c r="E156" s="9" t="s">
        <v>232</v>
      </c>
      <c r="F156" s="9">
        <v>2152</v>
      </c>
      <c r="G156" s="9">
        <v>9.5</v>
      </c>
      <c r="H156" s="8"/>
      <c r="I156" s="54" t="s">
        <v>11</v>
      </c>
      <c r="J156" s="54" t="s">
        <v>14</v>
      </c>
      <c r="K156" s="9"/>
      <c r="L156" s="40">
        <f t="shared" si="4"/>
        <v>0</v>
      </c>
    </row>
    <row r="157" spans="1:12" x14ac:dyDescent="0.25">
      <c r="A157" s="8"/>
      <c r="B157" s="9" t="s">
        <v>220</v>
      </c>
      <c r="C157" s="8">
        <v>4</v>
      </c>
      <c r="D157" s="8" t="s">
        <v>207</v>
      </c>
      <c r="E157" s="9" t="s">
        <v>232</v>
      </c>
      <c r="F157" s="9">
        <v>2152</v>
      </c>
      <c r="G157" s="9">
        <v>9.5</v>
      </c>
      <c r="H157" s="8"/>
      <c r="I157" s="54" t="s">
        <v>11</v>
      </c>
      <c r="J157" s="54" t="s">
        <v>15</v>
      </c>
      <c r="K157" s="9"/>
      <c r="L157" s="40">
        <f t="shared" si="4"/>
        <v>0</v>
      </c>
    </row>
    <row r="158" spans="1:12" x14ac:dyDescent="0.25">
      <c r="A158" s="8"/>
      <c r="B158" s="8" t="s">
        <v>220</v>
      </c>
      <c r="C158" s="8">
        <v>4</v>
      </c>
      <c r="D158" s="8" t="s">
        <v>207</v>
      </c>
      <c r="E158" s="9" t="s">
        <v>232</v>
      </c>
      <c r="F158" s="9">
        <v>2152</v>
      </c>
      <c r="G158" s="9">
        <v>9.5</v>
      </c>
      <c r="H158" s="8"/>
      <c r="I158" s="54" t="s">
        <v>16</v>
      </c>
      <c r="J158" s="54" t="s">
        <v>12</v>
      </c>
      <c r="K158" s="9"/>
      <c r="L158" s="40">
        <f t="shared" si="4"/>
        <v>0</v>
      </c>
    </row>
    <row r="159" spans="1:12" x14ac:dyDescent="0.25">
      <c r="A159" s="8"/>
      <c r="B159" s="9" t="s">
        <v>220</v>
      </c>
      <c r="C159" s="8">
        <v>4</v>
      </c>
      <c r="D159" s="8" t="s">
        <v>207</v>
      </c>
      <c r="E159" s="9" t="s">
        <v>232</v>
      </c>
      <c r="F159" s="9">
        <v>2152</v>
      </c>
      <c r="G159" s="9">
        <v>9.5</v>
      </c>
      <c r="H159" s="8"/>
      <c r="I159" s="54" t="s">
        <v>16</v>
      </c>
      <c r="J159" s="54" t="s">
        <v>13</v>
      </c>
      <c r="K159" s="9"/>
      <c r="L159" s="40">
        <f t="shared" si="4"/>
        <v>0</v>
      </c>
    </row>
    <row r="160" spans="1:12" x14ac:dyDescent="0.25">
      <c r="A160" s="8"/>
      <c r="B160" s="8" t="s">
        <v>220</v>
      </c>
      <c r="C160" s="8">
        <v>4</v>
      </c>
      <c r="D160" s="8" t="s">
        <v>207</v>
      </c>
      <c r="E160" s="9" t="s">
        <v>232</v>
      </c>
      <c r="F160" s="9">
        <v>2152</v>
      </c>
      <c r="G160" s="9">
        <v>9.5</v>
      </c>
      <c r="H160" s="8"/>
      <c r="I160" s="54" t="s">
        <v>16</v>
      </c>
      <c r="J160" s="54" t="s">
        <v>14</v>
      </c>
      <c r="K160" s="9"/>
      <c r="L160" s="40">
        <f t="shared" si="4"/>
        <v>0</v>
      </c>
    </row>
    <row r="161" spans="1:12" x14ac:dyDescent="0.25">
      <c r="A161" s="8"/>
      <c r="B161" s="9" t="s">
        <v>220</v>
      </c>
      <c r="C161" s="8">
        <v>4</v>
      </c>
      <c r="D161" s="8" t="s">
        <v>207</v>
      </c>
      <c r="E161" s="9" t="s">
        <v>232</v>
      </c>
      <c r="F161" s="9">
        <v>2152</v>
      </c>
      <c r="G161" s="9">
        <v>9.5</v>
      </c>
      <c r="H161" s="8"/>
      <c r="I161" s="54" t="s">
        <v>16</v>
      </c>
      <c r="J161" s="54" t="s">
        <v>15</v>
      </c>
      <c r="K161" s="9"/>
      <c r="L161" s="40">
        <f t="shared" si="4"/>
        <v>0</v>
      </c>
    </row>
    <row r="162" spans="1:12" x14ac:dyDescent="0.25">
      <c r="A162" s="6"/>
      <c r="B162" s="8" t="s">
        <v>220</v>
      </c>
      <c r="C162" s="6">
        <v>5</v>
      </c>
      <c r="D162" s="6" t="s">
        <v>233</v>
      </c>
      <c r="E162" s="6" t="s">
        <v>172</v>
      </c>
      <c r="F162" s="6">
        <v>580</v>
      </c>
      <c r="G162" s="6">
        <v>20.2</v>
      </c>
      <c r="H162" s="6" t="s">
        <v>74</v>
      </c>
      <c r="I162" s="53" t="s">
        <v>11</v>
      </c>
      <c r="J162" s="53" t="s">
        <v>12</v>
      </c>
      <c r="K162" s="7">
        <v>1</v>
      </c>
      <c r="L162" s="40">
        <f t="shared" ref="L162:L193" si="5">K162/200</f>
        <v>5.0000000000000001E-3</v>
      </c>
    </row>
    <row r="163" spans="1:12" x14ac:dyDescent="0.25">
      <c r="A163" s="6"/>
      <c r="B163" s="9" t="s">
        <v>220</v>
      </c>
      <c r="C163" s="6">
        <v>5</v>
      </c>
      <c r="D163" s="6" t="s">
        <v>233</v>
      </c>
      <c r="E163" s="6" t="s">
        <v>172</v>
      </c>
      <c r="F163" s="6">
        <v>580</v>
      </c>
      <c r="G163" s="6">
        <v>20.2</v>
      </c>
      <c r="H163" s="6"/>
      <c r="I163" s="53" t="s">
        <v>11</v>
      </c>
      <c r="J163" s="53" t="s">
        <v>13</v>
      </c>
      <c r="K163" s="7">
        <v>0</v>
      </c>
      <c r="L163" s="40">
        <f t="shared" si="5"/>
        <v>0</v>
      </c>
    </row>
    <row r="164" spans="1:12" x14ac:dyDescent="0.25">
      <c r="A164" s="6"/>
      <c r="B164" s="8" t="s">
        <v>220</v>
      </c>
      <c r="C164" s="6">
        <v>5</v>
      </c>
      <c r="D164" s="6" t="s">
        <v>233</v>
      </c>
      <c r="E164" s="6" t="s">
        <v>172</v>
      </c>
      <c r="F164" s="6">
        <v>580</v>
      </c>
      <c r="G164" s="6">
        <v>20.2</v>
      </c>
      <c r="H164" s="6"/>
      <c r="I164" s="53" t="s">
        <v>11</v>
      </c>
      <c r="J164" s="53" t="s">
        <v>14</v>
      </c>
      <c r="K164" s="7">
        <v>1</v>
      </c>
      <c r="L164" s="40">
        <f t="shared" si="5"/>
        <v>5.0000000000000001E-3</v>
      </c>
    </row>
    <row r="165" spans="1:12" x14ac:dyDescent="0.25">
      <c r="A165" s="6"/>
      <c r="B165" s="9" t="s">
        <v>220</v>
      </c>
      <c r="C165" s="6">
        <v>5</v>
      </c>
      <c r="D165" s="6" t="s">
        <v>233</v>
      </c>
      <c r="E165" s="6" t="s">
        <v>172</v>
      </c>
      <c r="F165" s="6">
        <v>580</v>
      </c>
      <c r="G165" s="6">
        <v>20.2</v>
      </c>
      <c r="H165" s="6"/>
      <c r="I165" s="53" t="s">
        <v>11</v>
      </c>
      <c r="J165" s="53" t="s">
        <v>15</v>
      </c>
      <c r="K165" s="7">
        <v>0</v>
      </c>
      <c r="L165" s="40">
        <f t="shared" si="5"/>
        <v>0</v>
      </c>
    </row>
    <row r="166" spans="1:12" x14ac:dyDescent="0.25">
      <c r="A166" s="6"/>
      <c r="B166" s="8" t="s">
        <v>220</v>
      </c>
      <c r="C166" s="6">
        <v>5</v>
      </c>
      <c r="D166" s="6" t="s">
        <v>233</v>
      </c>
      <c r="E166" s="6" t="s">
        <v>172</v>
      </c>
      <c r="F166" s="6">
        <v>580</v>
      </c>
      <c r="G166" s="6">
        <v>20.2</v>
      </c>
      <c r="H166" s="6"/>
      <c r="I166" s="53" t="s">
        <v>16</v>
      </c>
      <c r="J166" s="53" t="s">
        <v>12</v>
      </c>
      <c r="K166" s="7">
        <v>0</v>
      </c>
      <c r="L166" s="40">
        <f t="shared" si="5"/>
        <v>0</v>
      </c>
    </row>
    <row r="167" spans="1:12" x14ac:dyDescent="0.25">
      <c r="A167" s="6"/>
      <c r="B167" s="9" t="s">
        <v>220</v>
      </c>
      <c r="C167" s="6">
        <v>5</v>
      </c>
      <c r="D167" s="6" t="s">
        <v>233</v>
      </c>
      <c r="E167" s="6" t="s">
        <v>172</v>
      </c>
      <c r="F167" s="6">
        <v>580</v>
      </c>
      <c r="G167" s="6">
        <v>20.2</v>
      </c>
      <c r="H167" s="6"/>
      <c r="I167" s="53" t="s">
        <v>16</v>
      </c>
      <c r="J167" s="53" t="s">
        <v>13</v>
      </c>
      <c r="K167" s="7">
        <v>2</v>
      </c>
      <c r="L167" s="40">
        <f t="shared" si="5"/>
        <v>0.01</v>
      </c>
    </row>
    <row r="168" spans="1:12" x14ac:dyDescent="0.25">
      <c r="A168" s="6"/>
      <c r="B168" s="8" t="s">
        <v>220</v>
      </c>
      <c r="C168" s="6">
        <v>5</v>
      </c>
      <c r="D168" s="6" t="s">
        <v>233</v>
      </c>
      <c r="E168" s="6" t="s">
        <v>172</v>
      </c>
      <c r="F168" s="6">
        <v>580</v>
      </c>
      <c r="G168" s="6">
        <v>20.2</v>
      </c>
      <c r="H168" s="6"/>
      <c r="I168" s="53" t="s">
        <v>16</v>
      </c>
      <c r="J168" s="53" t="s">
        <v>14</v>
      </c>
      <c r="K168" s="7">
        <v>1</v>
      </c>
      <c r="L168" s="40">
        <f t="shared" si="5"/>
        <v>5.0000000000000001E-3</v>
      </c>
    </row>
    <row r="169" spans="1:12" x14ac:dyDescent="0.25">
      <c r="A169" s="6"/>
      <c r="B169" s="9" t="s">
        <v>220</v>
      </c>
      <c r="C169" s="6">
        <v>5</v>
      </c>
      <c r="D169" s="6" t="s">
        <v>233</v>
      </c>
      <c r="E169" s="6" t="s">
        <v>172</v>
      </c>
      <c r="F169" s="6">
        <v>580</v>
      </c>
      <c r="G169" s="6">
        <v>20.2</v>
      </c>
      <c r="H169" s="6"/>
      <c r="I169" s="53" t="s">
        <v>16</v>
      </c>
      <c r="J169" s="53" t="s">
        <v>15</v>
      </c>
      <c r="K169" s="7">
        <v>0</v>
      </c>
      <c r="L169" s="40">
        <f t="shared" si="5"/>
        <v>0</v>
      </c>
    </row>
    <row r="170" spans="1:12" x14ac:dyDescent="0.25">
      <c r="A170" s="8"/>
      <c r="B170" s="8" t="s">
        <v>220</v>
      </c>
      <c r="C170" s="8">
        <v>5</v>
      </c>
      <c r="D170" s="8" t="s">
        <v>233</v>
      </c>
      <c r="E170" s="8" t="s">
        <v>205</v>
      </c>
      <c r="F170" s="8">
        <v>830</v>
      </c>
      <c r="G170" s="8">
        <v>15.2</v>
      </c>
      <c r="H170" s="8" t="s">
        <v>74</v>
      </c>
      <c r="I170" s="54" t="s">
        <v>11</v>
      </c>
      <c r="J170" s="54" t="s">
        <v>12</v>
      </c>
      <c r="K170" s="9">
        <v>2</v>
      </c>
      <c r="L170" s="40">
        <f t="shared" si="5"/>
        <v>0.01</v>
      </c>
    </row>
    <row r="171" spans="1:12" x14ac:dyDescent="0.25">
      <c r="A171" s="8"/>
      <c r="B171" s="9" t="s">
        <v>220</v>
      </c>
      <c r="C171" s="8">
        <v>5</v>
      </c>
      <c r="D171" s="8" t="s">
        <v>233</v>
      </c>
      <c r="E171" s="8" t="s">
        <v>205</v>
      </c>
      <c r="F171" s="8">
        <v>830</v>
      </c>
      <c r="G171" s="8">
        <v>15.2</v>
      </c>
      <c r="H171" s="8"/>
      <c r="I171" s="54" t="s">
        <v>11</v>
      </c>
      <c r="J171" s="54" t="s">
        <v>13</v>
      </c>
      <c r="K171" s="9">
        <v>0</v>
      </c>
      <c r="L171" s="40">
        <f t="shared" si="5"/>
        <v>0</v>
      </c>
    </row>
    <row r="172" spans="1:12" x14ac:dyDescent="0.25">
      <c r="A172" s="8"/>
      <c r="B172" s="8" t="s">
        <v>220</v>
      </c>
      <c r="C172" s="8">
        <v>5</v>
      </c>
      <c r="D172" s="8" t="s">
        <v>233</v>
      </c>
      <c r="E172" s="8" t="s">
        <v>205</v>
      </c>
      <c r="F172" s="8">
        <v>830</v>
      </c>
      <c r="G172" s="8">
        <v>15.2</v>
      </c>
      <c r="H172" s="8"/>
      <c r="I172" s="54" t="s">
        <v>11</v>
      </c>
      <c r="J172" s="54" t="s">
        <v>14</v>
      </c>
      <c r="K172" s="9">
        <v>0</v>
      </c>
      <c r="L172" s="40">
        <f t="shared" si="5"/>
        <v>0</v>
      </c>
    </row>
    <row r="173" spans="1:12" x14ac:dyDescent="0.25">
      <c r="A173" s="8"/>
      <c r="B173" s="9" t="s">
        <v>220</v>
      </c>
      <c r="C173" s="8">
        <v>5</v>
      </c>
      <c r="D173" s="8" t="s">
        <v>233</v>
      </c>
      <c r="E173" s="8" t="s">
        <v>205</v>
      </c>
      <c r="F173" s="8">
        <v>830</v>
      </c>
      <c r="G173" s="8">
        <v>15.2</v>
      </c>
      <c r="H173" s="8"/>
      <c r="I173" s="54" t="s">
        <v>11</v>
      </c>
      <c r="J173" s="54" t="s">
        <v>15</v>
      </c>
      <c r="K173" s="9">
        <v>0</v>
      </c>
      <c r="L173" s="40">
        <f t="shared" si="5"/>
        <v>0</v>
      </c>
    </row>
    <row r="174" spans="1:12" x14ac:dyDescent="0.25">
      <c r="A174" s="8"/>
      <c r="B174" s="8" t="s">
        <v>220</v>
      </c>
      <c r="C174" s="8">
        <v>5</v>
      </c>
      <c r="D174" s="8" t="s">
        <v>233</v>
      </c>
      <c r="E174" s="8" t="s">
        <v>205</v>
      </c>
      <c r="F174" s="8">
        <v>830</v>
      </c>
      <c r="G174" s="8">
        <v>15.2</v>
      </c>
      <c r="H174" s="8"/>
      <c r="I174" s="54" t="s">
        <v>16</v>
      </c>
      <c r="J174" s="54" t="s">
        <v>12</v>
      </c>
      <c r="K174" s="9">
        <v>1</v>
      </c>
      <c r="L174" s="40">
        <f t="shared" si="5"/>
        <v>5.0000000000000001E-3</v>
      </c>
    </row>
    <row r="175" spans="1:12" x14ac:dyDescent="0.25">
      <c r="A175" s="8"/>
      <c r="B175" s="9" t="s">
        <v>220</v>
      </c>
      <c r="C175" s="8">
        <v>5</v>
      </c>
      <c r="D175" s="8" t="s">
        <v>233</v>
      </c>
      <c r="E175" s="8" t="s">
        <v>205</v>
      </c>
      <c r="F175" s="8">
        <v>830</v>
      </c>
      <c r="G175" s="8">
        <v>15.2</v>
      </c>
      <c r="H175" s="8"/>
      <c r="I175" s="54" t="s">
        <v>16</v>
      </c>
      <c r="J175" s="54" t="s">
        <v>13</v>
      </c>
      <c r="K175" s="9">
        <v>2</v>
      </c>
      <c r="L175" s="40">
        <f t="shared" si="5"/>
        <v>0.01</v>
      </c>
    </row>
    <row r="176" spans="1:12" x14ac:dyDescent="0.25">
      <c r="A176" s="8"/>
      <c r="B176" s="8" t="s">
        <v>220</v>
      </c>
      <c r="C176" s="8">
        <v>5</v>
      </c>
      <c r="D176" s="8" t="s">
        <v>233</v>
      </c>
      <c r="E176" s="8" t="s">
        <v>205</v>
      </c>
      <c r="F176" s="8">
        <v>830</v>
      </c>
      <c r="G176" s="8">
        <v>15.2</v>
      </c>
      <c r="H176" s="8"/>
      <c r="I176" s="54" t="s">
        <v>16</v>
      </c>
      <c r="J176" s="54" t="s">
        <v>14</v>
      </c>
      <c r="K176" s="9">
        <v>0</v>
      </c>
      <c r="L176" s="40">
        <f t="shared" si="5"/>
        <v>0</v>
      </c>
    </row>
    <row r="177" spans="1:12" x14ac:dyDescent="0.25">
      <c r="A177" s="8"/>
      <c r="B177" s="9" t="s">
        <v>220</v>
      </c>
      <c r="C177" s="8">
        <v>5</v>
      </c>
      <c r="D177" s="8" t="s">
        <v>233</v>
      </c>
      <c r="E177" s="8" t="s">
        <v>205</v>
      </c>
      <c r="F177" s="8">
        <v>830</v>
      </c>
      <c r="G177" s="8">
        <v>15.2</v>
      </c>
      <c r="H177" s="8"/>
      <c r="I177" s="54" t="s">
        <v>16</v>
      </c>
      <c r="J177" s="54" t="s">
        <v>15</v>
      </c>
      <c r="K177" s="9">
        <v>0</v>
      </c>
      <c r="L177" s="40">
        <f t="shared" si="5"/>
        <v>0</v>
      </c>
    </row>
    <row r="178" spans="1:12" x14ac:dyDescent="0.25">
      <c r="A178" s="6"/>
      <c r="B178" s="8" t="s">
        <v>220</v>
      </c>
      <c r="C178" s="6">
        <v>5</v>
      </c>
      <c r="D178" s="6" t="s">
        <v>233</v>
      </c>
      <c r="E178" s="6" t="s">
        <v>212</v>
      </c>
      <c r="F178" s="6">
        <v>803</v>
      </c>
      <c r="G178" s="6">
        <v>13.4</v>
      </c>
      <c r="H178" s="6" t="s">
        <v>74</v>
      </c>
      <c r="I178" s="53" t="s">
        <v>11</v>
      </c>
      <c r="J178" s="53" t="s">
        <v>12</v>
      </c>
      <c r="K178" s="7">
        <v>4</v>
      </c>
      <c r="L178" s="40">
        <f t="shared" si="5"/>
        <v>0.02</v>
      </c>
    </row>
    <row r="179" spans="1:12" x14ac:dyDescent="0.25">
      <c r="A179" s="6"/>
      <c r="B179" s="9" t="s">
        <v>220</v>
      </c>
      <c r="C179" s="6">
        <v>5</v>
      </c>
      <c r="D179" s="6" t="s">
        <v>233</v>
      </c>
      <c r="E179" s="6" t="s">
        <v>212</v>
      </c>
      <c r="F179" s="6">
        <v>803</v>
      </c>
      <c r="G179" s="6">
        <v>13.4</v>
      </c>
      <c r="H179" s="6"/>
      <c r="I179" s="53" t="s">
        <v>11</v>
      </c>
      <c r="J179" s="53" t="s">
        <v>13</v>
      </c>
      <c r="K179" s="7">
        <v>0</v>
      </c>
      <c r="L179" s="40">
        <f t="shared" si="5"/>
        <v>0</v>
      </c>
    </row>
    <row r="180" spans="1:12" x14ac:dyDescent="0.25">
      <c r="A180" s="6"/>
      <c r="B180" s="8" t="s">
        <v>220</v>
      </c>
      <c r="C180" s="6">
        <v>5</v>
      </c>
      <c r="D180" s="6" t="s">
        <v>233</v>
      </c>
      <c r="E180" s="6" t="s">
        <v>212</v>
      </c>
      <c r="F180" s="6">
        <v>803</v>
      </c>
      <c r="G180" s="6">
        <v>13.4</v>
      </c>
      <c r="H180" s="6"/>
      <c r="I180" s="53" t="s">
        <v>11</v>
      </c>
      <c r="J180" s="53" t="s">
        <v>14</v>
      </c>
      <c r="K180" s="7">
        <v>0</v>
      </c>
      <c r="L180" s="40">
        <f t="shared" si="5"/>
        <v>0</v>
      </c>
    </row>
    <row r="181" spans="1:12" x14ac:dyDescent="0.25">
      <c r="A181" s="6"/>
      <c r="B181" s="9" t="s">
        <v>220</v>
      </c>
      <c r="C181" s="6">
        <v>5</v>
      </c>
      <c r="D181" s="6" t="s">
        <v>233</v>
      </c>
      <c r="E181" s="6" t="s">
        <v>212</v>
      </c>
      <c r="F181" s="6">
        <v>803</v>
      </c>
      <c r="G181" s="6">
        <v>13.4</v>
      </c>
      <c r="H181" s="6"/>
      <c r="I181" s="53" t="s">
        <v>11</v>
      </c>
      <c r="J181" s="53" t="s">
        <v>15</v>
      </c>
      <c r="K181" s="7">
        <v>2</v>
      </c>
      <c r="L181" s="40">
        <f t="shared" si="5"/>
        <v>0.01</v>
      </c>
    </row>
    <row r="182" spans="1:12" x14ac:dyDescent="0.25">
      <c r="A182" s="6"/>
      <c r="B182" s="8" t="s">
        <v>220</v>
      </c>
      <c r="C182" s="6">
        <v>5</v>
      </c>
      <c r="D182" s="6" t="s">
        <v>233</v>
      </c>
      <c r="E182" s="6" t="s">
        <v>212</v>
      </c>
      <c r="F182" s="6">
        <v>803</v>
      </c>
      <c r="G182" s="6">
        <v>13.4</v>
      </c>
      <c r="H182" s="6"/>
      <c r="I182" s="53" t="s">
        <v>16</v>
      </c>
      <c r="J182" s="53" t="s">
        <v>12</v>
      </c>
      <c r="K182" s="7">
        <v>0</v>
      </c>
      <c r="L182" s="40">
        <f t="shared" si="5"/>
        <v>0</v>
      </c>
    </row>
    <row r="183" spans="1:12" x14ac:dyDescent="0.25">
      <c r="A183" s="6"/>
      <c r="B183" s="9" t="s">
        <v>220</v>
      </c>
      <c r="C183" s="6">
        <v>5</v>
      </c>
      <c r="D183" s="6" t="s">
        <v>233</v>
      </c>
      <c r="E183" s="6" t="s">
        <v>212</v>
      </c>
      <c r="F183" s="6">
        <v>803</v>
      </c>
      <c r="G183" s="6">
        <v>13.4</v>
      </c>
      <c r="H183" s="6"/>
      <c r="I183" s="53" t="s">
        <v>16</v>
      </c>
      <c r="J183" s="53" t="s">
        <v>13</v>
      </c>
      <c r="K183" s="7">
        <v>1</v>
      </c>
      <c r="L183" s="40">
        <f t="shared" si="5"/>
        <v>5.0000000000000001E-3</v>
      </c>
    </row>
    <row r="184" spans="1:12" x14ac:dyDescent="0.25">
      <c r="A184" s="6"/>
      <c r="B184" s="8" t="s">
        <v>220</v>
      </c>
      <c r="C184" s="6">
        <v>5</v>
      </c>
      <c r="D184" s="6" t="s">
        <v>233</v>
      </c>
      <c r="E184" s="6" t="s">
        <v>212</v>
      </c>
      <c r="F184" s="6">
        <v>803</v>
      </c>
      <c r="G184" s="6">
        <v>13.4</v>
      </c>
      <c r="H184" s="6"/>
      <c r="I184" s="53" t="s">
        <v>16</v>
      </c>
      <c r="J184" s="53" t="s">
        <v>14</v>
      </c>
      <c r="K184" s="7">
        <v>1</v>
      </c>
      <c r="L184" s="40">
        <f t="shared" si="5"/>
        <v>5.0000000000000001E-3</v>
      </c>
    </row>
    <row r="185" spans="1:12" x14ac:dyDescent="0.25">
      <c r="A185" s="6"/>
      <c r="B185" s="9" t="s">
        <v>220</v>
      </c>
      <c r="C185" s="6">
        <v>5</v>
      </c>
      <c r="D185" s="6" t="s">
        <v>233</v>
      </c>
      <c r="E185" s="6" t="s">
        <v>212</v>
      </c>
      <c r="F185" s="6">
        <v>803</v>
      </c>
      <c r="G185" s="6">
        <v>13.4</v>
      </c>
      <c r="H185" s="6"/>
      <c r="I185" s="53" t="s">
        <v>16</v>
      </c>
      <c r="J185" s="53" t="s">
        <v>15</v>
      </c>
      <c r="K185" s="7">
        <v>0</v>
      </c>
      <c r="L185" s="40">
        <f t="shared" si="5"/>
        <v>0</v>
      </c>
    </row>
    <row r="186" spans="1:12" x14ac:dyDescent="0.25">
      <c r="A186" s="8"/>
      <c r="B186" s="8" t="s">
        <v>220</v>
      </c>
      <c r="C186" s="8">
        <v>5</v>
      </c>
      <c r="D186" s="8" t="s">
        <v>233</v>
      </c>
      <c r="E186" s="8" t="s">
        <v>80</v>
      </c>
      <c r="F186" s="8">
        <v>1084</v>
      </c>
      <c r="G186" s="8">
        <v>14.6</v>
      </c>
      <c r="H186" s="8" t="s">
        <v>74</v>
      </c>
      <c r="I186" s="54" t="s">
        <v>11</v>
      </c>
      <c r="J186" s="54" t="s">
        <v>12</v>
      </c>
      <c r="K186" s="9">
        <v>1</v>
      </c>
      <c r="L186" s="40">
        <f t="shared" si="5"/>
        <v>5.0000000000000001E-3</v>
      </c>
    </row>
    <row r="187" spans="1:12" x14ac:dyDescent="0.25">
      <c r="A187" s="8"/>
      <c r="B187" s="9" t="s">
        <v>220</v>
      </c>
      <c r="C187" s="8">
        <v>5</v>
      </c>
      <c r="D187" s="8" t="s">
        <v>233</v>
      </c>
      <c r="E187" s="8" t="s">
        <v>80</v>
      </c>
      <c r="F187" s="8">
        <v>1084</v>
      </c>
      <c r="G187" s="8">
        <v>14.6</v>
      </c>
      <c r="H187" s="8"/>
      <c r="I187" s="54" t="s">
        <v>11</v>
      </c>
      <c r="J187" s="54" t="s">
        <v>13</v>
      </c>
      <c r="K187" s="9">
        <v>3</v>
      </c>
      <c r="L187" s="40">
        <f t="shared" si="5"/>
        <v>1.4999999999999999E-2</v>
      </c>
    </row>
    <row r="188" spans="1:12" x14ac:dyDescent="0.25">
      <c r="A188" s="8"/>
      <c r="B188" s="8" t="s">
        <v>220</v>
      </c>
      <c r="C188" s="8">
        <v>5</v>
      </c>
      <c r="D188" s="8" t="s">
        <v>233</v>
      </c>
      <c r="E188" s="8" t="s">
        <v>80</v>
      </c>
      <c r="F188" s="8">
        <v>1084</v>
      </c>
      <c r="G188" s="8">
        <v>14.6</v>
      </c>
      <c r="H188" s="8"/>
      <c r="I188" s="54" t="s">
        <v>11</v>
      </c>
      <c r="J188" s="54" t="s">
        <v>14</v>
      </c>
      <c r="K188" s="9">
        <v>5</v>
      </c>
      <c r="L188" s="40">
        <f t="shared" si="5"/>
        <v>2.5000000000000001E-2</v>
      </c>
    </row>
    <row r="189" spans="1:12" x14ac:dyDescent="0.25">
      <c r="A189" s="8"/>
      <c r="B189" s="9" t="s">
        <v>220</v>
      </c>
      <c r="C189" s="8">
        <v>5</v>
      </c>
      <c r="D189" s="8" t="s">
        <v>233</v>
      </c>
      <c r="E189" s="8" t="s">
        <v>80</v>
      </c>
      <c r="F189" s="8">
        <v>1084</v>
      </c>
      <c r="G189" s="8">
        <v>14.6</v>
      </c>
      <c r="H189" s="8"/>
      <c r="I189" s="54" t="s">
        <v>11</v>
      </c>
      <c r="J189" s="54" t="s">
        <v>15</v>
      </c>
      <c r="K189" s="9">
        <v>4</v>
      </c>
      <c r="L189" s="40">
        <f t="shared" si="5"/>
        <v>0.02</v>
      </c>
    </row>
    <row r="190" spans="1:12" x14ac:dyDescent="0.25">
      <c r="A190" s="8"/>
      <c r="B190" s="8" t="s">
        <v>220</v>
      </c>
      <c r="C190" s="8">
        <v>5</v>
      </c>
      <c r="D190" s="8" t="s">
        <v>233</v>
      </c>
      <c r="E190" s="8" t="s">
        <v>80</v>
      </c>
      <c r="F190" s="8">
        <v>1084</v>
      </c>
      <c r="G190" s="8">
        <v>14.6</v>
      </c>
      <c r="H190" s="8"/>
      <c r="I190" s="54" t="s">
        <v>16</v>
      </c>
      <c r="J190" s="54" t="s">
        <v>12</v>
      </c>
      <c r="K190" s="9">
        <v>0</v>
      </c>
      <c r="L190" s="40">
        <f t="shared" si="5"/>
        <v>0</v>
      </c>
    </row>
    <row r="191" spans="1:12" x14ac:dyDescent="0.25">
      <c r="A191" s="8"/>
      <c r="B191" s="9" t="s">
        <v>220</v>
      </c>
      <c r="C191" s="8">
        <v>5</v>
      </c>
      <c r="D191" s="8" t="s">
        <v>233</v>
      </c>
      <c r="E191" s="8" t="s">
        <v>80</v>
      </c>
      <c r="F191" s="8">
        <v>1084</v>
      </c>
      <c r="G191" s="8">
        <v>14.6</v>
      </c>
      <c r="H191" s="8"/>
      <c r="I191" s="54" t="s">
        <v>16</v>
      </c>
      <c r="J191" s="54" t="s">
        <v>13</v>
      </c>
      <c r="K191" s="9">
        <v>3</v>
      </c>
      <c r="L191" s="40">
        <f t="shared" si="5"/>
        <v>1.4999999999999999E-2</v>
      </c>
    </row>
    <row r="192" spans="1:12" x14ac:dyDescent="0.25">
      <c r="A192" s="8"/>
      <c r="B192" s="8" t="s">
        <v>220</v>
      </c>
      <c r="C192" s="8">
        <v>5</v>
      </c>
      <c r="D192" s="8" t="s">
        <v>233</v>
      </c>
      <c r="E192" s="8" t="s">
        <v>80</v>
      </c>
      <c r="F192" s="8">
        <v>1084</v>
      </c>
      <c r="G192" s="8">
        <v>14.6</v>
      </c>
      <c r="H192" s="8"/>
      <c r="I192" s="54" t="s">
        <v>16</v>
      </c>
      <c r="J192" s="54" t="s">
        <v>14</v>
      </c>
      <c r="K192" s="9">
        <v>5</v>
      </c>
      <c r="L192" s="40">
        <f t="shared" si="5"/>
        <v>2.5000000000000001E-2</v>
      </c>
    </row>
    <row r="193" spans="1:12" x14ac:dyDescent="0.25">
      <c r="A193" s="8"/>
      <c r="B193" s="8" t="s">
        <v>220</v>
      </c>
      <c r="C193" s="8">
        <v>5</v>
      </c>
      <c r="D193" s="8" t="s">
        <v>233</v>
      </c>
      <c r="E193" s="8" t="s">
        <v>80</v>
      </c>
      <c r="F193" s="8">
        <v>1084</v>
      </c>
      <c r="G193" s="8">
        <v>14.6</v>
      </c>
      <c r="H193" s="8"/>
      <c r="I193" s="54" t="s">
        <v>16</v>
      </c>
      <c r="J193" s="54" t="s">
        <v>15</v>
      </c>
      <c r="K193" s="9">
        <v>5</v>
      </c>
      <c r="L193" s="40">
        <f t="shared" si="5"/>
        <v>2.5000000000000001E-2</v>
      </c>
    </row>
    <row r="194" spans="1:12" x14ac:dyDescent="0.25">
      <c r="A194" s="6"/>
      <c r="B194" s="9" t="s">
        <v>220</v>
      </c>
      <c r="C194" s="6">
        <v>5</v>
      </c>
      <c r="D194" s="7" t="s">
        <v>233</v>
      </c>
      <c r="E194" s="6" t="s">
        <v>152</v>
      </c>
      <c r="F194" s="7">
        <v>860</v>
      </c>
      <c r="G194" s="7">
        <v>18.100000000000001</v>
      </c>
      <c r="H194" s="7" t="s">
        <v>74</v>
      </c>
      <c r="I194" s="53" t="s">
        <v>11</v>
      </c>
      <c r="J194" s="53" t="s">
        <v>12</v>
      </c>
      <c r="K194" s="7">
        <v>1</v>
      </c>
      <c r="L194" s="40">
        <f t="shared" ref="L194:L225" si="6">K194/200</f>
        <v>5.0000000000000001E-3</v>
      </c>
    </row>
    <row r="195" spans="1:12" x14ac:dyDescent="0.25">
      <c r="A195" s="6"/>
      <c r="B195" s="8" t="s">
        <v>220</v>
      </c>
      <c r="C195" s="6">
        <v>5</v>
      </c>
      <c r="D195" s="7" t="s">
        <v>233</v>
      </c>
      <c r="E195" s="6" t="s">
        <v>152</v>
      </c>
      <c r="F195" s="7">
        <v>860</v>
      </c>
      <c r="G195" s="7">
        <v>18.100000000000001</v>
      </c>
      <c r="H195" s="6"/>
      <c r="I195" s="53" t="s">
        <v>11</v>
      </c>
      <c r="J195" s="53" t="s">
        <v>13</v>
      </c>
      <c r="K195" s="7">
        <v>5</v>
      </c>
      <c r="L195" s="40">
        <f t="shared" si="6"/>
        <v>2.5000000000000001E-2</v>
      </c>
    </row>
    <row r="196" spans="1:12" x14ac:dyDescent="0.25">
      <c r="A196" s="6"/>
      <c r="B196" s="9" t="s">
        <v>220</v>
      </c>
      <c r="C196" s="6">
        <v>5</v>
      </c>
      <c r="D196" s="7" t="s">
        <v>233</v>
      </c>
      <c r="E196" s="6" t="s">
        <v>152</v>
      </c>
      <c r="F196" s="7">
        <v>860</v>
      </c>
      <c r="G196" s="7">
        <v>18.100000000000001</v>
      </c>
      <c r="H196" s="6"/>
      <c r="I196" s="53" t="s">
        <v>11</v>
      </c>
      <c r="J196" s="53" t="s">
        <v>14</v>
      </c>
      <c r="K196" s="7">
        <v>3</v>
      </c>
      <c r="L196" s="40">
        <f t="shared" si="6"/>
        <v>1.4999999999999999E-2</v>
      </c>
    </row>
    <row r="197" spans="1:12" x14ac:dyDescent="0.25">
      <c r="A197" s="6"/>
      <c r="B197" s="8" t="s">
        <v>220</v>
      </c>
      <c r="C197" s="6">
        <v>5</v>
      </c>
      <c r="D197" s="7" t="s">
        <v>233</v>
      </c>
      <c r="E197" s="6" t="s">
        <v>152</v>
      </c>
      <c r="F197" s="7">
        <v>860</v>
      </c>
      <c r="G197" s="7">
        <v>18.100000000000001</v>
      </c>
      <c r="H197" s="6"/>
      <c r="I197" s="53" t="s">
        <v>11</v>
      </c>
      <c r="J197" s="53" t="s">
        <v>15</v>
      </c>
      <c r="K197" s="7">
        <v>4</v>
      </c>
      <c r="L197" s="40">
        <f t="shared" si="6"/>
        <v>0.02</v>
      </c>
    </row>
    <row r="198" spans="1:12" x14ac:dyDescent="0.25">
      <c r="A198" s="6"/>
      <c r="B198" s="9" t="s">
        <v>220</v>
      </c>
      <c r="C198" s="6">
        <v>5</v>
      </c>
      <c r="D198" s="7" t="s">
        <v>233</v>
      </c>
      <c r="E198" s="6" t="s">
        <v>152</v>
      </c>
      <c r="F198" s="7">
        <v>860</v>
      </c>
      <c r="G198" s="7">
        <v>18.100000000000001</v>
      </c>
      <c r="H198" s="6"/>
      <c r="I198" s="53" t="s">
        <v>16</v>
      </c>
      <c r="J198" s="53" t="s">
        <v>12</v>
      </c>
      <c r="K198" s="7">
        <v>5</v>
      </c>
      <c r="L198" s="40">
        <f t="shared" si="6"/>
        <v>2.5000000000000001E-2</v>
      </c>
    </row>
    <row r="199" spans="1:12" x14ac:dyDescent="0.25">
      <c r="A199" s="6"/>
      <c r="B199" s="8" t="s">
        <v>220</v>
      </c>
      <c r="C199" s="6">
        <v>5</v>
      </c>
      <c r="D199" s="7" t="s">
        <v>233</v>
      </c>
      <c r="E199" s="6" t="s">
        <v>152</v>
      </c>
      <c r="F199" s="7">
        <v>860</v>
      </c>
      <c r="G199" s="7">
        <v>18.100000000000001</v>
      </c>
      <c r="H199" s="6"/>
      <c r="I199" s="53" t="s">
        <v>16</v>
      </c>
      <c r="J199" s="53" t="s">
        <v>13</v>
      </c>
      <c r="K199" s="7">
        <v>3</v>
      </c>
      <c r="L199" s="40">
        <f t="shared" si="6"/>
        <v>1.4999999999999999E-2</v>
      </c>
    </row>
    <row r="200" spans="1:12" x14ac:dyDescent="0.25">
      <c r="A200" s="6"/>
      <c r="B200" s="9" t="s">
        <v>220</v>
      </c>
      <c r="C200" s="6">
        <v>5</v>
      </c>
      <c r="D200" s="7" t="s">
        <v>233</v>
      </c>
      <c r="E200" s="6" t="s">
        <v>152</v>
      </c>
      <c r="F200" s="7">
        <v>860</v>
      </c>
      <c r="G200" s="7">
        <v>18.100000000000001</v>
      </c>
      <c r="H200" s="6"/>
      <c r="I200" s="53" t="s">
        <v>16</v>
      </c>
      <c r="J200" s="53" t="s">
        <v>14</v>
      </c>
      <c r="K200" s="7">
        <v>1</v>
      </c>
      <c r="L200" s="40">
        <f t="shared" si="6"/>
        <v>5.0000000000000001E-3</v>
      </c>
    </row>
    <row r="201" spans="1:12" x14ac:dyDescent="0.25">
      <c r="A201" s="6"/>
      <c r="B201" s="8" t="s">
        <v>220</v>
      </c>
      <c r="C201" s="6">
        <v>5</v>
      </c>
      <c r="D201" s="7" t="s">
        <v>233</v>
      </c>
      <c r="E201" s="6" t="s">
        <v>152</v>
      </c>
      <c r="F201" s="7">
        <v>860</v>
      </c>
      <c r="G201" s="7">
        <v>18.100000000000001</v>
      </c>
      <c r="H201" s="6"/>
      <c r="I201" s="53" t="s">
        <v>16</v>
      </c>
      <c r="J201" s="53" t="s">
        <v>15</v>
      </c>
      <c r="K201" s="7">
        <v>0</v>
      </c>
      <c r="L201" s="40">
        <f t="shared" si="6"/>
        <v>0</v>
      </c>
    </row>
    <row r="1048576" ht="15" customHeight="1" x14ac:dyDescent="0.25"/>
  </sheetData>
  <pageMargins left="0.74791666666666701" right="0.74791666666666701" top="0.98402777777777795" bottom="0.9840277777777779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161"/>
  <sheetViews>
    <sheetView zoomScaleNormal="100" workbookViewId="0"/>
  </sheetViews>
  <sheetFormatPr defaultRowHeight="15" x14ac:dyDescent="0.25"/>
  <cols>
    <col min="1" max="11" width="14.42578125" customWidth="1"/>
    <col min="12" max="12" width="19.28515625" customWidth="1"/>
    <col min="13" max="1025" width="14.42578125" customWidth="1"/>
  </cols>
  <sheetData>
    <row r="1" spans="1:29" x14ac:dyDescent="0.25">
      <c r="A1" s="1" t="s">
        <v>0</v>
      </c>
      <c r="B1" s="1" t="s">
        <v>1</v>
      </c>
      <c r="C1" s="1" t="s">
        <v>2</v>
      </c>
      <c r="D1" s="1" t="s">
        <v>3</v>
      </c>
      <c r="E1" s="1" t="s">
        <v>4</v>
      </c>
      <c r="F1" s="1" t="s">
        <v>5</v>
      </c>
      <c r="G1" s="1" t="s">
        <v>6</v>
      </c>
      <c r="H1" s="1" t="s">
        <v>70</v>
      </c>
      <c r="I1" s="1" t="s">
        <v>7</v>
      </c>
      <c r="J1" s="2" t="s">
        <v>8</v>
      </c>
      <c r="K1" s="2" t="s">
        <v>9</v>
      </c>
      <c r="L1" s="3" t="s">
        <v>10</v>
      </c>
      <c r="M1" s="4"/>
      <c r="O1" s="5"/>
      <c r="Q1" s="5"/>
      <c r="S1" s="5"/>
      <c r="U1" s="5"/>
      <c r="W1" s="5"/>
      <c r="Y1" s="5"/>
      <c r="AA1" s="5"/>
      <c r="AC1" s="5"/>
    </row>
    <row r="2" spans="1:29" x14ac:dyDescent="0.25">
      <c r="A2" s="6"/>
      <c r="B2" s="7" t="s">
        <v>234</v>
      </c>
      <c r="C2" s="7">
        <v>1</v>
      </c>
      <c r="D2" s="6" t="s">
        <v>12</v>
      </c>
      <c r="E2" s="7" t="s">
        <v>82</v>
      </c>
      <c r="F2" s="7">
        <v>1016</v>
      </c>
      <c r="G2" s="6">
        <v>10.8</v>
      </c>
      <c r="H2" s="6" t="s">
        <v>74</v>
      </c>
      <c r="I2" s="6"/>
      <c r="J2" s="7" t="s">
        <v>11</v>
      </c>
      <c r="K2" s="7" t="s">
        <v>12</v>
      </c>
      <c r="L2" s="26">
        <v>0</v>
      </c>
    </row>
    <row r="3" spans="1:29" x14ac:dyDescent="0.25">
      <c r="A3" s="6"/>
      <c r="B3" s="7" t="s">
        <v>234</v>
      </c>
      <c r="C3" s="7">
        <v>1</v>
      </c>
      <c r="D3" s="6" t="s">
        <v>12</v>
      </c>
      <c r="E3" s="7" t="s">
        <v>82</v>
      </c>
      <c r="F3" s="7">
        <v>1016</v>
      </c>
      <c r="G3" s="6">
        <v>10.8</v>
      </c>
      <c r="H3" s="6" t="s">
        <v>74</v>
      </c>
      <c r="I3" s="6"/>
      <c r="J3" s="7" t="s">
        <v>11</v>
      </c>
      <c r="K3" s="7" t="s">
        <v>13</v>
      </c>
      <c r="L3" s="26">
        <v>4</v>
      </c>
    </row>
    <row r="4" spans="1:29" x14ac:dyDescent="0.25">
      <c r="A4" s="6"/>
      <c r="B4" s="7" t="s">
        <v>234</v>
      </c>
      <c r="C4" s="7">
        <v>1</v>
      </c>
      <c r="D4" s="6" t="s">
        <v>12</v>
      </c>
      <c r="E4" s="7" t="s">
        <v>82</v>
      </c>
      <c r="F4" s="7">
        <v>1016</v>
      </c>
      <c r="G4" s="6">
        <v>10.8</v>
      </c>
      <c r="H4" s="6" t="s">
        <v>74</v>
      </c>
      <c r="I4" s="6"/>
      <c r="J4" s="7" t="s">
        <v>11</v>
      </c>
      <c r="K4" s="7" t="s">
        <v>14</v>
      </c>
      <c r="L4" s="26">
        <v>1</v>
      </c>
    </row>
    <row r="5" spans="1:29" x14ac:dyDescent="0.25">
      <c r="A5" s="6"/>
      <c r="B5" s="7" t="s">
        <v>234</v>
      </c>
      <c r="C5" s="7">
        <v>1</v>
      </c>
      <c r="D5" s="6" t="s">
        <v>12</v>
      </c>
      <c r="E5" s="7" t="s">
        <v>82</v>
      </c>
      <c r="F5" s="7">
        <v>1016</v>
      </c>
      <c r="G5" s="6">
        <v>10.8</v>
      </c>
      <c r="H5" s="6" t="s">
        <v>74</v>
      </c>
      <c r="I5" s="6"/>
      <c r="J5" s="7" t="s">
        <v>11</v>
      </c>
      <c r="K5" s="7" t="s">
        <v>15</v>
      </c>
      <c r="L5" s="26">
        <v>1</v>
      </c>
    </row>
    <row r="6" spans="1:29" x14ac:dyDescent="0.25">
      <c r="A6" s="6"/>
      <c r="B6" s="7" t="s">
        <v>234</v>
      </c>
      <c r="C6" s="7">
        <v>1</v>
      </c>
      <c r="D6" s="6" t="s">
        <v>12</v>
      </c>
      <c r="E6" s="7" t="s">
        <v>82</v>
      </c>
      <c r="F6" s="7">
        <v>1016</v>
      </c>
      <c r="G6" s="6">
        <v>10.8</v>
      </c>
      <c r="H6" s="6" t="s">
        <v>74</v>
      </c>
      <c r="I6" s="6"/>
      <c r="J6" s="7" t="s">
        <v>16</v>
      </c>
      <c r="K6" s="7" t="s">
        <v>12</v>
      </c>
      <c r="L6" s="26">
        <v>0</v>
      </c>
    </row>
    <row r="7" spans="1:29" x14ac:dyDescent="0.25">
      <c r="A7" s="6"/>
      <c r="B7" s="7" t="s">
        <v>234</v>
      </c>
      <c r="C7" s="7">
        <v>1</v>
      </c>
      <c r="D7" s="6" t="s">
        <v>12</v>
      </c>
      <c r="E7" s="7" t="s">
        <v>82</v>
      </c>
      <c r="F7" s="7">
        <v>1016</v>
      </c>
      <c r="G7" s="6">
        <v>10.8</v>
      </c>
      <c r="H7" s="6" t="s">
        <v>74</v>
      </c>
      <c r="I7" s="6"/>
      <c r="J7" s="7" t="s">
        <v>16</v>
      </c>
      <c r="K7" s="7" t="s">
        <v>13</v>
      </c>
      <c r="L7" s="26">
        <v>0</v>
      </c>
    </row>
    <row r="8" spans="1:29" x14ac:dyDescent="0.25">
      <c r="A8" s="6"/>
      <c r="B8" s="7" t="s">
        <v>234</v>
      </c>
      <c r="C8" s="7">
        <v>1</v>
      </c>
      <c r="D8" s="6" t="s">
        <v>12</v>
      </c>
      <c r="E8" s="7" t="s">
        <v>82</v>
      </c>
      <c r="F8" s="7">
        <v>1016</v>
      </c>
      <c r="G8" s="6">
        <v>10.8</v>
      </c>
      <c r="H8" s="6" t="s">
        <v>74</v>
      </c>
      <c r="I8" s="6"/>
      <c r="J8" s="7" t="s">
        <v>16</v>
      </c>
      <c r="K8" s="7" t="s">
        <v>14</v>
      </c>
      <c r="L8" s="26">
        <v>0</v>
      </c>
    </row>
    <row r="9" spans="1:29" x14ac:dyDescent="0.25">
      <c r="A9" s="6"/>
      <c r="B9" s="7" t="s">
        <v>234</v>
      </c>
      <c r="C9" s="7">
        <v>1</v>
      </c>
      <c r="D9" s="6" t="s">
        <v>12</v>
      </c>
      <c r="E9" s="7" t="s">
        <v>82</v>
      </c>
      <c r="F9" s="7">
        <v>1016</v>
      </c>
      <c r="G9" s="6">
        <v>10.8</v>
      </c>
      <c r="H9" s="6" t="s">
        <v>74</v>
      </c>
      <c r="I9" s="6"/>
      <c r="J9" s="7" t="s">
        <v>16</v>
      </c>
      <c r="K9" s="7" t="s">
        <v>15</v>
      </c>
      <c r="L9" s="26">
        <v>0</v>
      </c>
    </row>
    <row r="10" spans="1:29" x14ac:dyDescent="0.25">
      <c r="A10" s="8"/>
      <c r="B10" s="7" t="s">
        <v>234</v>
      </c>
      <c r="C10" s="9">
        <v>1</v>
      </c>
      <c r="D10" s="8" t="s">
        <v>12</v>
      </c>
      <c r="E10" s="8" t="s">
        <v>205</v>
      </c>
      <c r="F10" s="8">
        <v>613</v>
      </c>
      <c r="G10" s="8">
        <v>27.2</v>
      </c>
      <c r="H10" s="8" t="s">
        <v>74</v>
      </c>
      <c r="I10" s="8"/>
      <c r="J10" s="9" t="s">
        <v>11</v>
      </c>
      <c r="K10" s="9" t="s">
        <v>12</v>
      </c>
      <c r="L10" s="26">
        <v>0</v>
      </c>
    </row>
    <row r="11" spans="1:29" x14ac:dyDescent="0.25">
      <c r="A11" s="8"/>
      <c r="B11" s="7" t="s">
        <v>234</v>
      </c>
      <c r="C11" s="9">
        <v>1</v>
      </c>
      <c r="D11" s="8" t="s">
        <v>12</v>
      </c>
      <c r="E11" s="8" t="s">
        <v>205</v>
      </c>
      <c r="F11" s="8">
        <v>613</v>
      </c>
      <c r="G11" s="8">
        <v>27.2</v>
      </c>
      <c r="H11" s="8" t="s">
        <v>74</v>
      </c>
      <c r="I11" s="8"/>
      <c r="J11" s="9" t="s">
        <v>11</v>
      </c>
      <c r="K11" s="9" t="s">
        <v>13</v>
      </c>
      <c r="L11" s="26">
        <v>2</v>
      </c>
    </row>
    <row r="12" spans="1:29" x14ac:dyDescent="0.25">
      <c r="A12" s="8"/>
      <c r="B12" s="7" t="s">
        <v>234</v>
      </c>
      <c r="C12" s="9">
        <v>1</v>
      </c>
      <c r="D12" s="8" t="s">
        <v>12</v>
      </c>
      <c r="E12" s="8" t="s">
        <v>205</v>
      </c>
      <c r="F12" s="8">
        <v>613</v>
      </c>
      <c r="G12" s="8">
        <v>27.2</v>
      </c>
      <c r="H12" s="8" t="s">
        <v>74</v>
      </c>
      <c r="I12" s="8"/>
      <c r="J12" s="9" t="s">
        <v>11</v>
      </c>
      <c r="K12" s="9" t="s">
        <v>14</v>
      </c>
      <c r="L12" s="26">
        <v>1</v>
      </c>
    </row>
    <row r="13" spans="1:29" x14ac:dyDescent="0.25">
      <c r="A13" s="8"/>
      <c r="B13" s="7" t="s">
        <v>234</v>
      </c>
      <c r="C13" s="9">
        <v>1</v>
      </c>
      <c r="D13" s="8" t="s">
        <v>12</v>
      </c>
      <c r="E13" s="8" t="s">
        <v>205</v>
      </c>
      <c r="F13" s="8">
        <v>613</v>
      </c>
      <c r="G13" s="8">
        <v>27.2</v>
      </c>
      <c r="H13" s="8" t="s">
        <v>74</v>
      </c>
      <c r="I13" s="8"/>
      <c r="J13" s="9" t="s">
        <v>11</v>
      </c>
      <c r="K13" s="9" t="s">
        <v>15</v>
      </c>
      <c r="L13" s="26">
        <v>5</v>
      </c>
    </row>
    <row r="14" spans="1:29" x14ac:dyDescent="0.25">
      <c r="A14" s="8"/>
      <c r="B14" s="7" t="s">
        <v>234</v>
      </c>
      <c r="C14" s="9">
        <v>1</v>
      </c>
      <c r="D14" s="8" t="s">
        <v>12</v>
      </c>
      <c r="E14" s="8" t="s">
        <v>205</v>
      </c>
      <c r="F14" s="8">
        <v>613</v>
      </c>
      <c r="G14" s="8">
        <v>27.2</v>
      </c>
      <c r="H14" s="8" t="s">
        <v>74</v>
      </c>
      <c r="I14" s="8"/>
      <c r="J14" s="9" t="s">
        <v>16</v>
      </c>
      <c r="K14" s="9" t="s">
        <v>12</v>
      </c>
      <c r="L14" s="26">
        <v>3</v>
      </c>
    </row>
    <row r="15" spans="1:29" x14ac:dyDescent="0.25">
      <c r="A15" s="8"/>
      <c r="B15" s="7" t="s">
        <v>234</v>
      </c>
      <c r="C15" s="9">
        <v>1</v>
      </c>
      <c r="D15" s="8" t="s">
        <v>12</v>
      </c>
      <c r="E15" s="8" t="s">
        <v>205</v>
      </c>
      <c r="F15" s="8">
        <v>613</v>
      </c>
      <c r="G15" s="8">
        <v>27.2</v>
      </c>
      <c r="H15" s="8" t="s">
        <v>74</v>
      </c>
      <c r="I15" s="8"/>
      <c r="J15" s="9" t="s">
        <v>16</v>
      </c>
      <c r="K15" s="9" t="s">
        <v>13</v>
      </c>
      <c r="L15" s="26">
        <v>0</v>
      </c>
    </row>
    <row r="16" spans="1:29" x14ac:dyDescent="0.25">
      <c r="A16" s="8"/>
      <c r="B16" s="7" t="s">
        <v>234</v>
      </c>
      <c r="C16" s="9">
        <v>1</v>
      </c>
      <c r="D16" s="8" t="s">
        <v>12</v>
      </c>
      <c r="E16" s="8" t="s">
        <v>205</v>
      </c>
      <c r="F16" s="8">
        <v>613</v>
      </c>
      <c r="G16" s="8">
        <v>27.2</v>
      </c>
      <c r="H16" s="8" t="s">
        <v>74</v>
      </c>
      <c r="I16" s="8"/>
      <c r="J16" s="9" t="s">
        <v>16</v>
      </c>
      <c r="K16" s="9" t="s">
        <v>14</v>
      </c>
      <c r="L16" s="26">
        <v>3</v>
      </c>
    </row>
    <row r="17" spans="1:12" x14ac:dyDescent="0.25">
      <c r="A17" s="8"/>
      <c r="B17" s="7" t="s">
        <v>234</v>
      </c>
      <c r="C17" s="9">
        <v>1</v>
      </c>
      <c r="D17" s="8" t="s">
        <v>12</v>
      </c>
      <c r="E17" s="8" t="s">
        <v>205</v>
      </c>
      <c r="F17" s="8">
        <v>613</v>
      </c>
      <c r="G17" s="8">
        <v>27.2</v>
      </c>
      <c r="H17" s="8" t="s">
        <v>74</v>
      </c>
      <c r="I17" s="8"/>
      <c r="J17" s="9" t="s">
        <v>16</v>
      </c>
      <c r="K17" s="9" t="s">
        <v>15</v>
      </c>
      <c r="L17" s="26">
        <v>1</v>
      </c>
    </row>
    <row r="18" spans="1:12" x14ac:dyDescent="0.25">
      <c r="A18" s="6"/>
      <c r="B18" s="7" t="s">
        <v>234</v>
      </c>
      <c r="C18" s="7">
        <v>1</v>
      </c>
      <c r="D18" s="6" t="s">
        <v>12</v>
      </c>
      <c r="E18" s="7" t="s">
        <v>119</v>
      </c>
      <c r="F18" s="6">
        <v>189</v>
      </c>
      <c r="G18" s="6">
        <v>15.6</v>
      </c>
      <c r="H18" s="7" t="s">
        <v>12</v>
      </c>
      <c r="I18" s="6"/>
      <c r="J18" s="7" t="s">
        <v>11</v>
      </c>
      <c r="K18" s="7" t="s">
        <v>12</v>
      </c>
      <c r="L18" s="26">
        <v>0</v>
      </c>
    </row>
    <row r="19" spans="1:12" x14ac:dyDescent="0.25">
      <c r="A19" s="6"/>
      <c r="B19" s="7" t="s">
        <v>234</v>
      </c>
      <c r="C19" s="7">
        <v>1</v>
      </c>
      <c r="D19" s="6" t="s">
        <v>12</v>
      </c>
      <c r="E19" s="7" t="s">
        <v>119</v>
      </c>
      <c r="F19" s="6">
        <v>189</v>
      </c>
      <c r="G19" s="6">
        <v>15.6</v>
      </c>
      <c r="H19" s="7" t="s">
        <v>12</v>
      </c>
      <c r="I19" s="6"/>
      <c r="J19" s="7" t="s">
        <v>11</v>
      </c>
      <c r="K19" s="7" t="s">
        <v>13</v>
      </c>
      <c r="L19" s="26">
        <v>1</v>
      </c>
    </row>
    <row r="20" spans="1:12" x14ac:dyDescent="0.25">
      <c r="A20" s="6"/>
      <c r="B20" s="7" t="s">
        <v>234</v>
      </c>
      <c r="C20" s="7">
        <v>1</v>
      </c>
      <c r="D20" s="6" t="s">
        <v>12</v>
      </c>
      <c r="E20" s="7" t="s">
        <v>119</v>
      </c>
      <c r="F20" s="6">
        <v>189</v>
      </c>
      <c r="G20" s="6">
        <v>15.6</v>
      </c>
      <c r="H20" s="7" t="s">
        <v>12</v>
      </c>
      <c r="I20" s="6"/>
      <c r="J20" s="7" t="s">
        <v>11</v>
      </c>
      <c r="K20" s="7" t="s">
        <v>14</v>
      </c>
      <c r="L20" s="26">
        <v>0</v>
      </c>
    </row>
    <row r="21" spans="1:12" x14ac:dyDescent="0.25">
      <c r="A21" s="6"/>
      <c r="B21" s="7" t="s">
        <v>234</v>
      </c>
      <c r="C21" s="7">
        <v>1</v>
      </c>
      <c r="D21" s="6" t="s">
        <v>12</v>
      </c>
      <c r="E21" s="7" t="s">
        <v>119</v>
      </c>
      <c r="F21" s="6">
        <v>189</v>
      </c>
      <c r="G21" s="6">
        <v>15.6</v>
      </c>
      <c r="H21" s="7" t="s">
        <v>12</v>
      </c>
      <c r="I21" s="6"/>
      <c r="J21" s="7" t="s">
        <v>11</v>
      </c>
      <c r="K21" s="7" t="s">
        <v>15</v>
      </c>
      <c r="L21" s="26">
        <v>1</v>
      </c>
    </row>
    <row r="22" spans="1:12" x14ac:dyDescent="0.25">
      <c r="A22" s="6"/>
      <c r="B22" s="7" t="s">
        <v>234</v>
      </c>
      <c r="C22" s="7">
        <v>1</v>
      </c>
      <c r="D22" s="6" t="s">
        <v>12</v>
      </c>
      <c r="E22" s="7" t="s">
        <v>119</v>
      </c>
      <c r="F22" s="6">
        <v>189</v>
      </c>
      <c r="G22" s="6">
        <v>15.6</v>
      </c>
      <c r="H22" s="7" t="s">
        <v>12</v>
      </c>
      <c r="I22" s="6"/>
      <c r="J22" s="7" t="s">
        <v>16</v>
      </c>
      <c r="K22" s="7" t="s">
        <v>12</v>
      </c>
      <c r="L22" s="26">
        <v>0</v>
      </c>
    </row>
    <row r="23" spans="1:12" x14ac:dyDescent="0.25">
      <c r="A23" s="6"/>
      <c r="B23" s="7" t="s">
        <v>234</v>
      </c>
      <c r="C23" s="7">
        <v>1</v>
      </c>
      <c r="D23" s="6" t="s">
        <v>12</v>
      </c>
      <c r="E23" s="7" t="s">
        <v>119</v>
      </c>
      <c r="F23" s="6">
        <v>189</v>
      </c>
      <c r="G23" s="6">
        <v>15.6</v>
      </c>
      <c r="H23" s="7" t="s">
        <v>12</v>
      </c>
      <c r="I23" s="6"/>
      <c r="J23" s="7" t="s">
        <v>16</v>
      </c>
      <c r="K23" s="7" t="s">
        <v>13</v>
      </c>
      <c r="L23" s="26">
        <v>0</v>
      </c>
    </row>
    <row r="24" spans="1:12" x14ac:dyDescent="0.25">
      <c r="A24" s="6"/>
      <c r="B24" s="7" t="s">
        <v>234</v>
      </c>
      <c r="C24" s="7">
        <v>1</v>
      </c>
      <c r="D24" s="6" t="s">
        <v>12</v>
      </c>
      <c r="E24" s="7" t="s">
        <v>119</v>
      </c>
      <c r="F24" s="6">
        <v>189</v>
      </c>
      <c r="G24" s="6">
        <v>15.6</v>
      </c>
      <c r="H24" s="7" t="s">
        <v>12</v>
      </c>
      <c r="I24" s="6"/>
      <c r="J24" s="7" t="s">
        <v>16</v>
      </c>
      <c r="K24" s="7" t="s">
        <v>14</v>
      </c>
      <c r="L24" s="26">
        <v>0</v>
      </c>
    </row>
    <row r="25" spans="1:12" x14ac:dyDescent="0.25">
      <c r="A25" s="6"/>
      <c r="B25" s="7" t="s">
        <v>234</v>
      </c>
      <c r="C25" s="7">
        <v>1</v>
      </c>
      <c r="D25" s="6" t="s">
        <v>12</v>
      </c>
      <c r="E25" s="7" t="s">
        <v>119</v>
      </c>
      <c r="F25" s="6">
        <v>189</v>
      </c>
      <c r="G25" s="6">
        <v>15.6</v>
      </c>
      <c r="H25" s="7" t="s">
        <v>12</v>
      </c>
      <c r="I25" s="6"/>
      <c r="J25" s="7" t="s">
        <v>16</v>
      </c>
      <c r="K25" s="7" t="s">
        <v>15</v>
      </c>
      <c r="L25" s="26">
        <v>0</v>
      </c>
    </row>
    <row r="26" spans="1:12" x14ac:dyDescent="0.25">
      <c r="A26" s="8"/>
      <c r="B26" s="7" t="s">
        <v>234</v>
      </c>
      <c r="C26" s="9">
        <v>1</v>
      </c>
      <c r="D26" s="8" t="s">
        <v>12</v>
      </c>
      <c r="E26" s="9" t="s">
        <v>216</v>
      </c>
      <c r="F26" s="9">
        <v>622</v>
      </c>
      <c r="G26" s="8">
        <v>31.5</v>
      </c>
      <c r="H26" s="8" t="s">
        <v>74</v>
      </c>
      <c r="I26" s="8"/>
      <c r="J26" s="9" t="s">
        <v>11</v>
      </c>
      <c r="K26" s="9" t="s">
        <v>12</v>
      </c>
      <c r="L26" s="26">
        <v>2</v>
      </c>
    </row>
    <row r="27" spans="1:12" x14ac:dyDescent="0.25">
      <c r="A27" s="8"/>
      <c r="B27" s="7" t="s">
        <v>234</v>
      </c>
      <c r="C27" s="9">
        <v>1</v>
      </c>
      <c r="D27" s="8" t="s">
        <v>12</v>
      </c>
      <c r="E27" s="9" t="s">
        <v>216</v>
      </c>
      <c r="F27" s="8">
        <v>622</v>
      </c>
      <c r="G27" s="8">
        <v>31.5</v>
      </c>
      <c r="H27" s="8" t="s">
        <v>74</v>
      </c>
      <c r="I27" s="8"/>
      <c r="J27" s="9" t="s">
        <v>11</v>
      </c>
      <c r="K27" s="9" t="s">
        <v>13</v>
      </c>
      <c r="L27" s="26">
        <v>2</v>
      </c>
    </row>
    <row r="28" spans="1:12" x14ac:dyDescent="0.25">
      <c r="A28" s="8"/>
      <c r="B28" s="7" t="s">
        <v>234</v>
      </c>
      <c r="C28" s="9">
        <v>1</v>
      </c>
      <c r="D28" s="8" t="s">
        <v>12</v>
      </c>
      <c r="E28" s="9" t="s">
        <v>216</v>
      </c>
      <c r="F28" s="8">
        <v>622</v>
      </c>
      <c r="G28" s="8">
        <v>31.5</v>
      </c>
      <c r="H28" s="8" t="s">
        <v>74</v>
      </c>
      <c r="I28" s="8"/>
      <c r="J28" s="9" t="s">
        <v>11</v>
      </c>
      <c r="K28" s="9" t="s">
        <v>14</v>
      </c>
      <c r="L28" s="26">
        <v>3</v>
      </c>
    </row>
    <row r="29" spans="1:12" x14ac:dyDescent="0.25">
      <c r="A29" s="8"/>
      <c r="B29" s="7" t="s">
        <v>234</v>
      </c>
      <c r="C29" s="9">
        <v>1</v>
      </c>
      <c r="D29" s="8" t="s">
        <v>12</v>
      </c>
      <c r="E29" s="9" t="s">
        <v>216</v>
      </c>
      <c r="F29" s="8">
        <v>622</v>
      </c>
      <c r="G29" s="8">
        <v>31.5</v>
      </c>
      <c r="H29" s="8" t="s">
        <v>74</v>
      </c>
      <c r="I29" s="8"/>
      <c r="J29" s="9" t="s">
        <v>11</v>
      </c>
      <c r="K29" s="9" t="s">
        <v>15</v>
      </c>
      <c r="L29" s="26">
        <v>5</v>
      </c>
    </row>
    <row r="30" spans="1:12" x14ac:dyDescent="0.25">
      <c r="A30" s="8"/>
      <c r="B30" s="7" t="s">
        <v>234</v>
      </c>
      <c r="C30" s="9">
        <v>1</v>
      </c>
      <c r="D30" s="8" t="s">
        <v>12</v>
      </c>
      <c r="E30" s="9" t="s">
        <v>216</v>
      </c>
      <c r="F30" s="8">
        <v>622</v>
      </c>
      <c r="G30" s="8">
        <v>31.5</v>
      </c>
      <c r="H30" s="8" t="s">
        <v>74</v>
      </c>
      <c r="I30" s="8"/>
      <c r="J30" s="9" t="s">
        <v>16</v>
      </c>
      <c r="K30" s="9" t="s">
        <v>12</v>
      </c>
      <c r="L30" s="26">
        <v>4</v>
      </c>
    </row>
    <row r="31" spans="1:12" x14ac:dyDescent="0.25">
      <c r="A31" s="8"/>
      <c r="B31" s="7" t="s">
        <v>234</v>
      </c>
      <c r="C31" s="9">
        <v>1</v>
      </c>
      <c r="D31" s="8" t="s">
        <v>12</v>
      </c>
      <c r="E31" s="9" t="s">
        <v>216</v>
      </c>
      <c r="F31" s="8">
        <v>622</v>
      </c>
      <c r="G31" s="8">
        <v>31.5</v>
      </c>
      <c r="H31" s="8" t="s">
        <v>74</v>
      </c>
      <c r="I31" s="8"/>
      <c r="J31" s="9" t="s">
        <v>16</v>
      </c>
      <c r="K31" s="9" t="s">
        <v>13</v>
      </c>
      <c r="L31" s="26">
        <v>0</v>
      </c>
    </row>
    <row r="32" spans="1:12" x14ac:dyDescent="0.25">
      <c r="A32" s="8"/>
      <c r="B32" s="7" t="s">
        <v>234</v>
      </c>
      <c r="C32" s="9">
        <v>1</v>
      </c>
      <c r="D32" s="8" t="s">
        <v>12</v>
      </c>
      <c r="E32" s="9" t="s">
        <v>216</v>
      </c>
      <c r="F32" s="8">
        <v>622</v>
      </c>
      <c r="G32" s="8">
        <v>31.5</v>
      </c>
      <c r="H32" s="8" t="s">
        <v>74</v>
      </c>
      <c r="I32" s="8"/>
      <c r="J32" s="9" t="s">
        <v>16</v>
      </c>
      <c r="K32" s="9" t="s">
        <v>14</v>
      </c>
      <c r="L32" s="26">
        <v>0</v>
      </c>
    </row>
    <row r="33" spans="1:12" x14ac:dyDescent="0.25">
      <c r="A33" s="8"/>
      <c r="B33" s="7" t="s">
        <v>234</v>
      </c>
      <c r="C33" s="9">
        <v>1</v>
      </c>
      <c r="D33" s="8" t="s">
        <v>12</v>
      </c>
      <c r="E33" s="9" t="s">
        <v>216</v>
      </c>
      <c r="F33" s="8">
        <v>622</v>
      </c>
      <c r="G33" s="8">
        <v>31.5</v>
      </c>
      <c r="H33" s="8" t="s">
        <v>74</v>
      </c>
      <c r="I33" s="8"/>
      <c r="J33" s="9" t="s">
        <v>16</v>
      </c>
      <c r="K33" s="9" t="s">
        <v>15</v>
      </c>
      <c r="L33" s="26">
        <v>0</v>
      </c>
    </row>
    <row r="34" spans="1:12" x14ac:dyDescent="0.25">
      <c r="A34" s="6"/>
      <c r="B34" s="7" t="s">
        <v>234</v>
      </c>
      <c r="C34" s="7">
        <v>1</v>
      </c>
      <c r="D34" s="6" t="s">
        <v>12</v>
      </c>
      <c r="E34" s="6" t="s">
        <v>152</v>
      </c>
      <c r="F34" s="6">
        <v>636</v>
      </c>
      <c r="G34" s="6">
        <v>12.4</v>
      </c>
      <c r="H34" s="6" t="s">
        <v>74</v>
      </c>
      <c r="I34" s="6"/>
      <c r="J34" s="7" t="s">
        <v>11</v>
      </c>
      <c r="K34" s="7" t="s">
        <v>12</v>
      </c>
      <c r="L34" s="26">
        <v>1</v>
      </c>
    </row>
    <row r="35" spans="1:12" x14ac:dyDescent="0.25">
      <c r="A35" s="6"/>
      <c r="B35" s="7" t="s">
        <v>234</v>
      </c>
      <c r="C35" s="7">
        <v>1</v>
      </c>
      <c r="D35" s="6" t="s">
        <v>12</v>
      </c>
      <c r="E35" s="6" t="s">
        <v>152</v>
      </c>
      <c r="F35" s="6">
        <v>636</v>
      </c>
      <c r="G35" s="6">
        <v>12.4</v>
      </c>
      <c r="H35" s="6" t="s">
        <v>74</v>
      </c>
      <c r="I35" s="6"/>
      <c r="J35" s="7" t="s">
        <v>11</v>
      </c>
      <c r="K35" s="7" t="s">
        <v>13</v>
      </c>
      <c r="L35" s="26">
        <v>0</v>
      </c>
    </row>
    <row r="36" spans="1:12" x14ac:dyDescent="0.25">
      <c r="A36" s="6"/>
      <c r="B36" s="7" t="s">
        <v>234</v>
      </c>
      <c r="C36" s="7">
        <v>1</v>
      </c>
      <c r="D36" s="6" t="s">
        <v>12</v>
      </c>
      <c r="E36" s="6" t="s">
        <v>152</v>
      </c>
      <c r="F36" s="6">
        <v>636</v>
      </c>
      <c r="G36" s="6">
        <v>12.4</v>
      </c>
      <c r="H36" s="6" t="s">
        <v>74</v>
      </c>
      <c r="I36" s="6"/>
      <c r="J36" s="7" t="s">
        <v>11</v>
      </c>
      <c r="K36" s="7" t="s">
        <v>14</v>
      </c>
      <c r="L36" s="26">
        <v>2</v>
      </c>
    </row>
    <row r="37" spans="1:12" x14ac:dyDescent="0.25">
      <c r="A37" s="6"/>
      <c r="B37" s="7" t="s">
        <v>234</v>
      </c>
      <c r="C37" s="7">
        <v>1</v>
      </c>
      <c r="D37" s="6" t="s">
        <v>12</v>
      </c>
      <c r="E37" s="6" t="s">
        <v>152</v>
      </c>
      <c r="F37" s="6">
        <v>636</v>
      </c>
      <c r="G37" s="6">
        <v>12.4</v>
      </c>
      <c r="H37" s="6" t="s">
        <v>74</v>
      </c>
      <c r="I37" s="6"/>
      <c r="J37" s="7" t="s">
        <v>11</v>
      </c>
      <c r="K37" s="7" t="s">
        <v>15</v>
      </c>
      <c r="L37" s="26">
        <v>0</v>
      </c>
    </row>
    <row r="38" spans="1:12" x14ac:dyDescent="0.25">
      <c r="A38" s="6"/>
      <c r="B38" s="7" t="s">
        <v>234</v>
      </c>
      <c r="C38" s="7">
        <v>1</v>
      </c>
      <c r="D38" s="6" t="s">
        <v>12</v>
      </c>
      <c r="E38" s="6" t="s">
        <v>152</v>
      </c>
      <c r="F38" s="6">
        <v>636</v>
      </c>
      <c r="G38" s="6">
        <v>12.4</v>
      </c>
      <c r="H38" s="6" t="s">
        <v>74</v>
      </c>
      <c r="I38" s="6"/>
      <c r="J38" s="7" t="s">
        <v>16</v>
      </c>
      <c r="K38" s="7" t="s">
        <v>12</v>
      </c>
      <c r="L38" s="26">
        <v>1</v>
      </c>
    </row>
    <row r="39" spans="1:12" x14ac:dyDescent="0.25">
      <c r="A39" s="6"/>
      <c r="B39" s="7" t="s">
        <v>234</v>
      </c>
      <c r="C39" s="7">
        <v>1</v>
      </c>
      <c r="D39" s="6" t="s">
        <v>12</v>
      </c>
      <c r="E39" s="6" t="s">
        <v>152</v>
      </c>
      <c r="F39" s="6">
        <v>636</v>
      </c>
      <c r="G39" s="6">
        <v>12.4</v>
      </c>
      <c r="H39" s="6" t="s">
        <v>74</v>
      </c>
      <c r="I39" s="6"/>
      <c r="J39" s="7" t="s">
        <v>16</v>
      </c>
      <c r="K39" s="7" t="s">
        <v>13</v>
      </c>
      <c r="L39" s="26">
        <v>4</v>
      </c>
    </row>
    <row r="40" spans="1:12" x14ac:dyDescent="0.25">
      <c r="A40" s="6"/>
      <c r="B40" s="7" t="s">
        <v>234</v>
      </c>
      <c r="C40" s="7">
        <v>1</v>
      </c>
      <c r="D40" s="6" t="s">
        <v>12</v>
      </c>
      <c r="E40" s="6" t="s">
        <v>152</v>
      </c>
      <c r="F40" s="6">
        <v>636</v>
      </c>
      <c r="G40" s="6">
        <v>12.4</v>
      </c>
      <c r="H40" s="6" t="s">
        <v>74</v>
      </c>
      <c r="I40" s="6"/>
      <c r="J40" s="7" t="s">
        <v>16</v>
      </c>
      <c r="K40" s="7" t="s">
        <v>14</v>
      </c>
      <c r="L40" s="26">
        <v>0</v>
      </c>
    </row>
    <row r="41" spans="1:12" x14ac:dyDescent="0.25">
      <c r="A41" s="6"/>
      <c r="B41" s="7" t="s">
        <v>234</v>
      </c>
      <c r="C41" s="7">
        <v>1</v>
      </c>
      <c r="D41" s="6" t="s">
        <v>12</v>
      </c>
      <c r="E41" s="6" t="s">
        <v>152</v>
      </c>
      <c r="F41" s="6">
        <v>636</v>
      </c>
      <c r="G41" s="6">
        <v>12.4</v>
      </c>
      <c r="H41" s="6" t="s">
        <v>74</v>
      </c>
      <c r="I41" s="6"/>
      <c r="J41" s="7" t="s">
        <v>16</v>
      </c>
      <c r="K41" s="7" t="s">
        <v>15</v>
      </c>
      <c r="L41" s="26">
        <v>3</v>
      </c>
    </row>
    <row r="42" spans="1:12" x14ac:dyDescent="0.25">
      <c r="A42" s="8"/>
      <c r="B42" s="7" t="s">
        <v>234</v>
      </c>
      <c r="C42" s="9">
        <v>2</v>
      </c>
      <c r="D42" s="8" t="s">
        <v>81</v>
      </c>
      <c r="E42" s="9" t="s">
        <v>82</v>
      </c>
      <c r="F42" s="8">
        <v>529</v>
      </c>
      <c r="G42" s="8">
        <v>22.4</v>
      </c>
      <c r="H42" s="8" t="s">
        <v>74</v>
      </c>
      <c r="I42" s="8"/>
      <c r="J42" s="9" t="s">
        <v>11</v>
      </c>
      <c r="K42" s="9" t="s">
        <v>12</v>
      </c>
      <c r="L42" s="26">
        <v>0</v>
      </c>
    </row>
    <row r="43" spans="1:12" x14ac:dyDescent="0.25">
      <c r="A43" s="8"/>
      <c r="B43" s="7" t="s">
        <v>234</v>
      </c>
      <c r="C43" s="9">
        <v>2</v>
      </c>
      <c r="D43" s="8" t="s">
        <v>81</v>
      </c>
      <c r="E43" s="9" t="s">
        <v>82</v>
      </c>
      <c r="F43" s="8">
        <v>529</v>
      </c>
      <c r="G43" s="8">
        <v>22.4</v>
      </c>
      <c r="H43" s="8" t="s">
        <v>74</v>
      </c>
      <c r="I43" s="8"/>
      <c r="J43" s="9" t="s">
        <v>11</v>
      </c>
      <c r="K43" s="9" t="s">
        <v>13</v>
      </c>
      <c r="L43" s="26">
        <v>7</v>
      </c>
    </row>
    <row r="44" spans="1:12" x14ac:dyDescent="0.25">
      <c r="A44" s="8"/>
      <c r="B44" s="7" t="s">
        <v>234</v>
      </c>
      <c r="C44" s="9">
        <v>2</v>
      </c>
      <c r="D44" s="8" t="s">
        <v>81</v>
      </c>
      <c r="E44" s="9" t="s">
        <v>82</v>
      </c>
      <c r="F44" s="8">
        <v>529</v>
      </c>
      <c r="G44" s="8">
        <v>22.4</v>
      </c>
      <c r="H44" s="8" t="s">
        <v>74</v>
      </c>
      <c r="I44" s="8"/>
      <c r="J44" s="9" t="s">
        <v>11</v>
      </c>
      <c r="K44" s="9" t="s">
        <v>14</v>
      </c>
      <c r="L44" s="26">
        <v>1</v>
      </c>
    </row>
    <row r="45" spans="1:12" x14ac:dyDescent="0.25">
      <c r="A45" s="8"/>
      <c r="B45" s="7" t="s">
        <v>234</v>
      </c>
      <c r="C45" s="9">
        <v>2</v>
      </c>
      <c r="D45" s="8" t="s">
        <v>81</v>
      </c>
      <c r="E45" s="9" t="s">
        <v>82</v>
      </c>
      <c r="F45" s="8">
        <v>529</v>
      </c>
      <c r="G45" s="8">
        <v>22.4</v>
      </c>
      <c r="H45" s="8" t="s">
        <v>74</v>
      </c>
      <c r="I45" s="8"/>
      <c r="J45" s="9" t="s">
        <v>11</v>
      </c>
      <c r="K45" s="9" t="s">
        <v>15</v>
      </c>
      <c r="L45" s="26">
        <v>0</v>
      </c>
    </row>
    <row r="46" spans="1:12" x14ac:dyDescent="0.25">
      <c r="A46" s="8"/>
      <c r="B46" s="7" t="s">
        <v>234</v>
      </c>
      <c r="C46" s="9">
        <v>2</v>
      </c>
      <c r="D46" s="8" t="s">
        <v>81</v>
      </c>
      <c r="E46" s="9" t="s">
        <v>82</v>
      </c>
      <c r="F46" s="8">
        <v>529</v>
      </c>
      <c r="G46" s="8">
        <v>22.4</v>
      </c>
      <c r="H46" s="8" t="s">
        <v>74</v>
      </c>
      <c r="I46" s="8"/>
      <c r="J46" s="9" t="s">
        <v>16</v>
      </c>
      <c r="K46" s="9" t="s">
        <v>12</v>
      </c>
      <c r="L46" s="26">
        <v>1</v>
      </c>
    </row>
    <row r="47" spans="1:12" x14ac:dyDescent="0.25">
      <c r="A47" s="8"/>
      <c r="B47" s="7" t="s">
        <v>234</v>
      </c>
      <c r="C47" s="9">
        <v>2</v>
      </c>
      <c r="D47" s="8" t="s">
        <v>81</v>
      </c>
      <c r="E47" s="9" t="s">
        <v>82</v>
      </c>
      <c r="F47" s="8">
        <v>529</v>
      </c>
      <c r="G47" s="8">
        <v>22.4</v>
      </c>
      <c r="H47" s="8" t="s">
        <v>74</v>
      </c>
      <c r="I47" s="8"/>
      <c r="J47" s="9" t="s">
        <v>16</v>
      </c>
      <c r="K47" s="9" t="s">
        <v>13</v>
      </c>
      <c r="L47" s="26">
        <v>0</v>
      </c>
    </row>
    <row r="48" spans="1:12" x14ac:dyDescent="0.25">
      <c r="A48" s="8"/>
      <c r="B48" s="7" t="s">
        <v>234</v>
      </c>
      <c r="C48" s="9">
        <v>2</v>
      </c>
      <c r="D48" s="8" t="s">
        <v>81</v>
      </c>
      <c r="E48" s="9" t="s">
        <v>82</v>
      </c>
      <c r="F48" s="8">
        <v>529</v>
      </c>
      <c r="G48" s="8">
        <v>22.4</v>
      </c>
      <c r="H48" s="8" t="s">
        <v>74</v>
      </c>
      <c r="I48" s="8"/>
      <c r="J48" s="9" t="s">
        <v>16</v>
      </c>
      <c r="K48" s="9" t="s">
        <v>14</v>
      </c>
      <c r="L48" s="26">
        <v>0</v>
      </c>
    </row>
    <row r="49" spans="1:12" x14ac:dyDescent="0.25">
      <c r="A49" s="8"/>
      <c r="B49" s="7" t="s">
        <v>234</v>
      </c>
      <c r="C49" s="9">
        <v>2</v>
      </c>
      <c r="D49" s="8" t="s">
        <v>81</v>
      </c>
      <c r="E49" s="9" t="s">
        <v>82</v>
      </c>
      <c r="F49" s="8">
        <v>529</v>
      </c>
      <c r="G49" s="8">
        <v>22.4</v>
      </c>
      <c r="H49" s="8" t="s">
        <v>74</v>
      </c>
      <c r="I49" s="8"/>
      <c r="J49" s="9" t="s">
        <v>16</v>
      </c>
      <c r="K49" s="9" t="s">
        <v>15</v>
      </c>
      <c r="L49" s="26">
        <v>0</v>
      </c>
    </row>
    <row r="50" spans="1:12" x14ac:dyDescent="0.25">
      <c r="A50" s="6"/>
      <c r="B50" s="7" t="s">
        <v>234</v>
      </c>
      <c r="C50" s="7">
        <v>2</v>
      </c>
      <c r="D50" s="6" t="s">
        <v>81</v>
      </c>
      <c r="E50" s="7" t="s">
        <v>172</v>
      </c>
      <c r="F50" s="6">
        <v>998</v>
      </c>
      <c r="G50" s="6">
        <v>11.9</v>
      </c>
      <c r="H50" s="6" t="s">
        <v>12</v>
      </c>
      <c r="I50" s="6"/>
      <c r="J50" s="7" t="s">
        <v>11</v>
      </c>
      <c r="K50" s="7" t="s">
        <v>12</v>
      </c>
      <c r="L50" s="26">
        <v>1</v>
      </c>
    </row>
    <row r="51" spans="1:12" x14ac:dyDescent="0.25">
      <c r="A51" s="6"/>
      <c r="B51" s="7" t="s">
        <v>234</v>
      </c>
      <c r="C51" s="7">
        <v>2</v>
      </c>
      <c r="D51" s="6" t="s">
        <v>81</v>
      </c>
      <c r="E51" s="7" t="s">
        <v>172</v>
      </c>
      <c r="F51" s="6">
        <v>998</v>
      </c>
      <c r="G51" s="6">
        <v>11.9</v>
      </c>
      <c r="H51" s="6" t="s">
        <v>12</v>
      </c>
      <c r="I51" s="6"/>
      <c r="J51" s="7" t="s">
        <v>11</v>
      </c>
      <c r="K51" s="7" t="s">
        <v>13</v>
      </c>
      <c r="L51" s="26">
        <v>2</v>
      </c>
    </row>
    <row r="52" spans="1:12" x14ac:dyDescent="0.25">
      <c r="A52" s="6"/>
      <c r="B52" s="7" t="s">
        <v>234</v>
      </c>
      <c r="C52" s="7">
        <v>2</v>
      </c>
      <c r="D52" s="6" t="s">
        <v>81</v>
      </c>
      <c r="E52" s="7" t="s">
        <v>172</v>
      </c>
      <c r="F52" s="6">
        <v>998</v>
      </c>
      <c r="G52" s="6">
        <v>11.9</v>
      </c>
      <c r="H52" s="6" t="s">
        <v>12</v>
      </c>
      <c r="I52" s="6"/>
      <c r="J52" s="7" t="s">
        <v>11</v>
      </c>
      <c r="K52" s="7" t="s">
        <v>14</v>
      </c>
      <c r="L52" s="26">
        <v>0</v>
      </c>
    </row>
    <row r="53" spans="1:12" x14ac:dyDescent="0.25">
      <c r="A53" s="6"/>
      <c r="B53" s="7" t="s">
        <v>234</v>
      </c>
      <c r="C53" s="7">
        <v>2</v>
      </c>
      <c r="D53" s="6" t="s">
        <v>81</v>
      </c>
      <c r="E53" s="7" t="s">
        <v>172</v>
      </c>
      <c r="F53" s="6">
        <v>998</v>
      </c>
      <c r="G53" s="6">
        <v>11.9</v>
      </c>
      <c r="H53" s="6" t="s">
        <v>12</v>
      </c>
      <c r="I53" s="6"/>
      <c r="J53" s="7" t="s">
        <v>11</v>
      </c>
      <c r="K53" s="7" t="s">
        <v>15</v>
      </c>
      <c r="L53" s="26">
        <v>2</v>
      </c>
    </row>
    <row r="54" spans="1:12" x14ac:dyDescent="0.25">
      <c r="A54" s="6"/>
      <c r="B54" s="7" t="s">
        <v>234</v>
      </c>
      <c r="C54" s="7">
        <v>2</v>
      </c>
      <c r="D54" s="6" t="s">
        <v>81</v>
      </c>
      <c r="E54" s="7" t="s">
        <v>172</v>
      </c>
      <c r="F54" s="6">
        <v>998</v>
      </c>
      <c r="G54" s="6">
        <v>11.9</v>
      </c>
      <c r="H54" s="6" t="s">
        <v>12</v>
      </c>
      <c r="I54" s="6"/>
      <c r="J54" s="7" t="s">
        <v>16</v>
      </c>
      <c r="K54" s="7" t="s">
        <v>12</v>
      </c>
      <c r="L54" s="26">
        <v>0</v>
      </c>
    </row>
    <row r="55" spans="1:12" x14ac:dyDescent="0.25">
      <c r="A55" s="6"/>
      <c r="B55" s="7" t="s">
        <v>234</v>
      </c>
      <c r="C55" s="7">
        <v>2</v>
      </c>
      <c r="D55" s="6" t="s">
        <v>81</v>
      </c>
      <c r="E55" s="7" t="s">
        <v>172</v>
      </c>
      <c r="F55" s="6">
        <v>998</v>
      </c>
      <c r="G55" s="6">
        <v>11.9</v>
      </c>
      <c r="H55" s="6" t="s">
        <v>12</v>
      </c>
      <c r="I55" s="6"/>
      <c r="J55" s="7" t="s">
        <v>16</v>
      </c>
      <c r="K55" s="7" t="s">
        <v>13</v>
      </c>
      <c r="L55" s="26">
        <v>0</v>
      </c>
    </row>
    <row r="56" spans="1:12" x14ac:dyDescent="0.25">
      <c r="A56" s="6"/>
      <c r="B56" s="7" t="s">
        <v>234</v>
      </c>
      <c r="C56" s="7">
        <v>2</v>
      </c>
      <c r="D56" s="6" t="s">
        <v>81</v>
      </c>
      <c r="E56" s="7" t="s">
        <v>172</v>
      </c>
      <c r="F56" s="6">
        <v>998</v>
      </c>
      <c r="G56" s="6">
        <v>11.9</v>
      </c>
      <c r="H56" s="6" t="s">
        <v>12</v>
      </c>
      <c r="I56" s="6"/>
      <c r="J56" s="7" t="s">
        <v>16</v>
      </c>
      <c r="K56" s="7" t="s">
        <v>14</v>
      </c>
      <c r="L56" s="26">
        <v>0</v>
      </c>
    </row>
    <row r="57" spans="1:12" x14ac:dyDescent="0.25">
      <c r="A57" s="6"/>
      <c r="B57" s="7" t="s">
        <v>234</v>
      </c>
      <c r="C57" s="7">
        <v>2</v>
      </c>
      <c r="D57" s="6" t="s">
        <v>81</v>
      </c>
      <c r="E57" s="7" t="s">
        <v>172</v>
      </c>
      <c r="F57" s="6">
        <v>998</v>
      </c>
      <c r="G57" s="6">
        <v>11.9</v>
      </c>
      <c r="H57" s="6" t="s">
        <v>12</v>
      </c>
      <c r="I57" s="6"/>
      <c r="J57" s="7" t="s">
        <v>16</v>
      </c>
      <c r="K57" s="7" t="s">
        <v>15</v>
      </c>
      <c r="L57" s="26">
        <v>2</v>
      </c>
    </row>
    <row r="58" spans="1:12" x14ac:dyDescent="0.25">
      <c r="A58" s="8"/>
      <c r="B58" s="7" t="s">
        <v>234</v>
      </c>
      <c r="C58" s="9">
        <v>2</v>
      </c>
      <c r="D58" s="8" t="s">
        <v>81</v>
      </c>
      <c r="E58" s="9" t="s">
        <v>119</v>
      </c>
      <c r="F58" s="8">
        <v>519</v>
      </c>
      <c r="G58" s="8">
        <v>17.2</v>
      </c>
      <c r="H58" s="8" t="s">
        <v>12</v>
      </c>
      <c r="I58" s="8"/>
      <c r="J58" s="9" t="s">
        <v>11</v>
      </c>
      <c r="K58" s="9" t="s">
        <v>12</v>
      </c>
      <c r="L58" s="26">
        <v>1</v>
      </c>
    </row>
    <row r="59" spans="1:12" x14ac:dyDescent="0.25">
      <c r="A59" s="8"/>
      <c r="B59" s="7" t="s">
        <v>234</v>
      </c>
      <c r="C59" s="9">
        <v>2</v>
      </c>
      <c r="D59" s="8" t="s">
        <v>81</v>
      </c>
      <c r="E59" s="9" t="s">
        <v>119</v>
      </c>
      <c r="F59" s="8">
        <v>519</v>
      </c>
      <c r="G59" s="8">
        <v>17.2</v>
      </c>
      <c r="H59" s="8" t="s">
        <v>12</v>
      </c>
      <c r="I59" s="8"/>
      <c r="J59" s="9" t="s">
        <v>11</v>
      </c>
      <c r="K59" s="9" t="s">
        <v>13</v>
      </c>
      <c r="L59" s="26">
        <v>0</v>
      </c>
    </row>
    <row r="60" spans="1:12" x14ac:dyDescent="0.25">
      <c r="A60" s="8"/>
      <c r="B60" s="7" t="s">
        <v>234</v>
      </c>
      <c r="C60" s="9">
        <v>2</v>
      </c>
      <c r="D60" s="8" t="s">
        <v>81</v>
      </c>
      <c r="E60" s="9" t="s">
        <v>119</v>
      </c>
      <c r="F60" s="8">
        <v>519</v>
      </c>
      <c r="G60" s="8">
        <v>17.2</v>
      </c>
      <c r="H60" s="8" t="s">
        <v>12</v>
      </c>
      <c r="I60" s="8"/>
      <c r="J60" s="9" t="s">
        <v>11</v>
      </c>
      <c r="K60" s="9" t="s">
        <v>14</v>
      </c>
      <c r="L60" s="26">
        <v>0</v>
      </c>
    </row>
    <row r="61" spans="1:12" x14ac:dyDescent="0.25">
      <c r="A61" s="8"/>
      <c r="B61" s="7" t="s">
        <v>234</v>
      </c>
      <c r="C61" s="9">
        <v>2</v>
      </c>
      <c r="D61" s="8" t="s">
        <v>81</v>
      </c>
      <c r="E61" s="9" t="s">
        <v>119</v>
      </c>
      <c r="F61" s="8">
        <v>519</v>
      </c>
      <c r="G61" s="8">
        <v>17.2</v>
      </c>
      <c r="H61" s="8" t="s">
        <v>12</v>
      </c>
      <c r="I61" s="8"/>
      <c r="J61" s="9" t="s">
        <v>11</v>
      </c>
      <c r="K61" s="9" t="s">
        <v>15</v>
      </c>
      <c r="L61" s="26">
        <v>0</v>
      </c>
    </row>
    <row r="62" spans="1:12" x14ac:dyDescent="0.25">
      <c r="A62" s="8"/>
      <c r="B62" s="7" t="s">
        <v>234</v>
      </c>
      <c r="C62" s="9">
        <v>2</v>
      </c>
      <c r="D62" s="8" t="s">
        <v>81</v>
      </c>
      <c r="E62" s="9" t="s">
        <v>119</v>
      </c>
      <c r="F62" s="8">
        <v>519</v>
      </c>
      <c r="G62" s="8">
        <v>17.2</v>
      </c>
      <c r="H62" s="8" t="s">
        <v>12</v>
      </c>
      <c r="I62" s="8"/>
      <c r="J62" s="9" t="s">
        <v>16</v>
      </c>
      <c r="K62" s="9" t="s">
        <v>12</v>
      </c>
      <c r="L62" s="26">
        <v>7</v>
      </c>
    </row>
    <row r="63" spans="1:12" x14ac:dyDescent="0.25">
      <c r="A63" s="8"/>
      <c r="B63" s="7" t="s">
        <v>234</v>
      </c>
      <c r="C63" s="9">
        <v>2</v>
      </c>
      <c r="D63" s="8" t="s">
        <v>81</v>
      </c>
      <c r="E63" s="9" t="s">
        <v>119</v>
      </c>
      <c r="F63" s="8">
        <v>519</v>
      </c>
      <c r="G63" s="8">
        <v>17.2</v>
      </c>
      <c r="H63" s="8" t="s">
        <v>12</v>
      </c>
      <c r="I63" s="8"/>
      <c r="J63" s="9" t="s">
        <v>16</v>
      </c>
      <c r="K63" s="9" t="s">
        <v>13</v>
      </c>
      <c r="L63" s="26">
        <v>2</v>
      </c>
    </row>
    <row r="64" spans="1:12" x14ac:dyDescent="0.25">
      <c r="A64" s="8"/>
      <c r="B64" s="7" t="s">
        <v>234</v>
      </c>
      <c r="C64" s="9">
        <v>2</v>
      </c>
      <c r="D64" s="8" t="s">
        <v>81</v>
      </c>
      <c r="E64" s="9" t="s">
        <v>119</v>
      </c>
      <c r="F64" s="8">
        <v>519</v>
      </c>
      <c r="G64" s="8">
        <v>17.2</v>
      </c>
      <c r="H64" s="8" t="s">
        <v>12</v>
      </c>
      <c r="I64" s="8"/>
      <c r="J64" s="9" t="s">
        <v>16</v>
      </c>
      <c r="K64" s="9" t="s">
        <v>14</v>
      </c>
      <c r="L64" s="26">
        <v>3</v>
      </c>
    </row>
    <row r="65" spans="1:12" x14ac:dyDescent="0.25">
      <c r="A65" s="8"/>
      <c r="B65" s="7" t="s">
        <v>234</v>
      </c>
      <c r="C65" s="9">
        <v>2</v>
      </c>
      <c r="D65" s="8" t="s">
        <v>81</v>
      </c>
      <c r="E65" s="9" t="s">
        <v>119</v>
      </c>
      <c r="F65" s="8">
        <v>519</v>
      </c>
      <c r="G65" s="8">
        <v>17.2</v>
      </c>
      <c r="H65" s="8" t="s">
        <v>12</v>
      </c>
      <c r="I65" s="8"/>
      <c r="J65" s="9" t="s">
        <v>16</v>
      </c>
      <c r="K65" s="9" t="s">
        <v>15</v>
      </c>
      <c r="L65" s="26">
        <v>5</v>
      </c>
    </row>
    <row r="66" spans="1:12" x14ac:dyDescent="0.25">
      <c r="A66" s="6"/>
      <c r="B66" s="7" t="s">
        <v>234</v>
      </c>
      <c r="C66" s="7">
        <v>2</v>
      </c>
      <c r="D66" s="6" t="s">
        <v>81</v>
      </c>
      <c r="E66" s="7" t="s">
        <v>212</v>
      </c>
      <c r="F66" s="6">
        <v>508</v>
      </c>
      <c r="G66" s="6">
        <v>17.2</v>
      </c>
      <c r="H66" s="6" t="s">
        <v>12</v>
      </c>
      <c r="I66" s="6"/>
      <c r="J66" s="7" t="s">
        <v>11</v>
      </c>
      <c r="K66" s="7" t="s">
        <v>12</v>
      </c>
      <c r="L66" s="26">
        <v>1</v>
      </c>
    </row>
    <row r="67" spans="1:12" x14ac:dyDescent="0.25">
      <c r="A67" s="6"/>
      <c r="B67" s="7" t="s">
        <v>234</v>
      </c>
      <c r="C67" s="7">
        <v>2</v>
      </c>
      <c r="D67" s="6" t="s">
        <v>81</v>
      </c>
      <c r="E67" s="7" t="s">
        <v>212</v>
      </c>
      <c r="F67" s="6">
        <v>508</v>
      </c>
      <c r="G67" s="6">
        <v>17.2</v>
      </c>
      <c r="H67" s="6" t="s">
        <v>12</v>
      </c>
      <c r="I67" s="6"/>
      <c r="J67" s="7" t="s">
        <v>11</v>
      </c>
      <c r="K67" s="7" t="s">
        <v>13</v>
      </c>
      <c r="L67" s="26">
        <v>0</v>
      </c>
    </row>
    <row r="68" spans="1:12" x14ac:dyDescent="0.25">
      <c r="A68" s="6"/>
      <c r="B68" s="7" t="s">
        <v>234</v>
      </c>
      <c r="C68" s="7">
        <v>2</v>
      </c>
      <c r="D68" s="6" t="s">
        <v>81</v>
      </c>
      <c r="E68" s="7" t="s">
        <v>212</v>
      </c>
      <c r="F68" s="6">
        <v>508</v>
      </c>
      <c r="G68" s="6">
        <v>17.2</v>
      </c>
      <c r="H68" s="6" t="s">
        <v>12</v>
      </c>
      <c r="I68" s="6"/>
      <c r="J68" s="7" t="s">
        <v>11</v>
      </c>
      <c r="K68" s="7" t="s">
        <v>14</v>
      </c>
      <c r="L68" s="26">
        <v>0</v>
      </c>
    </row>
    <row r="69" spans="1:12" x14ac:dyDescent="0.25">
      <c r="A69" s="6"/>
      <c r="B69" s="7" t="s">
        <v>234</v>
      </c>
      <c r="C69" s="7">
        <v>2</v>
      </c>
      <c r="D69" s="6" t="s">
        <v>81</v>
      </c>
      <c r="E69" s="7" t="s">
        <v>212</v>
      </c>
      <c r="F69" s="6">
        <v>508</v>
      </c>
      <c r="G69" s="6">
        <v>17.2</v>
      </c>
      <c r="H69" s="6" t="s">
        <v>12</v>
      </c>
      <c r="I69" s="6"/>
      <c r="J69" s="7" t="s">
        <v>11</v>
      </c>
      <c r="K69" s="7" t="s">
        <v>15</v>
      </c>
      <c r="L69" s="26">
        <v>2</v>
      </c>
    </row>
    <row r="70" spans="1:12" x14ac:dyDescent="0.25">
      <c r="A70" s="6"/>
      <c r="B70" s="7" t="s">
        <v>234</v>
      </c>
      <c r="C70" s="7">
        <v>2</v>
      </c>
      <c r="D70" s="6" t="s">
        <v>81</v>
      </c>
      <c r="E70" s="7" t="s">
        <v>212</v>
      </c>
      <c r="F70" s="6">
        <v>508</v>
      </c>
      <c r="G70" s="6">
        <v>17.2</v>
      </c>
      <c r="H70" s="6" t="s">
        <v>12</v>
      </c>
      <c r="I70" s="6"/>
      <c r="J70" s="7" t="s">
        <v>16</v>
      </c>
      <c r="K70" s="7" t="s">
        <v>12</v>
      </c>
      <c r="L70" s="26">
        <v>0</v>
      </c>
    </row>
    <row r="71" spans="1:12" x14ac:dyDescent="0.25">
      <c r="A71" s="6"/>
      <c r="B71" s="7" t="s">
        <v>234</v>
      </c>
      <c r="C71" s="7">
        <v>2</v>
      </c>
      <c r="D71" s="6" t="s">
        <v>81</v>
      </c>
      <c r="E71" s="7" t="s">
        <v>212</v>
      </c>
      <c r="F71" s="6">
        <v>508</v>
      </c>
      <c r="G71" s="6">
        <v>17.2</v>
      </c>
      <c r="H71" s="6" t="s">
        <v>12</v>
      </c>
      <c r="I71" s="6"/>
      <c r="J71" s="7" t="s">
        <v>16</v>
      </c>
      <c r="K71" s="7" t="s">
        <v>13</v>
      </c>
      <c r="L71" s="26">
        <v>0</v>
      </c>
    </row>
    <row r="72" spans="1:12" x14ac:dyDescent="0.25">
      <c r="A72" s="6"/>
      <c r="B72" s="7" t="s">
        <v>234</v>
      </c>
      <c r="C72" s="7">
        <v>2</v>
      </c>
      <c r="D72" s="6" t="s">
        <v>81</v>
      </c>
      <c r="E72" s="7" t="s">
        <v>212</v>
      </c>
      <c r="F72" s="6">
        <v>508</v>
      </c>
      <c r="G72" s="6">
        <v>17.2</v>
      </c>
      <c r="H72" s="6" t="s">
        <v>12</v>
      </c>
      <c r="I72" s="6"/>
      <c r="J72" s="7" t="s">
        <v>16</v>
      </c>
      <c r="K72" s="7" t="s">
        <v>14</v>
      </c>
      <c r="L72" s="26">
        <v>1</v>
      </c>
    </row>
    <row r="73" spans="1:12" x14ac:dyDescent="0.25">
      <c r="A73" s="6"/>
      <c r="B73" s="7" t="s">
        <v>234</v>
      </c>
      <c r="C73" s="7">
        <v>2</v>
      </c>
      <c r="D73" s="6" t="s">
        <v>81</v>
      </c>
      <c r="E73" s="7" t="s">
        <v>212</v>
      </c>
      <c r="F73" s="6">
        <v>508</v>
      </c>
      <c r="G73" s="6">
        <v>17.2</v>
      </c>
      <c r="H73" s="6" t="s">
        <v>12</v>
      </c>
      <c r="I73" s="6"/>
      <c r="J73" s="7" t="s">
        <v>16</v>
      </c>
      <c r="K73" s="7" t="s">
        <v>15</v>
      </c>
      <c r="L73" s="26">
        <v>0</v>
      </c>
    </row>
    <row r="74" spans="1:12" x14ac:dyDescent="0.25">
      <c r="A74" s="8"/>
      <c r="B74" s="7" t="s">
        <v>234</v>
      </c>
      <c r="C74" s="9">
        <v>2</v>
      </c>
      <c r="D74" s="8" t="s">
        <v>81</v>
      </c>
      <c r="E74" s="9" t="s">
        <v>152</v>
      </c>
      <c r="F74" s="8">
        <v>2092</v>
      </c>
      <c r="G74" s="8">
        <v>30.7</v>
      </c>
      <c r="H74" s="8" t="s">
        <v>74</v>
      </c>
      <c r="I74" s="8"/>
      <c r="J74" s="9" t="s">
        <v>11</v>
      </c>
      <c r="K74" s="9" t="s">
        <v>12</v>
      </c>
      <c r="L74" s="26">
        <v>0</v>
      </c>
    </row>
    <row r="75" spans="1:12" x14ac:dyDescent="0.25">
      <c r="A75" s="8"/>
      <c r="B75" s="7" t="s">
        <v>234</v>
      </c>
      <c r="C75" s="9">
        <v>2</v>
      </c>
      <c r="D75" s="8" t="s">
        <v>81</v>
      </c>
      <c r="E75" s="9" t="s">
        <v>152</v>
      </c>
      <c r="F75" s="8">
        <v>2092</v>
      </c>
      <c r="G75" s="8">
        <v>30.7</v>
      </c>
      <c r="H75" s="8" t="s">
        <v>74</v>
      </c>
      <c r="I75" s="8"/>
      <c r="J75" s="9" t="s">
        <v>11</v>
      </c>
      <c r="K75" s="9" t="s">
        <v>13</v>
      </c>
      <c r="L75" s="26">
        <v>1</v>
      </c>
    </row>
    <row r="76" spans="1:12" x14ac:dyDescent="0.25">
      <c r="A76" s="8"/>
      <c r="B76" s="7" t="s">
        <v>234</v>
      </c>
      <c r="C76" s="9">
        <v>2</v>
      </c>
      <c r="D76" s="8" t="s">
        <v>81</v>
      </c>
      <c r="E76" s="9" t="s">
        <v>152</v>
      </c>
      <c r="F76" s="8">
        <v>2092</v>
      </c>
      <c r="G76" s="8">
        <v>30.7</v>
      </c>
      <c r="H76" s="8" t="s">
        <v>74</v>
      </c>
      <c r="I76" s="8"/>
      <c r="J76" s="9" t="s">
        <v>11</v>
      </c>
      <c r="K76" s="9" t="s">
        <v>14</v>
      </c>
      <c r="L76" s="26">
        <v>3</v>
      </c>
    </row>
    <row r="77" spans="1:12" x14ac:dyDescent="0.25">
      <c r="A77" s="8"/>
      <c r="B77" s="7" t="s">
        <v>234</v>
      </c>
      <c r="C77" s="9">
        <v>2</v>
      </c>
      <c r="D77" s="8" t="s">
        <v>81</v>
      </c>
      <c r="E77" s="9" t="s">
        <v>152</v>
      </c>
      <c r="F77" s="8">
        <v>2092</v>
      </c>
      <c r="G77" s="8">
        <v>30.7</v>
      </c>
      <c r="H77" s="8" t="s">
        <v>74</v>
      </c>
      <c r="I77" s="8"/>
      <c r="J77" s="9" t="s">
        <v>11</v>
      </c>
      <c r="K77" s="9" t="s">
        <v>15</v>
      </c>
      <c r="L77" s="26">
        <v>0</v>
      </c>
    </row>
    <row r="78" spans="1:12" x14ac:dyDescent="0.25">
      <c r="A78" s="8"/>
      <c r="B78" s="7" t="s">
        <v>234</v>
      </c>
      <c r="C78" s="9">
        <v>2</v>
      </c>
      <c r="D78" s="8" t="s">
        <v>81</v>
      </c>
      <c r="E78" s="9" t="s">
        <v>152</v>
      </c>
      <c r="F78" s="8">
        <v>2092</v>
      </c>
      <c r="G78" s="8">
        <v>30.7</v>
      </c>
      <c r="H78" s="8" t="s">
        <v>74</v>
      </c>
      <c r="I78" s="8"/>
      <c r="J78" s="9" t="s">
        <v>16</v>
      </c>
      <c r="K78" s="9" t="s">
        <v>12</v>
      </c>
      <c r="L78" s="26">
        <v>1</v>
      </c>
    </row>
    <row r="79" spans="1:12" x14ac:dyDescent="0.25">
      <c r="A79" s="8"/>
      <c r="B79" s="7" t="s">
        <v>234</v>
      </c>
      <c r="C79" s="9">
        <v>2</v>
      </c>
      <c r="D79" s="8" t="s">
        <v>81</v>
      </c>
      <c r="E79" s="9" t="s">
        <v>152</v>
      </c>
      <c r="F79" s="8">
        <v>2092</v>
      </c>
      <c r="G79" s="8">
        <v>30.7</v>
      </c>
      <c r="H79" s="8" t="s">
        <v>74</v>
      </c>
      <c r="I79" s="8"/>
      <c r="J79" s="9" t="s">
        <v>16</v>
      </c>
      <c r="K79" s="9" t="s">
        <v>13</v>
      </c>
      <c r="L79" s="26">
        <v>1</v>
      </c>
    </row>
    <row r="80" spans="1:12" x14ac:dyDescent="0.25">
      <c r="A80" s="8"/>
      <c r="B80" s="7" t="s">
        <v>234</v>
      </c>
      <c r="C80" s="9">
        <v>2</v>
      </c>
      <c r="D80" s="8" t="s">
        <v>81</v>
      </c>
      <c r="E80" s="9" t="s">
        <v>152</v>
      </c>
      <c r="F80" s="8">
        <v>2092</v>
      </c>
      <c r="G80" s="8">
        <v>30.7</v>
      </c>
      <c r="H80" s="8" t="s">
        <v>74</v>
      </c>
      <c r="I80" s="8"/>
      <c r="J80" s="9" t="s">
        <v>16</v>
      </c>
      <c r="K80" s="9" t="s">
        <v>14</v>
      </c>
      <c r="L80" s="26">
        <v>1</v>
      </c>
    </row>
    <row r="81" spans="1:12" x14ac:dyDescent="0.25">
      <c r="A81" s="8"/>
      <c r="B81" s="7" t="s">
        <v>234</v>
      </c>
      <c r="C81" s="9">
        <v>2</v>
      </c>
      <c r="D81" s="8" t="s">
        <v>81</v>
      </c>
      <c r="E81" s="9" t="s">
        <v>152</v>
      </c>
      <c r="F81" s="8">
        <v>2092</v>
      </c>
      <c r="G81" s="8">
        <v>30.7</v>
      </c>
      <c r="H81" s="8" t="s">
        <v>74</v>
      </c>
      <c r="I81" s="8"/>
      <c r="J81" s="9" t="s">
        <v>16</v>
      </c>
      <c r="K81" s="9" t="s">
        <v>15</v>
      </c>
      <c r="L81" s="26">
        <v>0</v>
      </c>
    </row>
    <row r="82" spans="1:12" x14ac:dyDescent="0.25">
      <c r="A82" s="6"/>
      <c r="B82" s="7" t="s">
        <v>234</v>
      </c>
      <c r="C82" s="7">
        <v>3</v>
      </c>
      <c r="D82" s="6" t="s">
        <v>207</v>
      </c>
      <c r="E82" s="7" t="s">
        <v>82</v>
      </c>
      <c r="F82" s="6">
        <v>582</v>
      </c>
      <c r="G82" s="6">
        <v>29.5</v>
      </c>
      <c r="H82" s="6" t="s">
        <v>74</v>
      </c>
      <c r="I82" s="6"/>
      <c r="J82" s="7" t="s">
        <v>11</v>
      </c>
      <c r="K82" s="7" t="s">
        <v>12</v>
      </c>
      <c r="L82" s="26">
        <v>1</v>
      </c>
    </row>
    <row r="83" spans="1:12" x14ac:dyDescent="0.25">
      <c r="A83" s="6"/>
      <c r="B83" s="7" t="s">
        <v>234</v>
      </c>
      <c r="C83" s="7">
        <v>3</v>
      </c>
      <c r="D83" s="6" t="s">
        <v>207</v>
      </c>
      <c r="E83" s="7" t="s">
        <v>82</v>
      </c>
      <c r="F83" s="6">
        <v>582</v>
      </c>
      <c r="G83" s="6">
        <v>29.5</v>
      </c>
      <c r="H83" s="6" t="s">
        <v>74</v>
      </c>
      <c r="I83" s="6"/>
      <c r="J83" s="7" t="s">
        <v>11</v>
      </c>
      <c r="K83" s="7" t="s">
        <v>13</v>
      </c>
      <c r="L83" s="26">
        <v>4</v>
      </c>
    </row>
    <row r="84" spans="1:12" x14ac:dyDescent="0.25">
      <c r="A84" s="6"/>
      <c r="B84" s="7" t="s">
        <v>234</v>
      </c>
      <c r="C84" s="7">
        <v>3</v>
      </c>
      <c r="D84" s="6" t="s">
        <v>207</v>
      </c>
      <c r="E84" s="7" t="s">
        <v>82</v>
      </c>
      <c r="F84" s="6">
        <v>582</v>
      </c>
      <c r="G84" s="6">
        <v>29.5</v>
      </c>
      <c r="H84" s="6" t="s">
        <v>74</v>
      </c>
      <c r="I84" s="6"/>
      <c r="J84" s="7" t="s">
        <v>11</v>
      </c>
      <c r="K84" s="7" t="s">
        <v>14</v>
      </c>
      <c r="L84" s="26">
        <v>2</v>
      </c>
    </row>
    <row r="85" spans="1:12" x14ac:dyDescent="0.25">
      <c r="A85" s="6"/>
      <c r="B85" s="7" t="s">
        <v>234</v>
      </c>
      <c r="C85" s="7">
        <v>3</v>
      </c>
      <c r="D85" s="6" t="s">
        <v>207</v>
      </c>
      <c r="E85" s="7" t="s">
        <v>82</v>
      </c>
      <c r="F85" s="6">
        <v>582</v>
      </c>
      <c r="G85" s="6">
        <v>29.5</v>
      </c>
      <c r="H85" s="6" t="s">
        <v>74</v>
      </c>
      <c r="I85" s="6"/>
      <c r="J85" s="7" t="s">
        <v>11</v>
      </c>
      <c r="K85" s="7" t="s">
        <v>15</v>
      </c>
      <c r="L85" s="26">
        <v>0</v>
      </c>
    </row>
    <row r="86" spans="1:12" x14ac:dyDescent="0.25">
      <c r="A86" s="6"/>
      <c r="B86" s="7" t="s">
        <v>234</v>
      </c>
      <c r="C86" s="7">
        <v>3</v>
      </c>
      <c r="D86" s="6" t="s">
        <v>207</v>
      </c>
      <c r="E86" s="7" t="s">
        <v>82</v>
      </c>
      <c r="F86" s="6">
        <v>582</v>
      </c>
      <c r="G86" s="6">
        <v>29.5</v>
      </c>
      <c r="H86" s="6" t="s">
        <v>74</v>
      </c>
      <c r="I86" s="6"/>
      <c r="J86" s="7" t="s">
        <v>16</v>
      </c>
      <c r="K86" s="7" t="s">
        <v>12</v>
      </c>
      <c r="L86" s="26">
        <v>2</v>
      </c>
    </row>
    <row r="87" spans="1:12" x14ac:dyDescent="0.25">
      <c r="A87" s="6"/>
      <c r="B87" s="7" t="s">
        <v>234</v>
      </c>
      <c r="C87" s="7">
        <v>3</v>
      </c>
      <c r="D87" s="6" t="s">
        <v>207</v>
      </c>
      <c r="E87" s="7" t="s">
        <v>82</v>
      </c>
      <c r="F87" s="6">
        <v>582</v>
      </c>
      <c r="G87" s="6">
        <v>29.5</v>
      </c>
      <c r="H87" s="6" t="s">
        <v>74</v>
      </c>
      <c r="I87" s="6"/>
      <c r="J87" s="7" t="s">
        <v>16</v>
      </c>
      <c r="K87" s="7" t="s">
        <v>13</v>
      </c>
      <c r="L87" s="26">
        <v>2</v>
      </c>
    </row>
    <row r="88" spans="1:12" x14ac:dyDescent="0.25">
      <c r="A88" s="6"/>
      <c r="B88" s="7" t="s">
        <v>234</v>
      </c>
      <c r="C88" s="7">
        <v>3</v>
      </c>
      <c r="D88" s="6" t="s">
        <v>207</v>
      </c>
      <c r="E88" s="7" t="s">
        <v>82</v>
      </c>
      <c r="F88" s="6">
        <v>582</v>
      </c>
      <c r="G88" s="6">
        <v>29.5</v>
      </c>
      <c r="H88" s="6" t="s">
        <v>74</v>
      </c>
      <c r="I88" s="6"/>
      <c r="J88" s="7" t="s">
        <v>16</v>
      </c>
      <c r="K88" s="7" t="s">
        <v>14</v>
      </c>
      <c r="L88" s="26">
        <v>3</v>
      </c>
    </row>
    <row r="89" spans="1:12" x14ac:dyDescent="0.25">
      <c r="A89" s="6"/>
      <c r="B89" s="7" t="s">
        <v>234</v>
      </c>
      <c r="C89" s="7">
        <v>3</v>
      </c>
      <c r="D89" s="6" t="s">
        <v>207</v>
      </c>
      <c r="E89" s="7" t="s">
        <v>82</v>
      </c>
      <c r="F89" s="6">
        <v>582</v>
      </c>
      <c r="G89" s="6">
        <v>29.5</v>
      </c>
      <c r="H89" s="6" t="s">
        <v>74</v>
      </c>
      <c r="I89" s="6"/>
      <c r="J89" s="7" t="s">
        <v>16</v>
      </c>
      <c r="K89" s="7" t="s">
        <v>15</v>
      </c>
      <c r="L89" s="26">
        <v>0</v>
      </c>
    </row>
    <row r="90" spans="1:12" x14ac:dyDescent="0.25">
      <c r="A90" s="8"/>
      <c r="B90" s="7" t="s">
        <v>234</v>
      </c>
      <c r="C90" s="9">
        <v>3</v>
      </c>
      <c r="D90" s="8" t="s">
        <v>207</v>
      </c>
      <c r="E90" s="9" t="s">
        <v>102</v>
      </c>
      <c r="F90" s="8">
        <v>548</v>
      </c>
      <c r="G90" s="8">
        <v>25.6</v>
      </c>
      <c r="H90" s="8" t="s">
        <v>74</v>
      </c>
      <c r="I90" s="8"/>
      <c r="J90" s="9" t="s">
        <v>11</v>
      </c>
      <c r="K90" s="9" t="s">
        <v>12</v>
      </c>
      <c r="L90" s="26">
        <v>3</v>
      </c>
    </row>
    <row r="91" spans="1:12" x14ac:dyDescent="0.25">
      <c r="A91" s="8"/>
      <c r="B91" s="7" t="s">
        <v>234</v>
      </c>
      <c r="C91" s="9">
        <v>3</v>
      </c>
      <c r="D91" s="8" t="s">
        <v>207</v>
      </c>
      <c r="E91" s="9" t="s">
        <v>102</v>
      </c>
      <c r="F91" s="8">
        <v>548</v>
      </c>
      <c r="G91" s="8">
        <v>25.6</v>
      </c>
      <c r="H91" s="8" t="s">
        <v>74</v>
      </c>
      <c r="I91" s="8"/>
      <c r="J91" s="9" t="s">
        <v>11</v>
      </c>
      <c r="K91" s="9" t="s">
        <v>13</v>
      </c>
      <c r="L91" s="26">
        <v>2</v>
      </c>
    </row>
    <row r="92" spans="1:12" x14ac:dyDescent="0.25">
      <c r="A92" s="8"/>
      <c r="B92" s="7" t="s">
        <v>234</v>
      </c>
      <c r="C92" s="9">
        <v>3</v>
      </c>
      <c r="D92" s="8" t="s">
        <v>207</v>
      </c>
      <c r="E92" s="9" t="s">
        <v>102</v>
      </c>
      <c r="F92" s="8">
        <v>548</v>
      </c>
      <c r="G92" s="8">
        <v>25.6</v>
      </c>
      <c r="H92" s="8" t="s">
        <v>74</v>
      </c>
      <c r="I92" s="8"/>
      <c r="J92" s="9" t="s">
        <v>11</v>
      </c>
      <c r="K92" s="9" t="s">
        <v>14</v>
      </c>
      <c r="L92" s="26">
        <v>1</v>
      </c>
    </row>
    <row r="93" spans="1:12" x14ac:dyDescent="0.25">
      <c r="A93" s="8"/>
      <c r="B93" s="7" t="s">
        <v>234</v>
      </c>
      <c r="C93" s="9">
        <v>3</v>
      </c>
      <c r="D93" s="8" t="s">
        <v>207</v>
      </c>
      <c r="E93" s="9" t="s">
        <v>102</v>
      </c>
      <c r="F93" s="8">
        <v>548</v>
      </c>
      <c r="G93" s="8">
        <v>25.6</v>
      </c>
      <c r="H93" s="8" t="s">
        <v>74</v>
      </c>
      <c r="I93" s="8"/>
      <c r="J93" s="9" t="s">
        <v>11</v>
      </c>
      <c r="K93" s="9" t="s">
        <v>15</v>
      </c>
      <c r="L93" s="26">
        <v>3</v>
      </c>
    </row>
    <row r="94" spans="1:12" x14ac:dyDescent="0.25">
      <c r="A94" s="8"/>
      <c r="B94" s="7" t="s">
        <v>234</v>
      </c>
      <c r="C94" s="9">
        <v>3</v>
      </c>
      <c r="D94" s="8" t="s">
        <v>207</v>
      </c>
      <c r="E94" s="9" t="s">
        <v>102</v>
      </c>
      <c r="F94" s="8">
        <v>548</v>
      </c>
      <c r="G94" s="8">
        <v>25.6</v>
      </c>
      <c r="H94" s="8" t="s">
        <v>74</v>
      </c>
      <c r="I94" s="8"/>
      <c r="J94" s="9" t="s">
        <v>16</v>
      </c>
      <c r="K94" s="9" t="s">
        <v>12</v>
      </c>
      <c r="L94" s="26">
        <v>1</v>
      </c>
    </row>
    <row r="95" spans="1:12" x14ac:dyDescent="0.25">
      <c r="A95" s="8"/>
      <c r="B95" s="7" t="s">
        <v>234</v>
      </c>
      <c r="C95" s="9">
        <v>3</v>
      </c>
      <c r="D95" s="8" t="s">
        <v>207</v>
      </c>
      <c r="E95" s="9" t="s">
        <v>102</v>
      </c>
      <c r="F95" s="8">
        <v>548</v>
      </c>
      <c r="G95" s="8">
        <v>25.6</v>
      </c>
      <c r="H95" s="8" t="s">
        <v>74</v>
      </c>
      <c r="I95" s="8"/>
      <c r="J95" s="9" t="s">
        <v>16</v>
      </c>
      <c r="K95" s="9" t="s">
        <v>13</v>
      </c>
      <c r="L95" s="26">
        <v>1</v>
      </c>
    </row>
    <row r="96" spans="1:12" x14ac:dyDescent="0.25">
      <c r="A96" s="8"/>
      <c r="B96" s="7" t="s">
        <v>234</v>
      </c>
      <c r="C96" s="9">
        <v>3</v>
      </c>
      <c r="D96" s="8" t="s">
        <v>207</v>
      </c>
      <c r="E96" s="9" t="s">
        <v>102</v>
      </c>
      <c r="F96" s="8">
        <v>548</v>
      </c>
      <c r="G96" s="8">
        <v>25.6</v>
      </c>
      <c r="H96" s="8" t="s">
        <v>74</v>
      </c>
      <c r="I96" s="8"/>
      <c r="J96" s="9" t="s">
        <v>16</v>
      </c>
      <c r="K96" s="9" t="s">
        <v>14</v>
      </c>
      <c r="L96" s="26">
        <v>3</v>
      </c>
    </row>
    <row r="97" spans="1:12" x14ac:dyDescent="0.25">
      <c r="A97" s="8"/>
      <c r="B97" s="7" t="s">
        <v>234</v>
      </c>
      <c r="C97" s="9">
        <v>3</v>
      </c>
      <c r="D97" s="8" t="s">
        <v>207</v>
      </c>
      <c r="E97" s="9" t="s">
        <v>102</v>
      </c>
      <c r="F97" s="8">
        <v>548</v>
      </c>
      <c r="G97" s="8">
        <v>25.6</v>
      </c>
      <c r="H97" s="8" t="s">
        <v>74</v>
      </c>
      <c r="I97" s="8"/>
      <c r="J97" s="9" t="s">
        <v>16</v>
      </c>
      <c r="K97" s="9" t="s">
        <v>15</v>
      </c>
      <c r="L97" s="26">
        <v>3</v>
      </c>
    </row>
    <row r="98" spans="1:12" x14ac:dyDescent="0.25">
      <c r="A98" s="6"/>
      <c r="B98" s="7" t="s">
        <v>234</v>
      </c>
      <c r="C98" s="7">
        <v>3</v>
      </c>
      <c r="D98" s="6" t="s">
        <v>207</v>
      </c>
      <c r="E98" s="7" t="s">
        <v>119</v>
      </c>
      <c r="F98" s="6">
        <v>559</v>
      </c>
      <c r="G98" s="6">
        <v>20.3</v>
      </c>
      <c r="H98" s="6" t="s">
        <v>74</v>
      </c>
      <c r="I98" s="6"/>
      <c r="J98" s="7" t="s">
        <v>11</v>
      </c>
      <c r="K98" s="7" t="s">
        <v>12</v>
      </c>
      <c r="L98" s="26">
        <v>0</v>
      </c>
    </row>
    <row r="99" spans="1:12" x14ac:dyDescent="0.25">
      <c r="A99" s="6"/>
      <c r="B99" s="7" t="s">
        <v>234</v>
      </c>
      <c r="C99" s="7">
        <v>3</v>
      </c>
      <c r="D99" s="6" t="s">
        <v>207</v>
      </c>
      <c r="E99" s="7" t="s">
        <v>119</v>
      </c>
      <c r="F99" s="6">
        <v>559</v>
      </c>
      <c r="G99" s="6">
        <v>20.3</v>
      </c>
      <c r="H99" s="6" t="s">
        <v>74</v>
      </c>
      <c r="I99" s="6"/>
      <c r="J99" s="7" t="s">
        <v>11</v>
      </c>
      <c r="K99" s="7" t="s">
        <v>13</v>
      </c>
      <c r="L99" s="26">
        <v>1</v>
      </c>
    </row>
    <row r="100" spans="1:12" x14ac:dyDescent="0.25">
      <c r="A100" s="6"/>
      <c r="B100" s="7" t="s">
        <v>234</v>
      </c>
      <c r="C100" s="7">
        <v>3</v>
      </c>
      <c r="D100" s="6" t="s">
        <v>207</v>
      </c>
      <c r="E100" s="7" t="s">
        <v>119</v>
      </c>
      <c r="F100" s="6">
        <v>559</v>
      </c>
      <c r="G100" s="6">
        <v>20.3</v>
      </c>
      <c r="H100" s="6" t="s">
        <v>74</v>
      </c>
      <c r="I100" s="6"/>
      <c r="J100" s="7" t="s">
        <v>11</v>
      </c>
      <c r="K100" s="7" t="s">
        <v>14</v>
      </c>
      <c r="L100" s="26">
        <v>2</v>
      </c>
    </row>
    <row r="101" spans="1:12" x14ac:dyDescent="0.25">
      <c r="A101" s="6"/>
      <c r="B101" s="7" t="s">
        <v>234</v>
      </c>
      <c r="C101" s="7">
        <v>3</v>
      </c>
      <c r="D101" s="6" t="s">
        <v>207</v>
      </c>
      <c r="E101" s="7" t="s">
        <v>119</v>
      </c>
      <c r="F101" s="6">
        <v>559</v>
      </c>
      <c r="G101" s="6">
        <v>20.3</v>
      </c>
      <c r="H101" s="6" t="s">
        <v>74</v>
      </c>
      <c r="I101" s="6"/>
      <c r="J101" s="7" t="s">
        <v>11</v>
      </c>
      <c r="K101" s="7" t="s">
        <v>15</v>
      </c>
      <c r="L101" s="26">
        <v>7</v>
      </c>
    </row>
    <row r="102" spans="1:12" x14ac:dyDescent="0.25">
      <c r="A102" s="6"/>
      <c r="B102" s="7" t="s">
        <v>234</v>
      </c>
      <c r="C102" s="7">
        <v>3</v>
      </c>
      <c r="D102" s="6" t="s">
        <v>207</v>
      </c>
      <c r="E102" s="7" t="s">
        <v>119</v>
      </c>
      <c r="F102" s="6">
        <v>559</v>
      </c>
      <c r="G102" s="6">
        <v>20.3</v>
      </c>
      <c r="H102" s="6" t="s">
        <v>74</v>
      </c>
      <c r="I102" s="6"/>
      <c r="J102" s="7" t="s">
        <v>16</v>
      </c>
      <c r="K102" s="7" t="s">
        <v>12</v>
      </c>
      <c r="L102" s="26">
        <v>5</v>
      </c>
    </row>
    <row r="103" spans="1:12" x14ac:dyDescent="0.25">
      <c r="A103" s="6"/>
      <c r="B103" s="7" t="s">
        <v>234</v>
      </c>
      <c r="C103" s="7">
        <v>3</v>
      </c>
      <c r="D103" s="6" t="s">
        <v>207</v>
      </c>
      <c r="E103" s="7" t="s">
        <v>119</v>
      </c>
      <c r="F103" s="6">
        <v>559</v>
      </c>
      <c r="G103" s="6">
        <v>20.3</v>
      </c>
      <c r="H103" s="6" t="s">
        <v>74</v>
      </c>
      <c r="I103" s="6"/>
      <c r="J103" s="7" t="s">
        <v>16</v>
      </c>
      <c r="K103" s="7" t="s">
        <v>13</v>
      </c>
      <c r="L103" s="26">
        <v>3</v>
      </c>
    </row>
    <row r="104" spans="1:12" x14ac:dyDescent="0.25">
      <c r="A104" s="6"/>
      <c r="B104" s="7" t="s">
        <v>234</v>
      </c>
      <c r="C104" s="7">
        <v>3</v>
      </c>
      <c r="D104" s="6" t="s">
        <v>207</v>
      </c>
      <c r="E104" s="7" t="s">
        <v>119</v>
      </c>
      <c r="F104" s="6">
        <v>559</v>
      </c>
      <c r="G104" s="6">
        <v>20.3</v>
      </c>
      <c r="H104" s="6" t="s">
        <v>74</v>
      </c>
      <c r="I104" s="6"/>
      <c r="J104" s="7" t="s">
        <v>16</v>
      </c>
      <c r="K104" s="7" t="s">
        <v>14</v>
      </c>
      <c r="L104" s="26">
        <v>1</v>
      </c>
    </row>
    <row r="105" spans="1:12" x14ac:dyDescent="0.25">
      <c r="A105" s="6"/>
      <c r="B105" s="7" t="s">
        <v>234</v>
      </c>
      <c r="C105" s="7">
        <v>3</v>
      </c>
      <c r="D105" s="6" t="s">
        <v>207</v>
      </c>
      <c r="E105" s="7" t="s">
        <v>119</v>
      </c>
      <c r="F105" s="6">
        <v>559</v>
      </c>
      <c r="G105" s="6">
        <v>20.3</v>
      </c>
      <c r="H105" s="6" t="s">
        <v>74</v>
      </c>
      <c r="I105" s="6"/>
      <c r="J105" s="7" t="s">
        <v>16</v>
      </c>
      <c r="K105" s="7" t="s">
        <v>15</v>
      </c>
      <c r="L105" s="26">
        <v>0</v>
      </c>
    </row>
    <row r="106" spans="1:12" x14ac:dyDescent="0.25">
      <c r="A106" s="8"/>
      <c r="B106" s="7" t="s">
        <v>234</v>
      </c>
      <c r="C106" s="9">
        <v>3</v>
      </c>
      <c r="D106" s="8" t="s">
        <v>207</v>
      </c>
      <c r="E106" s="9" t="s">
        <v>216</v>
      </c>
      <c r="F106" s="8">
        <v>1023</v>
      </c>
      <c r="G106" s="8">
        <v>10.3</v>
      </c>
      <c r="H106" s="8" t="s">
        <v>74</v>
      </c>
      <c r="I106" s="8"/>
      <c r="J106" s="9" t="s">
        <v>11</v>
      </c>
      <c r="K106" s="9" t="s">
        <v>12</v>
      </c>
      <c r="L106" s="26">
        <v>2</v>
      </c>
    </row>
    <row r="107" spans="1:12" x14ac:dyDescent="0.25">
      <c r="A107" s="8"/>
      <c r="B107" s="7" t="s">
        <v>234</v>
      </c>
      <c r="C107" s="9">
        <v>3</v>
      </c>
      <c r="D107" s="8" t="s">
        <v>207</v>
      </c>
      <c r="E107" s="9" t="s">
        <v>216</v>
      </c>
      <c r="F107" s="8">
        <v>1023</v>
      </c>
      <c r="G107" s="8">
        <v>10.3</v>
      </c>
      <c r="H107" s="8" t="s">
        <v>74</v>
      </c>
      <c r="I107" s="8"/>
      <c r="J107" s="9" t="s">
        <v>11</v>
      </c>
      <c r="K107" s="9" t="s">
        <v>13</v>
      </c>
      <c r="L107" s="26">
        <v>2</v>
      </c>
    </row>
    <row r="108" spans="1:12" x14ac:dyDescent="0.25">
      <c r="A108" s="8"/>
      <c r="B108" s="7" t="s">
        <v>234</v>
      </c>
      <c r="C108" s="9">
        <v>3</v>
      </c>
      <c r="D108" s="8" t="s">
        <v>207</v>
      </c>
      <c r="E108" s="9" t="s">
        <v>216</v>
      </c>
      <c r="F108" s="8">
        <v>1023</v>
      </c>
      <c r="G108" s="8">
        <v>10.3</v>
      </c>
      <c r="H108" s="8" t="s">
        <v>74</v>
      </c>
      <c r="I108" s="8"/>
      <c r="J108" s="9" t="s">
        <v>11</v>
      </c>
      <c r="K108" s="9" t="s">
        <v>14</v>
      </c>
      <c r="L108" s="26">
        <v>1</v>
      </c>
    </row>
    <row r="109" spans="1:12" x14ac:dyDescent="0.25">
      <c r="A109" s="8"/>
      <c r="B109" s="7" t="s">
        <v>234</v>
      </c>
      <c r="C109" s="9">
        <v>3</v>
      </c>
      <c r="D109" s="8" t="s">
        <v>207</v>
      </c>
      <c r="E109" s="9" t="s">
        <v>216</v>
      </c>
      <c r="F109" s="8">
        <v>1023</v>
      </c>
      <c r="G109" s="8">
        <v>10.3</v>
      </c>
      <c r="H109" s="8" t="s">
        <v>74</v>
      </c>
      <c r="I109" s="8"/>
      <c r="J109" s="9" t="s">
        <v>11</v>
      </c>
      <c r="K109" s="9" t="s">
        <v>15</v>
      </c>
      <c r="L109" s="26">
        <v>0</v>
      </c>
    </row>
    <row r="110" spans="1:12" x14ac:dyDescent="0.25">
      <c r="A110" s="8"/>
      <c r="B110" s="7" t="s">
        <v>234</v>
      </c>
      <c r="C110" s="9">
        <v>3</v>
      </c>
      <c r="D110" s="8" t="s">
        <v>207</v>
      </c>
      <c r="E110" s="9" t="s">
        <v>216</v>
      </c>
      <c r="F110" s="8">
        <v>1023</v>
      </c>
      <c r="G110" s="8">
        <v>10.3</v>
      </c>
      <c r="H110" s="8" t="s">
        <v>74</v>
      </c>
      <c r="I110" s="8"/>
      <c r="J110" s="9" t="s">
        <v>16</v>
      </c>
      <c r="K110" s="9" t="s">
        <v>12</v>
      </c>
      <c r="L110" s="26">
        <v>1</v>
      </c>
    </row>
    <row r="111" spans="1:12" x14ac:dyDescent="0.25">
      <c r="A111" s="8"/>
      <c r="B111" s="7" t="s">
        <v>234</v>
      </c>
      <c r="C111" s="9">
        <v>3</v>
      </c>
      <c r="D111" s="8" t="s">
        <v>207</v>
      </c>
      <c r="E111" s="9" t="s">
        <v>216</v>
      </c>
      <c r="F111" s="8">
        <v>1023</v>
      </c>
      <c r="G111" s="8">
        <v>10.3</v>
      </c>
      <c r="H111" s="8" t="s">
        <v>74</v>
      </c>
      <c r="I111" s="8"/>
      <c r="J111" s="9" t="s">
        <v>16</v>
      </c>
      <c r="K111" s="9" t="s">
        <v>13</v>
      </c>
      <c r="L111" s="26">
        <v>1</v>
      </c>
    </row>
    <row r="112" spans="1:12" x14ac:dyDescent="0.25">
      <c r="A112" s="8"/>
      <c r="B112" s="7" t="s">
        <v>234</v>
      </c>
      <c r="C112" s="9">
        <v>3</v>
      </c>
      <c r="D112" s="8" t="s">
        <v>207</v>
      </c>
      <c r="E112" s="9" t="s">
        <v>216</v>
      </c>
      <c r="F112" s="8">
        <v>1023</v>
      </c>
      <c r="G112" s="8">
        <v>10.3</v>
      </c>
      <c r="H112" s="8" t="s">
        <v>74</v>
      </c>
      <c r="I112" s="8"/>
      <c r="J112" s="9" t="s">
        <v>16</v>
      </c>
      <c r="K112" s="9" t="s">
        <v>14</v>
      </c>
      <c r="L112" s="26">
        <v>1</v>
      </c>
    </row>
    <row r="113" spans="1:12" x14ac:dyDescent="0.25">
      <c r="A113" s="8"/>
      <c r="B113" s="7" t="s">
        <v>234</v>
      </c>
      <c r="C113" s="9">
        <v>3</v>
      </c>
      <c r="D113" s="8" t="s">
        <v>207</v>
      </c>
      <c r="E113" s="9" t="s">
        <v>216</v>
      </c>
      <c r="F113" s="8">
        <v>1023</v>
      </c>
      <c r="G113" s="8">
        <v>10.3</v>
      </c>
      <c r="H113" s="8" t="s">
        <v>74</v>
      </c>
      <c r="I113" s="8"/>
      <c r="J113" s="9" t="s">
        <v>16</v>
      </c>
      <c r="K113" s="9" t="s">
        <v>15</v>
      </c>
      <c r="L113" s="26">
        <v>1</v>
      </c>
    </row>
    <row r="114" spans="1:12" x14ac:dyDescent="0.25">
      <c r="A114" s="6"/>
      <c r="B114" s="7" t="s">
        <v>234</v>
      </c>
      <c r="C114" s="7">
        <v>3</v>
      </c>
      <c r="D114" s="6" t="s">
        <v>207</v>
      </c>
      <c r="E114" s="6" t="s">
        <v>152</v>
      </c>
      <c r="F114" s="6">
        <v>1025</v>
      </c>
      <c r="G114" s="6">
        <v>13</v>
      </c>
      <c r="H114" s="6" t="s">
        <v>74</v>
      </c>
      <c r="I114" s="6"/>
      <c r="J114" s="7" t="s">
        <v>11</v>
      </c>
      <c r="K114" s="7" t="s">
        <v>12</v>
      </c>
      <c r="L114" s="26">
        <v>3</v>
      </c>
    </row>
    <row r="115" spans="1:12" x14ac:dyDescent="0.25">
      <c r="A115" s="6"/>
      <c r="B115" s="7" t="s">
        <v>234</v>
      </c>
      <c r="C115" s="7">
        <v>3</v>
      </c>
      <c r="D115" s="6" t="s">
        <v>207</v>
      </c>
      <c r="E115" s="6" t="s">
        <v>152</v>
      </c>
      <c r="F115" s="6">
        <v>1025</v>
      </c>
      <c r="G115" s="6">
        <v>13</v>
      </c>
      <c r="H115" s="6" t="s">
        <v>74</v>
      </c>
      <c r="I115" s="6"/>
      <c r="J115" s="7" t="s">
        <v>11</v>
      </c>
      <c r="K115" s="7" t="s">
        <v>13</v>
      </c>
      <c r="L115" s="26">
        <v>1</v>
      </c>
    </row>
    <row r="116" spans="1:12" x14ac:dyDescent="0.25">
      <c r="A116" s="6"/>
      <c r="B116" s="7" t="s">
        <v>234</v>
      </c>
      <c r="C116" s="7">
        <v>3</v>
      </c>
      <c r="D116" s="6" t="s">
        <v>207</v>
      </c>
      <c r="E116" s="6" t="s">
        <v>152</v>
      </c>
      <c r="F116" s="6">
        <v>1025</v>
      </c>
      <c r="G116" s="6">
        <v>13</v>
      </c>
      <c r="H116" s="6" t="s">
        <v>74</v>
      </c>
      <c r="I116" s="6"/>
      <c r="J116" s="7" t="s">
        <v>11</v>
      </c>
      <c r="K116" s="7" t="s">
        <v>14</v>
      </c>
      <c r="L116" s="26">
        <v>8</v>
      </c>
    </row>
    <row r="117" spans="1:12" x14ac:dyDescent="0.25">
      <c r="A117" s="6"/>
      <c r="B117" s="7" t="s">
        <v>234</v>
      </c>
      <c r="C117" s="7">
        <v>3</v>
      </c>
      <c r="D117" s="6" t="s">
        <v>207</v>
      </c>
      <c r="E117" s="6" t="s">
        <v>152</v>
      </c>
      <c r="F117" s="6">
        <v>1025</v>
      </c>
      <c r="G117" s="6">
        <v>13</v>
      </c>
      <c r="H117" s="6" t="s">
        <v>74</v>
      </c>
      <c r="I117" s="6"/>
      <c r="J117" s="7" t="s">
        <v>11</v>
      </c>
      <c r="K117" s="7" t="s">
        <v>15</v>
      </c>
      <c r="L117" s="26">
        <v>7</v>
      </c>
    </row>
    <row r="118" spans="1:12" x14ac:dyDescent="0.25">
      <c r="A118" s="6"/>
      <c r="B118" s="7" t="s">
        <v>234</v>
      </c>
      <c r="C118" s="7">
        <v>3</v>
      </c>
      <c r="D118" s="6" t="s">
        <v>207</v>
      </c>
      <c r="E118" s="6" t="s">
        <v>152</v>
      </c>
      <c r="F118" s="6">
        <v>1025</v>
      </c>
      <c r="G118" s="6">
        <v>13</v>
      </c>
      <c r="H118" s="6" t="s">
        <v>74</v>
      </c>
      <c r="I118" s="6"/>
      <c r="J118" s="7" t="s">
        <v>16</v>
      </c>
      <c r="K118" s="7" t="s">
        <v>12</v>
      </c>
      <c r="L118" s="26">
        <v>1</v>
      </c>
    </row>
    <row r="119" spans="1:12" x14ac:dyDescent="0.25">
      <c r="A119" s="6"/>
      <c r="B119" s="7" t="s">
        <v>234</v>
      </c>
      <c r="C119" s="7">
        <v>3</v>
      </c>
      <c r="D119" s="6" t="s">
        <v>207</v>
      </c>
      <c r="E119" s="6" t="s">
        <v>152</v>
      </c>
      <c r="F119" s="6">
        <v>1025</v>
      </c>
      <c r="G119" s="6">
        <v>13</v>
      </c>
      <c r="H119" s="6" t="s">
        <v>74</v>
      </c>
      <c r="I119" s="6"/>
      <c r="J119" s="7" t="s">
        <v>16</v>
      </c>
      <c r="K119" s="7" t="s">
        <v>13</v>
      </c>
      <c r="L119" s="26">
        <v>1</v>
      </c>
    </row>
    <row r="120" spans="1:12" x14ac:dyDescent="0.25">
      <c r="A120" s="6"/>
      <c r="B120" s="7" t="s">
        <v>234</v>
      </c>
      <c r="C120" s="7">
        <v>3</v>
      </c>
      <c r="D120" s="6" t="s">
        <v>207</v>
      </c>
      <c r="E120" s="6" t="s">
        <v>152</v>
      </c>
      <c r="F120" s="6">
        <v>1025</v>
      </c>
      <c r="G120" s="6">
        <v>13</v>
      </c>
      <c r="H120" s="6" t="s">
        <v>74</v>
      </c>
      <c r="I120" s="6"/>
      <c r="J120" s="7" t="s">
        <v>16</v>
      </c>
      <c r="K120" s="7" t="s">
        <v>14</v>
      </c>
      <c r="L120" s="26">
        <v>2</v>
      </c>
    </row>
    <row r="121" spans="1:12" x14ac:dyDescent="0.25">
      <c r="A121" s="6"/>
      <c r="B121" s="7" t="s">
        <v>234</v>
      </c>
      <c r="C121" s="7">
        <v>3</v>
      </c>
      <c r="D121" s="6" t="s">
        <v>207</v>
      </c>
      <c r="E121" s="6" t="s">
        <v>152</v>
      </c>
      <c r="F121" s="6">
        <v>1025</v>
      </c>
      <c r="G121" s="6">
        <v>13</v>
      </c>
      <c r="H121" s="6" t="s">
        <v>74</v>
      </c>
      <c r="I121" s="6"/>
      <c r="J121" s="7" t="s">
        <v>16</v>
      </c>
      <c r="K121" s="7" t="s">
        <v>15</v>
      </c>
      <c r="L121" s="26">
        <v>0</v>
      </c>
    </row>
    <row r="122" spans="1:12" x14ac:dyDescent="0.25">
      <c r="A122" s="8"/>
      <c r="B122" s="7" t="s">
        <v>234</v>
      </c>
      <c r="C122" s="9">
        <v>4</v>
      </c>
      <c r="D122" s="8" t="s">
        <v>171</v>
      </c>
      <c r="E122" s="9" t="s">
        <v>82</v>
      </c>
      <c r="F122" s="8">
        <v>274</v>
      </c>
      <c r="G122" s="8">
        <v>22.2</v>
      </c>
      <c r="H122" s="8" t="s">
        <v>74</v>
      </c>
      <c r="I122" s="8"/>
      <c r="J122" s="9" t="s">
        <v>11</v>
      </c>
      <c r="K122" s="9" t="s">
        <v>12</v>
      </c>
      <c r="L122" s="26">
        <v>2</v>
      </c>
    </row>
    <row r="123" spans="1:12" x14ac:dyDescent="0.25">
      <c r="A123" s="8"/>
      <c r="B123" s="7" t="s">
        <v>234</v>
      </c>
      <c r="C123" s="9">
        <v>4</v>
      </c>
      <c r="D123" s="8" t="s">
        <v>171</v>
      </c>
      <c r="E123" s="9" t="s">
        <v>82</v>
      </c>
      <c r="F123" s="8">
        <v>274</v>
      </c>
      <c r="G123" s="8">
        <v>22.2</v>
      </c>
      <c r="H123" s="8" t="s">
        <v>74</v>
      </c>
      <c r="I123" s="8"/>
      <c r="J123" s="9" t="s">
        <v>11</v>
      </c>
      <c r="K123" s="9" t="s">
        <v>13</v>
      </c>
      <c r="L123" s="26">
        <v>0</v>
      </c>
    </row>
    <row r="124" spans="1:12" x14ac:dyDescent="0.25">
      <c r="A124" s="8"/>
      <c r="B124" s="7" t="s">
        <v>234</v>
      </c>
      <c r="C124" s="9">
        <v>4</v>
      </c>
      <c r="D124" s="8" t="s">
        <v>171</v>
      </c>
      <c r="E124" s="9" t="s">
        <v>82</v>
      </c>
      <c r="F124" s="8">
        <v>274</v>
      </c>
      <c r="G124" s="8">
        <v>22.2</v>
      </c>
      <c r="H124" s="8" t="s">
        <v>74</v>
      </c>
      <c r="I124" s="8"/>
      <c r="J124" s="9" t="s">
        <v>11</v>
      </c>
      <c r="K124" s="9" t="s">
        <v>14</v>
      </c>
      <c r="L124" s="26">
        <v>0</v>
      </c>
    </row>
    <row r="125" spans="1:12" x14ac:dyDescent="0.25">
      <c r="A125" s="8"/>
      <c r="B125" s="7" t="s">
        <v>234</v>
      </c>
      <c r="C125" s="9">
        <v>4</v>
      </c>
      <c r="D125" s="8" t="s">
        <v>171</v>
      </c>
      <c r="E125" s="9" t="s">
        <v>82</v>
      </c>
      <c r="F125" s="8">
        <v>274</v>
      </c>
      <c r="G125" s="8">
        <v>22.2</v>
      </c>
      <c r="H125" s="8" t="s">
        <v>74</v>
      </c>
      <c r="I125" s="8"/>
      <c r="J125" s="9" t="s">
        <v>11</v>
      </c>
      <c r="K125" s="9" t="s">
        <v>15</v>
      </c>
      <c r="L125" s="26">
        <v>3</v>
      </c>
    </row>
    <row r="126" spans="1:12" x14ac:dyDescent="0.25">
      <c r="A126" s="8"/>
      <c r="B126" s="7" t="s">
        <v>234</v>
      </c>
      <c r="C126" s="9">
        <v>4</v>
      </c>
      <c r="D126" s="8" t="s">
        <v>171</v>
      </c>
      <c r="E126" s="9" t="s">
        <v>82</v>
      </c>
      <c r="F126" s="8">
        <v>274</v>
      </c>
      <c r="G126" s="8">
        <v>22.2</v>
      </c>
      <c r="H126" s="8" t="s">
        <v>74</v>
      </c>
      <c r="I126" s="8"/>
      <c r="J126" s="9" t="s">
        <v>16</v>
      </c>
      <c r="K126" s="9" t="s">
        <v>12</v>
      </c>
      <c r="L126" s="26">
        <v>1</v>
      </c>
    </row>
    <row r="127" spans="1:12" x14ac:dyDescent="0.25">
      <c r="A127" s="8"/>
      <c r="B127" s="7" t="s">
        <v>234</v>
      </c>
      <c r="C127" s="9">
        <v>4</v>
      </c>
      <c r="D127" s="8" t="s">
        <v>171</v>
      </c>
      <c r="E127" s="9" t="s">
        <v>82</v>
      </c>
      <c r="F127" s="8">
        <v>274</v>
      </c>
      <c r="G127" s="8">
        <v>22.2</v>
      </c>
      <c r="H127" s="8" t="s">
        <v>74</v>
      </c>
      <c r="I127" s="8"/>
      <c r="J127" s="9" t="s">
        <v>16</v>
      </c>
      <c r="K127" s="9" t="s">
        <v>13</v>
      </c>
      <c r="L127" s="26">
        <v>0</v>
      </c>
    </row>
    <row r="128" spans="1:12" x14ac:dyDescent="0.25">
      <c r="A128" s="8"/>
      <c r="B128" s="7" t="s">
        <v>234</v>
      </c>
      <c r="C128" s="9">
        <v>4</v>
      </c>
      <c r="D128" s="8" t="s">
        <v>171</v>
      </c>
      <c r="E128" s="9" t="s">
        <v>82</v>
      </c>
      <c r="F128" s="8">
        <v>274</v>
      </c>
      <c r="G128" s="8">
        <v>22.2</v>
      </c>
      <c r="H128" s="8" t="s">
        <v>74</v>
      </c>
      <c r="I128" s="8"/>
      <c r="J128" s="9" t="s">
        <v>16</v>
      </c>
      <c r="K128" s="9" t="s">
        <v>14</v>
      </c>
      <c r="L128" s="26">
        <v>0</v>
      </c>
    </row>
    <row r="129" spans="1:12" x14ac:dyDescent="0.25">
      <c r="A129" s="8"/>
      <c r="B129" s="7" t="s">
        <v>234</v>
      </c>
      <c r="C129" s="9">
        <v>4</v>
      </c>
      <c r="D129" s="8" t="s">
        <v>171</v>
      </c>
      <c r="E129" s="9" t="s">
        <v>82</v>
      </c>
      <c r="F129" s="8">
        <v>274</v>
      </c>
      <c r="G129" s="8">
        <v>22.2</v>
      </c>
      <c r="H129" s="8" t="s">
        <v>74</v>
      </c>
      <c r="I129" s="8"/>
      <c r="J129" s="9" t="s">
        <v>16</v>
      </c>
      <c r="K129" s="9" t="s">
        <v>15</v>
      </c>
      <c r="L129" s="26">
        <v>0</v>
      </c>
    </row>
    <row r="130" spans="1:12" x14ac:dyDescent="0.25">
      <c r="A130" s="6"/>
      <c r="B130" s="7" t="s">
        <v>234</v>
      </c>
      <c r="C130" s="7">
        <v>4</v>
      </c>
      <c r="D130" s="6" t="s">
        <v>171</v>
      </c>
      <c r="E130" s="7" t="s">
        <v>102</v>
      </c>
      <c r="F130" s="6">
        <v>427</v>
      </c>
      <c r="G130" s="6">
        <v>12.5</v>
      </c>
      <c r="H130" s="6" t="s">
        <v>74</v>
      </c>
      <c r="I130" s="6"/>
      <c r="J130" s="7" t="s">
        <v>11</v>
      </c>
      <c r="K130" s="7" t="s">
        <v>12</v>
      </c>
      <c r="L130" s="26">
        <v>2</v>
      </c>
    </row>
    <row r="131" spans="1:12" x14ac:dyDescent="0.25">
      <c r="A131" s="6"/>
      <c r="B131" s="7" t="s">
        <v>234</v>
      </c>
      <c r="C131" s="7">
        <v>4</v>
      </c>
      <c r="D131" s="6" t="s">
        <v>171</v>
      </c>
      <c r="E131" s="7" t="s">
        <v>102</v>
      </c>
      <c r="F131" s="6">
        <v>427</v>
      </c>
      <c r="G131" s="6">
        <v>12.5</v>
      </c>
      <c r="H131" s="6" t="s">
        <v>74</v>
      </c>
      <c r="I131" s="6"/>
      <c r="J131" s="7" t="s">
        <v>11</v>
      </c>
      <c r="K131" s="7" t="s">
        <v>13</v>
      </c>
      <c r="L131" s="26">
        <v>0</v>
      </c>
    </row>
    <row r="132" spans="1:12" x14ac:dyDescent="0.25">
      <c r="A132" s="6"/>
      <c r="B132" s="7" t="s">
        <v>234</v>
      </c>
      <c r="C132" s="7">
        <v>4</v>
      </c>
      <c r="D132" s="6" t="s">
        <v>171</v>
      </c>
      <c r="E132" s="7" t="s">
        <v>102</v>
      </c>
      <c r="F132" s="6">
        <v>427</v>
      </c>
      <c r="G132" s="6">
        <v>12.5</v>
      </c>
      <c r="H132" s="6" t="s">
        <v>74</v>
      </c>
      <c r="I132" s="6"/>
      <c r="J132" s="7" t="s">
        <v>11</v>
      </c>
      <c r="K132" s="7" t="s">
        <v>14</v>
      </c>
      <c r="L132" s="26">
        <v>1</v>
      </c>
    </row>
    <row r="133" spans="1:12" x14ac:dyDescent="0.25">
      <c r="A133" s="6"/>
      <c r="B133" s="7" t="s">
        <v>234</v>
      </c>
      <c r="C133" s="7">
        <v>4</v>
      </c>
      <c r="D133" s="6" t="s">
        <v>171</v>
      </c>
      <c r="E133" s="7" t="s">
        <v>102</v>
      </c>
      <c r="F133" s="6">
        <v>427</v>
      </c>
      <c r="G133" s="6">
        <v>12.5</v>
      </c>
      <c r="H133" s="6" t="s">
        <v>74</v>
      </c>
      <c r="I133" s="6"/>
      <c r="J133" s="7" t="s">
        <v>11</v>
      </c>
      <c r="K133" s="7" t="s">
        <v>15</v>
      </c>
      <c r="L133" s="26">
        <v>0</v>
      </c>
    </row>
    <row r="134" spans="1:12" x14ac:dyDescent="0.25">
      <c r="A134" s="6"/>
      <c r="B134" s="7" t="s">
        <v>234</v>
      </c>
      <c r="C134" s="7">
        <v>4</v>
      </c>
      <c r="D134" s="6" t="s">
        <v>171</v>
      </c>
      <c r="E134" s="7" t="s">
        <v>102</v>
      </c>
      <c r="F134" s="6">
        <v>427</v>
      </c>
      <c r="G134" s="6">
        <v>12.5</v>
      </c>
      <c r="H134" s="6" t="s">
        <v>74</v>
      </c>
      <c r="I134" s="6"/>
      <c r="J134" s="7" t="s">
        <v>16</v>
      </c>
      <c r="K134" s="7" t="s">
        <v>12</v>
      </c>
      <c r="L134" s="26">
        <v>0</v>
      </c>
    </row>
    <row r="135" spans="1:12" x14ac:dyDescent="0.25">
      <c r="A135" s="6"/>
      <c r="B135" s="7" t="s">
        <v>234</v>
      </c>
      <c r="C135" s="7">
        <v>4</v>
      </c>
      <c r="D135" s="6" t="s">
        <v>171</v>
      </c>
      <c r="E135" s="7" t="s">
        <v>102</v>
      </c>
      <c r="F135" s="6">
        <v>427</v>
      </c>
      <c r="G135" s="6">
        <v>12.5</v>
      </c>
      <c r="H135" s="6" t="s">
        <v>74</v>
      </c>
      <c r="I135" s="6"/>
      <c r="J135" s="7" t="s">
        <v>16</v>
      </c>
      <c r="K135" s="7" t="s">
        <v>13</v>
      </c>
      <c r="L135" s="26">
        <v>1</v>
      </c>
    </row>
    <row r="136" spans="1:12" x14ac:dyDescent="0.25">
      <c r="A136" s="6"/>
      <c r="B136" s="7" t="s">
        <v>234</v>
      </c>
      <c r="C136" s="7">
        <v>4</v>
      </c>
      <c r="D136" s="6" t="s">
        <v>171</v>
      </c>
      <c r="E136" s="7" t="s">
        <v>102</v>
      </c>
      <c r="F136" s="6">
        <v>427</v>
      </c>
      <c r="G136" s="6">
        <v>12.5</v>
      </c>
      <c r="H136" s="6" t="s">
        <v>74</v>
      </c>
      <c r="I136" s="6"/>
      <c r="J136" s="7" t="s">
        <v>16</v>
      </c>
      <c r="K136" s="7" t="s">
        <v>14</v>
      </c>
      <c r="L136" s="26">
        <v>1</v>
      </c>
    </row>
    <row r="137" spans="1:12" x14ac:dyDescent="0.25">
      <c r="A137" s="6"/>
      <c r="B137" s="7" t="s">
        <v>234</v>
      </c>
      <c r="C137" s="7">
        <v>4</v>
      </c>
      <c r="D137" s="6" t="s">
        <v>171</v>
      </c>
      <c r="E137" s="7" t="s">
        <v>102</v>
      </c>
      <c r="F137" s="6">
        <v>427</v>
      </c>
      <c r="G137" s="6">
        <v>12.5</v>
      </c>
      <c r="H137" s="6" t="s">
        <v>74</v>
      </c>
      <c r="I137" s="6"/>
      <c r="J137" s="7" t="s">
        <v>16</v>
      </c>
      <c r="K137" s="7" t="s">
        <v>15</v>
      </c>
      <c r="L137" s="26">
        <v>0</v>
      </c>
    </row>
    <row r="138" spans="1:12" x14ac:dyDescent="0.25">
      <c r="A138" s="8"/>
      <c r="B138" s="7" t="s">
        <v>234</v>
      </c>
      <c r="C138" s="9">
        <v>4</v>
      </c>
      <c r="D138" s="8" t="s">
        <v>171</v>
      </c>
      <c r="E138" s="8" t="s">
        <v>216</v>
      </c>
      <c r="F138" s="8">
        <v>468</v>
      </c>
      <c r="G138" s="8">
        <v>20.3</v>
      </c>
      <c r="H138" s="8" t="s">
        <v>74</v>
      </c>
      <c r="I138" s="8"/>
      <c r="J138" s="9" t="s">
        <v>11</v>
      </c>
      <c r="K138" s="9" t="s">
        <v>12</v>
      </c>
      <c r="L138" s="26">
        <v>1</v>
      </c>
    </row>
    <row r="139" spans="1:12" x14ac:dyDescent="0.25">
      <c r="A139" s="8"/>
      <c r="B139" s="7" t="s">
        <v>234</v>
      </c>
      <c r="C139" s="9">
        <v>4</v>
      </c>
      <c r="D139" s="8" t="s">
        <v>171</v>
      </c>
      <c r="E139" s="8" t="s">
        <v>216</v>
      </c>
      <c r="F139" s="8">
        <v>468</v>
      </c>
      <c r="G139" s="8">
        <v>20.3</v>
      </c>
      <c r="H139" s="8" t="s">
        <v>74</v>
      </c>
      <c r="I139" s="8"/>
      <c r="J139" s="9" t="s">
        <v>11</v>
      </c>
      <c r="K139" s="9" t="s">
        <v>13</v>
      </c>
      <c r="L139" s="26">
        <v>1</v>
      </c>
    </row>
    <row r="140" spans="1:12" x14ac:dyDescent="0.25">
      <c r="A140" s="8"/>
      <c r="B140" s="7" t="s">
        <v>234</v>
      </c>
      <c r="C140" s="9">
        <v>4</v>
      </c>
      <c r="D140" s="8" t="s">
        <v>171</v>
      </c>
      <c r="E140" s="8" t="s">
        <v>216</v>
      </c>
      <c r="F140" s="8">
        <v>468</v>
      </c>
      <c r="G140" s="8">
        <v>20.3</v>
      </c>
      <c r="H140" s="8" t="s">
        <v>74</v>
      </c>
      <c r="I140" s="8"/>
      <c r="J140" s="9" t="s">
        <v>11</v>
      </c>
      <c r="K140" s="9" t="s">
        <v>14</v>
      </c>
      <c r="L140" s="26">
        <v>0</v>
      </c>
    </row>
    <row r="141" spans="1:12" x14ac:dyDescent="0.25">
      <c r="A141" s="8"/>
      <c r="B141" s="7" t="s">
        <v>234</v>
      </c>
      <c r="C141" s="9">
        <v>4</v>
      </c>
      <c r="D141" s="8" t="s">
        <v>171</v>
      </c>
      <c r="E141" s="8" t="s">
        <v>216</v>
      </c>
      <c r="F141" s="8">
        <v>468</v>
      </c>
      <c r="G141" s="8">
        <v>20.3</v>
      </c>
      <c r="H141" s="8" t="s">
        <v>74</v>
      </c>
      <c r="I141" s="8"/>
      <c r="J141" s="9" t="s">
        <v>11</v>
      </c>
      <c r="K141" s="9" t="s">
        <v>15</v>
      </c>
      <c r="L141" s="26">
        <v>3</v>
      </c>
    </row>
    <row r="142" spans="1:12" x14ac:dyDescent="0.25">
      <c r="A142" s="8"/>
      <c r="B142" s="7" t="s">
        <v>234</v>
      </c>
      <c r="C142" s="9">
        <v>4</v>
      </c>
      <c r="D142" s="8" t="s">
        <v>171</v>
      </c>
      <c r="E142" s="8" t="s">
        <v>216</v>
      </c>
      <c r="F142" s="8">
        <v>468</v>
      </c>
      <c r="G142" s="8">
        <v>20.3</v>
      </c>
      <c r="H142" s="8" t="s">
        <v>74</v>
      </c>
      <c r="I142" s="8"/>
      <c r="J142" s="9" t="s">
        <v>16</v>
      </c>
      <c r="K142" s="9" t="s">
        <v>12</v>
      </c>
      <c r="L142" s="26">
        <v>3</v>
      </c>
    </row>
    <row r="143" spans="1:12" x14ac:dyDescent="0.25">
      <c r="A143" s="8"/>
      <c r="B143" s="7" t="s">
        <v>234</v>
      </c>
      <c r="C143" s="9">
        <v>4</v>
      </c>
      <c r="D143" s="8" t="s">
        <v>171</v>
      </c>
      <c r="E143" s="8" t="s">
        <v>216</v>
      </c>
      <c r="F143" s="8">
        <v>468</v>
      </c>
      <c r="G143" s="8">
        <v>20.3</v>
      </c>
      <c r="H143" s="8" t="s">
        <v>74</v>
      </c>
      <c r="I143" s="8"/>
      <c r="J143" s="9" t="s">
        <v>16</v>
      </c>
      <c r="K143" s="9" t="s">
        <v>13</v>
      </c>
      <c r="L143" s="26">
        <v>0</v>
      </c>
    </row>
    <row r="144" spans="1:12" x14ac:dyDescent="0.25">
      <c r="A144" s="8"/>
      <c r="B144" s="7" t="s">
        <v>234</v>
      </c>
      <c r="C144" s="9">
        <v>4</v>
      </c>
      <c r="D144" s="8" t="s">
        <v>171</v>
      </c>
      <c r="E144" s="8" t="s">
        <v>216</v>
      </c>
      <c r="F144" s="8">
        <v>468</v>
      </c>
      <c r="G144" s="8">
        <v>20.3</v>
      </c>
      <c r="H144" s="8" t="s">
        <v>74</v>
      </c>
      <c r="I144" s="8"/>
      <c r="J144" s="9" t="s">
        <v>16</v>
      </c>
      <c r="K144" s="9" t="s">
        <v>14</v>
      </c>
      <c r="L144" s="26">
        <v>2</v>
      </c>
    </row>
    <row r="145" spans="1:12" x14ac:dyDescent="0.25">
      <c r="A145" s="8"/>
      <c r="B145" s="7" t="s">
        <v>234</v>
      </c>
      <c r="C145" s="9">
        <v>4</v>
      </c>
      <c r="D145" s="8" t="s">
        <v>171</v>
      </c>
      <c r="E145" s="8" t="s">
        <v>216</v>
      </c>
      <c r="F145" s="8">
        <v>468</v>
      </c>
      <c r="G145" s="8">
        <v>20.3</v>
      </c>
      <c r="H145" s="8" t="s">
        <v>74</v>
      </c>
      <c r="I145" s="8"/>
      <c r="J145" s="9" t="s">
        <v>16</v>
      </c>
      <c r="K145" s="9" t="s">
        <v>15</v>
      </c>
      <c r="L145" s="26">
        <v>2</v>
      </c>
    </row>
    <row r="146" spans="1:12" x14ac:dyDescent="0.25">
      <c r="A146" s="6"/>
      <c r="B146" s="7" t="s">
        <v>234</v>
      </c>
      <c r="C146" s="7">
        <v>4</v>
      </c>
      <c r="D146" s="6" t="s">
        <v>171</v>
      </c>
      <c r="E146" s="7" t="s">
        <v>80</v>
      </c>
      <c r="F146" s="6">
        <v>257</v>
      </c>
      <c r="G146" s="6">
        <v>14.5</v>
      </c>
      <c r="H146" s="6" t="s">
        <v>74</v>
      </c>
      <c r="I146" s="6"/>
      <c r="J146" s="7" t="s">
        <v>11</v>
      </c>
      <c r="K146" s="7" t="s">
        <v>12</v>
      </c>
      <c r="L146" s="26">
        <v>5</v>
      </c>
    </row>
    <row r="147" spans="1:12" x14ac:dyDescent="0.25">
      <c r="A147" s="6"/>
      <c r="B147" s="7" t="s">
        <v>234</v>
      </c>
      <c r="C147" s="7">
        <v>4</v>
      </c>
      <c r="D147" s="6" t="s">
        <v>171</v>
      </c>
      <c r="E147" s="7" t="s">
        <v>80</v>
      </c>
      <c r="F147" s="6">
        <v>257</v>
      </c>
      <c r="G147" s="6">
        <v>14.5</v>
      </c>
      <c r="H147" s="6" t="s">
        <v>74</v>
      </c>
      <c r="I147" s="6"/>
      <c r="J147" s="7" t="s">
        <v>11</v>
      </c>
      <c r="K147" s="7" t="s">
        <v>13</v>
      </c>
      <c r="L147" s="26">
        <v>5</v>
      </c>
    </row>
    <row r="148" spans="1:12" x14ac:dyDescent="0.25">
      <c r="A148" s="6"/>
      <c r="B148" s="7" t="s">
        <v>234</v>
      </c>
      <c r="C148" s="7">
        <v>4</v>
      </c>
      <c r="D148" s="6" t="s">
        <v>171</v>
      </c>
      <c r="E148" s="7" t="s">
        <v>80</v>
      </c>
      <c r="F148" s="6">
        <v>257</v>
      </c>
      <c r="G148" s="6">
        <v>14.5</v>
      </c>
      <c r="H148" s="6" t="s">
        <v>74</v>
      </c>
      <c r="I148" s="6"/>
      <c r="J148" s="7" t="s">
        <v>11</v>
      </c>
      <c r="K148" s="7" t="s">
        <v>14</v>
      </c>
      <c r="L148" s="26">
        <v>2</v>
      </c>
    </row>
    <row r="149" spans="1:12" x14ac:dyDescent="0.25">
      <c r="A149" s="6"/>
      <c r="B149" s="7" t="s">
        <v>234</v>
      </c>
      <c r="C149" s="7">
        <v>4</v>
      </c>
      <c r="D149" s="6" t="s">
        <v>171</v>
      </c>
      <c r="E149" s="7" t="s">
        <v>80</v>
      </c>
      <c r="F149" s="6">
        <v>257</v>
      </c>
      <c r="G149" s="6">
        <v>14.5</v>
      </c>
      <c r="H149" s="6" t="s">
        <v>74</v>
      </c>
      <c r="I149" s="6"/>
      <c r="J149" s="7" t="s">
        <v>11</v>
      </c>
      <c r="K149" s="7" t="s">
        <v>15</v>
      </c>
      <c r="L149" s="26">
        <v>1</v>
      </c>
    </row>
    <row r="150" spans="1:12" x14ac:dyDescent="0.25">
      <c r="A150" s="6"/>
      <c r="B150" s="7" t="s">
        <v>234</v>
      </c>
      <c r="C150" s="7">
        <v>4</v>
      </c>
      <c r="D150" s="6" t="s">
        <v>171</v>
      </c>
      <c r="E150" s="7" t="s">
        <v>80</v>
      </c>
      <c r="F150" s="6">
        <v>257</v>
      </c>
      <c r="G150" s="6">
        <v>14.5</v>
      </c>
      <c r="H150" s="6" t="s">
        <v>74</v>
      </c>
      <c r="I150" s="6"/>
      <c r="J150" s="7" t="s">
        <v>16</v>
      </c>
      <c r="K150" s="7" t="s">
        <v>12</v>
      </c>
      <c r="L150" s="26">
        <v>1</v>
      </c>
    </row>
    <row r="151" spans="1:12" x14ac:dyDescent="0.25">
      <c r="A151" s="6"/>
      <c r="B151" s="7" t="s">
        <v>234</v>
      </c>
      <c r="C151" s="7">
        <v>4</v>
      </c>
      <c r="D151" s="6" t="s">
        <v>171</v>
      </c>
      <c r="E151" s="7" t="s">
        <v>80</v>
      </c>
      <c r="F151" s="6">
        <v>257</v>
      </c>
      <c r="G151" s="6">
        <v>14.5</v>
      </c>
      <c r="H151" s="6" t="s">
        <v>74</v>
      </c>
      <c r="I151" s="6"/>
      <c r="J151" s="7" t="s">
        <v>16</v>
      </c>
      <c r="K151" s="7" t="s">
        <v>13</v>
      </c>
      <c r="L151" s="26">
        <v>6</v>
      </c>
    </row>
    <row r="152" spans="1:12" x14ac:dyDescent="0.25">
      <c r="A152" s="6"/>
      <c r="B152" s="7" t="s">
        <v>234</v>
      </c>
      <c r="C152" s="7">
        <v>4</v>
      </c>
      <c r="D152" s="6" t="s">
        <v>171</v>
      </c>
      <c r="E152" s="7" t="s">
        <v>80</v>
      </c>
      <c r="F152" s="6">
        <v>257</v>
      </c>
      <c r="G152" s="6">
        <v>14.5</v>
      </c>
      <c r="H152" s="6" t="s">
        <v>74</v>
      </c>
      <c r="I152" s="6"/>
      <c r="J152" s="7" t="s">
        <v>16</v>
      </c>
      <c r="K152" s="7" t="s">
        <v>14</v>
      </c>
      <c r="L152" s="26">
        <v>2</v>
      </c>
    </row>
    <row r="153" spans="1:12" x14ac:dyDescent="0.25">
      <c r="A153" s="6"/>
      <c r="B153" s="7" t="s">
        <v>234</v>
      </c>
      <c r="C153" s="7">
        <v>4</v>
      </c>
      <c r="D153" s="6" t="s">
        <v>171</v>
      </c>
      <c r="E153" s="7" t="s">
        <v>80</v>
      </c>
      <c r="F153" s="6">
        <v>257</v>
      </c>
      <c r="G153" s="6">
        <v>14.5</v>
      </c>
      <c r="H153" s="6" t="s">
        <v>74</v>
      </c>
      <c r="I153" s="6"/>
      <c r="J153" s="7" t="s">
        <v>16</v>
      </c>
      <c r="K153" s="7" t="s">
        <v>15</v>
      </c>
      <c r="L153" s="26">
        <v>2</v>
      </c>
    </row>
    <row r="154" spans="1:12" x14ac:dyDescent="0.25">
      <c r="A154" s="8"/>
      <c r="B154" s="7" t="s">
        <v>234</v>
      </c>
      <c r="C154" s="9">
        <v>4</v>
      </c>
      <c r="D154" s="8" t="s">
        <v>171</v>
      </c>
      <c r="E154" s="8" t="s">
        <v>152</v>
      </c>
      <c r="F154" s="8">
        <v>486</v>
      </c>
      <c r="G154" s="8">
        <v>32.4</v>
      </c>
      <c r="H154" s="8" t="s">
        <v>74</v>
      </c>
      <c r="I154" s="8"/>
      <c r="J154" s="9" t="s">
        <v>11</v>
      </c>
      <c r="K154" s="9" t="s">
        <v>12</v>
      </c>
      <c r="L154" s="26">
        <v>0</v>
      </c>
    </row>
    <row r="155" spans="1:12" x14ac:dyDescent="0.25">
      <c r="A155" s="8"/>
      <c r="B155" s="7" t="s">
        <v>234</v>
      </c>
      <c r="C155" s="9">
        <v>4</v>
      </c>
      <c r="D155" s="8" t="s">
        <v>171</v>
      </c>
      <c r="E155" s="8" t="s">
        <v>152</v>
      </c>
      <c r="F155" s="8">
        <v>486</v>
      </c>
      <c r="G155" s="8">
        <v>32.4</v>
      </c>
      <c r="H155" s="8" t="s">
        <v>74</v>
      </c>
      <c r="I155" s="8"/>
      <c r="J155" s="9" t="s">
        <v>11</v>
      </c>
      <c r="K155" s="9" t="s">
        <v>13</v>
      </c>
      <c r="L155" s="26">
        <v>2</v>
      </c>
    </row>
    <row r="156" spans="1:12" x14ac:dyDescent="0.25">
      <c r="A156" s="8"/>
      <c r="B156" s="7" t="s">
        <v>234</v>
      </c>
      <c r="C156" s="9">
        <v>4</v>
      </c>
      <c r="D156" s="8" t="s">
        <v>171</v>
      </c>
      <c r="E156" s="8" t="s">
        <v>152</v>
      </c>
      <c r="F156" s="8">
        <v>486</v>
      </c>
      <c r="G156" s="8">
        <v>32.4</v>
      </c>
      <c r="H156" s="8" t="s">
        <v>74</v>
      </c>
      <c r="I156" s="8"/>
      <c r="J156" s="9" t="s">
        <v>11</v>
      </c>
      <c r="K156" s="9" t="s">
        <v>14</v>
      </c>
      <c r="L156" s="26">
        <v>2</v>
      </c>
    </row>
    <row r="157" spans="1:12" x14ac:dyDescent="0.25">
      <c r="A157" s="8"/>
      <c r="B157" s="7" t="s">
        <v>234</v>
      </c>
      <c r="C157" s="9">
        <v>4</v>
      </c>
      <c r="D157" s="8" t="s">
        <v>171</v>
      </c>
      <c r="E157" s="8" t="s">
        <v>152</v>
      </c>
      <c r="F157" s="8">
        <v>486</v>
      </c>
      <c r="G157" s="8">
        <v>32.4</v>
      </c>
      <c r="H157" s="8" t="s">
        <v>74</v>
      </c>
      <c r="I157" s="8"/>
      <c r="J157" s="9" t="s">
        <v>11</v>
      </c>
      <c r="K157" s="9" t="s">
        <v>15</v>
      </c>
      <c r="L157" s="26">
        <v>0</v>
      </c>
    </row>
    <row r="158" spans="1:12" x14ac:dyDescent="0.25">
      <c r="A158" s="8"/>
      <c r="B158" s="7" t="s">
        <v>234</v>
      </c>
      <c r="C158" s="9">
        <v>4</v>
      </c>
      <c r="D158" s="8" t="s">
        <v>171</v>
      </c>
      <c r="E158" s="8" t="s">
        <v>152</v>
      </c>
      <c r="F158" s="8">
        <v>486</v>
      </c>
      <c r="G158" s="8">
        <v>32.4</v>
      </c>
      <c r="H158" s="8" t="s">
        <v>74</v>
      </c>
      <c r="I158" s="8"/>
      <c r="J158" s="9" t="s">
        <v>16</v>
      </c>
      <c r="K158" s="9" t="s">
        <v>12</v>
      </c>
      <c r="L158" s="26">
        <v>0</v>
      </c>
    </row>
    <row r="159" spans="1:12" x14ac:dyDescent="0.25">
      <c r="A159" s="8"/>
      <c r="B159" s="7" t="s">
        <v>234</v>
      </c>
      <c r="C159" s="9">
        <v>4</v>
      </c>
      <c r="D159" s="8" t="s">
        <v>171</v>
      </c>
      <c r="E159" s="8" t="s">
        <v>152</v>
      </c>
      <c r="F159" s="8">
        <v>486</v>
      </c>
      <c r="G159" s="8">
        <v>32.4</v>
      </c>
      <c r="H159" s="8" t="s">
        <v>74</v>
      </c>
      <c r="I159" s="8"/>
      <c r="J159" s="9" t="s">
        <v>16</v>
      </c>
      <c r="K159" s="9" t="s">
        <v>13</v>
      </c>
      <c r="L159" s="26">
        <v>1</v>
      </c>
    </row>
    <row r="160" spans="1:12" x14ac:dyDescent="0.25">
      <c r="A160" s="8"/>
      <c r="B160" s="7" t="s">
        <v>234</v>
      </c>
      <c r="C160" s="9">
        <v>4</v>
      </c>
      <c r="D160" s="8" t="s">
        <v>171</v>
      </c>
      <c r="E160" s="8" t="s">
        <v>152</v>
      </c>
      <c r="F160" s="8">
        <v>486</v>
      </c>
      <c r="G160" s="8">
        <v>32.4</v>
      </c>
      <c r="H160" s="8" t="s">
        <v>74</v>
      </c>
      <c r="I160" s="8"/>
      <c r="J160" s="9" t="s">
        <v>16</v>
      </c>
      <c r="K160" s="9" t="s">
        <v>14</v>
      </c>
      <c r="L160" s="26">
        <v>1</v>
      </c>
    </row>
    <row r="161" spans="1:12" x14ac:dyDescent="0.25">
      <c r="A161" s="8"/>
      <c r="B161" s="7" t="s">
        <v>234</v>
      </c>
      <c r="C161" s="9">
        <v>4</v>
      </c>
      <c r="D161" s="8" t="s">
        <v>171</v>
      </c>
      <c r="E161" s="8" t="s">
        <v>152</v>
      </c>
      <c r="F161" s="8">
        <v>486</v>
      </c>
      <c r="G161" s="8">
        <v>32.4</v>
      </c>
      <c r="H161" s="8" t="s">
        <v>74</v>
      </c>
      <c r="I161" s="8"/>
      <c r="J161" s="9" t="s">
        <v>16</v>
      </c>
      <c r="K161" s="9" t="s">
        <v>15</v>
      </c>
      <c r="L161" s="26">
        <v>2</v>
      </c>
    </row>
  </sheetData>
  <conditionalFormatting sqref="A1:AN1">
    <cfRule type="expression" dxfId="0" priority="2">
      <formula>LEN(TRIM(A1))&gt;0</formula>
    </cfRule>
  </conditionalFormatting>
  <pageMargins left="0.74791666666666701" right="0.74791666666666701" top="0.98402777777777795" bottom="0.9840277777777779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193"/>
  <sheetViews>
    <sheetView zoomScaleNormal="100" workbookViewId="0">
      <pane ySplit="1" topLeftCell="A2" activePane="bottomLeft" state="frozen"/>
      <selection pane="bottomLeft" activeCell="B3" sqref="B3"/>
    </sheetView>
  </sheetViews>
  <sheetFormatPr defaultRowHeight="15" x14ac:dyDescent="0.25"/>
  <cols>
    <col min="1" max="10" width="14.42578125" customWidth="1"/>
    <col min="11" max="11" width="19.5703125" customWidth="1"/>
    <col min="12" max="1025" width="14.42578125" customWidth="1"/>
  </cols>
  <sheetData>
    <row r="1" spans="1:28" x14ac:dyDescent="0.25">
      <c r="A1" s="1" t="s">
        <v>0</v>
      </c>
      <c r="B1" s="1" t="s">
        <v>1</v>
      </c>
      <c r="C1" s="1" t="s">
        <v>2</v>
      </c>
      <c r="D1" s="1" t="s">
        <v>3</v>
      </c>
      <c r="E1" s="1" t="s">
        <v>4</v>
      </c>
      <c r="F1" s="1" t="s">
        <v>5</v>
      </c>
      <c r="G1" s="1" t="s">
        <v>6</v>
      </c>
      <c r="H1" s="1" t="s">
        <v>7</v>
      </c>
      <c r="I1" s="2" t="s">
        <v>8</v>
      </c>
      <c r="J1" s="2" t="s">
        <v>9</v>
      </c>
      <c r="K1" s="3" t="s">
        <v>10</v>
      </c>
      <c r="L1" s="4"/>
      <c r="N1" s="5"/>
      <c r="P1" s="5"/>
      <c r="R1" s="5"/>
      <c r="T1" s="5"/>
      <c r="V1" s="5"/>
      <c r="X1" s="5"/>
      <c r="Z1" s="5"/>
      <c r="AB1" s="5"/>
    </row>
    <row r="2" spans="1:28" x14ac:dyDescent="0.25">
      <c r="A2" s="6"/>
      <c r="B2" s="7" t="s">
        <v>235</v>
      </c>
      <c r="C2" s="7">
        <v>1</v>
      </c>
      <c r="D2" s="7" t="s">
        <v>207</v>
      </c>
      <c r="E2" s="7" t="s">
        <v>172</v>
      </c>
      <c r="F2" s="7">
        <v>246</v>
      </c>
      <c r="G2" s="7">
        <v>13.1</v>
      </c>
      <c r="H2" s="6"/>
      <c r="I2" s="7" t="s">
        <v>11</v>
      </c>
      <c r="J2" s="7" t="s">
        <v>12</v>
      </c>
      <c r="K2" s="26">
        <v>2</v>
      </c>
    </row>
    <row r="3" spans="1:28" x14ac:dyDescent="0.25">
      <c r="A3" s="6"/>
      <c r="B3" s="7" t="s">
        <v>235</v>
      </c>
      <c r="C3" s="7">
        <v>1</v>
      </c>
      <c r="D3" s="7" t="s">
        <v>207</v>
      </c>
      <c r="E3" s="7" t="s">
        <v>172</v>
      </c>
      <c r="F3" s="7">
        <v>246</v>
      </c>
      <c r="G3" s="7">
        <v>13.1</v>
      </c>
      <c r="H3" s="6"/>
      <c r="I3" s="7" t="s">
        <v>11</v>
      </c>
      <c r="J3" s="7" t="s">
        <v>13</v>
      </c>
      <c r="K3" s="26">
        <v>3</v>
      </c>
    </row>
    <row r="4" spans="1:28" x14ac:dyDescent="0.25">
      <c r="A4" s="6"/>
      <c r="B4" s="7" t="s">
        <v>235</v>
      </c>
      <c r="C4" s="7">
        <v>1</v>
      </c>
      <c r="D4" s="7" t="s">
        <v>207</v>
      </c>
      <c r="E4" s="7" t="s">
        <v>172</v>
      </c>
      <c r="F4" s="7">
        <v>246</v>
      </c>
      <c r="G4" s="7">
        <v>13.1</v>
      </c>
      <c r="H4" s="6"/>
      <c r="I4" s="7" t="s">
        <v>11</v>
      </c>
      <c r="J4" s="7" t="s">
        <v>14</v>
      </c>
      <c r="K4" s="26">
        <v>4</v>
      </c>
    </row>
    <row r="5" spans="1:28" x14ac:dyDescent="0.25">
      <c r="A5" s="6"/>
      <c r="B5" s="7" t="s">
        <v>235</v>
      </c>
      <c r="C5" s="7">
        <v>1</v>
      </c>
      <c r="D5" s="7" t="s">
        <v>207</v>
      </c>
      <c r="E5" s="7" t="s">
        <v>172</v>
      </c>
      <c r="F5" s="7">
        <v>246</v>
      </c>
      <c r="G5" s="7">
        <v>13.1</v>
      </c>
      <c r="H5" s="6"/>
      <c r="I5" s="7" t="s">
        <v>11</v>
      </c>
      <c r="J5" s="7" t="s">
        <v>15</v>
      </c>
      <c r="K5" s="26">
        <v>4</v>
      </c>
    </row>
    <row r="6" spans="1:28" x14ac:dyDescent="0.25">
      <c r="A6" s="6"/>
      <c r="B6" s="7" t="s">
        <v>235</v>
      </c>
      <c r="C6" s="7">
        <v>1</v>
      </c>
      <c r="D6" s="7" t="s">
        <v>207</v>
      </c>
      <c r="E6" s="7" t="s">
        <v>172</v>
      </c>
      <c r="F6" s="7">
        <v>246</v>
      </c>
      <c r="G6" s="7">
        <v>13.1</v>
      </c>
      <c r="H6" s="6"/>
      <c r="I6" s="7" t="s">
        <v>16</v>
      </c>
      <c r="J6" s="7" t="s">
        <v>12</v>
      </c>
      <c r="K6" s="26">
        <v>3</v>
      </c>
    </row>
    <row r="7" spans="1:28" x14ac:dyDescent="0.25">
      <c r="A7" s="6"/>
      <c r="B7" s="7" t="s">
        <v>235</v>
      </c>
      <c r="C7" s="7">
        <v>1</v>
      </c>
      <c r="D7" s="7" t="s">
        <v>207</v>
      </c>
      <c r="E7" s="7" t="s">
        <v>172</v>
      </c>
      <c r="F7" s="7">
        <v>246</v>
      </c>
      <c r="G7" s="7">
        <v>13.1</v>
      </c>
      <c r="H7" s="6"/>
      <c r="I7" s="7" t="s">
        <v>16</v>
      </c>
      <c r="J7" s="7" t="s">
        <v>13</v>
      </c>
      <c r="K7" s="26">
        <v>1</v>
      </c>
    </row>
    <row r="8" spans="1:28" x14ac:dyDescent="0.25">
      <c r="A8" s="6"/>
      <c r="B8" s="7" t="s">
        <v>235</v>
      </c>
      <c r="C8" s="7">
        <v>1</v>
      </c>
      <c r="D8" s="7" t="s">
        <v>207</v>
      </c>
      <c r="E8" s="7" t="s">
        <v>172</v>
      </c>
      <c r="F8" s="7">
        <v>246</v>
      </c>
      <c r="G8" s="7">
        <v>13.1</v>
      </c>
      <c r="H8" s="6"/>
      <c r="I8" s="7" t="s">
        <v>16</v>
      </c>
      <c r="J8" s="7" t="s">
        <v>14</v>
      </c>
      <c r="K8" s="26">
        <v>4</v>
      </c>
    </row>
    <row r="9" spans="1:28" x14ac:dyDescent="0.25">
      <c r="A9" s="6"/>
      <c r="B9" s="7" t="s">
        <v>235</v>
      </c>
      <c r="C9" s="7">
        <v>1</v>
      </c>
      <c r="D9" s="7" t="s">
        <v>207</v>
      </c>
      <c r="E9" s="7" t="s">
        <v>172</v>
      </c>
      <c r="F9" s="7">
        <v>246</v>
      </c>
      <c r="G9" s="7">
        <v>13.1</v>
      </c>
      <c r="H9" s="6"/>
      <c r="I9" s="7" t="s">
        <v>16</v>
      </c>
      <c r="J9" s="7" t="s">
        <v>15</v>
      </c>
      <c r="K9" s="26">
        <v>4</v>
      </c>
    </row>
    <row r="10" spans="1:28" x14ac:dyDescent="0.25">
      <c r="A10" s="8"/>
      <c r="B10" s="9" t="s">
        <v>235</v>
      </c>
      <c r="C10" s="9">
        <v>1</v>
      </c>
      <c r="D10" s="9" t="s">
        <v>207</v>
      </c>
      <c r="E10" s="9" t="s">
        <v>102</v>
      </c>
      <c r="F10" s="9">
        <v>97</v>
      </c>
      <c r="G10" s="9">
        <v>19.7</v>
      </c>
      <c r="H10" s="8"/>
      <c r="I10" s="9" t="s">
        <v>11</v>
      </c>
      <c r="J10" s="9" t="s">
        <v>12</v>
      </c>
      <c r="K10" s="26">
        <v>2</v>
      </c>
    </row>
    <row r="11" spans="1:28" x14ac:dyDescent="0.25">
      <c r="A11" s="8"/>
      <c r="B11" s="9" t="s">
        <v>235</v>
      </c>
      <c r="C11" s="9">
        <v>1</v>
      </c>
      <c r="D11" s="9" t="s">
        <v>207</v>
      </c>
      <c r="E11" s="9" t="s">
        <v>102</v>
      </c>
      <c r="F11" s="9">
        <v>97</v>
      </c>
      <c r="G11" s="9">
        <v>19.7</v>
      </c>
      <c r="H11" s="8"/>
      <c r="I11" s="9" t="s">
        <v>11</v>
      </c>
      <c r="J11" s="9" t="s">
        <v>13</v>
      </c>
      <c r="K11" s="26">
        <v>2</v>
      </c>
    </row>
    <row r="12" spans="1:28" x14ac:dyDescent="0.25">
      <c r="A12" s="8"/>
      <c r="B12" s="9" t="s">
        <v>235</v>
      </c>
      <c r="C12" s="9">
        <v>1</v>
      </c>
      <c r="D12" s="9" t="s">
        <v>207</v>
      </c>
      <c r="E12" s="9" t="s">
        <v>102</v>
      </c>
      <c r="F12" s="9">
        <v>97</v>
      </c>
      <c r="G12" s="9">
        <v>19.7</v>
      </c>
      <c r="H12" s="8"/>
      <c r="I12" s="9" t="s">
        <v>11</v>
      </c>
      <c r="J12" s="9" t="s">
        <v>14</v>
      </c>
      <c r="K12" s="26">
        <v>2</v>
      </c>
    </row>
    <row r="13" spans="1:28" x14ac:dyDescent="0.25">
      <c r="A13" s="8"/>
      <c r="B13" s="9" t="s">
        <v>235</v>
      </c>
      <c r="C13" s="9">
        <v>1</v>
      </c>
      <c r="D13" s="9" t="s">
        <v>207</v>
      </c>
      <c r="E13" s="9" t="s">
        <v>102</v>
      </c>
      <c r="F13" s="9">
        <v>97</v>
      </c>
      <c r="G13" s="9">
        <v>19.7</v>
      </c>
      <c r="H13" s="8"/>
      <c r="I13" s="9" t="s">
        <v>11</v>
      </c>
      <c r="J13" s="9" t="s">
        <v>15</v>
      </c>
      <c r="K13" s="26">
        <v>0</v>
      </c>
    </row>
    <row r="14" spans="1:28" x14ac:dyDescent="0.25">
      <c r="A14" s="8"/>
      <c r="B14" s="9" t="s">
        <v>235</v>
      </c>
      <c r="C14" s="9">
        <v>1</v>
      </c>
      <c r="D14" s="9" t="s">
        <v>207</v>
      </c>
      <c r="E14" s="9" t="s">
        <v>102</v>
      </c>
      <c r="F14" s="9">
        <v>97</v>
      </c>
      <c r="G14" s="9">
        <v>19.7</v>
      </c>
      <c r="H14" s="8"/>
      <c r="I14" s="9" t="s">
        <v>16</v>
      </c>
      <c r="J14" s="9" t="s">
        <v>12</v>
      </c>
      <c r="K14" s="26">
        <v>1</v>
      </c>
    </row>
    <row r="15" spans="1:28" x14ac:dyDescent="0.25">
      <c r="A15" s="8"/>
      <c r="B15" s="9" t="s">
        <v>235</v>
      </c>
      <c r="C15" s="9">
        <v>1</v>
      </c>
      <c r="D15" s="9" t="s">
        <v>207</v>
      </c>
      <c r="E15" s="9" t="s">
        <v>102</v>
      </c>
      <c r="F15" s="9">
        <v>97</v>
      </c>
      <c r="G15" s="9">
        <v>19.7</v>
      </c>
      <c r="H15" s="8"/>
      <c r="I15" s="9" t="s">
        <v>16</v>
      </c>
      <c r="J15" s="9" t="s">
        <v>13</v>
      </c>
      <c r="K15" s="26">
        <v>0</v>
      </c>
    </row>
    <row r="16" spans="1:28" x14ac:dyDescent="0.25">
      <c r="A16" s="8"/>
      <c r="B16" s="9" t="s">
        <v>235</v>
      </c>
      <c r="C16" s="9">
        <v>1</v>
      </c>
      <c r="D16" s="9" t="s">
        <v>207</v>
      </c>
      <c r="E16" s="9" t="s">
        <v>102</v>
      </c>
      <c r="F16" s="9">
        <v>97</v>
      </c>
      <c r="G16" s="9">
        <v>19.7</v>
      </c>
      <c r="H16" s="8"/>
      <c r="I16" s="9" t="s">
        <v>16</v>
      </c>
      <c r="J16" s="9" t="s">
        <v>14</v>
      </c>
      <c r="K16" s="26">
        <v>1</v>
      </c>
    </row>
    <row r="17" spans="1:11" x14ac:dyDescent="0.25">
      <c r="A17" s="8"/>
      <c r="B17" s="9" t="s">
        <v>235</v>
      </c>
      <c r="C17" s="9">
        <v>1</v>
      </c>
      <c r="D17" s="9" t="s">
        <v>207</v>
      </c>
      <c r="E17" s="9" t="s">
        <v>102</v>
      </c>
      <c r="F17" s="9">
        <v>97</v>
      </c>
      <c r="G17" s="9">
        <v>19.7</v>
      </c>
      <c r="H17" s="8"/>
      <c r="I17" s="9" t="s">
        <v>16</v>
      </c>
      <c r="J17" s="9" t="s">
        <v>15</v>
      </c>
      <c r="K17" s="26">
        <v>0</v>
      </c>
    </row>
    <row r="18" spans="1:11" x14ac:dyDescent="0.25">
      <c r="A18" s="6"/>
      <c r="B18" s="7" t="s">
        <v>235</v>
      </c>
      <c r="C18" s="7">
        <v>1</v>
      </c>
      <c r="D18" s="7" t="s">
        <v>207</v>
      </c>
      <c r="E18" s="7" t="s">
        <v>119</v>
      </c>
      <c r="F18" s="7">
        <v>489</v>
      </c>
      <c r="G18" s="7">
        <v>27.6</v>
      </c>
      <c r="H18" s="6"/>
      <c r="I18" s="7" t="s">
        <v>11</v>
      </c>
      <c r="J18" s="7" t="s">
        <v>12</v>
      </c>
      <c r="K18" s="26">
        <v>10</v>
      </c>
    </row>
    <row r="19" spans="1:11" x14ac:dyDescent="0.25">
      <c r="A19" s="6"/>
      <c r="B19" s="7" t="s">
        <v>235</v>
      </c>
      <c r="C19" s="7">
        <v>1</v>
      </c>
      <c r="D19" s="7" t="s">
        <v>207</v>
      </c>
      <c r="E19" s="7" t="s">
        <v>119</v>
      </c>
      <c r="F19" s="7">
        <v>489</v>
      </c>
      <c r="G19" s="7">
        <v>27.6</v>
      </c>
      <c r="H19" s="6"/>
      <c r="I19" s="7" t="s">
        <v>11</v>
      </c>
      <c r="J19" s="7" t="s">
        <v>13</v>
      </c>
      <c r="K19" s="26">
        <v>18</v>
      </c>
    </row>
    <row r="20" spans="1:11" x14ac:dyDescent="0.25">
      <c r="A20" s="6"/>
      <c r="B20" s="7" t="s">
        <v>235</v>
      </c>
      <c r="C20" s="7">
        <v>1</v>
      </c>
      <c r="D20" s="7" t="s">
        <v>207</v>
      </c>
      <c r="E20" s="7" t="s">
        <v>119</v>
      </c>
      <c r="F20" s="7">
        <v>489</v>
      </c>
      <c r="G20" s="7">
        <v>27.6</v>
      </c>
      <c r="H20" s="6"/>
      <c r="I20" s="7" t="s">
        <v>11</v>
      </c>
      <c r="J20" s="7" t="s">
        <v>14</v>
      </c>
      <c r="K20" s="26">
        <v>1</v>
      </c>
    </row>
    <row r="21" spans="1:11" x14ac:dyDescent="0.25">
      <c r="A21" s="6"/>
      <c r="B21" s="7" t="s">
        <v>235</v>
      </c>
      <c r="C21" s="7">
        <v>1</v>
      </c>
      <c r="D21" s="7" t="s">
        <v>207</v>
      </c>
      <c r="E21" s="7" t="s">
        <v>119</v>
      </c>
      <c r="F21" s="7">
        <v>489</v>
      </c>
      <c r="G21" s="7">
        <v>27.6</v>
      </c>
      <c r="H21" s="6"/>
      <c r="I21" s="7" t="s">
        <v>11</v>
      </c>
      <c r="J21" s="7" t="s">
        <v>15</v>
      </c>
      <c r="K21" s="26">
        <v>14</v>
      </c>
    </row>
    <row r="22" spans="1:11" x14ac:dyDescent="0.25">
      <c r="A22" s="6"/>
      <c r="B22" s="7" t="s">
        <v>235</v>
      </c>
      <c r="C22" s="7">
        <v>1</v>
      </c>
      <c r="D22" s="7" t="s">
        <v>207</v>
      </c>
      <c r="E22" s="7" t="s">
        <v>119</v>
      </c>
      <c r="F22" s="7">
        <v>489</v>
      </c>
      <c r="G22" s="7">
        <v>27.6</v>
      </c>
      <c r="H22" s="6"/>
      <c r="I22" s="7" t="s">
        <v>16</v>
      </c>
      <c r="J22" s="7" t="s">
        <v>12</v>
      </c>
      <c r="K22" s="26">
        <v>5</v>
      </c>
    </row>
    <row r="23" spans="1:11" x14ac:dyDescent="0.25">
      <c r="A23" s="6"/>
      <c r="B23" s="7" t="s">
        <v>235</v>
      </c>
      <c r="C23" s="7">
        <v>1</v>
      </c>
      <c r="D23" s="7" t="s">
        <v>207</v>
      </c>
      <c r="E23" s="7" t="s">
        <v>119</v>
      </c>
      <c r="F23" s="7">
        <v>489</v>
      </c>
      <c r="G23" s="7">
        <v>27.6</v>
      </c>
      <c r="H23" s="6"/>
      <c r="I23" s="7" t="s">
        <v>16</v>
      </c>
      <c r="J23" s="7" t="s">
        <v>13</v>
      </c>
      <c r="K23" s="26">
        <v>7</v>
      </c>
    </row>
    <row r="24" spans="1:11" x14ac:dyDescent="0.25">
      <c r="A24" s="6"/>
      <c r="B24" s="7" t="s">
        <v>235</v>
      </c>
      <c r="C24" s="7">
        <v>1</v>
      </c>
      <c r="D24" s="7" t="s">
        <v>207</v>
      </c>
      <c r="E24" s="7" t="s">
        <v>119</v>
      </c>
      <c r="F24" s="7">
        <v>489</v>
      </c>
      <c r="G24" s="7">
        <v>27.6</v>
      </c>
      <c r="H24" s="6"/>
      <c r="I24" s="7" t="s">
        <v>16</v>
      </c>
      <c r="J24" s="7" t="s">
        <v>14</v>
      </c>
      <c r="K24" s="26">
        <v>1</v>
      </c>
    </row>
    <row r="25" spans="1:11" x14ac:dyDescent="0.25">
      <c r="A25" s="6"/>
      <c r="B25" s="7" t="s">
        <v>235</v>
      </c>
      <c r="C25" s="7">
        <v>1</v>
      </c>
      <c r="D25" s="7" t="s">
        <v>207</v>
      </c>
      <c r="E25" s="7" t="s">
        <v>119</v>
      </c>
      <c r="F25" s="7">
        <v>489</v>
      </c>
      <c r="G25" s="7">
        <v>27.6</v>
      </c>
      <c r="H25" s="6"/>
      <c r="I25" s="7" t="s">
        <v>16</v>
      </c>
      <c r="J25" s="7" t="s">
        <v>15</v>
      </c>
      <c r="K25" s="26">
        <v>5</v>
      </c>
    </row>
    <row r="26" spans="1:11" x14ac:dyDescent="0.25">
      <c r="A26" s="8"/>
      <c r="B26" s="9" t="s">
        <v>235</v>
      </c>
      <c r="C26" s="9">
        <v>1</v>
      </c>
      <c r="D26" s="9" t="s">
        <v>207</v>
      </c>
      <c r="E26" s="9" t="s">
        <v>216</v>
      </c>
      <c r="F26" s="9">
        <v>223</v>
      </c>
      <c r="G26" s="9">
        <v>18.2</v>
      </c>
      <c r="H26" s="8"/>
      <c r="I26" s="9" t="s">
        <v>11</v>
      </c>
      <c r="J26" s="9" t="s">
        <v>12</v>
      </c>
      <c r="K26" s="26">
        <v>8</v>
      </c>
    </row>
    <row r="27" spans="1:11" x14ac:dyDescent="0.25">
      <c r="A27" s="8"/>
      <c r="B27" s="9" t="s">
        <v>235</v>
      </c>
      <c r="C27" s="9">
        <v>1</v>
      </c>
      <c r="D27" s="9" t="s">
        <v>207</v>
      </c>
      <c r="E27" s="9" t="s">
        <v>216</v>
      </c>
      <c r="F27" s="9">
        <v>223</v>
      </c>
      <c r="G27" s="9">
        <v>18.2</v>
      </c>
      <c r="H27" s="8"/>
      <c r="I27" s="9" t="s">
        <v>11</v>
      </c>
      <c r="J27" s="9" t="s">
        <v>13</v>
      </c>
      <c r="K27" s="26">
        <v>10</v>
      </c>
    </row>
    <row r="28" spans="1:11" x14ac:dyDescent="0.25">
      <c r="A28" s="8"/>
      <c r="B28" s="9" t="s">
        <v>235</v>
      </c>
      <c r="C28" s="9">
        <v>1</v>
      </c>
      <c r="D28" s="9" t="s">
        <v>207</v>
      </c>
      <c r="E28" s="9" t="s">
        <v>216</v>
      </c>
      <c r="F28" s="9">
        <v>223</v>
      </c>
      <c r="G28" s="9">
        <v>18.2</v>
      </c>
      <c r="H28" s="8"/>
      <c r="I28" s="9" t="s">
        <v>11</v>
      </c>
      <c r="J28" s="9" t="s">
        <v>14</v>
      </c>
      <c r="K28" s="26">
        <v>11</v>
      </c>
    </row>
    <row r="29" spans="1:11" x14ac:dyDescent="0.25">
      <c r="A29" s="8"/>
      <c r="B29" s="9" t="s">
        <v>235</v>
      </c>
      <c r="C29" s="9">
        <v>1</v>
      </c>
      <c r="D29" s="9" t="s">
        <v>207</v>
      </c>
      <c r="E29" s="9" t="s">
        <v>216</v>
      </c>
      <c r="F29" s="9">
        <v>223</v>
      </c>
      <c r="G29" s="9">
        <v>18.2</v>
      </c>
      <c r="H29" s="8"/>
      <c r="I29" s="9" t="s">
        <v>11</v>
      </c>
      <c r="J29" s="9" t="s">
        <v>15</v>
      </c>
      <c r="K29" s="26">
        <v>4</v>
      </c>
    </row>
    <row r="30" spans="1:11" x14ac:dyDescent="0.25">
      <c r="A30" s="8"/>
      <c r="B30" s="9" t="s">
        <v>235</v>
      </c>
      <c r="C30" s="9">
        <v>1</v>
      </c>
      <c r="D30" s="9" t="s">
        <v>207</v>
      </c>
      <c r="E30" s="9" t="s">
        <v>216</v>
      </c>
      <c r="F30" s="9">
        <v>223</v>
      </c>
      <c r="G30" s="9">
        <v>18.2</v>
      </c>
      <c r="H30" s="8"/>
      <c r="I30" s="9" t="s">
        <v>16</v>
      </c>
      <c r="J30" s="9" t="s">
        <v>12</v>
      </c>
      <c r="K30" s="26">
        <v>5</v>
      </c>
    </row>
    <row r="31" spans="1:11" x14ac:dyDescent="0.25">
      <c r="A31" s="8"/>
      <c r="B31" s="9" t="s">
        <v>235</v>
      </c>
      <c r="C31" s="9">
        <v>1</v>
      </c>
      <c r="D31" s="9" t="s">
        <v>207</v>
      </c>
      <c r="E31" s="9" t="s">
        <v>216</v>
      </c>
      <c r="F31" s="9">
        <v>223</v>
      </c>
      <c r="G31" s="9">
        <v>18.2</v>
      </c>
      <c r="H31" s="8"/>
      <c r="I31" s="9" t="s">
        <v>16</v>
      </c>
      <c r="J31" s="9" t="s">
        <v>13</v>
      </c>
      <c r="K31" s="26">
        <v>4</v>
      </c>
    </row>
    <row r="32" spans="1:11" x14ac:dyDescent="0.25">
      <c r="A32" s="8"/>
      <c r="B32" s="9" t="s">
        <v>235</v>
      </c>
      <c r="C32" s="9">
        <v>1</v>
      </c>
      <c r="D32" s="9" t="s">
        <v>207</v>
      </c>
      <c r="E32" s="9" t="s">
        <v>216</v>
      </c>
      <c r="F32" s="9">
        <v>223</v>
      </c>
      <c r="G32" s="9">
        <v>18.2</v>
      </c>
      <c r="H32" s="8"/>
      <c r="I32" s="9" t="s">
        <v>16</v>
      </c>
      <c r="J32" s="9" t="s">
        <v>14</v>
      </c>
      <c r="K32" s="26">
        <v>0</v>
      </c>
    </row>
    <row r="33" spans="1:11" x14ac:dyDescent="0.25">
      <c r="A33" s="8"/>
      <c r="B33" s="9" t="s">
        <v>235</v>
      </c>
      <c r="C33" s="9">
        <v>1</v>
      </c>
      <c r="D33" s="9" t="s">
        <v>207</v>
      </c>
      <c r="E33" s="9" t="s">
        <v>216</v>
      </c>
      <c r="F33" s="9">
        <v>223</v>
      </c>
      <c r="G33" s="9">
        <v>18.2</v>
      </c>
      <c r="H33" s="8"/>
      <c r="I33" s="9" t="s">
        <v>16</v>
      </c>
      <c r="J33" s="9" t="s">
        <v>15</v>
      </c>
      <c r="K33" s="26">
        <v>6</v>
      </c>
    </row>
    <row r="34" spans="1:11" x14ac:dyDescent="0.25">
      <c r="A34" s="6"/>
      <c r="B34" s="7" t="s">
        <v>235</v>
      </c>
      <c r="C34" s="7">
        <v>1</v>
      </c>
      <c r="D34" s="7" t="s">
        <v>207</v>
      </c>
      <c r="E34" s="7" t="s">
        <v>80</v>
      </c>
      <c r="F34" s="7">
        <v>948</v>
      </c>
      <c r="G34" s="7">
        <v>38.1</v>
      </c>
      <c r="H34" s="6"/>
      <c r="I34" s="7" t="s">
        <v>11</v>
      </c>
      <c r="J34" s="7" t="s">
        <v>12</v>
      </c>
      <c r="K34" s="26">
        <v>6</v>
      </c>
    </row>
    <row r="35" spans="1:11" x14ac:dyDescent="0.25">
      <c r="A35" s="6"/>
      <c r="B35" s="7" t="s">
        <v>235</v>
      </c>
      <c r="C35" s="7">
        <v>1</v>
      </c>
      <c r="D35" s="7" t="s">
        <v>207</v>
      </c>
      <c r="E35" s="7" t="s">
        <v>80</v>
      </c>
      <c r="F35" s="7">
        <v>948</v>
      </c>
      <c r="G35" s="7">
        <v>38.1</v>
      </c>
      <c r="H35" s="6"/>
      <c r="I35" s="7" t="s">
        <v>11</v>
      </c>
      <c r="J35" s="7" t="s">
        <v>13</v>
      </c>
      <c r="K35" s="26">
        <v>6</v>
      </c>
    </row>
    <row r="36" spans="1:11" x14ac:dyDescent="0.25">
      <c r="A36" s="6"/>
      <c r="B36" s="7" t="s">
        <v>235</v>
      </c>
      <c r="C36" s="7">
        <v>1</v>
      </c>
      <c r="D36" s="7" t="s">
        <v>207</v>
      </c>
      <c r="E36" s="7" t="s">
        <v>80</v>
      </c>
      <c r="F36" s="7">
        <v>948</v>
      </c>
      <c r="G36" s="7">
        <v>38.1</v>
      </c>
      <c r="H36" s="6"/>
      <c r="I36" s="7" t="s">
        <v>11</v>
      </c>
      <c r="J36" s="7" t="s">
        <v>14</v>
      </c>
      <c r="K36" s="26">
        <v>1</v>
      </c>
    </row>
    <row r="37" spans="1:11" x14ac:dyDescent="0.25">
      <c r="A37" s="6"/>
      <c r="B37" s="7" t="s">
        <v>235</v>
      </c>
      <c r="C37" s="7">
        <v>1</v>
      </c>
      <c r="D37" s="7" t="s">
        <v>207</v>
      </c>
      <c r="E37" s="7" t="s">
        <v>80</v>
      </c>
      <c r="F37" s="7">
        <v>948</v>
      </c>
      <c r="G37" s="7">
        <v>38.1</v>
      </c>
      <c r="H37" s="6"/>
      <c r="I37" s="7" t="s">
        <v>11</v>
      </c>
      <c r="J37" s="7" t="s">
        <v>15</v>
      </c>
      <c r="K37" s="26">
        <v>3</v>
      </c>
    </row>
    <row r="38" spans="1:11" x14ac:dyDescent="0.25">
      <c r="A38" s="6"/>
      <c r="B38" s="7" t="s">
        <v>235</v>
      </c>
      <c r="C38" s="7">
        <v>1</v>
      </c>
      <c r="D38" s="7" t="s">
        <v>207</v>
      </c>
      <c r="E38" s="7" t="s">
        <v>80</v>
      </c>
      <c r="F38" s="7">
        <v>948</v>
      </c>
      <c r="G38" s="7">
        <v>38.1</v>
      </c>
      <c r="H38" s="6"/>
      <c r="I38" s="7" t="s">
        <v>16</v>
      </c>
      <c r="J38" s="7" t="s">
        <v>12</v>
      </c>
      <c r="K38" s="26">
        <v>0</v>
      </c>
    </row>
    <row r="39" spans="1:11" x14ac:dyDescent="0.25">
      <c r="A39" s="6"/>
      <c r="B39" s="7" t="s">
        <v>235</v>
      </c>
      <c r="C39" s="7">
        <v>1</v>
      </c>
      <c r="D39" s="7" t="s">
        <v>207</v>
      </c>
      <c r="E39" s="7" t="s">
        <v>80</v>
      </c>
      <c r="F39" s="7">
        <v>948</v>
      </c>
      <c r="G39" s="7">
        <v>38.1</v>
      </c>
      <c r="H39" s="6"/>
      <c r="I39" s="7" t="s">
        <v>16</v>
      </c>
      <c r="J39" s="7" t="s">
        <v>13</v>
      </c>
      <c r="K39" s="26">
        <v>2</v>
      </c>
    </row>
    <row r="40" spans="1:11" x14ac:dyDescent="0.25">
      <c r="A40" s="6"/>
      <c r="B40" s="7" t="s">
        <v>235</v>
      </c>
      <c r="C40" s="7">
        <v>1</v>
      </c>
      <c r="D40" s="7" t="s">
        <v>207</v>
      </c>
      <c r="E40" s="7" t="s">
        <v>80</v>
      </c>
      <c r="F40" s="7">
        <v>948</v>
      </c>
      <c r="G40" s="7">
        <v>38.1</v>
      </c>
      <c r="H40" s="6"/>
      <c r="I40" s="7" t="s">
        <v>16</v>
      </c>
      <c r="J40" s="7" t="s">
        <v>14</v>
      </c>
      <c r="K40" s="26">
        <v>3</v>
      </c>
    </row>
    <row r="41" spans="1:11" x14ac:dyDescent="0.25">
      <c r="A41" s="6"/>
      <c r="B41" s="7" t="s">
        <v>235</v>
      </c>
      <c r="C41" s="7">
        <v>1</v>
      </c>
      <c r="D41" s="7" t="s">
        <v>207</v>
      </c>
      <c r="E41" s="7" t="s">
        <v>80</v>
      </c>
      <c r="F41" s="7">
        <v>948</v>
      </c>
      <c r="G41" s="7">
        <v>38.1</v>
      </c>
      <c r="H41" s="6"/>
      <c r="I41" s="7" t="s">
        <v>16</v>
      </c>
      <c r="J41" s="7" t="s">
        <v>15</v>
      </c>
      <c r="K41" s="26">
        <v>0</v>
      </c>
    </row>
    <row r="42" spans="1:11" x14ac:dyDescent="0.25">
      <c r="A42" s="8"/>
      <c r="B42" s="9" t="s">
        <v>235</v>
      </c>
      <c r="C42" s="9">
        <v>2</v>
      </c>
      <c r="D42" s="9" t="s">
        <v>171</v>
      </c>
      <c r="E42" s="9" t="s">
        <v>82</v>
      </c>
      <c r="F42" s="9">
        <v>263</v>
      </c>
      <c r="G42" s="9">
        <v>13.7</v>
      </c>
      <c r="H42" s="8"/>
      <c r="I42" s="9" t="s">
        <v>11</v>
      </c>
      <c r="J42" s="9" t="s">
        <v>12</v>
      </c>
      <c r="K42" s="26">
        <v>0</v>
      </c>
    </row>
    <row r="43" spans="1:11" x14ac:dyDescent="0.25">
      <c r="A43" s="8"/>
      <c r="B43" s="9" t="s">
        <v>235</v>
      </c>
      <c r="C43" s="9">
        <v>2</v>
      </c>
      <c r="D43" s="9" t="s">
        <v>171</v>
      </c>
      <c r="E43" s="9" t="s">
        <v>82</v>
      </c>
      <c r="F43" s="9">
        <v>263</v>
      </c>
      <c r="G43" s="9">
        <v>13.7</v>
      </c>
      <c r="H43" s="8"/>
      <c r="I43" s="9" t="s">
        <v>11</v>
      </c>
      <c r="J43" s="9" t="s">
        <v>13</v>
      </c>
      <c r="K43" s="26">
        <v>2</v>
      </c>
    </row>
    <row r="44" spans="1:11" x14ac:dyDescent="0.25">
      <c r="A44" s="8"/>
      <c r="B44" s="9" t="s">
        <v>235</v>
      </c>
      <c r="C44" s="9">
        <v>2</v>
      </c>
      <c r="D44" s="9" t="s">
        <v>171</v>
      </c>
      <c r="E44" s="9" t="s">
        <v>82</v>
      </c>
      <c r="F44" s="9">
        <v>263</v>
      </c>
      <c r="G44" s="9">
        <v>13.7</v>
      </c>
      <c r="H44" s="8"/>
      <c r="I44" s="9" t="s">
        <v>11</v>
      </c>
      <c r="J44" s="9" t="s">
        <v>14</v>
      </c>
      <c r="K44" s="26">
        <v>0</v>
      </c>
    </row>
    <row r="45" spans="1:11" x14ac:dyDescent="0.25">
      <c r="A45" s="8"/>
      <c r="B45" s="9" t="s">
        <v>235</v>
      </c>
      <c r="C45" s="9">
        <v>2</v>
      </c>
      <c r="D45" s="9" t="s">
        <v>171</v>
      </c>
      <c r="E45" s="9" t="s">
        <v>82</v>
      </c>
      <c r="F45" s="9">
        <v>263</v>
      </c>
      <c r="G45" s="9">
        <v>13.7</v>
      </c>
      <c r="H45" s="8"/>
      <c r="I45" s="9" t="s">
        <v>11</v>
      </c>
      <c r="J45" s="9" t="s">
        <v>15</v>
      </c>
      <c r="K45" s="26">
        <v>0</v>
      </c>
    </row>
    <row r="46" spans="1:11" x14ac:dyDescent="0.25">
      <c r="A46" s="8"/>
      <c r="B46" s="9" t="s">
        <v>235</v>
      </c>
      <c r="C46" s="9">
        <v>2</v>
      </c>
      <c r="D46" s="9" t="s">
        <v>171</v>
      </c>
      <c r="E46" s="9" t="s">
        <v>82</v>
      </c>
      <c r="F46" s="9">
        <v>263</v>
      </c>
      <c r="G46" s="9">
        <v>13.7</v>
      </c>
      <c r="H46" s="8"/>
      <c r="I46" s="9" t="s">
        <v>16</v>
      </c>
      <c r="J46" s="9" t="s">
        <v>12</v>
      </c>
      <c r="K46" s="26">
        <v>0</v>
      </c>
    </row>
    <row r="47" spans="1:11" x14ac:dyDescent="0.25">
      <c r="A47" s="8"/>
      <c r="B47" s="9" t="s">
        <v>235</v>
      </c>
      <c r="C47" s="9">
        <v>2</v>
      </c>
      <c r="D47" s="9" t="s">
        <v>171</v>
      </c>
      <c r="E47" s="9" t="s">
        <v>82</v>
      </c>
      <c r="F47" s="9">
        <v>263</v>
      </c>
      <c r="G47" s="9">
        <v>13.7</v>
      </c>
      <c r="H47" s="8"/>
      <c r="I47" s="9" t="s">
        <v>16</v>
      </c>
      <c r="J47" s="9" t="s">
        <v>13</v>
      </c>
      <c r="K47" s="26">
        <v>1</v>
      </c>
    </row>
    <row r="48" spans="1:11" x14ac:dyDescent="0.25">
      <c r="A48" s="8"/>
      <c r="B48" s="9" t="s">
        <v>235</v>
      </c>
      <c r="C48" s="9">
        <v>2</v>
      </c>
      <c r="D48" s="9" t="s">
        <v>171</v>
      </c>
      <c r="E48" s="9" t="s">
        <v>82</v>
      </c>
      <c r="F48" s="9">
        <v>263</v>
      </c>
      <c r="G48" s="9">
        <v>13.7</v>
      </c>
      <c r="H48" s="8"/>
      <c r="I48" s="9" t="s">
        <v>16</v>
      </c>
      <c r="J48" s="9" t="s">
        <v>14</v>
      </c>
      <c r="K48" s="26">
        <v>0</v>
      </c>
    </row>
    <row r="49" spans="1:11" x14ac:dyDescent="0.25">
      <c r="A49" s="8"/>
      <c r="B49" s="9" t="s">
        <v>235</v>
      </c>
      <c r="C49" s="9">
        <v>2</v>
      </c>
      <c r="D49" s="9" t="s">
        <v>171</v>
      </c>
      <c r="E49" s="9" t="s">
        <v>82</v>
      </c>
      <c r="F49" s="9">
        <v>263</v>
      </c>
      <c r="G49" s="9">
        <v>13.7</v>
      </c>
      <c r="H49" s="8"/>
      <c r="I49" s="9" t="s">
        <v>16</v>
      </c>
      <c r="J49" s="9" t="s">
        <v>15</v>
      </c>
      <c r="K49" s="26">
        <v>0</v>
      </c>
    </row>
    <row r="50" spans="1:11" x14ac:dyDescent="0.25">
      <c r="A50" s="6"/>
      <c r="B50" s="7" t="s">
        <v>235</v>
      </c>
      <c r="C50" s="7">
        <v>2</v>
      </c>
      <c r="D50" s="7" t="s">
        <v>171</v>
      </c>
      <c r="E50" s="7" t="s">
        <v>172</v>
      </c>
      <c r="F50" s="7">
        <v>257</v>
      </c>
      <c r="G50" s="7">
        <v>25.4</v>
      </c>
      <c r="H50" s="6"/>
      <c r="I50" s="7" t="s">
        <v>11</v>
      </c>
      <c r="J50" s="7" t="s">
        <v>12</v>
      </c>
      <c r="K50" s="26">
        <v>1</v>
      </c>
    </row>
    <row r="51" spans="1:11" x14ac:dyDescent="0.25">
      <c r="A51" s="6"/>
      <c r="B51" s="7" t="s">
        <v>235</v>
      </c>
      <c r="C51" s="7">
        <v>2</v>
      </c>
      <c r="D51" s="7" t="s">
        <v>171</v>
      </c>
      <c r="E51" s="7" t="s">
        <v>172</v>
      </c>
      <c r="F51" s="7">
        <v>257</v>
      </c>
      <c r="G51" s="7">
        <v>25.4</v>
      </c>
      <c r="H51" s="6"/>
      <c r="I51" s="7" t="s">
        <v>11</v>
      </c>
      <c r="J51" s="7" t="s">
        <v>13</v>
      </c>
      <c r="K51" s="26">
        <v>0</v>
      </c>
    </row>
    <row r="52" spans="1:11" x14ac:dyDescent="0.25">
      <c r="A52" s="6"/>
      <c r="B52" s="7" t="s">
        <v>235</v>
      </c>
      <c r="C52" s="7">
        <v>2</v>
      </c>
      <c r="D52" s="7" t="s">
        <v>171</v>
      </c>
      <c r="E52" s="7" t="s">
        <v>172</v>
      </c>
      <c r="F52" s="7">
        <v>257</v>
      </c>
      <c r="G52" s="7">
        <v>25.4</v>
      </c>
      <c r="H52" s="6"/>
      <c r="I52" s="7" t="s">
        <v>11</v>
      </c>
      <c r="J52" s="7" t="s">
        <v>14</v>
      </c>
      <c r="K52" s="26">
        <v>0</v>
      </c>
    </row>
    <row r="53" spans="1:11" x14ac:dyDescent="0.25">
      <c r="A53" s="6"/>
      <c r="B53" s="7" t="s">
        <v>235</v>
      </c>
      <c r="C53" s="7">
        <v>2</v>
      </c>
      <c r="D53" s="7" t="s">
        <v>171</v>
      </c>
      <c r="E53" s="7" t="s">
        <v>172</v>
      </c>
      <c r="F53" s="7">
        <v>257</v>
      </c>
      <c r="G53" s="7">
        <v>25.4</v>
      </c>
      <c r="H53" s="6"/>
      <c r="I53" s="7" t="s">
        <v>11</v>
      </c>
      <c r="J53" s="7" t="s">
        <v>15</v>
      </c>
      <c r="K53" s="26">
        <v>0</v>
      </c>
    </row>
    <row r="54" spans="1:11" x14ac:dyDescent="0.25">
      <c r="A54" s="6"/>
      <c r="B54" s="7" t="s">
        <v>235</v>
      </c>
      <c r="C54" s="7">
        <v>2</v>
      </c>
      <c r="D54" s="7" t="s">
        <v>171</v>
      </c>
      <c r="E54" s="7" t="s">
        <v>172</v>
      </c>
      <c r="F54" s="7">
        <v>257</v>
      </c>
      <c r="G54" s="7">
        <v>25.4</v>
      </c>
      <c r="H54" s="6"/>
      <c r="I54" s="7" t="s">
        <v>16</v>
      </c>
      <c r="J54" s="7" t="s">
        <v>12</v>
      </c>
      <c r="K54" s="26">
        <v>5</v>
      </c>
    </row>
    <row r="55" spans="1:11" x14ac:dyDescent="0.25">
      <c r="A55" s="6"/>
      <c r="B55" s="7" t="s">
        <v>235</v>
      </c>
      <c r="C55" s="7">
        <v>2</v>
      </c>
      <c r="D55" s="7" t="s">
        <v>171</v>
      </c>
      <c r="E55" s="7" t="s">
        <v>172</v>
      </c>
      <c r="F55" s="7">
        <v>257</v>
      </c>
      <c r="G55" s="7">
        <v>25.4</v>
      </c>
      <c r="H55" s="6"/>
      <c r="I55" s="7" t="s">
        <v>16</v>
      </c>
      <c r="J55" s="7" t="s">
        <v>13</v>
      </c>
      <c r="K55" s="26">
        <v>1</v>
      </c>
    </row>
    <row r="56" spans="1:11" x14ac:dyDescent="0.25">
      <c r="A56" s="6"/>
      <c r="B56" s="7" t="s">
        <v>235</v>
      </c>
      <c r="C56" s="7">
        <v>2</v>
      </c>
      <c r="D56" s="7" t="s">
        <v>171</v>
      </c>
      <c r="E56" s="7" t="s">
        <v>172</v>
      </c>
      <c r="F56" s="7">
        <v>257</v>
      </c>
      <c r="G56" s="7">
        <v>25.4</v>
      </c>
      <c r="H56" s="6"/>
      <c r="I56" s="7" t="s">
        <v>16</v>
      </c>
      <c r="J56" s="7" t="s">
        <v>14</v>
      </c>
      <c r="K56" s="26">
        <v>0</v>
      </c>
    </row>
    <row r="57" spans="1:11" x14ac:dyDescent="0.25">
      <c r="A57" s="6"/>
      <c r="B57" s="7" t="s">
        <v>235</v>
      </c>
      <c r="C57" s="7">
        <v>2</v>
      </c>
      <c r="D57" s="7" t="s">
        <v>171</v>
      </c>
      <c r="E57" s="7" t="s">
        <v>172</v>
      </c>
      <c r="F57" s="7">
        <v>257</v>
      </c>
      <c r="G57" s="7">
        <v>25.4</v>
      </c>
      <c r="H57" s="6"/>
      <c r="I57" s="7" t="s">
        <v>16</v>
      </c>
      <c r="J57" s="7" t="s">
        <v>15</v>
      </c>
      <c r="K57" s="26">
        <v>6</v>
      </c>
    </row>
    <row r="58" spans="1:11" x14ac:dyDescent="0.25">
      <c r="A58" s="8"/>
      <c r="B58" s="9" t="s">
        <v>235</v>
      </c>
      <c r="C58" s="9">
        <v>2</v>
      </c>
      <c r="D58" s="9" t="s">
        <v>171</v>
      </c>
      <c r="E58" s="9" t="s">
        <v>205</v>
      </c>
      <c r="F58" s="9">
        <v>268</v>
      </c>
      <c r="G58" s="9">
        <v>16.8</v>
      </c>
      <c r="H58" s="8"/>
      <c r="I58" s="9" t="s">
        <v>11</v>
      </c>
      <c r="J58" s="9" t="s">
        <v>12</v>
      </c>
      <c r="K58" s="26">
        <v>1</v>
      </c>
    </row>
    <row r="59" spans="1:11" x14ac:dyDescent="0.25">
      <c r="A59" s="8"/>
      <c r="B59" s="9" t="s">
        <v>235</v>
      </c>
      <c r="C59" s="9">
        <v>2</v>
      </c>
      <c r="D59" s="9" t="s">
        <v>171</v>
      </c>
      <c r="E59" s="9" t="s">
        <v>205</v>
      </c>
      <c r="F59" s="9">
        <v>268</v>
      </c>
      <c r="G59" s="9">
        <v>16.8</v>
      </c>
      <c r="H59" s="8"/>
      <c r="I59" s="9" t="s">
        <v>11</v>
      </c>
      <c r="J59" s="9" t="s">
        <v>13</v>
      </c>
      <c r="K59" s="26">
        <v>0</v>
      </c>
    </row>
    <row r="60" spans="1:11" x14ac:dyDescent="0.25">
      <c r="A60" s="8"/>
      <c r="B60" s="9" t="s">
        <v>235</v>
      </c>
      <c r="C60" s="9">
        <v>2</v>
      </c>
      <c r="D60" s="9" t="s">
        <v>171</v>
      </c>
      <c r="E60" s="9" t="s">
        <v>205</v>
      </c>
      <c r="F60" s="9">
        <v>268</v>
      </c>
      <c r="G60" s="9">
        <v>16.8</v>
      </c>
      <c r="H60" s="8"/>
      <c r="I60" s="9" t="s">
        <v>11</v>
      </c>
      <c r="J60" s="9" t="s">
        <v>14</v>
      </c>
      <c r="K60" s="26">
        <v>1</v>
      </c>
    </row>
    <row r="61" spans="1:11" x14ac:dyDescent="0.25">
      <c r="A61" s="8"/>
      <c r="B61" s="9" t="s">
        <v>235</v>
      </c>
      <c r="C61" s="9">
        <v>2</v>
      </c>
      <c r="D61" s="9" t="s">
        <v>171</v>
      </c>
      <c r="E61" s="9" t="s">
        <v>205</v>
      </c>
      <c r="F61" s="9">
        <v>268</v>
      </c>
      <c r="G61" s="9">
        <v>16.8</v>
      </c>
      <c r="H61" s="8"/>
      <c r="I61" s="9" t="s">
        <v>11</v>
      </c>
      <c r="J61" s="9" t="s">
        <v>15</v>
      </c>
      <c r="K61" s="26">
        <v>0</v>
      </c>
    </row>
    <row r="62" spans="1:11" x14ac:dyDescent="0.25">
      <c r="A62" s="8"/>
      <c r="B62" s="9" t="s">
        <v>235</v>
      </c>
      <c r="C62" s="9">
        <v>2</v>
      </c>
      <c r="D62" s="9" t="s">
        <v>171</v>
      </c>
      <c r="E62" s="9" t="s">
        <v>205</v>
      </c>
      <c r="F62" s="9">
        <v>268</v>
      </c>
      <c r="G62" s="9">
        <v>16.8</v>
      </c>
      <c r="H62" s="8"/>
      <c r="I62" s="9" t="s">
        <v>16</v>
      </c>
      <c r="J62" s="9" t="s">
        <v>12</v>
      </c>
      <c r="K62" s="26">
        <v>0</v>
      </c>
    </row>
    <row r="63" spans="1:11" x14ac:dyDescent="0.25">
      <c r="A63" s="8"/>
      <c r="B63" s="9" t="s">
        <v>235</v>
      </c>
      <c r="C63" s="9">
        <v>2</v>
      </c>
      <c r="D63" s="9" t="s">
        <v>171</v>
      </c>
      <c r="E63" s="9" t="s">
        <v>205</v>
      </c>
      <c r="F63" s="9">
        <v>268</v>
      </c>
      <c r="G63" s="9">
        <v>16.8</v>
      </c>
      <c r="H63" s="8"/>
      <c r="I63" s="9" t="s">
        <v>16</v>
      </c>
      <c r="J63" s="9" t="s">
        <v>13</v>
      </c>
      <c r="K63" s="26">
        <v>0</v>
      </c>
    </row>
    <row r="64" spans="1:11" x14ac:dyDescent="0.25">
      <c r="A64" s="8"/>
      <c r="B64" s="9" t="s">
        <v>235</v>
      </c>
      <c r="C64" s="9">
        <v>2</v>
      </c>
      <c r="D64" s="9" t="s">
        <v>171</v>
      </c>
      <c r="E64" s="9" t="s">
        <v>205</v>
      </c>
      <c r="F64" s="9">
        <v>268</v>
      </c>
      <c r="G64" s="9">
        <v>16.8</v>
      </c>
      <c r="H64" s="8"/>
      <c r="I64" s="9" t="s">
        <v>16</v>
      </c>
      <c r="J64" s="9" t="s">
        <v>14</v>
      </c>
      <c r="K64" s="26">
        <v>0</v>
      </c>
    </row>
    <row r="65" spans="1:11" x14ac:dyDescent="0.25">
      <c r="A65" s="8"/>
      <c r="B65" s="9" t="s">
        <v>235</v>
      </c>
      <c r="C65" s="9">
        <v>2</v>
      </c>
      <c r="D65" s="9" t="s">
        <v>171</v>
      </c>
      <c r="E65" s="9" t="s">
        <v>205</v>
      </c>
      <c r="F65" s="9">
        <v>268</v>
      </c>
      <c r="G65" s="9">
        <v>16.8</v>
      </c>
      <c r="H65" s="8"/>
      <c r="I65" s="9" t="s">
        <v>16</v>
      </c>
      <c r="J65" s="9" t="s">
        <v>15</v>
      </c>
      <c r="K65" s="26">
        <v>1</v>
      </c>
    </row>
    <row r="66" spans="1:11" x14ac:dyDescent="0.25">
      <c r="A66" s="6"/>
      <c r="B66" s="7" t="s">
        <v>235</v>
      </c>
      <c r="C66" s="7">
        <v>2</v>
      </c>
      <c r="D66" s="7" t="s">
        <v>171</v>
      </c>
      <c r="E66" s="7" t="s">
        <v>80</v>
      </c>
      <c r="F66" s="7">
        <v>293</v>
      </c>
      <c r="G66" s="7">
        <v>25.3</v>
      </c>
      <c r="H66" s="6"/>
      <c r="I66" s="7" t="s">
        <v>11</v>
      </c>
      <c r="J66" s="7" t="s">
        <v>12</v>
      </c>
      <c r="K66" s="26">
        <v>0</v>
      </c>
    </row>
    <row r="67" spans="1:11" x14ac:dyDescent="0.25">
      <c r="A67" s="6"/>
      <c r="B67" s="7" t="s">
        <v>235</v>
      </c>
      <c r="C67" s="7">
        <v>2</v>
      </c>
      <c r="D67" s="7" t="s">
        <v>171</v>
      </c>
      <c r="E67" s="7" t="s">
        <v>80</v>
      </c>
      <c r="F67" s="7">
        <v>293</v>
      </c>
      <c r="G67" s="7">
        <v>25.3</v>
      </c>
      <c r="H67" s="6"/>
      <c r="I67" s="7" t="s">
        <v>11</v>
      </c>
      <c r="J67" s="7" t="s">
        <v>13</v>
      </c>
      <c r="K67" s="26">
        <v>6</v>
      </c>
    </row>
    <row r="68" spans="1:11" x14ac:dyDescent="0.25">
      <c r="A68" s="6"/>
      <c r="B68" s="7" t="s">
        <v>235</v>
      </c>
      <c r="C68" s="7">
        <v>2</v>
      </c>
      <c r="D68" s="7" t="s">
        <v>171</v>
      </c>
      <c r="E68" s="7" t="s">
        <v>80</v>
      </c>
      <c r="F68" s="7">
        <v>293</v>
      </c>
      <c r="G68" s="7">
        <v>25.3</v>
      </c>
      <c r="H68" s="6"/>
      <c r="I68" s="7" t="s">
        <v>11</v>
      </c>
      <c r="J68" s="7" t="s">
        <v>14</v>
      </c>
      <c r="K68" s="26">
        <v>10</v>
      </c>
    </row>
    <row r="69" spans="1:11" x14ac:dyDescent="0.25">
      <c r="A69" s="6"/>
      <c r="B69" s="7" t="s">
        <v>235</v>
      </c>
      <c r="C69" s="7">
        <v>2</v>
      </c>
      <c r="D69" s="7" t="s">
        <v>171</v>
      </c>
      <c r="E69" s="7" t="s">
        <v>80</v>
      </c>
      <c r="F69" s="7">
        <v>293</v>
      </c>
      <c r="G69" s="7">
        <v>25.3</v>
      </c>
      <c r="H69" s="6"/>
      <c r="I69" s="7" t="s">
        <v>11</v>
      </c>
      <c r="J69" s="7" t="s">
        <v>15</v>
      </c>
      <c r="K69" s="26">
        <v>0</v>
      </c>
    </row>
    <row r="70" spans="1:11" x14ac:dyDescent="0.25">
      <c r="A70" s="6"/>
      <c r="B70" s="7" t="s">
        <v>235</v>
      </c>
      <c r="C70" s="7">
        <v>2</v>
      </c>
      <c r="D70" s="7" t="s">
        <v>171</v>
      </c>
      <c r="E70" s="7" t="s">
        <v>80</v>
      </c>
      <c r="F70" s="7">
        <v>293</v>
      </c>
      <c r="G70" s="7">
        <v>25.3</v>
      </c>
      <c r="H70" s="6"/>
      <c r="I70" s="7" t="s">
        <v>16</v>
      </c>
      <c r="J70" s="7" t="s">
        <v>12</v>
      </c>
      <c r="K70" s="26">
        <v>12</v>
      </c>
    </row>
    <row r="71" spans="1:11" x14ac:dyDescent="0.25">
      <c r="A71" s="6"/>
      <c r="B71" s="7" t="s">
        <v>235</v>
      </c>
      <c r="C71" s="7">
        <v>2</v>
      </c>
      <c r="D71" s="7" t="s">
        <v>171</v>
      </c>
      <c r="E71" s="7" t="s">
        <v>80</v>
      </c>
      <c r="F71" s="7">
        <v>293</v>
      </c>
      <c r="G71" s="7">
        <v>25.3</v>
      </c>
      <c r="H71" s="6"/>
      <c r="I71" s="7" t="s">
        <v>16</v>
      </c>
      <c r="J71" s="7" t="s">
        <v>13</v>
      </c>
      <c r="K71" s="26">
        <v>1</v>
      </c>
    </row>
    <row r="72" spans="1:11" x14ac:dyDescent="0.25">
      <c r="A72" s="6"/>
      <c r="B72" s="7" t="s">
        <v>235</v>
      </c>
      <c r="C72" s="7">
        <v>2</v>
      </c>
      <c r="D72" s="7" t="s">
        <v>171</v>
      </c>
      <c r="E72" s="7" t="s">
        <v>80</v>
      </c>
      <c r="F72" s="7">
        <v>293</v>
      </c>
      <c r="G72" s="7">
        <v>25.3</v>
      </c>
      <c r="H72" s="6"/>
      <c r="I72" s="7" t="s">
        <v>16</v>
      </c>
      <c r="J72" s="7" t="s">
        <v>14</v>
      </c>
      <c r="K72" s="26">
        <v>3</v>
      </c>
    </row>
    <row r="73" spans="1:11" x14ac:dyDescent="0.25">
      <c r="A73" s="6"/>
      <c r="B73" s="7" t="s">
        <v>235</v>
      </c>
      <c r="C73" s="7">
        <v>2</v>
      </c>
      <c r="D73" s="7" t="s">
        <v>171</v>
      </c>
      <c r="E73" s="7" t="s">
        <v>80</v>
      </c>
      <c r="F73" s="7">
        <v>293</v>
      </c>
      <c r="G73" s="7">
        <v>25.3</v>
      </c>
      <c r="H73" s="6"/>
      <c r="I73" s="7" t="s">
        <v>16</v>
      </c>
      <c r="J73" s="7" t="s">
        <v>15</v>
      </c>
      <c r="K73" s="26">
        <v>1</v>
      </c>
    </row>
    <row r="74" spans="1:11" x14ac:dyDescent="0.25">
      <c r="A74" s="8"/>
      <c r="B74" s="9" t="s">
        <v>235</v>
      </c>
      <c r="C74" s="9">
        <v>2</v>
      </c>
      <c r="D74" s="9" t="s">
        <v>171</v>
      </c>
      <c r="E74" s="9" t="s">
        <v>152</v>
      </c>
      <c r="F74" s="9">
        <v>287</v>
      </c>
      <c r="G74" s="9">
        <v>22.6</v>
      </c>
      <c r="H74" s="8"/>
      <c r="I74" s="9" t="s">
        <v>11</v>
      </c>
      <c r="J74" s="9" t="s">
        <v>12</v>
      </c>
      <c r="K74" s="26">
        <v>0</v>
      </c>
    </row>
    <row r="75" spans="1:11" x14ac:dyDescent="0.25">
      <c r="A75" s="8"/>
      <c r="B75" s="9" t="s">
        <v>235</v>
      </c>
      <c r="C75" s="9">
        <v>2</v>
      </c>
      <c r="D75" s="9" t="s">
        <v>171</v>
      </c>
      <c r="E75" s="9" t="s">
        <v>152</v>
      </c>
      <c r="F75" s="9">
        <v>287</v>
      </c>
      <c r="G75" s="9">
        <v>22.6</v>
      </c>
      <c r="H75" s="8"/>
      <c r="I75" s="9" t="s">
        <v>11</v>
      </c>
      <c r="J75" s="9" t="s">
        <v>13</v>
      </c>
      <c r="K75" s="26">
        <v>0</v>
      </c>
    </row>
    <row r="76" spans="1:11" x14ac:dyDescent="0.25">
      <c r="A76" s="8"/>
      <c r="B76" s="9" t="s">
        <v>235</v>
      </c>
      <c r="C76" s="9">
        <v>2</v>
      </c>
      <c r="D76" s="9" t="s">
        <v>171</v>
      </c>
      <c r="E76" s="9" t="s">
        <v>152</v>
      </c>
      <c r="F76" s="9">
        <v>287</v>
      </c>
      <c r="G76" s="9">
        <v>22.6</v>
      </c>
      <c r="H76" s="8"/>
      <c r="I76" s="9" t="s">
        <v>11</v>
      </c>
      <c r="J76" s="9" t="s">
        <v>14</v>
      </c>
      <c r="K76" s="26">
        <v>5</v>
      </c>
    </row>
    <row r="77" spans="1:11" x14ac:dyDescent="0.25">
      <c r="A77" s="8"/>
      <c r="B77" s="9" t="s">
        <v>235</v>
      </c>
      <c r="C77" s="9">
        <v>2</v>
      </c>
      <c r="D77" s="9" t="s">
        <v>171</v>
      </c>
      <c r="E77" s="9" t="s">
        <v>152</v>
      </c>
      <c r="F77" s="9">
        <v>287</v>
      </c>
      <c r="G77" s="9">
        <v>22.6</v>
      </c>
      <c r="H77" s="8"/>
      <c r="I77" s="9" t="s">
        <v>11</v>
      </c>
      <c r="J77" s="9" t="s">
        <v>15</v>
      </c>
      <c r="K77" s="26">
        <v>4</v>
      </c>
    </row>
    <row r="78" spans="1:11" x14ac:dyDescent="0.25">
      <c r="A78" s="8"/>
      <c r="B78" s="9" t="s">
        <v>235</v>
      </c>
      <c r="C78" s="9">
        <v>2</v>
      </c>
      <c r="D78" s="9" t="s">
        <v>171</v>
      </c>
      <c r="E78" s="9" t="s">
        <v>152</v>
      </c>
      <c r="F78" s="9">
        <v>287</v>
      </c>
      <c r="G78" s="9">
        <v>22.6</v>
      </c>
      <c r="H78" s="8"/>
      <c r="I78" s="9" t="s">
        <v>16</v>
      </c>
      <c r="J78" s="9" t="s">
        <v>12</v>
      </c>
      <c r="K78" s="26">
        <v>1</v>
      </c>
    </row>
    <row r="79" spans="1:11" x14ac:dyDescent="0.25">
      <c r="A79" s="8"/>
      <c r="B79" s="9" t="s">
        <v>235</v>
      </c>
      <c r="C79" s="9">
        <v>2</v>
      </c>
      <c r="D79" s="9" t="s">
        <v>171</v>
      </c>
      <c r="E79" s="9" t="s">
        <v>152</v>
      </c>
      <c r="F79" s="9">
        <v>287</v>
      </c>
      <c r="G79" s="9">
        <v>22.6</v>
      </c>
      <c r="H79" s="8"/>
      <c r="I79" s="9" t="s">
        <v>16</v>
      </c>
      <c r="J79" s="9" t="s">
        <v>13</v>
      </c>
      <c r="K79" s="26">
        <v>0</v>
      </c>
    </row>
    <row r="80" spans="1:11" x14ac:dyDescent="0.25">
      <c r="A80" s="8"/>
      <c r="B80" s="9" t="s">
        <v>235</v>
      </c>
      <c r="C80" s="9">
        <v>2</v>
      </c>
      <c r="D80" s="9" t="s">
        <v>171</v>
      </c>
      <c r="E80" s="9" t="s">
        <v>152</v>
      </c>
      <c r="F80" s="9">
        <v>287</v>
      </c>
      <c r="G80" s="9">
        <v>22.6</v>
      </c>
      <c r="H80" s="8"/>
      <c r="I80" s="9" t="s">
        <v>16</v>
      </c>
      <c r="J80" s="9" t="s">
        <v>14</v>
      </c>
      <c r="K80" s="26">
        <v>0</v>
      </c>
    </row>
    <row r="81" spans="1:11" x14ac:dyDescent="0.25">
      <c r="A81" s="8"/>
      <c r="B81" s="9" t="s">
        <v>235</v>
      </c>
      <c r="C81" s="9">
        <v>2</v>
      </c>
      <c r="D81" s="9" t="s">
        <v>171</v>
      </c>
      <c r="E81" s="9" t="s">
        <v>152</v>
      </c>
      <c r="F81" s="9">
        <v>287</v>
      </c>
      <c r="G81" s="9">
        <v>22.6</v>
      </c>
      <c r="H81" s="8"/>
      <c r="I81" s="9" t="s">
        <v>16</v>
      </c>
      <c r="J81" s="9" t="s">
        <v>15</v>
      </c>
      <c r="K81" s="26">
        <v>0</v>
      </c>
    </row>
    <row r="82" spans="1:11" x14ac:dyDescent="0.25">
      <c r="A82" s="6"/>
      <c r="B82" s="7" t="s">
        <v>235</v>
      </c>
      <c r="C82" s="7">
        <v>3</v>
      </c>
      <c r="D82" s="7" t="s">
        <v>12</v>
      </c>
      <c r="E82" s="7" t="s">
        <v>172</v>
      </c>
      <c r="F82" s="7">
        <v>1</v>
      </c>
      <c r="G82" s="7">
        <v>23.2</v>
      </c>
      <c r="H82" s="6"/>
      <c r="I82" s="7" t="s">
        <v>11</v>
      </c>
      <c r="J82" s="7" t="s">
        <v>12</v>
      </c>
      <c r="K82" s="26">
        <v>1</v>
      </c>
    </row>
    <row r="83" spans="1:11" x14ac:dyDescent="0.25">
      <c r="A83" s="6"/>
      <c r="B83" s="7" t="s">
        <v>235</v>
      </c>
      <c r="C83" s="7">
        <v>3</v>
      </c>
      <c r="D83" s="7" t="s">
        <v>12</v>
      </c>
      <c r="E83" s="7" t="s">
        <v>172</v>
      </c>
      <c r="F83" s="7">
        <v>1</v>
      </c>
      <c r="G83" s="7">
        <v>23.2</v>
      </c>
      <c r="H83" s="6"/>
      <c r="I83" s="7" t="s">
        <v>11</v>
      </c>
      <c r="J83" s="7" t="s">
        <v>13</v>
      </c>
      <c r="K83" s="26">
        <v>0</v>
      </c>
    </row>
    <row r="84" spans="1:11" x14ac:dyDescent="0.25">
      <c r="A84" s="6"/>
      <c r="B84" s="7" t="s">
        <v>235</v>
      </c>
      <c r="C84" s="7">
        <v>3</v>
      </c>
      <c r="D84" s="7" t="s">
        <v>12</v>
      </c>
      <c r="E84" s="7" t="s">
        <v>172</v>
      </c>
      <c r="F84" s="7">
        <v>1</v>
      </c>
      <c r="G84" s="7">
        <v>23.2</v>
      </c>
      <c r="H84" s="6"/>
      <c r="I84" s="7" t="s">
        <v>11</v>
      </c>
      <c r="J84" s="7" t="s">
        <v>14</v>
      </c>
      <c r="K84" s="26">
        <v>1</v>
      </c>
    </row>
    <row r="85" spans="1:11" x14ac:dyDescent="0.25">
      <c r="A85" s="6"/>
      <c r="B85" s="7" t="s">
        <v>235</v>
      </c>
      <c r="C85" s="7">
        <v>3</v>
      </c>
      <c r="D85" s="7" t="s">
        <v>12</v>
      </c>
      <c r="E85" s="7" t="s">
        <v>172</v>
      </c>
      <c r="F85" s="7">
        <v>1</v>
      </c>
      <c r="G85" s="7">
        <v>23.2</v>
      </c>
      <c r="H85" s="6"/>
      <c r="I85" s="7" t="s">
        <v>11</v>
      </c>
      <c r="J85" s="7" t="s">
        <v>15</v>
      </c>
      <c r="K85" s="26">
        <v>2</v>
      </c>
    </row>
    <row r="86" spans="1:11" x14ac:dyDescent="0.25">
      <c r="A86" s="6"/>
      <c r="B86" s="7" t="s">
        <v>235</v>
      </c>
      <c r="C86" s="7">
        <v>3</v>
      </c>
      <c r="D86" s="7" t="s">
        <v>12</v>
      </c>
      <c r="E86" s="7" t="s">
        <v>172</v>
      </c>
      <c r="F86" s="7">
        <v>1</v>
      </c>
      <c r="G86" s="7">
        <v>23.2</v>
      </c>
      <c r="H86" s="6"/>
      <c r="I86" s="7" t="s">
        <v>16</v>
      </c>
      <c r="J86" s="7" t="s">
        <v>12</v>
      </c>
      <c r="K86" s="26">
        <v>0</v>
      </c>
    </row>
    <row r="87" spans="1:11" x14ac:dyDescent="0.25">
      <c r="A87" s="6"/>
      <c r="B87" s="7" t="s">
        <v>235</v>
      </c>
      <c r="C87" s="7">
        <v>3</v>
      </c>
      <c r="D87" s="7" t="s">
        <v>12</v>
      </c>
      <c r="E87" s="7" t="s">
        <v>172</v>
      </c>
      <c r="F87" s="7">
        <v>1</v>
      </c>
      <c r="G87" s="7">
        <v>23.2</v>
      </c>
      <c r="H87" s="6"/>
      <c r="I87" s="7" t="s">
        <v>16</v>
      </c>
      <c r="J87" s="7" t="s">
        <v>13</v>
      </c>
      <c r="K87" s="26">
        <v>1</v>
      </c>
    </row>
    <row r="88" spans="1:11" x14ac:dyDescent="0.25">
      <c r="A88" s="6"/>
      <c r="B88" s="7" t="s">
        <v>235</v>
      </c>
      <c r="C88" s="7">
        <v>3</v>
      </c>
      <c r="D88" s="7" t="s">
        <v>12</v>
      </c>
      <c r="E88" s="7" t="s">
        <v>172</v>
      </c>
      <c r="F88" s="7">
        <v>1</v>
      </c>
      <c r="G88" s="7">
        <v>23.2</v>
      </c>
      <c r="H88" s="6"/>
      <c r="I88" s="7" t="s">
        <v>16</v>
      </c>
      <c r="J88" s="7" t="s">
        <v>14</v>
      </c>
      <c r="K88" s="26">
        <v>0</v>
      </c>
    </row>
    <row r="89" spans="1:11" x14ac:dyDescent="0.25">
      <c r="A89" s="6"/>
      <c r="B89" s="7" t="s">
        <v>235</v>
      </c>
      <c r="C89" s="7">
        <v>3</v>
      </c>
      <c r="D89" s="7" t="s">
        <v>12</v>
      </c>
      <c r="E89" s="7" t="s">
        <v>172</v>
      </c>
      <c r="F89" s="7">
        <v>1</v>
      </c>
      <c r="G89" s="7">
        <v>23.2</v>
      </c>
      <c r="H89" s="6"/>
      <c r="I89" s="7" t="s">
        <v>16</v>
      </c>
      <c r="J89" s="7" t="s">
        <v>15</v>
      </c>
      <c r="K89" s="26">
        <v>0</v>
      </c>
    </row>
    <row r="90" spans="1:11" x14ac:dyDescent="0.25">
      <c r="A90" s="8"/>
      <c r="B90" s="9" t="s">
        <v>235</v>
      </c>
      <c r="C90" s="9">
        <v>3</v>
      </c>
      <c r="D90" s="9" t="s">
        <v>12</v>
      </c>
      <c r="E90" s="8"/>
      <c r="F90" s="9">
        <v>2084</v>
      </c>
      <c r="G90" s="9">
        <v>19.100000000000001</v>
      </c>
      <c r="H90" s="8"/>
      <c r="I90" s="9" t="s">
        <v>11</v>
      </c>
      <c r="J90" s="9" t="s">
        <v>12</v>
      </c>
      <c r="K90" s="26">
        <v>0</v>
      </c>
    </row>
    <row r="91" spans="1:11" x14ac:dyDescent="0.25">
      <c r="A91" s="8"/>
      <c r="B91" s="9" t="s">
        <v>235</v>
      </c>
      <c r="C91" s="9">
        <v>3</v>
      </c>
      <c r="D91" s="9" t="s">
        <v>12</v>
      </c>
      <c r="E91" s="8"/>
      <c r="F91" s="9">
        <v>2084</v>
      </c>
      <c r="G91" s="9">
        <v>19.100000000000001</v>
      </c>
      <c r="H91" s="8"/>
      <c r="I91" s="9" t="s">
        <v>11</v>
      </c>
      <c r="J91" s="9" t="s">
        <v>13</v>
      </c>
      <c r="K91" s="26">
        <v>3</v>
      </c>
    </row>
    <row r="92" spans="1:11" x14ac:dyDescent="0.25">
      <c r="A92" s="8"/>
      <c r="B92" s="9" t="s">
        <v>235</v>
      </c>
      <c r="C92" s="9">
        <v>3</v>
      </c>
      <c r="D92" s="9" t="s">
        <v>12</v>
      </c>
      <c r="E92" s="8"/>
      <c r="F92" s="9">
        <v>2084</v>
      </c>
      <c r="G92" s="9">
        <v>19.100000000000001</v>
      </c>
      <c r="H92" s="8"/>
      <c r="I92" s="9" t="s">
        <v>11</v>
      </c>
      <c r="J92" s="9" t="s">
        <v>14</v>
      </c>
      <c r="K92" s="26">
        <v>3</v>
      </c>
    </row>
    <row r="93" spans="1:11" x14ac:dyDescent="0.25">
      <c r="A93" s="8"/>
      <c r="B93" s="9" t="s">
        <v>235</v>
      </c>
      <c r="C93" s="9">
        <v>3</v>
      </c>
      <c r="D93" s="9" t="s">
        <v>12</v>
      </c>
      <c r="E93" s="8"/>
      <c r="F93" s="9">
        <v>2084</v>
      </c>
      <c r="G93" s="9">
        <v>19.100000000000001</v>
      </c>
      <c r="H93" s="8"/>
      <c r="I93" s="9" t="s">
        <v>11</v>
      </c>
      <c r="J93" s="9" t="s">
        <v>15</v>
      </c>
      <c r="K93" s="26">
        <v>1</v>
      </c>
    </row>
    <row r="94" spans="1:11" x14ac:dyDescent="0.25">
      <c r="A94" s="8"/>
      <c r="B94" s="9" t="s">
        <v>235</v>
      </c>
      <c r="C94" s="9">
        <v>3</v>
      </c>
      <c r="D94" s="9" t="s">
        <v>12</v>
      </c>
      <c r="E94" s="8"/>
      <c r="F94" s="9">
        <v>2084</v>
      </c>
      <c r="G94" s="9">
        <v>19.100000000000001</v>
      </c>
      <c r="H94" s="8"/>
      <c r="I94" s="9" t="s">
        <v>16</v>
      </c>
      <c r="J94" s="9" t="s">
        <v>12</v>
      </c>
      <c r="K94" s="26">
        <v>0</v>
      </c>
    </row>
    <row r="95" spans="1:11" x14ac:dyDescent="0.25">
      <c r="A95" s="8"/>
      <c r="B95" s="9" t="s">
        <v>235</v>
      </c>
      <c r="C95" s="9">
        <v>3</v>
      </c>
      <c r="D95" s="9" t="s">
        <v>12</v>
      </c>
      <c r="E95" s="8"/>
      <c r="F95" s="9">
        <v>2084</v>
      </c>
      <c r="G95" s="9">
        <v>19.100000000000001</v>
      </c>
      <c r="H95" s="8"/>
      <c r="I95" s="9" t="s">
        <v>16</v>
      </c>
      <c r="J95" s="9" t="s">
        <v>13</v>
      </c>
      <c r="K95" s="26">
        <v>0</v>
      </c>
    </row>
    <row r="96" spans="1:11" x14ac:dyDescent="0.25">
      <c r="A96" s="8"/>
      <c r="B96" s="9" t="s">
        <v>235</v>
      </c>
      <c r="C96" s="9">
        <v>3</v>
      </c>
      <c r="D96" s="9" t="s">
        <v>12</v>
      </c>
      <c r="E96" s="8"/>
      <c r="F96" s="9">
        <v>2084</v>
      </c>
      <c r="G96" s="9">
        <v>19.100000000000001</v>
      </c>
      <c r="H96" s="8"/>
      <c r="I96" s="9" t="s">
        <v>16</v>
      </c>
      <c r="J96" s="9" t="s">
        <v>14</v>
      </c>
      <c r="K96" s="26">
        <v>1</v>
      </c>
    </row>
    <row r="97" spans="1:11" x14ac:dyDescent="0.25">
      <c r="A97" s="8"/>
      <c r="B97" s="9" t="s">
        <v>235</v>
      </c>
      <c r="C97" s="9">
        <v>3</v>
      </c>
      <c r="D97" s="9" t="s">
        <v>12</v>
      </c>
      <c r="E97" s="8"/>
      <c r="F97" s="9">
        <v>2084</v>
      </c>
      <c r="G97" s="9">
        <v>19.100000000000001</v>
      </c>
      <c r="H97" s="8"/>
      <c r="I97" s="9" t="s">
        <v>16</v>
      </c>
      <c r="J97" s="9" t="s">
        <v>15</v>
      </c>
      <c r="K97" s="26">
        <v>0</v>
      </c>
    </row>
    <row r="98" spans="1:11" x14ac:dyDescent="0.25">
      <c r="A98" s="6"/>
      <c r="B98" s="7" t="s">
        <v>235</v>
      </c>
      <c r="C98" s="7">
        <v>3</v>
      </c>
      <c r="D98" s="7" t="s">
        <v>12</v>
      </c>
      <c r="E98" s="7" t="s">
        <v>205</v>
      </c>
      <c r="F98" s="7">
        <v>16</v>
      </c>
      <c r="G98" s="7">
        <v>21.6</v>
      </c>
      <c r="H98" s="6"/>
      <c r="I98" s="7" t="s">
        <v>11</v>
      </c>
      <c r="J98" s="7" t="s">
        <v>12</v>
      </c>
      <c r="K98" s="26">
        <v>14</v>
      </c>
    </row>
    <row r="99" spans="1:11" x14ac:dyDescent="0.25">
      <c r="A99" s="6"/>
      <c r="B99" s="7" t="s">
        <v>235</v>
      </c>
      <c r="C99" s="7">
        <v>3</v>
      </c>
      <c r="D99" s="7" t="s">
        <v>12</v>
      </c>
      <c r="E99" s="7" t="s">
        <v>205</v>
      </c>
      <c r="F99" s="7">
        <v>16</v>
      </c>
      <c r="G99" s="7">
        <v>21.6</v>
      </c>
      <c r="H99" s="6"/>
      <c r="I99" s="7" t="s">
        <v>11</v>
      </c>
      <c r="J99" s="7" t="s">
        <v>13</v>
      </c>
      <c r="K99" s="26">
        <v>9</v>
      </c>
    </row>
    <row r="100" spans="1:11" x14ac:dyDescent="0.25">
      <c r="A100" s="6"/>
      <c r="B100" s="7" t="s">
        <v>235</v>
      </c>
      <c r="C100" s="7">
        <v>3</v>
      </c>
      <c r="D100" s="7" t="s">
        <v>12</v>
      </c>
      <c r="E100" s="7" t="s">
        <v>205</v>
      </c>
      <c r="F100" s="7">
        <v>16</v>
      </c>
      <c r="G100" s="7">
        <v>21.6</v>
      </c>
      <c r="H100" s="6"/>
      <c r="I100" s="7" t="s">
        <v>11</v>
      </c>
      <c r="J100" s="7" t="s">
        <v>14</v>
      </c>
      <c r="K100" s="26">
        <v>17</v>
      </c>
    </row>
    <row r="101" spans="1:11" x14ac:dyDescent="0.25">
      <c r="A101" s="6"/>
      <c r="B101" s="7" t="s">
        <v>235</v>
      </c>
      <c r="C101" s="7">
        <v>3</v>
      </c>
      <c r="D101" s="7" t="s">
        <v>12</v>
      </c>
      <c r="E101" s="7" t="s">
        <v>205</v>
      </c>
      <c r="F101" s="7">
        <v>16</v>
      </c>
      <c r="G101" s="7">
        <v>21.6</v>
      </c>
      <c r="H101" s="6"/>
      <c r="I101" s="7" t="s">
        <v>11</v>
      </c>
      <c r="J101" s="7" t="s">
        <v>15</v>
      </c>
      <c r="K101" s="26">
        <v>11</v>
      </c>
    </row>
    <row r="102" spans="1:11" x14ac:dyDescent="0.25">
      <c r="A102" s="6"/>
      <c r="B102" s="7" t="s">
        <v>235</v>
      </c>
      <c r="C102" s="7">
        <v>3</v>
      </c>
      <c r="D102" s="7" t="s">
        <v>12</v>
      </c>
      <c r="E102" s="7" t="s">
        <v>205</v>
      </c>
      <c r="F102" s="7">
        <v>16</v>
      </c>
      <c r="G102" s="7">
        <v>21.6</v>
      </c>
      <c r="H102" s="6"/>
      <c r="I102" s="7" t="s">
        <v>16</v>
      </c>
      <c r="J102" s="7" t="s">
        <v>12</v>
      </c>
      <c r="K102" s="26">
        <v>22</v>
      </c>
    </row>
    <row r="103" spans="1:11" x14ac:dyDescent="0.25">
      <c r="A103" s="6"/>
      <c r="B103" s="7" t="s">
        <v>235</v>
      </c>
      <c r="C103" s="7">
        <v>3</v>
      </c>
      <c r="D103" s="7" t="s">
        <v>12</v>
      </c>
      <c r="E103" s="7" t="s">
        <v>205</v>
      </c>
      <c r="F103" s="7">
        <v>16</v>
      </c>
      <c r="G103" s="7">
        <v>21.6</v>
      </c>
      <c r="H103" s="6"/>
      <c r="I103" s="7" t="s">
        <v>16</v>
      </c>
      <c r="J103" s="7" t="s">
        <v>13</v>
      </c>
      <c r="K103" s="26">
        <v>12</v>
      </c>
    </row>
    <row r="104" spans="1:11" x14ac:dyDescent="0.25">
      <c r="A104" s="6"/>
      <c r="B104" s="7" t="s">
        <v>235</v>
      </c>
      <c r="C104" s="7">
        <v>3</v>
      </c>
      <c r="D104" s="7" t="s">
        <v>12</v>
      </c>
      <c r="E104" s="7" t="s">
        <v>205</v>
      </c>
      <c r="F104" s="7">
        <v>16</v>
      </c>
      <c r="G104" s="7">
        <v>21.6</v>
      </c>
      <c r="H104" s="6"/>
      <c r="I104" s="7" t="s">
        <v>16</v>
      </c>
      <c r="J104" s="7" t="s">
        <v>14</v>
      </c>
      <c r="K104" s="26">
        <v>4</v>
      </c>
    </row>
    <row r="105" spans="1:11" x14ac:dyDescent="0.25">
      <c r="A105" s="6"/>
      <c r="B105" s="7" t="s">
        <v>235</v>
      </c>
      <c r="C105" s="7">
        <v>3</v>
      </c>
      <c r="D105" s="7" t="s">
        <v>12</v>
      </c>
      <c r="E105" s="7" t="s">
        <v>205</v>
      </c>
      <c r="F105" s="7">
        <v>16</v>
      </c>
      <c r="G105" s="7">
        <v>21.6</v>
      </c>
      <c r="H105" s="6"/>
      <c r="I105" s="7" t="s">
        <v>16</v>
      </c>
      <c r="J105" s="7" t="s">
        <v>15</v>
      </c>
      <c r="K105" s="26">
        <v>3</v>
      </c>
    </row>
    <row r="106" spans="1:11" x14ac:dyDescent="0.25">
      <c r="A106" s="8"/>
      <c r="B106" s="9" t="s">
        <v>235</v>
      </c>
      <c r="C106" s="9">
        <v>3</v>
      </c>
      <c r="D106" s="9" t="s">
        <v>12</v>
      </c>
      <c r="E106" s="9" t="s">
        <v>232</v>
      </c>
      <c r="F106" s="9">
        <v>2149</v>
      </c>
      <c r="G106" s="9">
        <v>19.100000000000001</v>
      </c>
      <c r="H106" s="8"/>
      <c r="I106" s="9" t="s">
        <v>11</v>
      </c>
      <c r="J106" s="9" t="s">
        <v>12</v>
      </c>
      <c r="K106" s="26">
        <v>15</v>
      </c>
    </row>
    <row r="107" spans="1:11" x14ac:dyDescent="0.25">
      <c r="A107" s="8"/>
      <c r="B107" s="9" t="s">
        <v>235</v>
      </c>
      <c r="C107" s="9">
        <v>3</v>
      </c>
      <c r="D107" s="9" t="s">
        <v>12</v>
      </c>
      <c r="E107" s="9" t="s">
        <v>232</v>
      </c>
      <c r="F107" s="9">
        <v>2149</v>
      </c>
      <c r="G107" s="9">
        <v>19.100000000000001</v>
      </c>
      <c r="H107" s="8"/>
      <c r="I107" s="9" t="s">
        <v>11</v>
      </c>
      <c r="J107" s="9" t="s">
        <v>13</v>
      </c>
      <c r="K107" s="26">
        <v>20</v>
      </c>
    </row>
    <row r="108" spans="1:11" x14ac:dyDescent="0.25">
      <c r="A108" s="8"/>
      <c r="B108" s="9" t="s">
        <v>235</v>
      </c>
      <c r="C108" s="9">
        <v>3</v>
      </c>
      <c r="D108" s="9" t="s">
        <v>12</v>
      </c>
      <c r="E108" s="9" t="s">
        <v>232</v>
      </c>
      <c r="F108" s="9">
        <v>2149</v>
      </c>
      <c r="G108" s="9">
        <v>19.100000000000001</v>
      </c>
      <c r="H108" s="8"/>
      <c r="I108" s="9" t="s">
        <v>11</v>
      </c>
      <c r="J108" s="9" t="s">
        <v>14</v>
      </c>
      <c r="K108" s="26">
        <v>23</v>
      </c>
    </row>
    <row r="109" spans="1:11" x14ac:dyDescent="0.25">
      <c r="A109" s="8"/>
      <c r="B109" s="9" t="s">
        <v>235</v>
      </c>
      <c r="C109" s="9">
        <v>3</v>
      </c>
      <c r="D109" s="9" t="s">
        <v>12</v>
      </c>
      <c r="E109" s="9" t="s">
        <v>232</v>
      </c>
      <c r="F109" s="9">
        <v>2149</v>
      </c>
      <c r="G109" s="9">
        <v>19.100000000000001</v>
      </c>
      <c r="H109" s="8"/>
      <c r="I109" s="9" t="s">
        <v>11</v>
      </c>
      <c r="J109" s="9" t="s">
        <v>15</v>
      </c>
      <c r="K109" s="26">
        <v>22</v>
      </c>
    </row>
    <row r="110" spans="1:11" x14ac:dyDescent="0.25">
      <c r="A110" s="8"/>
      <c r="B110" s="9" t="s">
        <v>235</v>
      </c>
      <c r="C110" s="9">
        <v>3</v>
      </c>
      <c r="D110" s="9" t="s">
        <v>12</v>
      </c>
      <c r="E110" s="9" t="s">
        <v>232</v>
      </c>
      <c r="F110" s="9">
        <v>2149</v>
      </c>
      <c r="G110" s="9">
        <v>19.100000000000001</v>
      </c>
      <c r="H110" s="8"/>
      <c r="I110" s="9" t="s">
        <v>16</v>
      </c>
      <c r="J110" s="9" t="s">
        <v>12</v>
      </c>
      <c r="K110" s="26">
        <v>0</v>
      </c>
    </row>
    <row r="111" spans="1:11" x14ac:dyDescent="0.25">
      <c r="A111" s="8"/>
      <c r="B111" s="9" t="s">
        <v>235</v>
      </c>
      <c r="C111" s="9">
        <v>3</v>
      </c>
      <c r="D111" s="9" t="s">
        <v>12</v>
      </c>
      <c r="E111" s="9" t="s">
        <v>232</v>
      </c>
      <c r="F111" s="9">
        <v>2149</v>
      </c>
      <c r="G111" s="9">
        <v>19.100000000000001</v>
      </c>
      <c r="H111" s="8"/>
      <c r="I111" s="9" t="s">
        <v>16</v>
      </c>
      <c r="J111" s="9" t="s">
        <v>13</v>
      </c>
      <c r="K111" s="26">
        <v>0</v>
      </c>
    </row>
    <row r="112" spans="1:11" x14ac:dyDescent="0.25">
      <c r="A112" s="8"/>
      <c r="B112" s="9" t="s">
        <v>235</v>
      </c>
      <c r="C112" s="9">
        <v>3</v>
      </c>
      <c r="D112" s="9" t="s">
        <v>12</v>
      </c>
      <c r="E112" s="9" t="s">
        <v>232</v>
      </c>
      <c r="F112" s="9">
        <v>2149</v>
      </c>
      <c r="G112" s="9">
        <v>19.100000000000001</v>
      </c>
      <c r="H112" s="8"/>
      <c r="I112" s="9" t="s">
        <v>16</v>
      </c>
      <c r="J112" s="9" t="s">
        <v>14</v>
      </c>
      <c r="K112" s="26">
        <v>2</v>
      </c>
    </row>
    <row r="113" spans="1:11" x14ac:dyDescent="0.25">
      <c r="A113" s="8"/>
      <c r="B113" s="9" t="s">
        <v>235</v>
      </c>
      <c r="C113" s="9">
        <v>3</v>
      </c>
      <c r="D113" s="9" t="s">
        <v>12</v>
      </c>
      <c r="E113" s="9" t="s">
        <v>232</v>
      </c>
      <c r="F113" s="9">
        <v>2149</v>
      </c>
      <c r="G113" s="9">
        <v>19.100000000000001</v>
      </c>
      <c r="H113" s="8"/>
      <c r="I113" s="9" t="s">
        <v>16</v>
      </c>
      <c r="J113" s="9" t="s">
        <v>15</v>
      </c>
      <c r="K113" s="26">
        <v>3</v>
      </c>
    </row>
    <row r="114" spans="1:11" x14ac:dyDescent="0.25">
      <c r="A114" s="6"/>
      <c r="B114" s="7" t="s">
        <v>235</v>
      </c>
      <c r="C114" s="7">
        <v>4</v>
      </c>
      <c r="D114" s="7" t="s">
        <v>81</v>
      </c>
      <c r="E114" s="7" t="s">
        <v>82</v>
      </c>
      <c r="F114" s="7">
        <v>912</v>
      </c>
      <c r="G114" s="7">
        <v>14.2</v>
      </c>
      <c r="H114" s="6"/>
      <c r="I114" s="7" t="s">
        <v>11</v>
      </c>
      <c r="J114" s="7" t="s">
        <v>12</v>
      </c>
      <c r="K114" s="26">
        <v>3</v>
      </c>
    </row>
    <row r="115" spans="1:11" x14ac:dyDescent="0.25">
      <c r="A115" s="6"/>
      <c r="B115" s="7" t="s">
        <v>235</v>
      </c>
      <c r="C115" s="7">
        <v>4</v>
      </c>
      <c r="D115" s="7" t="s">
        <v>81</v>
      </c>
      <c r="E115" s="7" t="s">
        <v>82</v>
      </c>
      <c r="F115" s="7">
        <v>912</v>
      </c>
      <c r="G115" s="7">
        <v>14.2</v>
      </c>
      <c r="H115" s="6"/>
      <c r="I115" s="7" t="s">
        <v>11</v>
      </c>
      <c r="J115" s="7" t="s">
        <v>13</v>
      </c>
      <c r="K115" s="26">
        <v>6</v>
      </c>
    </row>
    <row r="116" spans="1:11" x14ac:dyDescent="0.25">
      <c r="A116" s="6"/>
      <c r="B116" s="7" t="s">
        <v>235</v>
      </c>
      <c r="C116" s="7">
        <v>4</v>
      </c>
      <c r="D116" s="7" t="s">
        <v>81</v>
      </c>
      <c r="E116" s="7" t="s">
        <v>82</v>
      </c>
      <c r="F116" s="7">
        <v>912</v>
      </c>
      <c r="G116" s="7">
        <v>14.2</v>
      </c>
      <c r="H116" s="6"/>
      <c r="I116" s="7" t="s">
        <v>11</v>
      </c>
      <c r="J116" s="7" t="s">
        <v>14</v>
      </c>
      <c r="K116" s="26">
        <v>1</v>
      </c>
    </row>
    <row r="117" spans="1:11" x14ac:dyDescent="0.25">
      <c r="A117" s="6"/>
      <c r="B117" s="7" t="s">
        <v>235</v>
      </c>
      <c r="C117" s="7">
        <v>4</v>
      </c>
      <c r="D117" s="7" t="s">
        <v>81</v>
      </c>
      <c r="E117" s="7" t="s">
        <v>82</v>
      </c>
      <c r="F117" s="7">
        <v>912</v>
      </c>
      <c r="G117" s="7">
        <v>14.2</v>
      </c>
      <c r="H117" s="6"/>
      <c r="I117" s="7" t="s">
        <v>11</v>
      </c>
      <c r="J117" s="7" t="s">
        <v>15</v>
      </c>
      <c r="K117" s="26">
        <v>1</v>
      </c>
    </row>
    <row r="118" spans="1:11" x14ac:dyDescent="0.25">
      <c r="A118" s="6"/>
      <c r="B118" s="7" t="s">
        <v>235</v>
      </c>
      <c r="C118" s="7">
        <v>4</v>
      </c>
      <c r="D118" s="7" t="s">
        <v>81</v>
      </c>
      <c r="E118" s="7" t="s">
        <v>82</v>
      </c>
      <c r="F118" s="7">
        <v>912</v>
      </c>
      <c r="G118" s="7">
        <v>14.2</v>
      </c>
      <c r="H118" s="6"/>
      <c r="I118" s="7" t="s">
        <v>16</v>
      </c>
      <c r="J118" s="7" t="s">
        <v>12</v>
      </c>
      <c r="K118" s="26">
        <v>1</v>
      </c>
    </row>
    <row r="119" spans="1:11" x14ac:dyDescent="0.25">
      <c r="A119" s="6"/>
      <c r="B119" s="7" t="s">
        <v>235</v>
      </c>
      <c r="C119" s="7">
        <v>4</v>
      </c>
      <c r="D119" s="7" t="s">
        <v>81</v>
      </c>
      <c r="E119" s="7" t="s">
        <v>82</v>
      </c>
      <c r="F119" s="7">
        <v>912</v>
      </c>
      <c r="G119" s="7">
        <v>14.2</v>
      </c>
      <c r="H119" s="6"/>
      <c r="I119" s="7" t="s">
        <v>16</v>
      </c>
      <c r="J119" s="7" t="s">
        <v>13</v>
      </c>
      <c r="K119" s="26">
        <v>3</v>
      </c>
    </row>
    <row r="120" spans="1:11" x14ac:dyDescent="0.25">
      <c r="A120" s="6"/>
      <c r="B120" s="7" t="s">
        <v>235</v>
      </c>
      <c r="C120" s="7">
        <v>4</v>
      </c>
      <c r="D120" s="7" t="s">
        <v>81</v>
      </c>
      <c r="E120" s="7" t="s">
        <v>82</v>
      </c>
      <c r="F120" s="7">
        <v>912</v>
      </c>
      <c r="G120" s="7">
        <v>14.2</v>
      </c>
      <c r="H120" s="6"/>
      <c r="I120" s="7" t="s">
        <v>16</v>
      </c>
      <c r="J120" s="7" t="s">
        <v>14</v>
      </c>
      <c r="K120" s="26">
        <v>0</v>
      </c>
    </row>
    <row r="121" spans="1:11" x14ac:dyDescent="0.25">
      <c r="A121" s="6"/>
      <c r="B121" s="7" t="s">
        <v>235</v>
      </c>
      <c r="C121" s="7">
        <v>4</v>
      </c>
      <c r="D121" s="7" t="s">
        <v>81</v>
      </c>
      <c r="E121" s="7" t="s">
        <v>82</v>
      </c>
      <c r="F121" s="7">
        <v>912</v>
      </c>
      <c r="G121" s="7">
        <v>14.2</v>
      </c>
      <c r="H121" s="6"/>
      <c r="I121" s="7" t="s">
        <v>16</v>
      </c>
      <c r="J121" s="7" t="s">
        <v>15</v>
      </c>
      <c r="K121" s="26">
        <v>0</v>
      </c>
    </row>
    <row r="122" spans="1:11" x14ac:dyDescent="0.25">
      <c r="A122" s="8"/>
      <c r="B122" s="9" t="s">
        <v>235</v>
      </c>
      <c r="C122" s="9">
        <v>4</v>
      </c>
      <c r="D122" s="9" t="s">
        <v>81</v>
      </c>
      <c r="E122" s="9" t="s">
        <v>102</v>
      </c>
      <c r="F122" s="9">
        <v>2598</v>
      </c>
      <c r="G122" s="9">
        <v>10.1</v>
      </c>
      <c r="H122" s="8"/>
      <c r="I122" s="9" t="s">
        <v>11</v>
      </c>
      <c r="J122" s="9" t="s">
        <v>12</v>
      </c>
      <c r="K122" s="26">
        <v>8</v>
      </c>
    </row>
    <row r="123" spans="1:11" x14ac:dyDescent="0.25">
      <c r="A123" s="8"/>
      <c r="B123" s="9" t="s">
        <v>235</v>
      </c>
      <c r="C123" s="9">
        <v>4</v>
      </c>
      <c r="D123" s="9" t="s">
        <v>81</v>
      </c>
      <c r="E123" s="9" t="s">
        <v>102</v>
      </c>
      <c r="F123" s="9">
        <v>2598</v>
      </c>
      <c r="G123" s="9">
        <v>10.1</v>
      </c>
      <c r="H123" s="8"/>
      <c r="I123" s="9" t="s">
        <v>11</v>
      </c>
      <c r="J123" s="9" t="s">
        <v>13</v>
      </c>
      <c r="K123" s="26">
        <v>1</v>
      </c>
    </row>
    <row r="124" spans="1:11" x14ac:dyDescent="0.25">
      <c r="A124" s="8"/>
      <c r="B124" s="9" t="s">
        <v>235</v>
      </c>
      <c r="C124" s="9">
        <v>4</v>
      </c>
      <c r="D124" s="9" t="s">
        <v>81</v>
      </c>
      <c r="E124" s="9" t="s">
        <v>102</v>
      </c>
      <c r="F124" s="9">
        <v>2598</v>
      </c>
      <c r="G124" s="9">
        <v>10.1</v>
      </c>
      <c r="H124" s="8"/>
      <c r="I124" s="9" t="s">
        <v>11</v>
      </c>
      <c r="J124" s="9" t="s">
        <v>14</v>
      </c>
      <c r="K124" s="26">
        <v>0</v>
      </c>
    </row>
    <row r="125" spans="1:11" x14ac:dyDescent="0.25">
      <c r="A125" s="8"/>
      <c r="B125" s="9" t="s">
        <v>235</v>
      </c>
      <c r="C125" s="9">
        <v>4</v>
      </c>
      <c r="D125" s="9" t="s">
        <v>81</v>
      </c>
      <c r="E125" s="9" t="s">
        <v>102</v>
      </c>
      <c r="F125" s="9">
        <v>2598</v>
      </c>
      <c r="G125" s="9">
        <v>10.1</v>
      </c>
      <c r="H125" s="8"/>
      <c r="I125" s="9" t="s">
        <v>11</v>
      </c>
      <c r="J125" s="9" t="s">
        <v>15</v>
      </c>
      <c r="K125" s="26">
        <v>0</v>
      </c>
    </row>
    <row r="126" spans="1:11" x14ac:dyDescent="0.25">
      <c r="A126" s="8"/>
      <c r="B126" s="9" t="s">
        <v>235</v>
      </c>
      <c r="C126" s="9">
        <v>4</v>
      </c>
      <c r="D126" s="9" t="s">
        <v>81</v>
      </c>
      <c r="E126" s="9" t="s">
        <v>102</v>
      </c>
      <c r="F126" s="9">
        <v>2598</v>
      </c>
      <c r="G126" s="9">
        <v>10.1</v>
      </c>
      <c r="H126" s="8"/>
      <c r="I126" s="9" t="s">
        <v>16</v>
      </c>
      <c r="J126" s="9" t="s">
        <v>12</v>
      </c>
      <c r="K126" s="26">
        <v>1</v>
      </c>
    </row>
    <row r="127" spans="1:11" x14ac:dyDescent="0.25">
      <c r="A127" s="8"/>
      <c r="B127" s="9" t="s">
        <v>235</v>
      </c>
      <c r="C127" s="9">
        <v>4</v>
      </c>
      <c r="D127" s="9" t="s">
        <v>81</v>
      </c>
      <c r="E127" s="9" t="s">
        <v>102</v>
      </c>
      <c r="F127" s="9">
        <v>2598</v>
      </c>
      <c r="G127" s="9">
        <v>10.1</v>
      </c>
      <c r="H127" s="8"/>
      <c r="I127" s="9" t="s">
        <v>16</v>
      </c>
      <c r="J127" s="9" t="s">
        <v>13</v>
      </c>
      <c r="K127" s="26">
        <v>1</v>
      </c>
    </row>
    <row r="128" spans="1:11" x14ac:dyDescent="0.25">
      <c r="A128" s="8"/>
      <c r="B128" s="9" t="s">
        <v>235</v>
      </c>
      <c r="C128" s="9">
        <v>4</v>
      </c>
      <c r="D128" s="9" t="s">
        <v>81</v>
      </c>
      <c r="E128" s="9" t="s">
        <v>102</v>
      </c>
      <c r="F128" s="9">
        <v>2598</v>
      </c>
      <c r="G128" s="9">
        <v>10.1</v>
      </c>
      <c r="H128" s="8"/>
      <c r="I128" s="9" t="s">
        <v>16</v>
      </c>
      <c r="J128" s="9" t="s">
        <v>14</v>
      </c>
      <c r="K128" s="26">
        <v>0</v>
      </c>
    </row>
    <row r="129" spans="1:11" x14ac:dyDescent="0.25">
      <c r="A129" s="8"/>
      <c r="B129" s="9" t="s">
        <v>235</v>
      </c>
      <c r="C129" s="9">
        <v>4</v>
      </c>
      <c r="D129" s="9" t="s">
        <v>81</v>
      </c>
      <c r="E129" s="9" t="s">
        <v>102</v>
      </c>
      <c r="F129" s="9">
        <v>2598</v>
      </c>
      <c r="G129" s="9">
        <v>10.1</v>
      </c>
      <c r="H129" s="8"/>
      <c r="I129" s="9" t="s">
        <v>16</v>
      </c>
      <c r="J129" s="9" t="s">
        <v>15</v>
      </c>
      <c r="K129" s="55"/>
    </row>
    <row r="130" spans="1:11" x14ac:dyDescent="0.25">
      <c r="A130" s="6"/>
      <c r="B130" s="7" t="s">
        <v>235</v>
      </c>
      <c r="C130" s="7">
        <v>4</v>
      </c>
      <c r="D130" s="7" t="s">
        <v>81</v>
      </c>
      <c r="E130" s="7" t="s">
        <v>80</v>
      </c>
      <c r="F130" s="7">
        <v>935</v>
      </c>
      <c r="G130" s="7">
        <v>33.5</v>
      </c>
      <c r="H130" s="6"/>
      <c r="I130" s="7" t="s">
        <v>11</v>
      </c>
      <c r="J130" s="7" t="s">
        <v>12</v>
      </c>
      <c r="K130" s="26">
        <v>0</v>
      </c>
    </row>
    <row r="131" spans="1:11" x14ac:dyDescent="0.25">
      <c r="A131" s="6"/>
      <c r="B131" s="7" t="s">
        <v>235</v>
      </c>
      <c r="C131" s="7">
        <v>4</v>
      </c>
      <c r="D131" s="7" t="s">
        <v>81</v>
      </c>
      <c r="E131" s="7" t="s">
        <v>80</v>
      </c>
      <c r="F131" s="7">
        <v>935</v>
      </c>
      <c r="G131" s="7">
        <v>33.5</v>
      </c>
      <c r="H131" s="6"/>
      <c r="I131" s="7" t="s">
        <v>11</v>
      </c>
      <c r="J131" s="7" t="s">
        <v>13</v>
      </c>
      <c r="K131" s="26">
        <v>0</v>
      </c>
    </row>
    <row r="132" spans="1:11" x14ac:dyDescent="0.25">
      <c r="A132" s="6"/>
      <c r="B132" s="7" t="s">
        <v>235</v>
      </c>
      <c r="C132" s="7">
        <v>4</v>
      </c>
      <c r="D132" s="7" t="s">
        <v>81</v>
      </c>
      <c r="E132" s="7" t="s">
        <v>80</v>
      </c>
      <c r="F132" s="7">
        <v>935</v>
      </c>
      <c r="G132" s="7">
        <v>33.5</v>
      </c>
      <c r="H132" s="6"/>
      <c r="I132" s="7" t="s">
        <v>11</v>
      </c>
      <c r="J132" s="7" t="s">
        <v>14</v>
      </c>
      <c r="K132" s="26">
        <v>0</v>
      </c>
    </row>
    <row r="133" spans="1:11" x14ac:dyDescent="0.25">
      <c r="A133" s="6"/>
      <c r="B133" s="7" t="s">
        <v>235</v>
      </c>
      <c r="C133" s="7">
        <v>4</v>
      </c>
      <c r="D133" s="7" t="s">
        <v>81</v>
      </c>
      <c r="E133" s="7" t="s">
        <v>80</v>
      </c>
      <c r="F133" s="7">
        <v>935</v>
      </c>
      <c r="G133" s="7">
        <v>33.5</v>
      </c>
      <c r="H133" s="6"/>
      <c r="I133" s="7" t="s">
        <v>11</v>
      </c>
      <c r="J133" s="7" t="s">
        <v>15</v>
      </c>
      <c r="K133" s="26">
        <v>0</v>
      </c>
    </row>
    <row r="134" spans="1:11" x14ac:dyDescent="0.25">
      <c r="A134" s="6"/>
      <c r="B134" s="7" t="s">
        <v>235</v>
      </c>
      <c r="C134" s="7">
        <v>4</v>
      </c>
      <c r="D134" s="7" t="s">
        <v>81</v>
      </c>
      <c r="E134" s="7" t="s">
        <v>80</v>
      </c>
      <c r="F134" s="7">
        <v>935</v>
      </c>
      <c r="G134" s="7">
        <v>33.5</v>
      </c>
      <c r="H134" s="6"/>
      <c r="I134" s="7" t="s">
        <v>16</v>
      </c>
      <c r="J134" s="7" t="s">
        <v>12</v>
      </c>
      <c r="K134" s="26">
        <v>0</v>
      </c>
    </row>
    <row r="135" spans="1:11" x14ac:dyDescent="0.25">
      <c r="A135" s="6"/>
      <c r="B135" s="7" t="s">
        <v>235</v>
      </c>
      <c r="C135" s="7">
        <v>4</v>
      </c>
      <c r="D135" s="7" t="s">
        <v>81</v>
      </c>
      <c r="E135" s="7" t="s">
        <v>80</v>
      </c>
      <c r="F135" s="7">
        <v>935</v>
      </c>
      <c r="G135" s="7">
        <v>33.5</v>
      </c>
      <c r="H135" s="6"/>
      <c r="I135" s="7" t="s">
        <v>16</v>
      </c>
      <c r="J135" s="7" t="s">
        <v>13</v>
      </c>
      <c r="K135" s="26">
        <v>0</v>
      </c>
    </row>
    <row r="136" spans="1:11" x14ac:dyDescent="0.25">
      <c r="A136" s="6"/>
      <c r="B136" s="7" t="s">
        <v>235</v>
      </c>
      <c r="C136" s="7">
        <v>4</v>
      </c>
      <c r="D136" s="7" t="s">
        <v>81</v>
      </c>
      <c r="E136" s="7" t="s">
        <v>80</v>
      </c>
      <c r="F136" s="7">
        <v>935</v>
      </c>
      <c r="G136" s="7">
        <v>33.5</v>
      </c>
      <c r="H136" s="6"/>
      <c r="I136" s="7" t="s">
        <v>16</v>
      </c>
      <c r="J136" s="7" t="s">
        <v>14</v>
      </c>
      <c r="K136" s="26">
        <v>4</v>
      </c>
    </row>
    <row r="137" spans="1:11" x14ac:dyDescent="0.25">
      <c r="A137" s="6"/>
      <c r="B137" s="7" t="s">
        <v>235</v>
      </c>
      <c r="C137" s="7">
        <v>4</v>
      </c>
      <c r="D137" s="7" t="s">
        <v>81</v>
      </c>
      <c r="E137" s="7" t="s">
        <v>80</v>
      </c>
      <c r="F137" s="7">
        <v>935</v>
      </c>
      <c r="G137" s="7">
        <v>33.5</v>
      </c>
      <c r="H137" s="6"/>
      <c r="I137" s="7" t="s">
        <v>16</v>
      </c>
      <c r="J137" s="7" t="s">
        <v>15</v>
      </c>
      <c r="K137" s="26">
        <v>2</v>
      </c>
    </row>
    <row r="138" spans="1:11" x14ac:dyDescent="0.25">
      <c r="A138" s="8"/>
      <c r="B138" s="9" t="s">
        <v>235</v>
      </c>
      <c r="C138" s="9">
        <v>4</v>
      </c>
      <c r="D138" s="9" t="s">
        <v>81</v>
      </c>
      <c r="E138" s="9" t="s">
        <v>152</v>
      </c>
      <c r="F138" s="9">
        <v>923</v>
      </c>
      <c r="G138" s="9">
        <v>37.9</v>
      </c>
      <c r="H138" s="8"/>
      <c r="I138" s="9" t="s">
        <v>11</v>
      </c>
      <c r="J138" s="9" t="s">
        <v>12</v>
      </c>
      <c r="K138" s="26">
        <v>4</v>
      </c>
    </row>
    <row r="139" spans="1:11" x14ac:dyDescent="0.25">
      <c r="A139" s="8"/>
      <c r="B139" s="9" t="s">
        <v>235</v>
      </c>
      <c r="C139" s="9">
        <v>4</v>
      </c>
      <c r="D139" s="9" t="s">
        <v>81</v>
      </c>
      <c r="E139" s="9" t="s">
        <v>152</v>
      </c>
      <c r="F139" s="9">
        <v>923</v>
      </c>
      <c r="G139" s="9">
        <v>37.9</v>
      </c>
      <c r="H139" s="8"/>
      <c r="I139" s="9" t="s">
        <v>11</v>
      </c>
      <c r="J139" s="9" t="s">
        <v>13</v>
      </c>
      <c r="K139" s="26">
        <v>0</v>
      </c>
    </row>
    <row r="140" spans="1:11" x14ac:dyDescent="0.25">
      <c r="A140" s="8"/>
      <c r="B140" s="9" t="s">
        <v>235</v>
      </c>
      <c r="C140" s="9">
        <v>4</v>
      </c>
      <c r="D140" s="9" t="s">
        <v>81</v>
      </c>
      <c r="E140" s="9" t="s">
        <v>152</v>
      </c>
      <c r="F140" s="9">
        <v>923</v>
      </c>
      <c r="G140" s="9">
        <v>37.9</v>
      </c>
      <c r="H140" s="8"/>
      <c r="I140" s="9" t="s">
        <v>11</v>
      </c>
      <c r="J140" s="9" t="s">
        <v>14</v>
      </c>
      <c r="K140" s="26">
        <v>11</v>
      </c>
    </row>
    <row r="141" spans="1:11" x14ac:dyDescent="0.25">
      <c r="A141" s="8"/>
      <c r="B141" s="9" t="s">
        <v>235</v>
      </c>
      <c r="C141" s="9">
        <v>4</v>
      </c>
      <c r="D141" s="9" t="s">
        <v>81</v>
      </c>
      <c r="E141" s="9" t="s">
        <v>152</v>
      </c>
      <c r="F141" s="9">
        <v>923</v>
      </c>
      <c r="G141" s="9">
        <v>37.9</v>
      </c>
      <c r="H141" s="8"/>
      <c r="I141" s="9" t="s">
        <v>11</v>
      </c>
      <c r="J141" s="9" t="s">
        <v>15</v>
      </c>
      <c r="K141" s="26">
        <v>13</v>
      </c>
    </row>
    <row r="142" spans="1:11" x14ac:dyDescent="0.25">
      <c r="A142" s="8"/>
      <c r="B142" s="9" t="s">
        <v>235</v>
      </c>
      <c r="C142" s="9">
        <v>4</v>
      </c>
      <c r="D142" s="9" t="s">
        <v>81</v>
      </c>
      <c r="E142" s="9" t="s">
        <v>152</v>
      </c>
      <c r="F142" s="9">
        <v>923</v>
      </c>
      <c r="G142" s="9">
        <v>37.9</v>
      </c>
      <c r="H142" s="8"/>
      <c r="I142" s="9" t="s">
        <v>16</v>
      </c>
      <c r="J142" s="9" t="s">
        <v>12</v>
      </c>
      <c r="K142" s="26">
        <v>7</v>
      </c>
    </row>
    <row r="143" spans="1:11" x14ac:dyDescent="0.25">
      <c r="A143" s="8"/>
      <c r="B143" s="9" t="s">
        <v>235</v>
      </c>
      <c r="C143" s="9">
        <v>4</v>
      </c>
      <c r="D143" s="9" t="s">
        <v>81</v>
      </c>
      <c r="E143" s="9" t="s">
        <v>152</v>
      </c>
      <c r="F143" s="9">
        <v>923</v>
      </c>
      <c r="G143" s="9">
        <v>37.9</v>
      </c>
      <c r="H143" s="8"/>
      <c r="I143" s="9" t="s">
        <v>16</v>
      </c>
      <c r="J143" s="9" t="s">
        <v>13</v>
      </c>
      <c r="K143" s="26">
        <v>7</v>
      </c>
    </row>
    <row r="144" spans="1:11" x14ac:dyDescent="0.25">
      <c r="A144" s="8"/>
      <c r="B144" s="9" t="s">
        <v>235</v>
      </c>
      <c r="C144" s="9">
        <v>4</v>
      </c>
      <c r="D144" s="9" t="s">
        <v>81</v>
      </c>
      <c r="E144" s="9" t="s">
        <v>152</v>
      </c>
      <c r="F144" s="9">
        <v>923</v>
      </c>
      <c r="G144" s="9">
        <v>37.9</v>
      </c>
      <c r="H144" s="8"/>
      <c r="I144" s="9" t="s">
        <v>16</v>
      </c>
      <c r="J144" s="9" t="s">
        <v>14</v>
      </c>
      <c r="K144" s="26">
        <v>3</v>
      </c>
    </row>
    <row r="145" spans="1:11" x14ac:dyDescent="0.25">
      <c r="A145" s="8"/>
      <c r="B145" s="9" t="s">
        <v>235</v>
      </c>
      <c r="C145" s="9">
        <v>4</v>
      </c>
      <c r="D145" s="9" t="s">
        <v>81</v>
      </c>
      <c r="E145" s="9" t="s">
        <v>152</v>
      </c>
      <c r="F145" s="9">
        <v>923</v>
      </c>
      <c r="G145" s="9">
        <v>37.9</v>
      </c>
      <c r="H145" s="8"/>
      <c r="I145" s="9" t="s">
        <v>16</v>
      </c>
      <c r="J145" s="9" t="s">
        <v>15</v>
      </c>
      <c r="K145" s="26">
        <v>9</v>
      </c>
    </row>
    <row r="146" spans="1:11" x14ac:dyDescent="0.25">
      <c r="A146" s="6"/>
      <c r="B146" s="7" t="s">
        <v>235</v>
      </c>
      <c r="C146" s="7">
        <v>4</v>
      </c>
      <c r="D146" s="7" t="s">
        <v>81</v>
      </c>
      <c r="E146" s="7" t="s">
        <v>232</v>
      </c>
      <c r="F146" s="7">
        <v>2164</v>
      </c>
      <c r="G146" s="7">
        <v>14.4</v>
      </c>
      <c r="H146" s="6"/>
      <c r="I146" s="7" t="s">
        <v>11</v>
      </c>
      <c r="J146" s="7" t="s">
        <v>12</v>
      </c>
      <c r="K146" s="26">
        <v>0</v>
      </c>
    </row>
    <row r="147" spans="1:11" x14ac:dyDescent="0.25">
      <c r="A147" s="6"/>
      <c r="B147" s="7" t="s">
        <v>235</v>
      </c>
      <c r="C147" s="7">
        <v>4</v>
      </c>
      <c r="D147" s="7" t="s">
        <v>81</v>
      </c>
      <c r="E147" s="7" t="s">
        <v>232</v>
      </c>
      <c r="F147" s="7">
        <v>2164</v>
      </c>
      <c r="G147" s="7">
        <v>14.4</v>
      </c>
      <c r="H147" s="6"/>
      <c r="I147" s="7" t="s">
        <v>11</v>
      </c>
      <c r="J147" s="7" t="s">
        <v>13</v>
      </c>
      <c r="K147" s="26">
        <v>4</v>
      </c>
    </row>
    <row r="148" spans="1:11" x14ac:dyDescent="0.25">
      <c r="A148" s="6"/>
      <c r="B148" s="7" t="s">
        <v>235</v>
      </c>
      <c r="C148" s="7">
        <v>4</v>
      </c>
      <c r="D148" s="7" t="s">
        <v>81</v>
      </c>
      <c r="E148" s="7" t="s">
        <v>232</v>
      </c>
      <c r="F148" s="7">
        <v>2164</v>
      </c>
      <c r="G148" s="7">
        <v>14.4</v>
      </c>
      <c r="H148" s="6"/>
      <c r="I148" s="7" t="s">
        <v>11</v>
      </c>
      <c r="J148" s="7" t="s">
        <v>14</v>
      </c>
      <c r="K148" s="26">
        <v>1</v>
      </c>
    </row>
    <row r="149" spans="1:11" x14ac:dyDescent="0.25">
      <c r="A149" s="6"/>
      <c r="B149" s="7" t="s">
        <v>235</v>
      </c>
      <c r="C149" s="7">
        <v>4</v>
      </c>
      <c r="D149" s="7" t="s">
        <v>81</v>
      </c>
      <c r="E149" s="7" t="s">
        <v>232</v>
      </c>
      <c r="F149" s="7">
        <v>2164</v>
      </c>
      <c r="G149" s="7">
        <v>14.4</v>
      </c>
      <c r="H149" s="6"/>
      <c r="I149" s="7" t="s">
        <v>11</v>
      </c>
      <c r="J149" s="7" t="s">
        <v>15</v>
      </c>
      <c r="K149" s="26">
        <v>0</v>
      </c>
    </row>
    <row r="150" spans="1:11" x14ac:dyDescent="0.25">
      <c r="A150" s="6"/>
      <c r="B150" s="7" t="s">
        <v>235</v>
      </c>
      <c r="C150" s="7">
        <v>4</v>
      </c>
      <c r="D150" s="7" t="s">
        <v>81</v>
      </c>
      <c r="E150" s="7" t="s">
        <v>232</v>
      </c>
      <c r="F150" s="7">
        <v>2164</v>
      </c>
      <c r="G150" s="7">
        <v>14.4</v>
      </c>
      <c r="H150" s="6"/>
      <c r="I150" s="7" t="s">
        <v>16</v>
      </c>
      <c r="J150" s="7" t="s">
        <v>12</v>
      </c>
      <c r="K150" s="26">
        <v>2</v>
      </c>
    </row>
    <row r="151" spans="1:11" x14ac:dyDescent="0.25">
      <c r="A151" s="6"/>
      <c r="B151" s="7" t="s">
        <v>235</v>
      </c>
      <c r="C151" s="7">
        <v>4</v>
      </c>
      <c r="D151" s="7" t="s">
        <v>81</v>
      </c>
      <c r="E151" s="7" t="s">
        <v>232</v>
      </c>
      <c r="F151" s="7">
        <v>2164</v>
      </c>
      <c r="G151" s="7">
        <v>14.4</v>
      </c>
      <c r="H151" s="6"/>
      <c r="I151" s="7" t="s">
        <v>16</v>
      </c>
      <c r="J151" s="7" t="s">
        <v>13</v>
      </c>
      <c r="K151" s="26">
        <v>0</v>
      </c>
    </row>
    <row r="152" spans="1:11" x14ac:dyDescent="0.25">
      <c r="A152" s="6"/>
      <c r="B152" s="7" t="s">
        <v>235</v>
      </c>
      <c r="C152" s="7">
        <v>4</v>
      </c>
      <c r="D152" s="7" t="s">
        <v>81</v>
      </c>
      <c r="E152" s="7" t="s">
        <v>232</v>
      </c>
      <c r="F152" s="7">
        <v>2164</v>
      </c>
      <c r="G152" s="7">
        <v>14.4</v>
      </c>
      <c r="H152" s="6"/>
      <c r="I152" s="7" t="s">
        <v>16</v>
      </c>
      <c r="J152" s="7" t="s">
        <v>14</v>
      </c>
      <c r="K152" s="26">
        <v>1</v>
      </c>
    </row>
    <row r="153" spans="1:11" x14ac:dyDescent="0.25">
      <c r="A153" s="6"/>
      <c r="B153" s="7" t="s">
        <v>235</v>
      </c>
      <c r="C153" s="7">
        <v>4</v>
      </c>
      <c r="D153" s="7" t="s">
        <v>81</v>
      </c>
      <c r="E153" s="7" t="s">
        <v>232</v>
      </c>
      <c r="F153" s="7">
        <v>2164</v>
      </c>
      <c r="G153" s="7">
        <v>14.4</v>
      </c>
      <c r="H153" s="6"/>
      <c r="I153" s="7" t="s">
        <v>16</v>
      </c>
      <c r="J153" s="7" t="s">
        <v>15</v>
      </c>
      <c r="K153" s="26">
        <v>1</v>
      </c>
    </row>
    <row r="154" spans="1:11" x14ac:dyDescent="0.25">
      <c r="A154" s="8"/>
      <c r="B154" s="9" t="s">
        <v>235</v>
      </c>
      <c r="C154" s="9">
        <v>5</v>
      </c>
      <c r="D154" s="9" t="s">
        <v>102</v>
      </c>
      <c r="E154" s="9" t="s">
        <v>102</v>
      </c>
      <c r="F154" s="9">
        <v>556</v>
      </c>
      <c r="G154" s="9">
        <v>22.8</v>
      </c>
      <c r="H154" s="8"/>
      <c r="I154" s="9" t="s">
        <v>11</v>
      </c>
      <c r="J154" s="9" t="s">
        <v>12</v>
      </c>
      <c r="K154" s="26">
        <v>0</v>
      </c>
    </row>
    <row r="155" spans="1:11" x14ac:dyDescent="0.25">
      <c r="A155" s="8"/>
      <c r="B155" s="9" t="s">
        <v>235</v>
      </c>
      <c r="C155" s="9">
        <v>5</v>
      </c>
      <c r="D155" s="9" t="s">
        <v>102</v>
      </c>
      <c r="E155" s="9" t="s">
        <v>102</v>
      </c>
      <c r="F155" s="9">
        <v>556</v>
      </c>
      <c r="G155" s="9">
        <v>22.8</v>
      </c>
      <c r="H155" s="8"/>
      <c r="I155" s="9" t="s">
        <v>11</v>
      </c>
      <c r="J155" s="9" t="s">
        <v>13</v>
      </c>
      <c r="K155" s="26">
        <v>0</v>
      </c>
    </row>
    <row r="156" spans="1:11" x14ac:dyDescent="0.25">
      <c r="A156" s="8"/>
      <c r="B156" s="9" t="s">
        <v>235</v>
      </c>
      <c r="C156" s="9">
        <v>5</v>
      </c>
      <c r="D156" s="9" t="s">
        <v>233</v>
      </c>
      <c r="E156" s="9" t="s">
        <v>102</v>
      </c>
      <c r="F156" s="9">
        <v>556</v>
      </c>
      <c r="G156" s="9">
        <v>22.8</v>
      </c>
      <c r="H156" s="8"/>
      <c r="I156" s="9" t="s">
        <v>11</v>
      </c>
      <c r="J156" s="9" t="s">
        <v>14</v>
      </c>
      <c r="K156" s="26">
        <v>1</v>
      </c>
    </row>
    <row r="157" spans="1:11" x14ac:dyDescent="0.25">
      <c r="A157" s="8"/>
      <c r="B157" s="9" t="s">
        <v>235</v>
      </c>
      <c r="C157" s="9">
        <v>5</v>
      </c>
      <c r="D157" s="9" t="s">
        <v>233</v>
      </c>
      <c r="E157" s="9" t="s">
        <v>102</v>
      </c>
      <c r="F157" s="9">
        <v>556</v>
      </c>
      <c r="G157" s="9">
        <v>22.8</v>
      </c>
      <c r="H157" s="8"/>
      <c r="I157" s="9" t="s">
        <v>11</v>
      </c>
      <c r="J157" s="9" t="s">
        <v>15</v>
      </c>
      <c r="K157" s="26">
        <v>2</v>
      </c>
    </row>
    <row r="158" spans="1:11" x14ac:dyDescent="0.25">
      <c r="A158" s="8"/>
      <c r="B158" s="9" t="s">
        <v>235</v>
      </c>
      <c r="C158" s="9">
        <v>5</v>
      </c>
      <c r="D158" s="9" t="s">
        <v>233</v>
      </c>
      <c r="E158" s="9" t="s">
        <v>102</v>
      </c>
      <c r="F158" s="9">
        <v>556</v>
      </c>
      <c r="G158" s="9">
        <v>22.8</v>
      </c>
      <c r="H158" s="8"/>
      <c r="I158" s="9" t="s">
        <v>16</v>
      </c>
      <c r="J158" s="9" t="s">
        <v>12</v>
      </c>
      <c r="K158" s="26">
        <v>0</v>
      </c>
    </row>
    <row r="159" spans="1:11" x14ac:dyDescent="0.25">
      <c r="A159" s="8"/>
      <c r="B159" s="9" t="s">
        <v>235</v>
      </c>
      <c r="C159" s="9">
        <v>5</v>
      </c>
      <c r="D159" s="9" t="s">
        <v>233</v>
      </c>
      <c r="E159" s="9" t="s">
        <v>102</v>
      </c>
      <c r="F159" s="9">
        <v>556</v>
      </c>
      <c r="G159" s="9">
        <v>22.8</v>
      </c>
      <c r="H159" s="8"/>
      <c r="I159" s="9" t="s">
        <v>16</v>
      </c>
      <c r="J159" s="9" t="s">
        <v>13</v>
      </c>
      <c r="K159" s="26">
        <v>2</v>
      </c>
    </row>
    <row r="160" spans="1:11" x14ac:dyDescent="0.25">
      <c r="A160" s="8"/>
      <c r="B160" s="9" t="s">
        <v>235</v>
      </c>
      <c r="C160" s="9">
        <v>5</v>
      </c>
      <c r="D160" s="9" t="s">
        <v>233</v>
      </c>
      <c r="E160" s="9" t="s">
        <v>102</v>
      </c>
      <c r="F160" s="9">
        <v>556</v>
      </c>
      <c r="G160" s="9">
        <v>22.8</v>
      </c>
      <c r="H160" s="8"/>
      <c r="I160" s="9" t="s">
        <v>16</v>
      </c>
      <c r="J160" s="9" t="s">
        <v>14</v>
      </c>
      <c r="K160" s="26">
        <v>0</v>
      </c>
    </row>
    <row r="161" spans="1:11" x14ac:dyDescent="0.25">
      <c r="A161" s="8"/>
      <c r="B161" s="9" t="s">
        <v>235</v>
      </c>
      <c r="C161" s="9">
        <v>5</v>
      </c>
      <c r="D161" s="9" t="s">
        <v>233</v>
      </c>
      <c r="E161" s="9" t="s">
        <v>102</v>
      </c>
      <c r="F161" s="9">
        <v>556</v>
      </c>
      <c r="G161" s="9">
        <v>22.8</v>
      </c>
      <c r="H161" s="8"/>
      <c r="I161" s="9" t="s">
        <v>16</v>
      </c>
      <c r="J161" s="9" t="s">
        <v>15</v>
      </c>
      <c r="K161" s="26">
        <v>1</v>
      </c>
    </row>
    <row r="162" spans="1:11" x14ac:dyDescent="0.25">
      <c r="A162" s="6"/>
      <c r="B162" s="7" t="s">
        <v>235</v>
      </c>
      <c r="C162" s="7">
        <v>5</v>
      </c>
      <c r="D162" s="7" t="s">
        <v>233</v>
      </c>
      <c r="E162" s="7" t="s">
        <v>119</v>
      </c>
      <c r="F162" s="7">
        <v>549</v>
      </c>
      <c r="G162" s="7">
        <v>19.899999999999999</v>
      </c>
      <c r="H162" s="6"/>
      <c r="I162" s="7" t="s">
        <v>11</v>
      </c>
      <c r="J162" s="7" t="s">
        <v>12</v>
      </c>
      <c r="K162" s="26">
        <v>0</v>
      </c>
    </row>
    <row r="163" spans="1:11" x14ac:dyDescent="0.25">
      <c r="A163" s="6"/>
      <c r="B163" s="7" t="s">
        <v>235</v>
      </c>
      <c r="C163" s="7">
        <v>5</v>
      </c>
      <c r="D163" s="7" t="s">
        <v>233</v>
      </c>
      <c r="E163" s="7" t="s">
        <v>119</v>
      </c>
      <c r="F163" s="7">
        <v>549</v>
      </c>
      <c r="G163" s="7">
        <v>19.899999999999999</v>
      </c>
      <c r="H163" s="6"/>
      <c r="I163" s="7" t="s">
        <v>11</v>
      </c>
      <c r="J163" s="7" t="s">
        <v>13</v>
      </c>
      <c r="K163" s="26">
        <v>0</v>
      </c>
    </row>
    <row r="164" spans="1:11" x14ac:dyDescent="0.25">
      <c r="A164" s="6"/>
      <c r="B164" s="7" t="s">
        <v>235</v>
      </c>
      <c r="C164" s="7">
        <v>5</v>
      </c>
      <c r="D164" s="7" t="s">
        <v>233</v>
      </c>
      <c r="E164" s="7" t="s">
        <v>119</v>
      </c>
      <c r="F164" s="7">
        <v>549</v>
      </c>
      <c r="G164" s="7">
        <v>19.899999999999999</v>
      </c>
      <c r="H164" s="6"/>
      <c r="I164" s="7" t="s">
        <v>11</v>
      </c>
      <c r="J164" s="7" t="s">
        <v>14</v>
      </c>
      <c r="K164" s="26">
        <v>2</v>
      </c>
    </row>
    <row r="165" spans="1:11" x14ac:dyDescent="0.25">
      <c r="A165" s="6"/>
      <c r="B165" s="7" t="s">
        <v>235</v>
      </c>
      <c r="C165" s="7">
        <v>5</v>
      </c>
      <c r="D165" s="7" t="s">
        <v>233</v>
      </c>
      <c r="E165" s="7" t="s">
        <v>119</v>
      </c>
      <c r="F165" s="7">
        <v>549</v>
      </c>
      <c r="G165" s="7">
        <v>19.899999999999999</v>
      </c>
      <c r="H165" s="6"/>
      <c r="I165" s="7" t="s">
        <v>11</v>
      </c>
      <c r="J165" s="7" t="s">
        <v>15</v>
      </c>
      <c r="K165" s="26">
        <v>0</v>
      </c>
    </row>
    <row r="166" spans="1:11" x14ac:dyDescent="0.25">
      <c r="A166" s="6"/>
      <c r="B166" s="7" t="s">
        <v>235</v>
      </c>
      <c r="C166" s="7">
        <v>5</v>
      </c>
      <c r="D166" s="7" t="s">
        <v>233</v>
      </c>
      <c r="E166" s="7" t="s">
        <v>119</v>
      </c>
      <c r="F166" s="7">
        <v>549</v>
      </c>
      <c r="G166" s="7">
        <v>19.899999999999999</v>
      </c>
      <c r="H166" s="6"/>
      <c r="I166" s="7" t="s">
        <v>16</v>
      </c>
      <c r="J166" s="7" t="s">
        <v>12</v>
      </c>
      <c r="K166" s="26">
        <v>0</v>
      </c>
    </row>
    <row r="167" spans="1:11" x14ac:dyDescent="0.25">
      <c r="A167" s="6"/>
      <c r="B167" s="7" t="s">
        <v>235</v>
      </c>
      <c r="C167" s="7">
        <v>5</v>
      </c>
      <c r="D167" s="7" t="s">
        <v>233</v>
      </c>
      <c r="E167" s="7" t="s">
        <v>119</v>
      </c>
      <c r="F167" s="7">
        <v>549</v>
      </c>
      <c r="G167" s="7">
        <v>19.899999999999999</v>
      </c>
      <c r="H167" s="6"/>
      <c r="I167" s="7" t="s">
        <v>16</v>
      </c>
      <c r="J167" s="7" t="s">
        <v>13</v>
      </c>
      <c r="K167" s="26">
        <v>2</v>
      </c>
    </row>
    <row r="168" spans="1:11" x14ac:dyDescent="0.25">
      <c r="A168" s="6"/>
      <c r="B168" s="7" t="s">
        <v>235</v>
      </c>
      <c r="C168" s="7">
        <v>5</v>
      </c>
      <c r="D168" s="7" t="s">
        <v>233</v>
      </c>
      <c r="E168" s="7" t="s">
        <v>119</v>
      </c>
      <c r="F168" s="7">
        <v>549</v>
      </c>
      <c r="G168" s="7">
        <v>19.899999999999999</v>
      </c>
      <c r="H168" s="6"/>
      <c r="I168" s="7" t="s">
        <v>16</v>
      </c>
      <c r="J168" s="7" t="s">
        <v>14</v>
      </c>
      <c r="K168" s="26">
        <v>6</v>
      </c>
    </row>
    <row r="169" spans="1:11" x14ac:dyDescent="0.25">
      <c r="A169" s="6"/>
      <c r="B169" s="7" t="s">
        <v>235</v>
      </c>
      <c r="C169" s="7">
        <v>5</v>
      </c>
      <c r="D169" s="7" t="s">
        <v>233</v>
      </c>
      <c r="E169" s="7" t="s">
        <v>119</v>
      </c>
      <c r="F169" s="7">
        <v>549</v>
      </c>
      <c r="G169" s="7">
        <v>19.899999999999999</v>
      </c>
      <c r="H169" s="6"/>
      <c r="I169" s="7" t="s">
        <v>16</v>
      </c>
      <c r="J169" s="7" t="s">
        <v>15</v>
      </c>
      <c r="K169" s="26">
        <v>4</v>
      </c>
    </row>
    <row r="170" spans="1:11" x14ac:dyDescent="0.25">
      <c r="A170" s="8"/>
      <c r="B170" s="9" t="s">
        <v>235</v>
      </c>
      <c r="C170" s="9">
        <v>5</v>
      </c>
      <c r="D170" s="9" t="s">
        <v>233</v>
      </c>
      <c r="E170" s="9" t="s">
        <v>212</v>
      </c>
      <c r="F170" s="9">
        <v>560</v>
      </c>
      <c r="G170" s="9">
        <v>13.5</v>
      </c>
      <c r="H170" s="8"/>
      <c r="I170" s="9" t="s">
        <v>11</v>
      </c>
      <c r="J170" s="9" t="s">
        <v>12</v>
      </c>
      <c r="K170" s="26">
        <v>0</v>
      </c>
    </row>
    <row r="171" spans="1:11" x14ac:dyDescent="0.25">
      <c r="A171" s="8"/>
      <c r="B171" s="9" t="s">
        <v>235</v>
      </c>
      <c r="C171" s="9">
        <v>5</v>
      </c>
      <c r="D171" s="9" t="s">
        <v>233</v>
      </c>
      <c r="E171" s="9" t="s">
        <v>212</v>
      </c>
      <c r="F171" s="9">
        <v>560</v>
      </c>
      <c r="G171" s="9">
        <v>13.5</v>
      </c>
      <c r="H171" s="8"/>
      <c r="I171" s="9" t="s">
        <v>11</v>
      </c>
      <c r="J171" s="9" t="s">
        <v>13</v>
      </c>
      <c r="K171" s="26">
        <v>0</v>
      </c>
    </row>
    <row r="172" spans="1:11" x14ac:dyDescent="0.25">
      <c r="A172" s="8"/>
      <c r="B172" s="9" t="s">
        <v>235</v>
      </c>
      <c r="C172" s="9">
        <v>5</v>
      </c>
      <c r="D172" s="9" t="s">
        <v>233</v>
      </c>
      <c r="E172" s="9" t="s">
        <v>212</v>
      </c>
      <c r="F172" s="9">
        <v>560</v>
      </c>
      <c r="G172" s="9">
        <v>13.5</v>
      </c>
      <c r="H172" s="8"/>
      <c r="I172" s="9" t="s">
        <v>11</v>
      </c>
      <c r="J172" s="9" t="s">
        <v>14</v>
      </c>
      <c r="K172" s="26">
        <v>0</v>
      </c>
    </row>
    <row r="173" spans="1:11" x14ac:dyDescent="0.25">
      <c r="A173" s="8"/>
      <c r="B173" s="9" t="s">
        <v>235</v>
      </c>
      <c r="C173" s="9">
        <v>5</v>
      </c>
      <c r="D173" s="9" t="s">
        <v>233</v>
      </c>
      <c r="E173" s="9" t="s">
        <v>212</v>
      </c>
      <c r="F173" s="9">
        <v>560</v>
      </c>
      <c r="G173" s="9">
        <v>13.5</v>
      </c>
      <c r="H173" s="8"/>
      <c r="I173" s="9" t="s">
        <v>11</v>
      </c>
      <c r="J173" s="9" t="s">
        <v>15</v>
      </c>
      <c r="K173" s="26">
        <v>0</v>
      </c>
    </row>
    <row r="174" spans="1:11" x14ac:dyDescent="0.25">
      <c r="A174" s="8"/>
      <c r="B174" s="9" t="s">
        <v>235</v>
      </c>
      <c r="C174" s="9">
        <v>5</v>
      </c>
      <c r="D174" s="9" t="s">
        <v>233</v>
      </c>
      <c r="E174" s="9" t="s">
        <v>212</v>
      </c>
      <c r="F174" s="9">
        <v>560</v>
      </c>
      <c r="G174" s="9">
        <v>13.5</v>
      </c>
      <c r="H174" s="8"/>
      <c r="I174" s="9" t="s">
        <v>16</v>
      </c>
      <c r="J174" s="9" t="s">
        <v>12</v>
      </c>
      <c r="K174" s="26">
        <v>1</v>
      </c>
    </row>
    <row r="175" spans="1:11" x14ac:dyDescent="0.25">
      <c r="A175" s="8"/>
      <c r="B175" s="9" t="s">
        <v>235</v>
      </c>
      <c r="C175" s="9">
        <v>5</v>
      </c>
      <c r="D175" s="9" t="s">
        <v>233</v>
      </c>
      <c r="E175" s="9" t="s">
        <v>212</v>
      </c>
      <c r="F175" s="9">
        <v>560</v>
      </c>
      <c r="G175" s="9">
        <v>13.5</v>
      </c>
      <c r="H175" s="8"/>
      <c r="I175" s="9" t="s">
        <v>16</v>
      </c>
      <c r="J175" s="9" t="s">
        <v>13</v>
      </c>
      <c r="K175" s="26">
        <v>0</v>
      </c>
    </row>
    <row r="176" spans="1:11" x14ac:dyDescent="0.25">
      <c r="A176" s="8"/>
      <c r="B176" s="9" t="s">
        <v>235</v>
      </c>
      <c r="C176" s="9">
        <v>5</v>
      </c>
      <c r="D176" s="9" t="s">
        <v>233</v>
      </c>
      <c r="E176" s="9" t="s">
        <v>212</v>
      </c>
      <c r="F176" s="9">
        <v>560</v>
      </c>
      <c r="G176" s="9">
        <v>13.5</v>
      </c>
      <c r="H176" s="8"/>
      <c r="I176" s="9" t="s">
        <v>16</v>
      </c>
      <c r="J176" s="9" t="s">
        <v>14</v>
      </c>
      <c r="K176" s="26">
        <v>0</v>
      </c>
    </row>
    <row r="177" spans="1:11" x14ac:dyDescent="0.25">
      <c r="A177" s="8"/>
      <c r="B177" s="9" t="s">
        <v>235</v>
      </c>
      <c r="C177" s="9">
        <v>5</v>
      </c>
      <c r="D177" s="9" t="s">
        <v>233</v>
      </c>
      <c r="E177" s="9" t="s">
        <v>212</v>
      </c>
      <c r="F177" s="9">
        <v>560</v>
      </c>
      <c r="G177" s="9">
        <v>13.5</v>
      </c>
      <c r="H177" s="8"/>
      <c r="I177" s="9" t="s">
        <v>16</v>
      </c>
      <c r="J177" s="9" t="s">
        <v>15</v>
      </c>
      <c r="K177" s="26">
        <v>0</v>
      </c>
    </row>
    <row r="178" spans="1:11" x14ac:dyDescent="0.25">
      <c r="A178" s="6"/>
      <c r="B178" s="7" t="s">
        <v>235</v>
      </c>
      <c r="C178" s="7">
        <v>5</v>
      </c>
      <c r="D178" s="7" t="s">
        <v>233</v>
      </c>
      <c r="E178" s="7" t="s">
        <v>216</v>
      </c>
      <c r="F178" s="7">
        <v>536</v>
      </c>
      <c r="G178" s="7">
        <v>12.5</v>
      </c>
      <c r="H178" s="6"/>
      <c r="I178" s="7" t="s">
        <v>11</v>
      </c>
      <c r="J178" s="7" t="s">
        <v>12</v>
      </c>
      <c r="K178" s="26">
        <v>17</v>
      </c>
    </row>
    <row r="179" spans="1:11" x14ac:dyDescent="0.25">
      <c r="A179" s="6"/>
      <c r="B179" s="7" t="s">
        <v>235</v>
      </c>
      <c r="C179" s="7">
        <v>5</v>
      </c>
      <c r="D179" s="7" t="s">
        <v>233</v>
      </c>
      <c r="E179" s="7" t="s">
        <v>216</v>
      </c>
      <c r="F179" s="7">
        <v>536</v>
      </c>
      <c r="G179" s="7">
        <v>12.5</v>
      </c>
      <c r="H179" s="6"/>
      <c r="I179" s="7" t="s">
        <v>11</v>
      </c>
      <c r="J179" s="7" t="s">
        <v>13</v>
      </c>
      <c r="K179" s="26">
        <v>1</v>
      </c>
    </row>
    <row r="180" spans="1:11" x14ac:dyDescent="0.25">
      <c r="A180" s="6"/>
      <c r="B180" s="7" t="s">
        <v>235</v>
      </c>
      <c r="C180" s="7">
        <v>5</v>
      </c>
      <c r="D180" s="7" t="s">
        <v>233</v>
      </c>
      <c r="E180" s="7" t="s">
        <v>216</v>
      </c>
      <c r="F180" s="7">
        <v>536</v>
      </c>
      <c r="G180" s="7">
        <v>12.5</v>
      </c>
      <c r="H180" s="6"/>
      <c r="I180" s="7" t="s">
        <v>11</v>
      </c>
      <c r="J180" s="7" t="s">
        <v>14</v>
      </c>
      <c r="K180" s="26">
        <v>5</v>
      </c>
    </row>
    <row r="181" spans="1:11" x14ac:dyDescent="0.25">
      <c r="A181" s="6"/>
      <c r="B181" s="7" t="s">
        <v>235</v>
      </c>
      <c r="C181" s="7">
        <v>5</v>
      </c>
      <c r="D181" s="7" t="s">
        <v>233</v>
      </c>
      <c r="E181" s="7" t="s">
        <v>216</v>
      </c>
      <c r="F181" s="7">
        <v>536</v>
      </c>
      <c r="G181" s="7">
        <v>12.5</v>
      </c>
      <c r="H181" s="6"/>
      <c r="I181" s="7" t="s">
        <v>11</v>
      </c>
      <c r="J181" s="7" t="s">
        <v>15</v>
      </c>
      <c r="K181" s="26">
        <v>5</v>
      </c>
    </row>
    <row r="182" spans="1:11" x14ac:dyDescent="0.25">
      <c r="A182" s="6"/>
      <c r="B182" s="7" t="s">
        <v>235</v>
      </c>
      <c r="C182" s="7">
        <v>5</v>
      </c>
      <c r="D182" s="7" t="s">
        <v>233</v>
      </c>
      <c r="E182" s="7" t="s">
        <v>216</v>
      </c>
      <c r="F182" s="7">
        <v>536</v>
      </c>
      <c r="G182" s="7">
        <v>12.5</v>
      </c>
      <c r="H182" s="6"/>
      <c r="I182" s="7" t="s">
        <v>16</v>
      </c>
      <c r="J182" s="7" t="s">
        <v>12</v>
      </c>
      <c r="K182" s="26">
        <v>5</v>
      </c>
    </row>
    <row r="183" spans="1:11" x14ac:dyDescent="0.25">
      <c r="A183" s="6"/>
      <c r="B183" s="7" t="s">
        <v>235</v>
      </c>
      <c r="C183" s="7">
        <v>5</v>
      </c>
      <c r="D183" s="7" t="s">
        <v>233</v>
      </c>
      <c r="E183" s="7" t="s">
        <v>216</v>
      </c>
      <c r="F183" s="7">
        <v>536</v>
      </c>
      <c r="G183" s="7">
        <v>12.5</v>
      </c>
      <c r="H183" s="6"/>
      <c r="I183" s="7" t="s">
        <v>16</v>
      </c>
      <c r="J183" s="7" t="s">
        <v>13</v>
      </c>
      <c r="K183" s="26">
        <v>2</v>
      </c>
    </row>
    <row r="184" spans="1:11" x14ac:dyDescent="0.25">
      <c r="A184" s="6"/>
      <c r="B184" s="7" t="s">
        <v>235</v>
      </c>
      <c r="C184" s="7">
        <v>5</v>
      </c>
      <c r="D184" s="7" t="s">
        <v>233</v>
      </c>
      <c r="E184" s="7" t="s">
        <v>216</v>
      </c>
      <c r="F184" s="7">
        <v>536</v>
      </c>
      <c r="G184" s="7">
        <v>12.5</v>
      </c>
      <c r="H184" s="6"/>
      <c r="I184" s="7" t="s">
        <v>16</v>
      </c>
      <c r="J184" s="7" t="s">
        <v>14</v>
      </c>
      <c r="K184" s="26">
        <v>8</v>
      </c>
    </row>
    <row r="185" spans="1:11" x14ac:dyDescent="0.25">
      <c r="A185" s="6"/>
      <c r="B185" s="7" t="s">
        <v>235</v>
      </c>
      <c r="C185" s="7">
        <v>5</v>
      </c>
      <c r="D185" s="7" t="s">
        <v>233</v>
      </c>
      <c r="E185" s="7" t="s">
        <v>216</v>
      </c>
      <c r="F185" s="7">
        <v>536</v>
      </c>
      <c r="G185" s="7">
        <v>12.5</v>
      </c>
      <c r="H185" s="6"/>
      <c r="I185" s="7" t="s">
        <v>16</v>
      </c>
      <c r="J185" s="7" t="s">
        <v>15</v>
      </c>
      <c r="K185" s="26">
        <v>2</v>
      </c>
    </row>
    <row r="186" spans="1:11" x14ac:dyDescent="0.25">
      <c r="A186" s="8"/>
      <c r="B186" s="9" t="s">
        <v>235</v>
      </c>
      <c r="C186" s="9">
        <v>5</v>
      </c>
      <c r="D186" s="9" t="s">
        <v>233</v>
      </c>
      <c r="E186" s="9" t="s">
        <v>232</v>
      </c>
      <c r="F186" s="9">
        <v>2187</v>
      </c>
      <c r="G186" s="9">
        <v>25.8</v>
      </c>
      <c r="H186" s="8"/>
      <c r="I186" s="9" t="s">
        <v>11</v>
      </c>
      <c r="J186" s="9" t="s">
        <v>12</v>
      </c>
      <c r="K186" s="26">
        <v>0</v>
      </c>
    </row>
    <row r="187" spans="1:11" x14ac:dyDescent="0.25">
      <c r="A187" s="8"/>
      <c r="B187" s="9" t="s">
        <v>235</v>
      </c>
      <c r="C187" s="9">
        <v>5</v>
      </c>
      <c r="D187" s="9" t="s">
        <v>233</v>
      </c>
      <c r="E187" s="9" t="s">
        <v>232</v>
      </c>
      <c r="F187" s="9">
        <v>2187</v>
      </c>
      <c r="G187" s="9">
        <v>25.8</v>
      </c>
      <c r="H187" s="8"/>
      <c r="I187" s="9" t="s">
        <v>11</v>
      </c>
      <c r="J187" s="9" t="s">
        <v>13</v>
      </c>
      <c r="K187" s="26">
        <v>1</v>
      </c>
    </row>
    <row r="188" spans="1:11" x14ac:dyDescent="0.25">
      <c r="A188" s="8"/>
      <c r="B188" s="9" t="s">
        <v>235</v>
      </c>
      <c r="C188" s="9">
        <v>5</v>
      </c>
      <c r="D188" s="9" t="s">
        <v>233</v>
      </c>
      <c r="E188" s="9" t="s">
        <v>232</v>
      </c>
      <c r="F188" s="9">
        <v>2187</v>
      </c>
      <c r="G188" s="9">
        <v>25.8</v>
      </c>
      <c r="H188" s="8"/>
      <c r="I188" s="9" t="s">
        <v>11</v>
      </c>
      <c r="J188" s="9" t="s">
        <v>14</v>
      </c>
      <c r="K188" s="26">
        <v>6</v>
      </c>
    </row>
    <row r="189" spans="1:11" x14ac:dyDescent="0.25">
      <c r="A189" s="8"/>
      <c r="B189" s="9" t="s">
        <v>235</v>
      </c>
      <c r="C189" s="9">
        <v>5</v>
      </c>
      <c r="D189" s="9" t="s">
        <v>233</v>
      </c>
      <c r="E189" s="9" t="s">
        <v>232</v>
      </c>
      <c r="F189" s="9">
        <v>2187</v>
      </c>
      <c r="G189" s="9">
        <v>25.8</v>
      </c>
      <c r="H189" s="8"/>
      <c r="I189" s="9" t="s">
        <v>11</v>
      </c>
      <c r="J189" s="9" t="s">
        <v>15</v>
      </c>
      <c r="K189" s="26">
        <v>1</v>
      </c>
    </row>
    <row r="190" spans="1:11" x14ac:dyDescent="0.25">
      <c r="A190" s="8"/>
      <c r="B190" s="9" t="s">
        <v>235</v>
      </c>
      <c r="C190" s="9">
        <v>5</v>
      </c>
      <c r="D190" s="9" t="s">
        <v>233</v>
      </c>
      <c r="E190" s="9" t="s">
        <v>232</v>
      </c>
      <c r="F190" s="9">
        <v>2187</v>
      </c>
      <c r="G190" s="9">
        <v>25.8</v>
      </c>
      <c r="H190" s="8"/>
      <c r="I190" s="9" t="s">
        <v>16</v>
      </c>
      <c r="J190" s="9" t="s">
        <v>12</v>
      </c>
      <c r="K190" s="26">
        <v>2</v>
      </c>
    </row>
    <row r="191" spans="1:11" x14ac:dyDescent="0.25">
      <c r="A191" s="8"/>
      <c r="B191" s="9" t="s">
        <v>235</v>
      </c>
      <c r="C191" s="9">
        <v>5</v>
      </c>
      <c r="D191" s="9" t="s">
        <v>233</v>
      </c>
      <c r="E191" s="9" t="s">
        <v>232</v>
      </c>
      <c r="F191" s="9">
        <v>2187</v>
      </c>
      <c r="G191" s="9">
        <v>25.8</v>
      </c>
      <c r="H191" s="8"/>
      <c r="I191" s="9" t="s">
        <v>16</v>
      </c>
      <c r="J191" s="9" t="s">
        <v>13</v>
      </c>
      <c r="K191" s="26">
        <v>0</v>
      </c>
    </row>
    <row r="192" spans="1:11" x14ac:dyDescent="0.25">
      <c r="A192" s="8"/>
      <c r="B192" s="9" t="s">
        <v>235</v>
      </c>
      <c r="C192" s="9">
        <v>5</v>
      </c>
      <c r="D192" s="9" t="s">
        <v>233</v>
      </c>
      <c r="E192" s="9" t="s">
        <v>232</v>
      </c>
      <c r="F192" s="9">
        <v>2187</v>
      </c>
      <c r="G192" s="9">
        <v>25.8</v>
      </c>
      <c r="H192" s="8"/>
      <c r="I192" s="9" t="s">
        <v>16</v>
      </c>
      <c r="J192" s="9" t="s">
        <v>14</v>
      </c>
      <c r="K192" s="26">
        <v>0</v>
      </c>
    </row>
    <row r="193" spans="1:11" x14ac:dyDescent="0.25">
      <c r="A193" s="8"/>
      <c r="B193" s="9" t="s">
        <v>235</v>
      </c>
      <c r="C193" s="9">
        <v>5</v>
      </c>
      <c r="D193" s="9" t="s">
        <v>233</v>
      </c>
      <c r="E193" s="9" t="s">
        <v>232</v>
      </c>
      <c r="F193" s="9">
        <v>2187</v>
      </c>
      <c r="G193" s="9">
        <v>25.8</v>
      </c>
      <c r="H193" s="8"/>
      <c r="I193" s="9" t="s">
        <v>16</v>
      </c>
      <c r="J193" s="9" t="s">
        <v>15</v>
      </c>
      <c r="K193" s="26">
        <v>1</v>
      </c>
    </row>
  </sheetData>
  <pageMargins left="0.74791666666666701" right="0.74791666666666701" top="0.98402777777777795" bottom="0.9840277777777779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58301-EEEC-40CB-A031-1F72011BFCCA}">
  <dimension ref="A1:A20"/>
  <sheetViews>
    <sheetView workbookViewId="0">
      <selection activeCell="O12" sqref="O12"/>
    </sheetView>
  </sheetViews>
  <sheetFormatPr defaultRowHeight="15" x14ac:dyDescent="0.25"/>
  <sheetData>
    <row r="1" spans="1:1" x14ac:dyDescent="0.25">
      <c r="A1" s="60" t="s">
        <v>256</v>
      </c>
    </row>
    <row r="3" spans="1:1" x14ac:dyDescent="0.25">
      <c r="A3" s="56" t="s">
        <v>239</v>
      </c>
    </row>
    <row r="4" spans="1:1" x14ac:dyDescent="0.25">
      <c r="A4" s="57" t="s">
        <v>240</v>
      </c>
    </row>
    <row r="5" spans="1:1" x14ac:dyDescent="0.25">
      <c r="A5" s="57" t="s">
        <v>241</v>
      </c>
    </row>
    <row r="6" spans="1:1" x14ac:dyDescent="0.25">
      <c r="A6" s="57" t="s">
        <v>242</v>
      </c>
    </row>
    <row r="7" spans="1:1" x14ac:dyDescent="0.25">
      <c r="A7" s="57" t="s">
        <v>243</v>
      </c>
    </row>
    <row r="8" spans="1:1" x14ac:dyDescent="0.25">
      <c r="A8" s="57" t="s">
        <v>244</v>
      </c>
    </row>
    <row r="9" spans="1:1" x14ac:dyDescent="0.25">
      <c r="A9" s="58" t="s">
        <v>245</v>
      </c>
    </row>
    <row r="10" spans="1:1" x14ac:dyDescent="0.25">
      <c r="A10" s="57" t="s">
        <v>246</v>
      </c>
    </row>
    <row r="11" spans="1:1" x14ac:dyDescent="0.25">
      <c r="A11" s="57" t="s">
        <v>247</v>
      </c>
    </row>
    <row r="12" spans="1:1" x14ac:dyDescent="0.25">
      <c r="A12" s="57" t="s">
        <v>248</v>
      </c>
    </row>
    <row r="14" spans="1:1" x14ac:dyDescent="0.25">
      <c r="A14" s="56" t="s">
        <v>249</v>
      </c>
    </row>
    <row r="15" spans="1:1" x14ac:dyDescent="0.25">
      <c r="A15" s="57" t="s">
        <v>250</v>
      </c>
    </row>
    <row r="16" spans="1:1" x14ac:dyDescent="0.25">
      <c r="A16" s="58" t="s">
        <v>251</v>
      </c>
    </row>
    <row r="17" spans="1:1" x14ac:dyDescent="0.25">
      <c r="A17" s="58" t="s">
        <v>252</v>
      </c>
    </row>
    <row r="18" spans="1:1" x14ac:dyDescent="0.25">
      <c r="A18" s="57" t="s">
        <v>253</v>
      </c>
    </row>
    <row r="19" spans="1:1" x14ac:dyDescent="0.25">
      <c r="A19" s="58" t="s">
        <v>254</v>
      </c>
    </row>
    <row r="20" spans="1:1" x14ac:dyDescent="0.25">
      <c r="A20" s="59" t="s">
        <v>255</v>
      </c>
    </row>
  </sheetData>
  <hyperlinks>
    <hyperlink ref="A20" r:id="rId1" display="https://docs.google.com/spreadsheets/d/1EnasyH45mBbuVzh1rSbmiEVBRQJR9beBm_IlPAFwGps/edit?usp=sharing" xr:uid="{7577174E-310B-4491-9DAF-83DC271B8AE5}"/>
  </hyperlinks>
  <pageMargins left="0.7" right="0.7" top="0.75" bottom="0.75" header="0.3" footer="0.3"/>
  <pageSetup orientation="portrait" horizontalDpi="0"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48576"/>
  <sheetViews>
    <sheetView zoomScaleNormal="100" workbookViewId="0"/>
  </sheetViews>
  <sheetFormatPr defaultRowHeight="15" x14ac:dyDescent="0.25"/>
  <cols>
    <col min="1" max="1" width="168.85546875" customWidth="1"/>
    <col min="2" max="26" width="8.7109375" customWidth="1"/>
    <col min="27" max="1025" width="14.42578125" customWidth="1"/>
  </cols>
  <sheetData>
    <row r="1" spans="1:1" ht="30" x14ac:dyDescent="0.25">
      <c r="A1" s="18" t="s">
        <v>38</v>
      </c>
    </row>
    <row r="2" spans="1:1" ht="30" x14ac:dyDescent="0.25">
      <c r="A2" s="19" t="s">
        <v>39</v>
      </c>
    </row>
    <row r="3" spans="1:1" x14ac:dyDescent="0.25">
      <c r="A3" s="20" t="s">
        <v>40</v>
      </c>
    </row>
    <row r="4" spans="1:1" x14ac:dyDescent="0.25">
      <c r="A4" s="21" t="s">
        <v>41</v>
      </c>
    </row>
    <row r="5" spans="1:1" x14ac:dyDescent="0.25">
      <c r="A5" s="20" t="s">
        <v>42</v>
      </c>
    </row>
    <row r="6" spans="1:1" ht="30" x14ac:dyDescent="0.25">
      <c r="A6" s="21" t="s">
        <v>43</v>
      </c>
    </row>
    <row r="7" spans="1:1" x14ac:dyDescent="0.25">
      <c r="A7" s="21" t="s">
        <v>44</v>
      </c>
    </row>
    <row r="8" spans="1:1" x14ac:dyDescent="0.25">
      <c r="A8" s="21" t="s">
        <v>45</v>
      </c>
    </row>
    <row r="9" spans="1:1" ht="30" x14ac:dyDescent="0.25">
      <c r="A9" s="21" t="s">
        <v>46</v>
      </c>
    </row>
    <row r="10" spans="1:1" ht="60" x14ac:dyDescent="0.25">
      <c r="A10" s="20" t="s">
        <v>47</v>
      </c>
    </row>
    <row r="11" spans="1:1" ht="60" x14ac:dyDescent="0.25">
      <c r="A11" s="20" t="s">
        <v>48</v>
      </c>
    </row>
    <row r="12" spans="1:1" ht="45" x14ac:dyDescent="0.25">
      <c r="A12" s="20" t="s">
        <v>49</v>
      </c>
    </row>
    <row r="13" spans="1:1" x14ac:dyDescent="0.25">
      <c r="A13" s="21" t="s">
        <v>50</v>
      </c>
    </row>
    <row r="14" spans="1:1" ht="75" x14ac:dyDescent="0.25">
      <c r="A14" s="20" t="s">
        <v>51</v>
      </c>
    </row>
    <row r="15" spans="1:1" ht="75" x14ac:dyDescent="0.25">
      <c r="A15" s="20" t="s">
        <v>52</v>
      </c>
    </row>
    <row r="16" spans="1:1" x14ac:dyDescent="0.25">
      <c r="A16" s="22" t="s">
        <v>53</v>
      </c>
    </row>
    <row r="17" spans="1:1" ht="45" x14ac:dyDescent="0.25">
      <c r="A17" s="21" t="s">
        <v>54</v>
      </c>
    </row>
    <row r="18" spans="1:1" ht="30" x14ac:dyDescent="0.25">
      <c r="A18" s="21" t="s">
        <v>55</v>
      </c>
    </row>
    <row r="1048576" ht="15" customHeight="1" x14ac:dyDescent="0.25"/>
  </sheetData>
  <pageMargins left="0.74791666666666701" right="0.74791666666666701" top="0.98402777777777795" bottom="0.9840277777777779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48576"/>
  <sheetViews>
    <sheetView topLeftCell="B1" zoomScaleNormal="100" workbookViewId="0">
      <selection activeCell="B10" sqref="B10:B14"/>
    </sheetView>
  </sheetViews>
  <sheetFormatPr defaultRowHeight="15" x14ac:dyDescent="0.25"/>
  <cols>
    <col min="1" max="1" width="14.7109375" customWidth="1"/>
    <col min="2" max="2" width="52.7109375" customWidth="1"/>
    <col min="3" max="26" width="8.7109375" customWidth="1"/>
    <col min="27" max="1025" width="14.42578125" customWidth="1"/>
  </cols>
  <sheetData>
    <row r="1" spans="1:6" ht="186" customHeight="1" x14ac:dyDescent="0.25">
      <c r="A1" s="13" t="s">
        <v>7</v>
      </c>
      <c r="B1" s="65" t="s">
        <v>56</v>
      </c>
      <c r="C1" s="65"/>
      <c r="D1" s="65"/>
      <c r="E1" s="65"/>
      <c r="F1" s="65"/>
    </row>
    <row r="2" spans="1:6" x14ac:dyDescent="0.25">
      <c r="A2" s="21" t="s">
        <v>57</v>
      </c>
      <c r="B2" s="21" t="s">
        <v>58</v>
      </c>
    </row>
    <row r="3" spans="1:6" x14ac:dyDescent="0.25">
      <c r="A3" s="20"/>
      <c r="B3" s="21" t="s">
        <v>59</v>
      </c>
    </row>
    <row r="4" spans="1:6" x14ac:dyDescent="0.25">
      <c r="A4" s="20"/>
      <c r="B4" s="21" t="s">
        <v>60</v>
      </c>
    </row>
    <row r="5" spans="1:6" x14ac:dyDescent="0.25">
      <c r="A5" s="20"/>
      <c r="B5" s="21" t="s">
        <v>61</v>
      </c>
    </row>
    <row r="6" spans="1:6" x14ac:dyDescent="0.25">
      <c r="A6" s="20"/>
      <c r="B6" s="21" t="s">
        <v>62</v>
      </c>
    </row>
    <row r="7" spans="1:6" x14ac:dyDescent="0.25">
      <c r="A7" s="20"/>
      <c r="B7" s="21" t="s">
        <v>63</v>
      </c>
    </row>
    <row r="8" spans="1:6" x14ac:dyDescent="0.25">
      <c r="A8" s="20"/>
      <c r="B8" s="21" t="s">
        <v>64</v>
      </c>
    </row>
    <row r="9" spans="1:6" x14ac:dyDescent="0.25">
      <c r="A9" s="20"/>
    </row>
    <row r="10" spans="1:6" x14ac:dyDescent="0.25">
      <c r="A10" s="20"/>
      <c r="B10" s="21"/>
    </row>
    <row r="11" spans="1:6" x14ac:dyDescent="0.25">
      <c r="A11" s="20"/>
    </row>
    <row r="12" spans="1:6" x14ac:dyDescent="0.25">
      <c r="A12" s="20"/>
    </row>
    <row r="13" spans="1:6" x14ac:dyDescent="0.25">
      <c r="A13" s="20"/>
    </row>
    <row r="14" spans="1:6" x14ac:dyDescent="0.25">
      <c r="A14" s="20"/>
    </row>
    <row r="1048576" ht="15" customHeight="1" x14ac:dyDescent="0.25"/>
  </sheetData>
  <mergeCells count="1">
    <mergeCell ref="B1:F1"/>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1"/>
  <sheetViews>
    <sheetView zoomScaleNormal="100" workbookViewId="0"/>
  </sheetViews>
  <sheetFormatPr defaultRowHeight="15" x14ac:dyDescent="0.25"/>
  <cols>
    <col min="1" max="10" width="14.42578125" customWidth="1"/>
    <col min="11" max="11" width="19.5703125" customWidth="1"/>
    <col min="12" max="1025" width="14.42578125" customWidth="1"/>
  </cols>
  <sheetData>
    <row r="1" spans="1:28" x14ac:dyDescent="0.25">
      <c r="A1" s="1" t="s">
        <v>0</v>
      </c>
      <c r="B1" s="1" t="s">
        <v>1</v>
      </c>
      <c r="C1" s="1" t="s">
        <v>2</v>
      </c>
      <c r="D1" s="1" t="s">
        <v>3</v>
      </c>
      <c r="E1" s="1" t="s">
        <v>4</v>
      </c>
      <c r="F1" s="1" t="s">
        <v>5</v>
      </c>
      <c r="G1" s="1" t="s">
        <v>6</v>
      </c>
      <c r="H1" s="1" t="s">
        <v>7</v>
      </c>
      <c r="I1" s="2" t="s">
        <v>8</v>
      </c>
      <c r="J1" s="2" t="s">
        <v>9</v>
      </c>
      <c r="K1" s="3" t="s">
        <v>10</v>
      </c>
      <c r="L1" s="4"/>
      <c r="N1" s="5"/>
      <c r="P1" s="5"/>
      <c r="R1" s="5"/>
      <c r="T1" s="5"/>
      <c r="V1" s="5"/>
      <c r="X1" s="5"/>
      <c r="Z1" s="5"/>
      <c r="AB1" s="5"/>
    </row>
    <row r="2" spans="1:28" x14ac:dyDescent="0.25">
      <c r="A2" s="6"/>
      <c r="B2" s="7"/>
      <c r="C2" s="7"/>
      <c r="D2" s="7"/>
      <c r="E2" s="7"/>
      <c r="F2" s="7"/>
      <c r="G2" s="7"/>
      <c r="H2" s="6"/>
      <c r="I2" s="7" t="s">
        <v>11</v>
      </c>
      <c r="J2" s="7" t="s">
        <v>12</v>
      </c>
    </row>
    <row r="3" spans="1:28" x14ac:dyDescent="0.25">
      <c r="A3" s="6"/>
      <c r="B3" s="7"/>
      <c r="C3" s="7"/>
      <c r="D3" s="7"/>
      <c r="E3" s="7"/>
      <c r="F3" s="7"/>
      <c r="G3" s="7"/>
      <c r="H3" s="6"/>
      <c r="I3" s="7" t="s">
        <v>11</v>
      </c>
      <c r="J3" s="7" t="s">
        <v>13</v>
      </c>
    </row>
    <row r="4" spans="1:28" x14ac:dyDescent="0.25">
      <c r="A4" s="6"/>
      <c r="B4" s="7"/>
      <c r="C4" s="7"/>
      <c r="D4" s="7"/>
      <c r="E4" s="7"/>
      <c r="F4" s="7"/>
      <c r="G4" s="7"/>
      <c r="H4" s="6"/>
      <c r="I4" s="7" t="s">
        <v>11</v>
      </c>
      <c r="J4" s="7" t="s">
        <v>14</v>
      </c>
    </row>
    <row r="5" spans="1:28" x14ac:dyDescent="0.25">
      <c r="A5" s="6"/>
      <c r="B5" s="6"/>
      <c r="C5" s="7"/>
      <c r="D5" s="7"/>
      <c r="E5" s="7"/>
      <c r="F5" s="7"/>
      <c r="G5" s="7"/>
      <c r="H5" s="6"/>
      <c r="I5" s="7" t="s">
        <v>11</v>
      </c>
      <c r="J5" s="7" t="s">
        <v>15</v>
      </c>
    </row>
    <row r="6" spans="1:28" x14ac:dyDescent="0.25">
      <c r="A6" s="6"/>
      <c r="B6" s="6"/>
      <c r="C6" s="7"/>
      <c r="D6" s="7"/>
      <c r="E6" s="7"/>
      <c r="F6" s="7"/>
      <c r="G6" s="7"/>
      <c r="H6" s="6"/>
      <c r="I6" s="7" t="s">
        <v>16</v>
      </c>
      <c r="J6" s="7" t="s">
        <v>12</v>
      </c>
    </row>
    <row r="7" spans="1:28" x14ac:dyDescent="0.25">
      <c r="A7" s="6"/>
      <c r="B7" s="6"/>
      <c r="C7" s="7"/>
      <c r="D7" s="7"/>
      <c r="E7" s="7"/>
      <c r="F7" s="7"/>
      <c r="G7" s="7"/>
      <c r="H7" s="6"/>
      <c r="I7" s="7" t="s">
        <v>16</v>
      </c>
      <c r="J7" s="7" t="s">
        <v>13</v>
      </c>
    </row>
    <row r="8" spans="1:28" x14ac:dyDescent="0.25">
      <c r="A8" s="6"/>
      <c r="B8" s="6"/>
      <c r="C8" s="7"/>
      <c r="D8" s="7"/>
      <c r="E8" s="7"/>
      <c r="F8" s="7"/>
      <c r="G8" s="7"/>
      <c r="H8" s="6"/>
      <c r="I8" s="7" t="s">
        <v>16</v>
      </c>
      <c r="J8" s="7" t="s">
        <v>14</v>
      </c>
    </row>
    <row r="9" spans="1:28" x14ac:dyDescent="0.25">
      <c r="A9" s="6"/>
      <c r="B9" s="6"/>
      <c r="C9" s="7"/>
      <c r="D9" s="7"/>
      <c r="E9" s="7"/>
      <c r="F9" s="7"/>
      <c r="G9" s="7"/>
      <c r="H9" s="6"/>
      <c r="I9" s="7" t="s">
        <v>16</v>
      </c>
      <c r="J9" s="7" t="s">
        <v>15</v>
      </c>
    </row>
    <row r="10" spans="1:28" x14ac:dyDescent="0.25">
      <c r="A10" s="8"/>
      <c r="B10" s="9"/>
      <c r="C10" s="9"/>
      <c r="D10" s="8"/>
      <c r="E10" s="9"/>
      <c r="F10" s="9"/>
      <c r="G10" s="9"/>
      <c r="H10" s="8"/>
      <c r="I10" s="9" t="s">
        <v>11</v>
      </c>
      <c r="J10" s="9" t="s">
        <v>12</v>
      </c>
    </row>
    <row r="11" spans="1:28" x14ac:dyDescent="0.25">
      <c r="A11" s="8"/>
      <c r="B11" s="8"/>
      <c r="C11" s="9"/>
      <c r="D11" s="8"/>
      <c r="E11" s="8"/>
      <c r="F11" s="8"/>
      <c r="G11" s="8"/>
      <c r="H11" s="8"/>
      <c r="I11" s="9" t="s">
        <v>11</v>
      </c>
      <c r="J11" s="9" t="s">
        <v>13</v>
      </c>
    </row>
    <row r="12" spans="1:28" x14ac:dyDescent="0.25">
      <c r="A12" s="8"/>
      <c r="B12" s="8"/>
      <c r="C12" s="9"/>
      <c r="D12" s="8"/>
      <c r="E12" s="8"/>
      <c r="F12" s="8"/>
      <c r="G12" s="8"/>
      <c r="H12" s="8"/>
      <c r="I12" s="9" t="s">
        <v>11</v>
      </c>
      <c r="J12" s="9" t="s">
        <v>14</v>
      </c>
    </row>
    <row r="13" spans="1:28" x14ac:dyDescent="0.25">
      <c r="A13" s="8"/>
      <c r="B13" s="8"/>
      <c r="C13" s="9"/>
      <c r="D13" s="8"/>
      <c r="E13" s="8"/>
      <c r="F13" s="8"/>
      <c r="G13" s="8"/>
      <c r="H13" s="8"/>
      <c r="I13" s="9" t="s">
        <v>11</v>
      </c>
      <c r="J13" s="9" t="s">
        <v>15</v>
      </c>
    </row>
    <row r="14" spans="1:28" x14ac:dyDescent="0.25">
      <c r="A14" s="8"/>
      <c r="B14" s="8"/>
      <c r="C14" s="9"/>
      <c r="D14" s="8"/>
      <c r="E14" s="8"/>
      <c r="F14" s="8"/>
      <c r="G14" s="8"/>
      <c r="H14" s="8"/>
      <c r="I14" s="9" t="s">
        <v>16</v>
      </c>
      <c r="J14" s="9" t="s">
        <v>12</v>
      </c>
    </row>
    <row r="15" spans="1:28" x14ac:dyDescent="0.25">
      <c r="A15" s="8"/>
      <c r="B15" s="8"/>
      <c r="C15" s="9"/>
      <c r="D15" s="8"/>
      <c r="E15" s="8"/>
      <c r="F15" s="8"/>
      <c r="G15" s="8"/>
      <c r="H15" s="8"/>
      <c r="I15" s="9" t="s">
        <v>16</v>
      </c>
      <c r="J15" s="9" t="s">
        <v>13</v>
      </c>
    </row>
    <row r="16" spans="1:28" x14ac:dyDescent="0.25">
      <c r="A16" s="8"/>
      <c r="B16" s="8"/>
      <c r="C16" s="9"/>
      <c r="D16" s="8"/>
      <c r="E16" s="8"/>
      <c r="F16" s="8"/>
      <c r="G16" s="8"/>
      <c r="H16" s="8"/>
      <c r="I16" s="9" t="s">
        <v>16</v>
      </c>
      <c r="J16" s="9" t="s">
        <v>14</v>
      </c>
    </row>
    <row r="17" spans="1:10" x14ac:dyDescent="0.25">
      <c r="A17" s="8"/>
      <c r="B17" s="8"/>
      <c r="C17" s="9"/>
      <c r="D17" s="8"/>
      <c r="E17" s="8"/>
      <c r="F17" s="8"/>
      <c r="G17" s="8"/>
      <c r="H17" s="8"/>
      <c r="I17" s="9" t="s">
        <v>16</v>
      </c>
      <c r="J17" s="9" t="s">
        <v>15</v>
      </c>
    </row>
    <row r="18" spans="1:10" x14ac:dyDescent="0.25">
      <c r="A18" s="6"/>
      <c r="B18" s="6"/>
      <c r="C18" s="7"/>
      <c r="D18" s="6"/>
      <c r="E18" s="7"/>
      <c r="F18" s="7"/>
      <c r="G18" s="7"/>
      <c r="H18" s="6"/>
      <c r="I18" s="7" t="s">
        <v>11</v>
      </c>
      <c r="J18" s="7" t="s">
        <v>12</v>
      </c>
    </row>
    <row r="19" spans="1:10" x14ac:dyDescent="0.25">
      <c r="A19" s="6"/>
      <c r="B19" s="6"/>
      <c r="C19" s="7"/>
      <c r="D19" s="6"/>
      <c r="E19" s="6"/>
      <c r="F19" s="6"/>
      <c r="G19" s="6"/>
      <c r="H19" s="6"/>
      <c r="I19" s="7" t="s">
        <v>11</v>
      </c>
      <c r="J19" s="7" t="s">
        <v>13</v>
      </c>
    </row>
    <row r="20" spans="1:10" x14ac:dyDescent="0.25">
      <c r="A20" s="6"/>
      <c r="B20" s="6"/>
      <c r="C20" s="7"/>
      <c r="D20" s="6"/>
      <c r="E20" s="6"/>
      <c r="F20" s="6"/>
      <c r="G20" s="6"/>
      <c r="H20" s="6"/>
      <c r="I20" s="7" t="s">
        <v>11</v>
      </c>
      <c r="J20" s="7" t="s">
        <v>14</v>
      </c>
    </row>
    <row r="21" spans="1:10" x14ac:dyDescent="0.25">
      <c r="A21" s="6"/>
      <c r="B21" s="6"/>
      <c r="C21" s="7"/>
      <c r="D21" s="6"/>
      <c r="E21" s="6"/>
      <c r="F21" s="6"/>
      <c r="G21" s="6"/>
      <c r="H21" s="6"/>
      <c r="I21" s="7" t="s">
        <v>11</v>
      </c>
      <c r="J21" s="7" t="s">
        <v>15</v>
      </c>
    </row>
    <row r="22" spans="1:10" x14ac:dyDescent="0.25">
      <c r="A22" s="6"/>
      <c r="B22" s="6"/>
      <c r="C22" s="7"/>
      <c r="D22" s="6"/>
      <c r="E22" s="6"/>
      <c r="F22" s="6"/>
      <c r="G22" s="6"/>
      <c r="H22" s="6"/>
      <c r="I22" s="7" t="s">
        <v>16</v>
      </c>
      <c r="J22" s="7" t="s">
        <v>12</v>
      </c>
    </row>
    <row r="23" spans="1:10" x14ac:dyDescent="0.25">
      <c r="A23" s="6"/>
      <c r="B23" s="6"/>
      <c r="C23" s="7"/>
      <c r="D23" s="6"/>
      <c r="E23" s="6"/>
      <c r="F23" s="6"/>
      <c r="G23" s="6"/>
      <c r="H23" s="6"/>
      <c r="I23" s="7" t="s">
        <v>16</v>
      </c>
      <c r="J23" s="7" t="s">
        <v>13</v>
      </c>
    </row>
    <row r="24" spans="1:10" x14ac:dyDescent="0.25">
      <c r="A24" s="6"/>
      <c r="B24" s="6"/>
      <c r="C24" s="7"/>
      <c r="D24" s="6"/>
      <c r="E24" s="6"/>
      <c r="F24" s="6"/>
      <c r="G24" s="6"/>
      <c r="H24" s="6"/>
      <c r="I24" s="7" t="s">
        <v>16</v>
      </c>
      <c r="J24" s="7" t="s">
        <v>14</v>
      </c>
    </row>
    <row r="25" spans="1:10" x14ac:dyDescent="0.25">
      <c r="A25" s="6"/>
      <c r="B25" s="6"/>
      <c r="C25" s="7"/>
      <c r="D25" s="6"/>
      <c r="E25" s="6"/>
      <c r="F25" s="6"/>
      <c r="G25" s="6"/>
      <c r="H25" s="6"/>
      <c r="I25" s="7" t="s">
        <v>16</v>
      </c>
      <c r="J25" s="7" t="s">
        <v>15</v>
      </c>
    </row>
    <row r="26" spans="1:10" x14ac:dyDescent="0.25">
      <c r="A26" s="8"/>
      <c r="B26" s="8"/>
      <c r="C26" s="9"/>
      <c r="D26" s="8"/>
      <c r="E26" s="9"/>
      <c r="F26" s="9"/>
      <c r="G26" s="9"/>
      <c r="H26" s="8"/>
      <c r="I26" s="9" t="s">
        <v>11</v>
      </c>
      <c r="J26" s="9" t="s">
        <v>12</v>
      </c>
    </row>
    <row r="27" spans="1:10" x14ac:dyDescent="0.25">
      <c r="A27" s="8"/>
      <c r="B27" s="8"/>
      <c r="C27" s="9"/>
      <c r="D27" s="8"/>
      <c r="E27" s="8"/>
      <c r="F27" s="8"/>
      <c r="G27" s="8"/>
      <c r="H27" s="8"/>
      <c r="I27" s="9" t="s">
        <v>11</v>
      </c>
      <c r="J27" s="9" t="s">
        <v>13</v>
      </c>
    </row>
    <row r="28" spans="1:10" x14ac:dyDescent="0.25">
      <c r="A28" s="8"/>
      <c r="B28" s="8"/>
      <c r="C28" s="9"/>
      <c r="D28" s="8"/>
      <c r="E28" s="8"/>
      <c r="F28" s="8"/>
      <c r="G28" s="8"/>
      <c r="H28" s="8"/>
      <c r="I28" s="9" t="s">
        <v>11</v>
      </c>
      <c r="J28" s="9" t="s">
        <v>14</v>
      </c>
    </row>
    <row r="29" spans="1:10" x14ac:dyDescent="0.25">
      <c r="A29" s="8"/>
      <c r="B29" s="8"/>
      <c r="C29" s="9"/>
      <c r="D29" s="8"/>
      <c r="E29" s="8"/>
      <c r="F29" s="8"/>
      <c r="G29" s="8"/>
      <c r="H29" s="8"/>
      <c r="I29" s="9" t="s">
        <v>11</v>
      </c>
      <c r="J29" s="9" t="s">
        <v>15</v>
      </c>
    </row>
    <row r="30" spans="1:10" x14ac:dyDescent="0.25">
      <c r="A30" s="8"/>
      <c r="B30" s="8"/>
      <c r="C30" s="9"/>
      <c r="D30" s="8"/>
      <c r="E30" s="8"/>
      <c r="F30" s="8"/>
      <c r="G30" s="8"/>
      <c r="H30" s="8"/>
      <c r="I30" s="9" t="s">
        <v>16</v>
      </c>
      <c r="J30" s="9" t="s">
        <v>12</v>
      </c>
    </row>
    <row r="31" spans="1:10" x14ac:dyDescent="0.25">
      <c r="A31" s="8"/>
      <c r="B31" s="8"/>
      <c r="C31" s="9"/>
      <c r="D31" s="8"/>
      <c r="E31" s="8"/>
      <c r="F31" s="8"/>
      <c r="G31" s="8"/>
      <c r="H31" s="8"/>
      <c r="I31" s="9" t="s">
        <v>16</v>
      </c>
      <c r="J31" s="9" t="s">
        <v>13</v>
      </c>
    </row>
    <row r="32" spans="1:10" x14ac:dyDescent="0.25">
      <c r="A32" s="8"/>
      <c r="B32" s="8"/>
      <c r="C32" s="9"/>
      <c r="D32" s="8"/>
      <c r="E32" s="8"/>
      <c r="F32" s="8"/>
      <c r="G32" s="8"/>
      <c r="H32" s="8"/>
      <c r="I32" s="9" t="s">
        <v>16</v>
      </c>
      <c r="J32" s="9" t="s">
        <v>14</v>
      </c>
    </row>
    <row r="33" spans="1:10" x14ac:dyDescent="0.25">
      <c r="A33" s="8"/>
      <c r="B33" s="8"/>
      <c r="C33" s="9"/>
      <c r="D33" s="8"/>
      <c r="E33" s="8"/>
      <c r="F33" s="8"/>
      <c r="G33" s="8"/>
      <c r="H33" s="8"/>
      <c r="I33" s="9" t="s">
        <v>16</v>
      </c>
      <c r="J33" s="9" t="s">
        <v>15</v>
      </c>
    </row>
    <row r="34" spans="1:10" x14ac:dyDescent="0.25">
      <c r="A34" s="6"/>
      <c r="B34" s="6"/>
      <c r="C34" s="7"/>
      <c r="D34" s="6"/>
      <c r="E34" s="7"/>
      <c r="F34" s="7"/>
      <c r="G34" s="7"/>
      <c r="H34" s="6"/>
      <c r="I34" s="7" t="s">
        <v>11</v>
      </c>
      <c r="J34" s="7" t="s">
        <v>12</v>
      </c>
    </row>
    <row r="35" spans="1:10" x14ac:dyDescent="0.25">
      <c r="A35" s="6"/>
      <c r="B35" s="6"/>
      <c r="C35" s="7"/>
      <c r="D35" s="6"/>
      <c r="E35" s="6"/>
      <c r="F35" s="6"/>
      <c r="G35" s="6"/>
      <c r="H35" s="6"/>
      <c r="I35" s="7" t="s">
        <v>11</v>
      </c>
      <c r="J35" s="7" t="s">
        <v>13</v>
      </c>
    </row>
    <row r="36" spans="1:10" x14ac:dyDescent="0.25">
      <c r="A36" s="6"/>
      <c r="B36" s="6"/>
      <c r="C36" s="7"/>
      <c r="D36" s="6"/>
      <c r="E36" s="6"/>
      <c r="F36" s="6"/>
      <c r="G36" s="6"/>
      <c r="H36" s="6"/>
      <c r="I36" s="7" t="s">
        <v>11</v>
      </c>
      <c r="J36" s="7" t="s">
        <v>14</v>
      </c>
    </row>
    <row r="37" spans="1:10" x14ac:dyDescent="0.25">
      <c r="A37" s="6"/>
      <c r="B37" s="6"/>
      <c r="C37" s="7"/>
      <c r="D37" s="6"/>
      <c r="E37" s="6"/>
      <c r="F37" s="6"/>
      <c r="G37" s="6"/>
      <c r="H37" s="6"/>
      <c r="I37" s="7" t="s">
        <v>11</v>
      </c>
      <c r="J37" s="7" t="s">
        <v>15</v>
      </c>
    </row>
    <row r="38" spans="1:10" x14ac:dyDescent="0.25">
      <c r="A38" s="6"/>
      <c r="B38" s="6"/>
      <c r="C38" s="7"/>
      <c r="D38" s="6"/>
      <c r="E38" s="6"/>
      <c r="F38" s="6"/>
      <c r="G38" s="6"/>
      <c r="H38" s="6"/>
      <c r="I38" s="7" t="s">
        <v>16</v>
      </c>
      <c r="J38" s="7" t="s">
        <v>12</v>
      </c>
    </row>
    <row r="39" spans="1:10" x14ac:dyDescent="0.25">
      <c r="A39" s="6"/>
      <c r="B39" s="6"/>
      <c r="C39" s="7"/>
      <c r="D39" s="6"/>
      <c r="E39" s="6"/>
      <c r="F39" s="6"/>
      <c r="G39" s="6"/>
      <c r="H39" s="6"/>
      <c r="I39" s="7" t="s">
        <v>16</v>
      </c>
      <c r="J39" s="7" t="s">
        <v>13</v>
      </c>
    </row>
    <row r="40" spans="1:10" x14ac:dyDescent="0.25">
      <c r="A40" s="6"/>
      <c r="B40" s="6"/>
      <c r="C40" s="7"/>
      <c r="D40" s="6"/>
      <c r="E40" s="6"/>
      <c r="F40" s="6"/>
      <c r="G40" s="6"/>
      <c r="H40" s="6"/>
      <c r="I40" s="7" t="s">
        <v>16</v>
      </c>
      <c r="J40" s="7" t="s">
        <v>14</v>
      </c>
    </row>
    <row r="41" spans="1:10" x14ac:dyDescent="0.25">
      <c r="A41" s="6"/>
      <c r="B41" s="6"/>
      <c r="C41" s="7"/>
      <c r="D41" s="6"/>
      <c r="E41" s="6"/>
      <c r="F41" s="6"/>
      <c r="G41" s="6"/>
      <c r="H41" s="6"/>
      <c r="I41" s="7" t="s">
        <v>16</v>
      </c>
      <c r="J41" s="7" t="s">
        <v>15</v>
      </c>
    </row>
    <row r="42" spans="1:10" x14ac:dyDescent="0.25">
      <c r="A42" s="8"/>
      <c r="B42" s="8"/>
      <c r="C42" s="8"/>
      <c r="D42" s="9"/>
      <c r="E42" s="9"/>
      <c r="F42" s="9"/>
      <c r="G42" s="9"/>
      <c r="H42" s="8"/>
      <c r="I42" s="9" t="s">
        <v>11</v>
      </c>
      <c r="J42" s="9" t="s">
        <v>12</v>
      </c>
    </row>
    <row r="43" spans="1:10" x14ac:dyDescent="0.25">
      <c r="A43" s="8"/>
      <c r="B43" s="8"/>
      <c r="C43" s="8"/>
      <c r="D43" s="8"/>
      <c r="E43" s="8"/>
      <c r="F43" s="8"/>
      <c r="G43" s="8"/>
      <c r="H43" s="8"/>
      <c r="I43" s="9" t="s">
        <v>11</v>
      </c>
      <c r="J43" s="9" t="s">
        <v>13</v>
      </c>
    </row>
    <row r="44" spans="1:10" x14ac:dyDescent="0.25">
      <c r="A44" s="8"/>
      <c r="B44" s="8"/>
      <c r="C44" s="8"/>
      <c r="D44" s="8"/>
      <c r="E44" s="8"/>
      <c r="F44" s="8"/>
      <c r="G44" s="8"/>
      <c r="H44" s="8"/>
      <c r="I44" s="9" t="s">
        <v>11</v>
      </c>
      <c r="J44" s="9" t="s">
        <v>14</v>
      </c>
    </row>
    <row r="45" spans="1:10" x14ac:dyDescent="0.25">
      <c r="A45" s="8"/>
      <c r="B45" s="8"/>
      <c r="C45" s="8"/>
      <c r="D45" s="8"/>
      <c r="E45" s="8"/>
      <c r="F45" s="8"/>
      <c r="G45" s="8"/>
      <c r="H45" s="8"/>
      <c r="I45" s="9" t="s">
        <v>11</v>
      </c>
      <c r="J45" s="9" t="s">
        <v>15</v>
      </c>
    </row>
    <row r="46" spans="1:10" x14ac:dyDescent="0.25">
      <c r="A46" s="8"/>
      <c r="B46" s="8"/>
      <c r="C46" s="8"/>
      <c r="D46" s="8"/>
      <c r="E46" s="8"/>
      <c r="F46" s="8"/>
      <c r="G46" s="8"/>
      <c r="H46" s="8"/>
      <c r="I46" s="9" t="s">
        <v>16</v>
      </c>
      <c r="J46" s="9" t="s">
        <v>12</v>
      </c>
    </row>
    <row r="47" spans="1:10" x14ac:dyDescent="0.25">
      <c r="A47" s="8"/>
      <c r="B47" s="8"/>
      <c r="C47" s="8"/>
      <c r="D47" s="8"/>
      <c r="E47" s="8"/>
      <c r="F47" s="8"/>
      <c r="G47" s="8"/>
      <c r="H47" s="8"/>
      <c r="I47" s="9" t="s">
        <v>16</v>
      </c>
      <c r="J47" s="9" t="s">
        <v>13</v>
      </c>
    </row>
    <row r="48" spans="1:10" x14ac:dyDescent="0.25">
      <c r="A48" s="8"/>
      <c r="B48" s="8"/>
      <c r="C48" s="8"/>
      <c r="D48" s="8"/>
      <c r="E48" s="8"/>
      <c r="F48" s="8"/>
      <c r="G48" s="8"/>
      <c r="H48" s="8"/>
      <c r="I48" s="9" t="s">
        <v>16</v>
      </c>
      <c r="J48" s="9" t="s">
        <v>14</v>
      </c>
    </row>
    <row r="49" spans="1:10" x14ac:dyDescent="0.25">
      <c r="A49" s="8"/>
      <c r="B49" s="8"/>
      <c r="C49" s="8"/>
      <c r="D49" s="8"/>
      <c r="E49" s="8"/>
      <c r="F49" s="8"/>
      <c r="G49" s="8"/>
      <c r="H49" s="8"/>
      <c r="I49" s="9" t="s">
        <v>16</v>
      </c>
      <c r="J49" s="9" t="s">
        <v>15</v>
      </c>
    </row>
    <row r="50" spans="1:10" x14ac:dyDescent="0.25">
      <c r="A50" s="6"/>
      <c r="B50" s="6"/>
      <c r="C50" s="6"/>
      <c r="D50" s="7"/>
      <c r="E50" s="6"/>
      <c r="F50" s="6"/>
      <c r="G50" s="6"/>
      <c r="H50" s="6"/>
      <c r="I50" s="7" t="s">
        <v>11</v>
      </c>
      <c r="J50" s="7" t="s">
        <v>12</v>
      </c>
    </row>
    <row r="51" spans="1:10" x14ac:dyDescent="0.25">
      <c r="A51" s="6"/>
      <c r="B51" s="6"/>
      <c r="C51" s="6"/>
      <c r="D51" s="6"/>
      <c r="E51" s="6"/>
      <c r="F51" s="6"/>
      <c r="G51" s="6"/>
      <c r="H51" s="6"/>
      <c r="I51" s="7" t="s">
        <v>11</v>
      </c>
      <c r="J51" s="7" t="s">
        <v>13</v>
      </c>
    </row>
    <row r="52" spans="1:10" x14ac:dyDescent="0.25">
      <c r="A52" s="6"/>
      <c r="B52" s="6"/>
      <c r="C52" s="6"/>
      <c r="D52" s="6"/>
      <c r="E52" s="6"/>
      <c r="F52" s="6"/>
      <c r="G52" s="6"/>
      <c r="H52" s="6"/>
      <c r="I52" s="7" t="s">
        <v>11</v>
      </c>
      <c r="J52" s="7" t="s">
        <v>14</v>
      </c>
    </row>
    <row r="53" spans="1:10" x14ac:dyDescent="0.25">
      <c r="A53" s="6"/>
      <c r="B53" s="6"/>
      <c r="C53" s="6"/>
      <c r="D53" s="6"/>
      <c r="E53" s="6"/>
      <c r="F53" s="6"/>
      <c r="G53" s="6"/>
      <c r="H53" s="6"/>
      <c r="I53" s="7" t="s">
        <v>11</v>
      </c>
      <c r="J53" s="7" t="s">
        <v>15</v>
      </c>
    </row>
    <row r="54" spans="1:10" x14ac:dyDescent="0.25">
      <c r="A54" s="6"/>
      <c r="B54" s="6"/>
      <c r="C54" s="6"/>
      <c r="D54" s="6"/>
      <c r="E54" s="6"/>
      <c r="F54" s="6"/>
      <c r="G54" s="6"/>
      <c r="H54" s="6"/>
      <c r="I54" s="7" t="s">
        <v>16</v>
      </c>
      <c r="J54" s="7" t="s">
        <v>12</v>
      </c>
    </row>
    <row r="55" spans="1:10" x14ac:dyDescent="0.25">
      <c r="A55" s="6"/>
      <c r="B55" s="6"/>
      <c r="C55" s="6"/>
      <c r="D55" s="6"/>
      <c r="E55" s="6"/>
      <c r="F55" s="6"/>
      <c r="G55" s="6"/>
      <c r="H55" s="6"/>
      <c r="I55" s="7" t="s">
        <v>16</v>
      </c>
      <c r="J55" s="7" t="s">
        <v>13</v>
      </c>
    </row>
    <row r="56" spans="1:10" x14ac:dyDescent="0.25">
      <c r="A56" s="6"/>
      <c r="B56" s="6"/>
      <c r="C56" s="6"/>
      <c r="D56" s="6"/>
      <c r="E56" s="6"/>
      <c r="F56" s="6"/>
      <c r="G56" s="6"/>
      <c r="H56" s="6"/>
      <c r="I56" s="7" t="s">
        <v>16</v>
      </c>
      <c r="J56" s="7" t="s">
        <v>14</v>
      </c>
    </row>
    <row r="57" spans="1:10" x14ac:dyDescent="0.25">
      <c r="A57" s="6"/>
      <c r="B57" s="6"/>
      <c r="C57" s="6"/>
      <c r="D57" s="6"/>
      <c r="E57" s="6"/>
      <c r="F57" s="6"/>
      <c r="G57" s="6"/>
      <c r="H57" s="6"/>
      <c r="I57" s="7" t="s">
        <v>16</v>
      </c>
      <c r="J57" s="7" t="s">
        <v>15</v>
      </c>
    </row>
    <row r="58" spans="1:10" x14ac:dyDescent="0.25">
      <c r="A58" s="8"/>
      <c r="B58" s="8"/>
      <c r="C58" s="8"/>
      <c r="D58" s="9"/>
      <c r="E58" s="8"/>
      <c r="F58" s="8"/>
      <c r="G58" s="8"/>
      <c r="H58" s="8"/>
      <c r="I58" s="9" t="s">
        <v>11</v>
      </c>
      <c r="J58" s="9" t="s">
        <v>12</v>
      </c>
    </row>
    <row r="59" spans="1:10" x14ac:dyDescent="0.25">
      <c r="A59" s="8"/>
      <c r="B59" s="8"/>
      <c r="C59" s="8"/>
      <c r="D59" s="8"/>
      <c r="E59" s="8"/>
      <c r="F59" s="8"/>
      <c r="G59" s="8"/>
      <c r="H59" s="8"/>
      <c r="I59" s="9" t="s">
        <v>11</v>
      </c>
      <c r="J59" s="9" t="s">
        <v>13</v>
      </c>
    </row>
    <row r="60" spans="1:10" x14ac:dyDescent="0.25">
      <c r="A60" s="8"/>
      <c r="B60" s="8"/>
      <c r="C60" s="8"/>
      <c r="D60" s="8"/>
      <c r="E60" s="8"/>
      <c r="F60" s="8"/>
      <c r="G60" s="8"/>
      <c r="H60" s="8"/>
      <c r="I60" s="9" t="s">
        <v>11</v>
      </c>
      <c r="J60" s="9" t="s">
        <v>14</v>
      </c>
    </row>
    <row r="61" spans="1:10" x14ac:dyDescent="0.25">
      <c r="A61" s="8"/>
      <c r="B61" s="8"/>
      <c r="C61" s="8"/>
      <c r="D61" s="8"/>
      <c r="E61" s="8"/>
      <c r="F61" s="8"/>
      <c r="G61" s="8"/>
      <c r="H61" s="8"/>
      <c r="I61" s="9" t="s">
        <v>11</v>
      </c>
      <c r="J61" s="9" t="s">
        <v>15</v>
      </c>
    </row>
    <row r="62" spans="1:10" x14ac:dyDescent="0.25">
      <c r="A62" s="8"/>
      <c r="B62" s="8"/>
      <c r="C62" s="8"/>
      <c r="D62" s="8"/>
      <c r="E62" s="8"/>
      <c r="F62" s="8"/>
      <c r="G62" s="8"/>
      <c r="H62" s="8"/>
      <c r="I62" s="9" t="s">
        <v>16</v>
      </c>
      <c r="J62" s="9" t="s">
        <v>12</v>
      </c>
    </row>
    <row r="63" spans="1:10" x14ac:dyDescent="0.25">
      <c r="A63" s="8"/>
      <c r="B63" s="8"/>
      <c r="C63" s="8"/>
      <c r="D63" s="8"/>
      <c r="E63" s="8"/>
      <c r="F63" s="8"/>
      <c r="G63" s="8"/>
      <c r="H63" s="8"/>
      <c r="I63" s="9" t="s">
        <v>16</v>
      </c>
      <c r="J63" s="9" t="s">
        <v>13</v>
      </c>
    </row>
    <row r="64" spans="1:10" x14ac:dyDescent="0.25">
      <c r="A64" s="8"/>
      <c r="B64" s="8"/>
      <c r="C64" s="8"/>
      <c r="D64" s="8"/>
      <c r="E64" s="8"/>
      <c r="F64" s="8"/>
      <c r="G64" s="8"/>
      <c r="H64" s="8"/>
      <c r="I64" s="9" t="s">
        <v>16</v>
      </c>
      <c r="J64" s="9" t="s">
        <v>14</v>
      </c>
    </row>
    <row r="65" spans="1:10" x14ac:dyDescent="0.25">
      <c r="A65" s="8"/>
      <c r="B65" s="8"/>
      <c r="C65" s="8"/>
      <c r="D65" s="8"/>
      <c r="E65" s="8"/>
      <c r="F65" s="8"/>
      <c r="G65" s="8"/>
      <c r="H65" s="8"/>
      <c r="I65" s="9" t="s">
        <v>16</v>
      </c>
      <c r="J65" s="9" t="s">
        <v>15</v>
      </c>
    </row>
    <row r="66" spans="1:10" x14ac:dyDescent="0.25">
      <c r="A66" s="6"/>
      <c r="B66" s="6"/>
      <c r="C66" s="6"/>
      <c r="D66" s="7"/>
      <c r="E66" s="6"/>
      <c r="F66" s="6"/>
      <c r="G66" s="6"/>
      <c r="H66" s="6"/>
      <c r="I66" s="7" t="s">
        <v>11</v>
      </c>
      <c r="J66" s="7" t="s">
        <v>12</v>
      </c>
    </row>
    <row r="67" spans="1:10" x14ac:dyDescent="0.25">
      <c r="A67" s="6"/>
      <c r="B67" s="6"/>
      <c r="C67" s="6"/>
      <c r="D67" s="6"/>
      <c r="E67" s="6"/>
      <c r="F67" s="6"/>
      <c r="G67" s="6"/>
      <c r="H67" s="6"/>
      <c r="I67" s="7" t="s">
        <v>11</v>
      </c>
      <c r="J67" s="7" t="s">
        <v>13</v>
      </c>
    </row>
    <row r="68" spans="1:10" x14ac:dyDescent="0.25">
      <c r="A68" s="6"/>
      <c r="B68" s="6"/>
      <c r="C68" s="6"/>
      <c r="D68" s="6"/>
      <c r="E68" s="6"/>
      <c r="F68" s="6"/>
      <c r="G68" s="6"/>
      <c r="H68" s="6"/>
      <c r="I68" s="7" t="s">
        <v>11</v>
      </c>
      <c r="J68" s="7" t="s">
        <v>14</v>
      </c>
    </row>
    <row r="69" spans="1:10" x14ac:dyDescent="0.25">
      <c r="A69" s="6"/>
      <c r="B69" s="6"/>
      <c r="C69" s="6"/>
      <c r="D69" s="6"/>
      <c r="E69" s="6"/>
      <c r="F69" s="6"/>
      <c r="G69" s="6"/>
      <c r="H69" s="6"/>
      <c r="I69" s="7" t="s">
        <v>11</v>
      </c>
      <c r="J69" s="7" t="s">
        <v>15</v>
      </c>
    </row>
    <row r="70" spans="1:10" x14ac:dyDescent="0.25">
      <c r="A70" s="6"/>
      <c r="B70" s="6"/>
      <c r="C70" s="6"/>
      <c r="D70" s="6"/>
      <c r="E70" s="6"/>
      <c r="F70" s="6"/>
      <c r="G70" s="6"/>
      <c r="H70" s="6"/>
      <c r="I70" s="7" t="s">
        <v>16</v>
      </c>
      <c r="J70" s="7" t="s">
        <v>12</v>
      </c>
    </row>
    <row r="71" spans="1:10" x14ac:dyDescent="0.25">
      <c r="A71" s="6"/>
      <c r="B71" s="6"/>
      <c r="C71" s="6"/>
      <c r="D71" s="6"/>
      <c r="E71" s="6"/>
      <c r="F71" s="6"/>
      <c r="G71" s="6"/>
      <c r="H71" s="6"/>
      <c r="I71" s="7" t="s">
        <v>16</v>
      </c>
      <c r="J71" s="7" t="s">
        <v>13</v>
      </c>
    </row>
    <row r="72" spans="1:10" x14ac:dyDescent="0.25">
      <c r="A72" s="6"/>
      <c r="B72" s="6"/>
      <c r="C72" s="6"/>
      <c r="D72" s="6"/>
      <c r="E72" s="6"/>
      <c r="F72" s="6"/>
      <c r="G72" s="6"/>
      <c r="H72" s="6"/>
      <c r="I72" s="7" t="s">
        <v>16</v>
      </c>
      <c r="J72" s="7" t="s">
        <v>14</v>
      </c>
    </row>
    <row r="73" spans="1:10" x14ac:dyDescent="0.25">
      <c r="A73" s="6"/>
      <c r="B73" s="6"/>
      <c r="C73" s="6"/>
      <c r="D73" s="6"/>
      <c r="E73" s="6"/>
      <c r="F73" s="6"/>
      <c r="G73" s="6"/>
      <c r="H73" s="6"/>
      <c r="I73" s="7" t="s">
        <v>16</v>
      </c>
      <c r="J73" s="7" t="s">
        <v>15</v>
      </c>
    </row>
    <row r="74" spans="1:10" x14ac:dyDescent="0.25">
      <c r="A74" s="8"/>
      <c r="B74" s="8"/>
      <c r="C74" s="8"/>
      <c r="D74" s="9"/>
      <c r="E74" s="8"/>
      <c r="F74" s="8"/>
      <c r="G74" s="8"/>
      <c r="H74" s="8"/>
      <c r="I74" s="9" t="s">
        <v>11</v>
      </c>
      <c r="J74" s="9" t="s">
        <v>12</v>
      </c>
    </row>
    <row r="75" spans="1:10" x14ac:dyDescent="0.25">
      <c r="A75" s="8"/>
      <c r="B75" s="8"/>
      <c r="C75" s="8"/>
      <c r="D75" s="8"/>
      <c r="E75" s="8"/>
      <c r="F75" s="8"/>
      <c r="G75" s="8"/>
      <c r="H75" s="8"/>
      <c r="I75" s="9" t="s">
        <v>11</v>
      </c>
      <c r="J75" s="9" t="s">
        <v>13</v>
      </c>
    </row>
    <row r="76" spans="1:10" x14ac:dyDescent="0.25">
      <c r="A76" s="8"/>
      <c r="B76" s="8"/>
      <c r="C76" s="8"/>
      <c r="D76" s="8"/>
      <c r="E76" s="8"/>
      <c r="F76" s="8"/>
      <c r="G76" s="8"/>
      <c r="H76" s="8"/>
      <c r="I76" s="9" t="s">
        <v>11</v>
      </c>
      <c r="J76" s="9" t="s">
        <v>14</v>
      </c>
    </row>
    <row r="77" spans="1:10" x14ac:dyDescent="0.25">
      <c r="A77" s="8"/>
      <c r="B77" s="8"/>
      <c r="C77" s="8"/>
      <c r="D77" s="8"/>
      <c r="E77" s="8"/>
      <c r="F77" s="8"/>
      <c r="G77" s="8"/>
      <c r="H77" s="8"/>
      <c r="I77" s="9" t="s">
        <v>11</v>
      </c>
      <c r="J77" s="9" t="s">
        <v>15</v>
      </c>
    </row>
    <row r="78" spans="1:10" x14ac:dyDescent="0.25">
      <c r="A78" s="8"/>
      <c r="B78" s="8"/>
      <c r="C78" s="8"/>
      <c r="D78" s="8"/>
      <c r="E78" s="8"/>
      <c r="F78" s="8"/>
      <c r="G78" s="8"/>
      <c r="H78" s="8"/>
      <c r="I78" s="9" t="s">
        <v>16</v>
      </c>
      <c r="J78" s="9" t="s">
        <v>12</v>
      </c>
    </row>
    <row r="79" spans="1:10" x14ac:dyDescent="0.25">
      <c r="A79" s="8"/>
      <c r="B79" s="8"/>
      <c r="C79" s="8"/>
      <c r="D79" s="8"/>
      <c r="E79" s="8"/>
      <c r="F79" s="8"/>
      <c r="G79" s="8"/>
      <c r="H79" s="8"/>
      <c r="I79" s="9" t="s">
        <v>16</v>
      </c>
      <c r="J79" s="9" t="s">
        <v>13</v>
      </c>
    </row>
    <row r="80" spans="1:10" x14ac:dyDescent="0.25">
      <c r="A80" s="8"/>
      <c r="B80" s="8"/>
      <c r="C80" s="8"/>
      <c r="D80" s="8"/>
      <c r="E80" s="8"/>
      <c r="F80" s="8"/>
      <c r="G80" s="8"/>
      <c r="H80" s="8"/>
      <c r="I80" s="9" t="s">
        <v>16</v>
      </c>
      <c r="J80" s="9" t="s">
        <v>14</v>
      </c>
    </row>
    <row r="81" spans="1:10" x14ac:dyDescent="0.25">
      <c r="A81" s="8"/>
      <c r="B81" s="8"/>
      <c r="C81" s="8"/>
      <c r="D81" s="8"/>
      <c r="E81" s="8"/>
      <c r="F81" s="8"/>
      <c r="G81" s="8"/>
      <c r="H81" s="8"/>
      <c r="I81" s="9" t="s">
        <v>16</v>
      </c>
      <c r="J81" s="9" t="s">
        <v>15</v>
      </c>
    </row>
    <row r="82" spans="1:10" x14ac:dyDescent="0.25">
      <c r="A82" s="6"/>
      <c r="B82" s="6"/>
      <c r="C82" s="6"/>
      <c r="D82" s="6"/>
      <c r="E82" s="6"/>
      <c r="F82" s="6"/>
      <c r="G82" s="6"/>
      <c r="H82" s="6"/>
      <c r="I82" s="7" t="s">
        <v>11</v>
      </c>
      <c r="J82" s="7" t="s">
        <v>12</v>
      </c>
    </row>
    <row r="83" spans="1:10" x14ac:dyDescent="0.25">
      <c r="A83" s="6"/>
      <c r="B83" s="6"/>
      <c r="C83" s="6"/>
      <c r="D83" s="6"/>
      <c r="E83" s="6"/>
      <c r="F83" s="6"/>
      <c r="G83" s="6"/>
      <c r="H83" s="6"/>
      <c r="I83" s="7" t="s">
        <v>11</v>
      </c>
      <c r="J83" s="7" t="s">
        <v>13</v>
      </c>
    </row>
    <row r="84" spans="1:10" x14ac:dyDescent="0.25">
      <c r="A84" s="6"/>
      <c r="B84" s="6"/>
      <c r="C84" s="6"/>
      <c r="D84" s="6"/>
      <c r="E84" s="6"/>
      <c r="F84" s="6"/>
      <c r="G84" s="6"/>
      <c r="H84" s="6"/>
      <c r="I84" s="7" t="s">
        <v>11</v>
      </c>
      <c r="J84" s="7" t="s">
        <v>14</v>
      </c>
    </row>
    <row r="85" spans="1:10" x14ac:dyDescent="0.25">
      <c r="A85" s="6"/>
      <c r="B85" s="6"/>
      <c r="C85" s="6"/>
      <c r="D85" s="6"/>
      <c r="E85" s="6"/>
      <c r="F85" s="6"/>
      <c r="G85" s="6"/>
      <c r="H85" s="6"/>
      <c r="I85" s="7" t="s">
        <v>11</v>
      </c>
      <c r="J85" s="7" t="s">
        <v>15</v>
      </c>
    </row>
    <row r="86" spans="1:10" x14ac:dyDescent="0.25">
      <c r="A86" s="6"/>
      <c r="B86" s="6"/>
      <c r="C86" s="6"/>
      <c r="D86" s="6"/>
      <c r="E86" s="6"/>
      <c r="F86" s="6"/>
      <c r="G86" s="6"/>
      <c r="H86" s="6"/>
      <c r="I86" s="7" t="s">
        <v>16</v>
      </c>
      <c r="J86" s="7" t="s">
        <v>12</v>
      </c>
    </row>
    <row r="87" spans="1:10" x14ac:dyDescent="0.25">
      <c r="A87" s="6"/>
      <c r="B87" s="6"/>
      <c r="C87" s="6"/>
      <c r="D87" s="6"/>
      <c r="E87" s="6"/>
      <c r="F87" s="6"/>
      <c r="G87" s="6"/>
      <c r="H87" s="6"/>
      <c r="I87" s="7" t="s">
        <v>16</v>
      </c>
      <c r="J87" s="7" t="s">
        <v>13</v>
      </c>
    </row>
    <row r="88" spans="1:10" x14ac:dyDescent="0.25">
      <c r="A88" s="6"/>
      <c r="B88" s="6"/>
      <c r="C88" s="6"/>
      <c r="D88" s="6"/>
      <c r="E88" s="6"/>
      <c r="F88" s="6"/>
      <c r="G88" s="6"/>
      <c r="H88" s="6"/>
      <c r="I88" s="7" t="s">
        <v>16</v>
      </c>
      <c r="J88" s="7" t="s">
        <v>14</v>
      </c>
    </row>
    <row r="89" spans="1:10" x14ac:dyDescent="0.25">
      <c r="A89" s="6"/>
      <c r="B89" s="6"/>
      <c r="C89" s="6"/>
      <c r="D89" s="6"/>
      <c r="E89" s="6"/>
      <c r="F89" s="6"/>
      <c r="G89" s="6"/>
      <c r="H89" s="6"/>
      <c r="I89" s="7" t="s">
        <v>16</v>
      </c>
      <c r="J89" s="7" t="s">
        <v>15</v>
      </c>
    </row>
    <row r="90" spans="1:10" x14ac:dyDescent="0.25">
      <c r="A90" s="8"/>
      <c r="B90" s="8"/>
      <c r="C90" s="8"/>
      <c r="D90" s="8"/>
      <c r="E90" s="8"/>
      <c r="F90" s="8"/>
      <c r="G90" s="8"/>
      <c r="H90" s="8"/>
      <c r="I90" s="9" t="s">
        <v>11</v>
      </c>
      <c r="J90" s="9" t="s">
        <v>12</v>
      </c>
    </row>
    <row r="91" spans="1:10" x14ac:dyDescent="0.25">
      <c r="A91" s="8"/>
      <c r="B91" s="8"/>
      <c r="C91" s="8"/>
      <c r="D91" s="8"/>
      <c r="E91" s="8"/>
      <c r="F91" s="8"/>
      <c r="G91" s="8"/>
      <c r="H91" s="8"/>
      <c r="I91" s="9" t="s">
        <v>11</v>
      </c>
      <c r="J91" s="9" t="s">
        <v>13</v>
      </c>
    </row>
    <row r="92" spans="1:10" x14ac:dyDescent="0.25">
      <c r="A92" s="8"/>
      <c r="B92" s="8"/>
      <c r="C92" s="8"/>
      <c r="D92" s="8"/>
      <c r="E92" s="8"/>
      <c r="F92" s="8"/>
      <c r="G92" s="8"/>
      <c r="H92" s="8"/>
      <c r="I92" s="9" t="s">
        <v>11</v>
      </c>
      <c r="J92" s="9" t="s">
        <v>14</v>
      </c>
    </row>
    <row r="93" spans="1:10" x14ac:dyDescent="0.25">
      <c r="A93" s="8"/>
      <c r="B93" s="8"/>
      <c r="C93" s="8"/>
      <c r="D93" s="8"/>
      <c r="E93" s="8"/>
      <c r="F93" s="8"/>
      <c r="G93" s="8"/>
      <c r="H93" s="8"/>
      <c r="I93" s="9" t="s">
        <v>11</v>
      </c>
      <c r="J93" s="9" t="s">
        <v>15</v>
      </c>
    </row>
    <row r="94" spans="1:10" x14ac:dyDescent="0.25">
      <c r="A94" s="8"/>
      <c r="B94" s="8"/>
      <c r="C94" s="8"/>
      <c r="D94" s="8"/>
      <c r="E94" s="8"/>
      <c r="F94" s="8"/>
      <c r="G94" s="8"/>
      <c r="H94" s="8"/>
      <c r="I94" s="9" t="s">
        <v>16</v>
      </c>
      <c r="J94" s="9" t="s">
        <v>12</v>
      </c>
    </row>
    <row r="95" spans="1:10" x14ac:dyDescent="0.25">
      <c r="A95" s="8"/>
      <c r="B95" s="8"/>
      <c r="C95" s="8"/>
      <c r="D95" s="8"/>
      <c r="E95" s="8"/>
      <c r="F95" s="8"/>
      <c r="G95" s="8"/>
      <c r="H95" s="8"/>
      <c r="I95" s="9" t="s">
        <v>16</v>
      </c>
      <c r="J95" s="9" t="s">
        <v>13</v>
      </c>
    </row>
    <row r="96" spans="1:10" x14ac:dyDescent="0.25">
      <c r="A96" s="8"/>
      <c r="B96" s="8"/>
      <c r="C96" s="8"/>
      <c r="D96" s="8"/>
      <c r="E96" s="8"/>
      <c r="F96" s="8"/>
      <c r="G96" s="8"/>
      <c r="H96" s="8"/>
      <c r="I96" s="9" t="s">
        <v>16</v>
      </c>
      <c r="J96" s="9" t="s">
        <v>14</v>
      </c>
    </row>
    <row r="97" spans="1:10" x14ac:dyDescent="0.25">
      <c r="A97" s="8"/>
      <c r="B97" s="8"/>
      <c r="C97" s="8"/>
      <c r="D97" s="8"/>
      <c r="E97" s="8"/>
      <c r="F97" s="8"/>
      <c r="G97" s="8"/>
      <c r="H97" s="8"/>
      <c r="I97" s="9" t="s">
        <v>16</v>
      </c>
      <c r="J97" s="9" t="s">
        <v>15</v>
      </c>
    </row>
    <row r="98" spans="1:10" x14ac:dyDescent="0.25">
      <c r="A98" s="6"/>
      <c r="B98" s="6"/>
      <c r="C98" s="6"/>
      <c r="D98" s="6"/>
      <c r="E98" s="6"/>
      <c r="F98" s="6"/>
      <c r="G98" s="6"/>
      <c r="H98" s="6"/>
      <c r="I98" s="7" t="s">
        <v>11</v>
      </c>
      <c r="J98" s="7" t="s">
        <v>12</v>
      </c>
    </row>
    <row r="99" spans="1:10" x14ac:dyDescent="0.25">
      <c r="A99" s="6"/>
      <c r="B99" s="6"/>
      <c r="C99" s="6"/>
      <c r="D99" s="6"/>
      <c r="E99" s="6"/>
      <c r="F99" s="6"/>
      <c r="G99" s="6"/>
      <c r="H99" s="6"/>
      <c r="I99" s="7" t="s">
        <v>11</v>
      </c>
      <c r="J99" s="7" t="s">
        <v>13</v>
      </c>
    </row>
    <row r="100" spans="1:10" x14ac:dyDescent="0.25">
      <c r="A100" s="6"/>
      <c r="B100" s="6"/>
      <c r="C100" s="6"/>
      <c r="D100" s="6"/>
      <c r="E100" s="6"/>
      <c r="F100" s="6"/>
      <c r="G100" s="6"/>
      <c r="H100" s="6"/>
      <c r="I100" s="7" t="s">
        <v>11</v>
      </c>
      <c r="J100" s="7" t="s">
        <v>14</v>
      </c>
    </row>
    <row r="101" spans="1:10" x14ac:dyDescent="0.25">
      <c r="A101" s="6"/>
      <c r="B101" s="6"/>
      <c r="C101" s="6"/>
      <c r="D101" s="6"/>
      <c r="E101" s="6"/>
      <c r="F101" s="6"/>
      <c r="G101" s="6"/>
      <c r="H101" s="6"/>
      <c r="I101" s="7" t="s">
        <v>11</v>
      </c>
      <c r="J101" s="7" t="s">
        <v>15</v>
      </c>
    </row>
    <row r="102" spans="1:10" x14ac:dyDescent="0.25">
      <c r="A102" s="6"/>
      <c r="B102" s="6"/>
      <c r="C102" s="6"/>
      <c r="D102" s="6"/>
      <c r="E102" s="6"/>
      <c r="F102" s="6"/>
      <c r="G102" s="6"/>
      <c r="H102" s="6"/>
      <c r="I102" s="7" t="s">
        <v>16</v>
      </c>
      <c r="J102" s="7" t="s">
        <v>12</v>
      </c>
    </row>
    <row r="103" spans="1:10" x14ac:dyDescent="0.25">
      <c r="A103" s="6"/>
      <c r="B103" s="6"/>
      <c r="C103" s="6"/>
      <c r="D103" s="6"/>
      <c r="E103" s="6"/>
      <c r="F103" s="6"/>
      <c r="G103" s="6"/>
      <c r="H103" s="6"/>
      <c r="I103" s="7" t="s">
        <v>16</v>
      </c>
      <c r="J103" s="7" t="s">
        <v>13</v>
      </c>
    </row>
    <row r="104" spans="1:10" x14ac:dyDescent="0.25">
      <c r="A104" s="6"/>
      <c r="B104" s="6"/>
      <c r="C104" s="6"/>
      <c r="D104" s="6"/>
      <c r="E104" s="6"/>
      <c r="F104" s="6"/>
      <c r="G104" s="6"/>
      <c r="H104" s="6"/>
      <c r="I104" s="7" t="s">
        <v>16</v>
      </c>
      <c r="J104" s="7" t="s">
        <v>14</v>
      </c>
    </row>
    <row r="105" spans="1:10" x14ac:dyDescent="0.25">
      <c r="A105" s="6"/>
      <c r="B105" s="6"/>
      <c r="C105" s="6"/>
      <c r="D105" s="6"/>
      <c r="E105" s="6"/>
      <c r="F105" s="6"/>
      <c r="G105" s="6"/>
      <c r="H105" s="6"/>
      <c r="I105" s="7" t="s">
        <v>16</v>
      </c>
      <c r="J105" s="7" t="s">
        <v>15</v>
      </c>
    </row>
    <row r="106" spans="1:10" x14ac:dyDescent="0.25">
      <c r="A106" s="8"/>
      <c r="B106" s="8"/>
      <c r="C106" s="8"/>
      <c r="D106" s="8"/>
      <c r="E106" s="8"/>
      <c r="F106" s="8"/>
      <c r="G106" s="8"/>
      <c r="H106" s="8"/>
      <c r="I106" s="9" t="s">
        <v>11</v>
      </c>
      <c r="J106" s="9" t="s">
        <v>12</v>
      </c>
    </row>
    <row r="107" spans="1:10" x14ac:dyDescent="0.25">
      <c r="A107" s="8"/>
      <c r="B107" s="8"/>
      <c r="C107" s="8"/>
      <c r="D107" s="8"/>
      <c r="E107" s="8"/>
      <c r="F107" s="8"/>
      <c r="G107" s="8"/>
      <c r="H107" s="8"/>
      <c r="I107" s="9" t="s">
        <v>11</v>
      </c>
      <c r="J107" s="9" t="s">
        <v>13</v>
      </c>
    </row>
    <row r="108" spans="1:10" x14ac:dyDescent="0.25">
      <c r="A108" s="8"/>
      <c r="B108" s="8"/>
      <c r="C108" s="8"/>
      <c r="D108" s="8"/>
      <c r="E108" s="8"/>
      <c r="F108" s="8"/>
      <c r="G108" s="8"/>
      <c r="H108" s="8"/>
      <c r="I108" s="9" t="s">
        <v>11</v>
      </c>
      <c r="J108" s="9" t="s">
        <v>14</v>
      </c>
    </row>
    <row r="109" spans="1:10" x14ac:dyDescent="0.25">
      <c r="A109" s="8"/>
      <c r="B109" s="8"/>
      <c r="C109" s="8"/>
      <c r="D109" s="8"/>
      <c r="E109" s="8"/>
      <c r="F109" s="8"/>
      <c r="G109" s="8"/>
      <c r="H109" s="8"/>
      <c r="I109" s="9" t="s">
        <v>11</v>
      </c>
      <c r="J109" s="9" t="s">
        <v>15</v>
      </c>
    </row>
    <row r="110" spans="1:10" x14ac:dyDescent="0.25">
      <c r="A110" s="8"/>
      <c r="B110" s="8"/>
      <c r="C110" s="8"/>
      <c r="D110" s="8"/>
      <c r="E110" s="8"/>
      <c r="F110" s="8"/>
      <c r="G110" s="8"/>
      <c r="H110" s="8"/>
      <c r="I110" s="9" t="s">
        <v>16</v>
      </c>
      <c r="J110" s="9" t="s">
        <v>12</v>
      </c>
    </row>
    <row r="111" spans="1:10" x14ac:dyDescent="0.25">
      <c r="A111" s="8"/>
      <c r="B111" s="8"/>
      <c r="C111" s="8"/>
      <c r="D111" s="8"/>
      <c r="E111" s="8"/>
      <c r="F111" s="8"/>
      <c r="G111" s="8"/>
      <c r="H111" s="8"/>
      <c r="I111" s="9" t="s">
        <v>16</v>
      </c>
      <c r="J111" s="9" t="s">
        <v>13</v>
      </c>
    </row>
    <row r="112" spans="1:10" x14ac:dyDescent="0.25">
      <c r="A112" s="8"/>
      <c r="B112" s="8"/>
      <c r="C112" s="8"/>
      <c r="D112" s="8"/>
      <c r="E112" s="8"/>
      <c r="F112" s="8"/>
      <c r="G112" s="8"/>
      <c r="H112" s="8"/>
      <c r="I112" s="9" t="s">
        <v>16</v>
      </c>
      <c r="J112" s="9" t="s">
        <v>14</v>
      </c>
    </row>
    <row r="113" spans="1:10" x14ac:dyDescent="0.25">
      <c r="A113" s="8"/>
      <c r="B113" s="8"/>
      <c r="C113" s="8"/>
      <c r="D113" s="8"/>
      <c r="E113" s="8"/>
      <c r="F113" s="8"/>
      <c r="G113" s="8"/>
      <c r="H113" s="8"/>
      <c r="I113" s="9" t="s">
        <v>16</v>
      </c>
      <c r="J113" s="9" t="s">
        <v>15</v>
      </c>
    </row>
    <row r="114" spans="1:10" x14ac:dyDescent="0.25">
      <c r="A114" s="6"/>
      <c r="B114" s="6"/>
      <c r="C114" s="6"/>
      <c r="D114" s="6"/>
      <c r="E114" s="6"/>
      <c r="F114" s="6"/>
      <c r="G114" s="6"/>
      <c r="H114" s="6"/>
      <c r="I114" s="7" t="s">
        <v>11</v>
      </c>
      <c r="J114" s="7" t="s">
        <v>12</v>
      </c>
    </row>
    <row r="115" spans="1:10" x14ac:dyDescent="0.25">
      <c r="A115" s="6"/>
      <c r="B115" s="6"/>
      <c r="C115" s="6"/>
      <c r="D115" s="6"/>
      <c r="E115" s="6"/>
      <c r="F115" s="6"/>
      <c r="G115" s="6"/>
      <c r="H115" s="6"/>
      <c r="I115" s="7" t="s">
        <v>11</v>
      </c>
      <c r="J115" s="7" t="s">
        <v>13</v>
      </c>
    </row>
    <row r="116" spans="1:10" x14ac:dyDescent="0.25">
      <c r="A116" s="6"/>
      <c r="B116" s="6"/>
      <c r="C116" s="6"/>
      <c r="D116" s="6"/>
      <c r="E116" s="6"/>
      <c r="F116" s="6"/>
      <c r="G116" s="6"/>
      <c r="H116" s="6"/>
      <c r="I116" s="7" t="s">
        <v>11</v>
      </c>
      <c r="J116" s="7" t="s">
        <v>14</v>
      </c>
    </row>
    <row r="117" spans="1:10" x14ac:dyDescent="0.25">
      <c r="A117" s="6"/>
      <c r="B117" s="6"/>
      <c r="C117" s="6"/>
      <c r="D117" s="6"/>
      <c r="E117" s="6"/>
      <c r="F117" s="6"/>
      <c r="G117" s="6"/>
      <c r="H117" s="6"/>
      <c r="I117" s="7" t="s">
        <v>11</v>
      </c>
      <c r="J117" s="7" t="s">
        <v>15</v>
      </c>
    </row>
    <row r="118" spans="1:10" x14ac:dyDescent="0.25">
      <c r="A118" s="6"/>
      <c r="B118" s="6"/>
      <c r="C118" s="6"/>
      <c r="D118" s="6"/>
      <c r="E118" s="6"/>
      <c r="F118" s="6"/>
      <c r="G118" s="6"/>
      <c r="H118" s="6"/>
      <c r="I118" s="7" t="s">
        <v>16</v>
      </c>
      <c r="J118" s="7" t="s">
        <v>12</v>
      </c>
    </row>
    <row r="119" spans="1:10" x14ac:dyDescent="0.25">
      <c r="A119" s="6"/>
      <c r="B119" s="6"/>
      <c r="C119" s="6"/>
      <c r="D119" s="6"/>
      <c r="E119" s="6"/>
      <c r="F119" s="6"/>
      <c r="G119" s="6"/>
      <c r="H119" s="6"/>
      <c r="I119" s="7" t="s">
        <v>16</v>
      </c>
      <c r="J119" s="7" t="s">
        <v>13</v>
      </c>
    </row>
    <row r="120" spans="1:10" x14ac:dyDescent="0.25">
      <c r="A120" s="6"/>
      <c r="B120" s="6"/>
      <c r="C120" s="6"/>
      <c r="D120" s="6"/>
      <c r="E120" s="6"/>
      <c r="F120" s="6"/>
      <c r="G120" s="6"/>
      <c r="H120" s="6"/>
      <c r="I120" s="7" t="s">
        <v>16</v>
      </c>
      <c r="J120" s="7" t="s">
        <v>14</v>
      </c>
    </row>
    <row r="121" spans="1:10" x14ac:dyDescent="0.25">
      <c r="A121" s="6"/>
      <c r="B121" s="6"/>
      <c r="C121" s="6"/>
      <c r="D121" s="6"/>
      <c r="E121" s="6"/>
      <c r="F121" s="6"/>
      <c r="G121" s="6"/>
      <c r="H121" s="6"/>
      <c r="I121" s="7" t="s">
        <v>16</v>
      </c>
      <c r="J121" s="7" t="s">
        <v>15</v>
      </c>
    </row>
    <row r="122" spans="1:10" x14ac:dyDescent="0.25">
      <c r="A122" s="8"/>
      <c r="B122" s="8"/>
      <c r="C122" s="8"/>
      <c r="D122" s="8"/>
      <c r="E122" s="8"/>
      <c r="F122" s="8"/>
      <c r="G122" s="8"/>
      <c r="H122" s="8"/>
      <c r="I122" s="9" t="s">
        <v>11</v>
      </c>
      <c r="J122" s="9" t="s">
        <v>12</v>
      </c>
    </row>
    <row r="123" spans="1:10" x14ac:dyDescent="0.25">
      <c r="A123" s="8"/>
      <c r="B123" s="8"/>
      <c r="C123" s="8"/>
      <c r="D123" s="8"/>
      <c r="E123" s="8"/>
      <c r="F123" s="8"/>
      <c r="G123" s="8"/>
      <c r="H123" s="8"/>
      <c r="I123" s="9" t="s">
        <v>11</v>
      </c>
      <c r="J123" s="9" t="s">
        <v>13</v>
      </c>
    </row>
    <row r="124" spans="1:10" x14ac:dyDescent="0.25">
      <c r="A124" s="8"/>
      <c r="B124" s="8"/>
      <c r="C124" s="8"/>
      <c r="D124" s="8"/>
      <c r="E124" s="8"/>
      <c r="F124" s="8"/>
      <c r="G124" s="8"/>
      <c r="H124" s="8"/>
      <c r="I124" s="9" t="s">
        <v>11</v>
      </c>
      <c r="J124" s="9" t="s">
        <v>14</v>
      </c>
    </row>
    <row r="125" spans="1:10" x14ac:dyDescent="0.25">
      <c r="A125" s="8"/>
      <c r="B125" s="8"/>
      <c r="C125" s="8"/>
      <c r="D125" s="8"/>
      <c r="E125" s="8"/>
      <c r="F125" s="8"/>
      <c r="G125" s="8"/>
      <c r="H125" s="8"/>
      <c r="I125" s="9" t="s">
        <v>11</v>
      </c>
      <c r="J125" s="9" t="s">
        <v>15</v>
      </c>
    </row>
    <row r="126" spans="1:10" x14ac:dyDescent="0.25">
      <c r="A126" s="8"/>
      <c r="B126" s="8"/>
      <c r="C126" s="8"/>
      <c r="D126" s="8"/>
      <c r="E126" s="8"/>
      <c r="F126" s="8"/>
      <c r="G126" s="8"/>
      <c r="H126" s="8"/>
      <c r="I126" s="9" t="s">
        <v>16</v>
      </c>
      <c r="J126" s="9" t="s">
        <v>12</v>
      </c>
    </row>
    <row r="127" spans="1:10" x14ac:dyDescent="0.25">
      <c r="A127" s="8"/>
      <c r="B127" s="8"/>
      <c r="C127" s="8"/>
      <c r="D127" s="8"/>
      <c r="E127" s="8"/>
      <c r="F127" s="8"/>
      <c r="G127" s="8"/>
      <c r="H127" s="8"/>
      <c r="I127" s="9" t="s">
        <v>16</v>
      </c>
      <c r="J127" s="9" t="s">
        <v>13</v>
      </c>
    </row>
    <row r="128" spans="1:10" x14ac:dyDescent="0.25">
      <c r="A128" s="8"/>
      <c r="B128" s="8"/>
      <c r="C128" s="8"/>
      <c r="D128" s="8"/>
      <c r="E128" s="8"/>
      <c r="F128" s="8"/>
      <c r="G128" s="8"/>
      <c r="H128" s="8"/>
      <c r="I128" s="9" t="s">
        <v>16</v>
      </c>
      <c r="J128" s="9" t="s">
        <v>14</v>
      </c>
    </row>
    <row r="129" spans="1:10" x14ac:dyDescent="0.25">
      <c r="A129" s="8"/>
      <c r="B129" s="8"/>
      <c r="C129" s="8"/>
      <c r="D129" s="8"/>
      <c r="E129" s="8"/>
      <c r="F129" s="8"/>
      <c r="G129" s="8"/>
      <c r="H129" s="8"/>
      <c r="I129" s="9" t="s">
        <v>16</v>
      </c>
      <c r="J129" s="9" t="s">
        <v>15</v>
      </c>
    </row>
    <row r="130" spans="1:10" x14ac:dyDescent="0.25">
      <c r="A130" s="6"/>
      <c r="B130" s="6"/>
      <c r="C130" s="6"/>
      <c r="D130" s="6"/>
      <c r="E130" s="6"/>
      <c r="F130" s="6"/>
      <c r="G130" s="6"/>
      <c r="H130" s="6"/>
      <c r="I130" s="7" t="s">
        <v>11</v>
      </c>
      <c r="J130" s="7" t="s">
        <v>12</v>
      </c>
    </row>
    <row r="131" spans="1:10" x14ac:dyDescent="0.25">
      <c r="A131" s="6"/>
      <c r="B131" s="6"/>
      <c r="C131" s="6"/>
      <c r="D131" s="6"/>
      <c r="E131" s="6"/>
      <c r="F131" s="6"/>
      <c r="G131" s="6"/>
      <c r="H131" s="6"/>
      <c r="I131" s="7" t="s">
        <v>11</v>
      </c>
      <c r="J131" s="7" t="s">
        <v>13</v>
      </c>
    </row>
    <row r="132" spans="1:10" x14ac:dyDescent="0.25">
      <c r="A132" s="6"/>
      <c r="B132" s="6"/>
      <c r="C132" s="6"/>
      <c r="D132" s="6"/>
      <c r="E132" s="6"/>
      <c r="F132" s="6"/>
      <c r="G132" s="6"/>
      <c r="H132" s="6"/>
      <c r="I132" s="7" t="s">
        <v>11</v>
      </c>
      <c r="J132" s="7" t="s">
        <v>14</v>
      </c>
    </row>
    <row r="133" spans="1:10" x14ac:dyDescent="0.25">
      <c r="A133" s="6"/>
      <c r="B133" s="6"/>
      <c r="C133" s="6"/>
      <c r="D133" s="6"/>
      <c r="E133" s="6"/>
      <c r="F133" s="6"/>
      <c r="G133" s="6"/>
      <c r="H133" s="6"/>
      <c r="I133" s="7" t="s">
        <v>11</v>
      </c>
      <c r="J133" s="7" t="s">
        <v>15</v>
      </c>
    </row>
    <row r="134" spans="1:10" x14ac:dyDescent="0.25">
      <c r="A134" s="6"/>
      <c r="B134" s="6"/>
      <c r="C134" s="6"/>
      <c r="D134" s="6"/>
      <c r="E134" s="6"/>
      <c r="F134" s="6"/>
      <c r="G134" s="6"/>
      <c r="H134" s="6"/>
      <c r="I134" s="7" t="s">
        <v>16</v>
      </c>
      <c r="J134" s="7" t="s">
        <v>12</v>
      </c>
    </row>
    <row r="135" spans="1:10" x14ac:dyDescent="0.25">
      <c r="A135" s="6"/>
      <c r="B135" s="6"/>
      <c r="C135" s="6"/>
      <c r="D135" s="6"/>
      <c r="E135" s="6"/>
      <c r="F135" s="6"/>
      <c r="G135" s="6"/>
      <c r="H135" s="6"/>
      <c r="I135" s="7" t="s">
        <v>16</v>
      </c>
      <c r="J135" s="7" t="s">
        <v>13</v>
      </c>
    </row>
    <row r="136" spans="1:10" x14ac:dyDescent="0.25">
      <c r="A136" s="6"/>
      <c r="B136" s="6"/>
      <c r="C136" s="6"/>
      <c r="D136" s="6"/>
      <c r="E136" s="6"/>
      <c r="F136" s="6"/>
      <c r="G136" s="6"/>
      <c r="H136" s="6"/>
      <c r="I136" s="7" t="s">
        <v>16</v>
      </c>
      <c r="J136" s="7" t="s">
        <v>14</v>
      </c>
    </row>
    <row r="137" spans="1:10" x14ac:dyDescent="0.25">
      <c r="A137" s="6"/>
      <c r="B137" s="6"/>
      <c r="C137" s="6"/>
      <c r="D137" s="6"/>
      <c r="E137" s="6"/>
      <c r="F137" s="6"/>
      <c r="G137" s="6"/>
      <c r="H137" s="6"/>
      <c r="I137" s="7" t="s">
        <v>16</v>
      </c>
      <c r="J137" s="7" t="s">
        <v>15</v>
      </c>
    </row>
    <row r="138" spans="1:10" x14ac:dyDescent="0.25">
      <c r="A138" s="8"/>
      <c r="B138" s="8"/>
      <c r="C138" s="8"/>
      <c r="D138" s="8"/>
      <c r="E138" s="8"/>
      <c r="F138" s="8"/>
      <c r="G138" s="8"/>
      <c r="H138" s="8"/>
      <c r="I138" s="9" t="s">
        <v>11</v>
      </c>
      <c r="J138" s="9" t="s">
        <v>12</v>
      </c>
    </row>
    <row r="139" spans="1:10" x14ac:dyDescent="0.25">
      <c r="A139" s="8"/>
      <c r="B139" s="8"/>
      <c r="C139" s="8"/>
      <c r="D139" s="8"/>
      <c r="E139" s="8"/>
      <c r="F139" s="8"/>
      <c r="G139" s="8"/>
      <c r="H139" s="8"/>
      <c r="I139" s="9" t="s">
        <v>11</v>
      </c>
      <c r="J139" s="9" t="s">
        <v>13</v>
      </c>
    </row>
    <row r="140" spans="1:10" x14ac:dyDescent="0.25">
      <c r="A140" s="8"/>
      <c r="B140" s="8"/>
      <c r="C140" s="8"/>
      <c r="D140" s="8"/>
      <c r="E140" s="8"/>
      <c r="F140" s="8"/>
      <c r="G140" s="8"/>
      <c r="H140" s="8"/>
      <c r="I140" s="9" t="s">
        <v>11</v>
      </c>
      <c r="J140" s="9" t="s">
        <v>14</v>
      </c>
    </row>
    <row r="141" spans="1:10" x14ac:dyDescent="0.25">
      <c r="A141" s="8"/>
      <c r="B141" s="8"/>
      <c r="C141" s="8"/>
      <c r="D141" s="8"/>
      <c r="E141" s="8"/>
      <c r="F141" s="8"/>
      <c r="G141" s="8"/>
      <c r="H141" s="8"/>
      <c r="I141" s="9" t="s">
        <v>11</v>
      </c>
      <c r="J141" s="9" t="s">
        <v>15</v>
      </c>
    </row>
    <row r="142" spans="1:10" x14ac:dyDescent="0.25">
      <c r="A142" s="8"/>
      <c r="B142" s="8"/>
      <c r="C142" s="8"/>
      <c r="D142" s="8"/>
      <c r="E142" s="8"/>
      <c r="F142" s="8"/>
      <c r="G142" s="8"/>
      <c r="H142" s="8"/>
      <c r="I142" s="9" t="s">
        <v>16</v>
      </c>
      <c r="J142" s="9" t="s">
        <v>12</v>
      </c>
    </row>
    <row r="143" spans="1:10" x14ac:dyDescent="0.25">
      <c r="A143" s="8"/>
      <c r="B143" s="8"/>
      <c r="C143" s="8"/>
      <c r="D143" s="8"/>
      <c r="E143" s="8"/>
      <c r="F143" s="8"/>
      <c r="G143" s="8"/>
      <c r="H143" s="8"/>
      <c r="I143" s="9" t="s">
        <v>16</v>
      </c>
      <c r="J143" s="9" t="s">
        <v>13</v>
      </c>
    </row>
    <row r="144" spans="1:10" x14ac:dyDescent="0.25">
      <c r="A144" s="8"/>
      <c r="B144" s="8"/>
      <c r="C144" s="8"/>
      <c r="D144" s="8"/>
      <c r="E144" s="8"/>
      <c r="F144" s="8"/>
      <c r="G144" s="8"/>
      <c r="H144" s="8"/>
      <c r="I144" s="9" t="s">
        <v>16</v>
      </c>
      <c r="J144" s="9" t="s">
        <v>14</v>
      </c>
    </row>
    <row r="145" spans="1:10" x14ac:dyDescent="0.25">
      <c r="A145" s="8"/>
      <c r="B145" s="8"/>
      <c r="C145" s="8"/>
      <c r="D145" s="8"/>
      <c r="E145" s="8"/>
      <c r="F145" s="8"/>
      <c r="G145" s="8"/>
      <c r="H145" s="8"/>
      <c r="I145" s="9" t="s">
        <v>16</v>
      </c>
      <c r="J145" s="9" t="s">
        <v>15</v>
      </c>
    </row>
    <row r="146" spans="1:10" x14ac:dyDescent="0.25">
      <c r="A146" s="6"/>
      <c r="B146" s="6"/>
      <c r="C146" s="7"/>
      <c r="D146" s="6"/>
      <c r="E146" s="7"/>
      <c r="F146" s="7"/>
      <c r="G146" s="7"/>
      <c r="H146" s="6"/>
      <c r="I146" s="7" t="s">
        <v>11</v>
      </c>
      <c r="J146" s="7" t="s">
        <v>12</v>
      </c>
    </row>
    <row r="147" spans="1:10" x14ac:dyDescent="0.25">
      <c r="A147" s="6"/>
      <c r="B147" s="6"/>
      <c r="C147" s="7"/>
      <c r="D147" s="6"/>
      <c r="E147" s="6"/>
      <c r="F147" s="6"/>
      <c r="G147" s="6"/>
      <c r="H147" s="6"/>
      <c r="I147" s="7" t="s">
        <v>11</v>
      </c>
      <c r="J147" s="7" t="s">
        <v>13</v>
      </c>
    </row>
    <row r="148" spans="1:10" x14ac:dyDescent="0.25">
      <c r="A148" s="6"/>
      <c r="B148" s="6"/>
      <c r="C148" s="7"/>
      <c r="D148" s="6"/>
      <c r="E148" s="6"/>
      <c r="F148" s="6"/>
      <c r="G148" s="6"/>
      <c r="H148" s="6"/>
      <c r="I148" s="7" t="s">
        <v>11</v>
      </c>
      <c r="J148" s="7" t="s">
        <v>14</v>
      </c>
    </row>
    <row r="149" spans="1:10" x14ac:dyDescent="0.25">
      <c r="A149" s="6"/>
      <c r="B149" s="6"/>
      <c r="C149" s="7"/>
      <c r="D149" s="6"/>
      <c r="E149" s="6"/>
      <c r="F149" s="6"/>
      <c r="G149" s="6"/>
      <c r="H149" s="6"/>
      <c r="I149" s="7" t="s">
        <v>11</v>
      </c>
      <c r="J149" s="7" t="s">
        <v>15</v>
      </c>
    </row>
    <row r="150" spans="1:10" x14ac:dyDescent="0.25">
      <c r="A150" s="6"/>
      <c r="B150" s="6"/>
      <c r="C150" s="7"/>
      <c r="D150" s="6"/>
      <c r="E150" s="6"/>
      <c r="F150" s="6"/>
      <c r="G150" s="6"/>
      <c r="H150" s="6"/>
      <c r="I150" s="7" t="s">
        <v>16</v>
      </c>
      <c r="J150" s="7" t="s">
        <v>12</v>
      </c>
    </row>
    <row r="151" spans="1:10" x14ac:dyDescent="0.25">
      <c r="A151" s="6"/>
      <c r="B151" s="6"/>
      <c r="C151" s="7"/>
      <c r="D151" s="6"/>
      <c r="E151" s="6"/>
      <c r="F151" s="6"/>
      <c r="G151" s="6"/>
      <c r="H151" s="6"/>
      <c r="I151" s="7" t="s">
        <v>16</v>
      </c>
      <c r="J151" s="7" t="s">
        <v>13</v>
      </c>
    </row>
    <row r="152" spans="1:10" x14ac:dyDescent="0.25">
      <c r="A152" s="6"/>
      <c r="B152" s="6"/>
      <c r="C152" s="7"/>
      <c r="D152" s="6"/>
      <c r="E152" s="6"/>
      <c r="F152" s="6"/>
      <c r="G152" s="6"/>
      <c r="H152" s="6"/>
      <c r="I152" s="7" t="s">
        <v>16</v>
      </c>
      <c r="J152" s="7" t="s">
        <v>14</v>
      </c>
    </row>
    <row r="153" spans="1:10" x14ac:dyDescent="0.25">
      <c r="A153" s="6"/>
      <c r="B153" s="6"/>
      <c r="C153" s="7"/>
      <c r="D153" s="6"/>
      <c r="E153" s="6"/>
      <c r="F153" s="6"/>
      <c r="G153" s="6"/>
      <c r="H153" s="6"/>
      <c r="I153" s="7" t="s">
        <v>16</v>
      </c>
      <c r="J153" s="7" t="s">
        <v>15</v>
      </c>
    </row>
    <row r="154" spans="1:10" x14ac:dyDescent="0.25">
      <c r="A154" s="8"/>
      <c r="B154" s="8"/>
      <c r="C154" s="8"/>
      <c r="D154" s="9"/>
      <c r="E154" s="9"/>
      <c r="F154" s="9"/>
      <c r="G154" s="9"/>
      <c r="H154" s="8"/>
      <c r="I154" s="9" t="s">
        <v>11</v>
      </c>
      <c r="J154" s="9" t="s">
        <v>12</v>
      </c>
    </row>
    <row r="155" spans="1:10" x14ac:dyDescent="0.25">
      <c r="A155" s="8"/>
      <c r="B155" s="8"/>
      <c r="C155" s="8"/>
      <c r="D155" s="8"/>
      <c r="E155" s="8"/>
      <c r="F155" s="8"/>
      <c r="G155" s="8"/>
      <c r="H155" s="8"/>
      <c r="I155" s="9" t="s">
        <v>11</v>
      </c>
      <c r="J155" s="9" t="s">
        <v>13</v>
      </c>
    </row>
    <row r="156" spans="1:10" x14ac:dyDescent="0.25">
      <c r="A156" s="8"/>
      <c r="B156" s="8"/>
      <c r="C156" s="8"/>
      <c r="D156" s="8"/>
      <c r="E156" s="8"/>
      <c r="F156" s="8"/>
      <c r="G156" s="8"/>
      <c r="H156" s="8"/>
      <c r="I156" s="9" t="s">
        <v>11</v>
      </c>
      <c r="J156" s="9" t="s">
        <v>14</v>
      </c>
    </row>
    <row r="157" spans="1:10" x14ac:dyDescent="0.25">
      <c r="A157" s="8"/>
      <c r="B157" s="8"/>
      <c r="C157" s="8"/>
      <c r="D157" s="8"/>
      <c r="E157" s="8"/>
      <c r="F157" s="8"/>
      <c r="G157" s="8"/>
      <c r="H157" s="8"/>
      <c r="I157" s="9" t="s">
        <v>11</v>
      </c>
      <c r="J157" s="9" t="s">
        <v>15</v>
      </c>
    </row>
    <row r="158" spans="1:10" x14ac:dyDescent="0.25">
      <c r="A158" s="8"/>
      <c r="B158" s="8"/>
      <c r="C158" s="8"/>
      <c r="D158" s="8"/>
      <c r="E158" s="8"/>
      <c r="F158" s="8"/>
      <c r="G158" s="8"/>
      <c r="H158" s="8"/>
      <c r="I158" s="9" t="s">
        <v>16</v>
      </c>
      <c r="J158" s="9" t="s">
        <v>12</v>
      </c>
    </row>
    <row r="159" spans="1:10" x14ac:dyDescent="0.25">
      <c r="A159" s="8"/>
      <c r="B159" s="8"/>
      <c r="C159" s="8"/>
      <c r="D159" s="8"/>
      <c r="E159" s="8"/>
      <c r="F159" s="8"/>
      <c r="G159" s="8"/>
      <c r="H159" s="8"/>
      <c r="I159" s="9" t="s">
        <v>16</v>
      </c>
      <c r="J159" s="9" t="s">
        <v>13</v>
      </c>
    </row>
    <row r="160" spans="1:10" x14ac:dyDescent="0.25">
      <c r="A160" s="8"/>
      <c r="B160" s="8"/>
      <c r="C160" s="8"/>
      <c r="D160" s="8"/>
      <c r="E160" s="8"/>
      <c r="F160" s="8"/>
      <c r="G160" s="8"/>
      <c r="H160" s="8"/>
      <c r="I160" s="9" t="s">
        <v>16</v>
      </c>
      <c r="J160" s="9" t="s">
        <v>14</v>
      </c>
    </row>
    <row r="161" spans="1:10" x14ac:dyDescent="0.25">
      <c r="A161" s="8"/>
      <c r="B161" s="8"/>
      <c r="C161" s="8"/>
      <c r="D161" s="8"/>
      <c r="E161" s="8"/>
      <c r="F161" s="8"/>
      <c r="G161" s="8"/>
      <c r="H161" s="8"/>
      <c r="I161" s="9" t="s">
        <v>16</v>
      </c>
      <c r="J161" s="9" t="s">
        <v>15</v>
      </c>
    </row>
  </sheetData>
  <pageMargins left="0.74791666666666701" right="0.74791666666666701" top="0.98402777777777795" bottom="0.9840277777777779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S1048576"/>
  <sheetViews>
    <sheetView zoomScaleNormal="100" workbookViewId="0">
      <pane ySplit="1" topLeftCell="A2" activePane="bottomLeft" state="frozen"/>
      <selection pane="bottomLeft" activeCell="P26" sqref="P26"/>
    </sheetView>
  </sheetViews>
  <sheetFormatPr defaultRowHeight="15" x14ac:dyDescent="0.25"/>
  <cols>
    <col min="1" max="1" width="29" customWidth="1"/>
    <col min="2" max="2" width="7.28515625" customWidth="1"/>
    <col min="3" max="3" width="5.85546875" customWidth="1"/>
    <col min="4" max="4" width="11.85546875" customWidth="1"/>
    <col min="5" max="5" width="9.85546875" customWidth="1"/>
    <col min="6" max="6" width="6.28515625" customWidth="1"/>
    <col min="7" max="7" width="11.28515625" customWidth="1"/>
    <col min="8" max="8" width="13.7109375" hidden="1" customWidth="1"/>
    <col min="9" max="9" width="11.85546875" hidden="1" customWidth="1"/>
    <col min="10" max="10" width="14.140625" customWidth="1"/>
    <col min="11" max="11" width="10.140625" customWidth="1"/>
    <col min="12" max="13" width="9" customWidth="1"/>
    <col min="14" max="14" width="7.7109375" customWidth="1"/>
    <col min="15" max="15" width="13.7109375" customWidth="1"/>
    <col min="16" max="16" width="14.42578125" customWidth="1"/>
    <col min="17" max="17" width="9.5703125" customWidth="1"/>
    <col min="18" max="18" width="4.7109375" customWidth="1"/>
    <col min="19" max="22" width="12.7109375" customWidth="1"/>
    <col min="23" max="23" width="14.42578125" customWidth="1"/>
    <col min="24" max="24" width="12.7109375" customWidth="1"/>
    <col min="25" max="25" width="13.42578125" customWidth="1"/>
    <col min="26" max="26" width="12.7109375" customWidth="1"/>
    <col min="27" max="27" width="11.7109375" customWidth="1"/>
    <col min="28" max="28" width="12.7109375" customWidth="1"/>
    <col min="29" max="29" width="11.7109375" customWidth="1"/>
    <col min="30" max="30" width="12.7109375" customWidth="1"/>
    <col min="31" max="31" width="12.140625" customWidth="1"/>
    <col min="32" max="32" width="12.7109375" customWidth="1"/>
    <col min="33" max="33" width="11.5703125" customWidth="1"/>
    <col min="34" max="34" width="12.7109375" customWidth="1"/>
    <col min="35" max="35" width="11.5703125" customWidth="1"/>
    <col min="36" max="36" width="12.7109375" customWidth="1"/>
    <col min="37" max="37" width="11.5703125" customWidth="1"/>
    <col min="38" max="38" width="12.7109375" customWidth="1"/>
    <col min="39" max="39" width="11.5703125" customWidth="1"/>
    <col min="40" max="40" width="12.7109375" customWidth="1"/>
    <col min="41" max="41" width="11.5703125" customWidth="1"/>
    <col min="42" max="42" width="12.7109375" customWidth="1"/>
    <col min="43" max="43" width="11.5703125" customWidth="1"/>
    <col min="44" max="44" width="12.7109375" customWidth="1"/>
    <col min="45" max="45" width="11.5703125" customWidth="1"/>
    <col min="46" max="46" width="12.7109375" customWidth="1"/>
    <col min="47" max="47" width="11.5703125" customWidth="1"/>
    <col min="48" max="48" width="12.7109375" customWidth="1"/>
    <col min="49" max="49" width="11.5703125" customWidth="1"/>
    <col min="50" max="50" width="12.7109375" customWidth="1"/>
    <col min="51" max="51" width="11.140625" customWidth="1"/>
    <col min="52" max="52" width="12.7109375" customWidth="1"/>
    <col min="53" max="53" width="11.140625" customWidth="1"/>
    <col min="54" max="54" width="12.7109375" customWidth="1"/>
    <col min="55" max="55" width="11.5703125" customWidth="1"/>
    <col min="56" max="56" width="12.28515625" customWidth="1"/>
    <col min="57" max="57" width="11.140625" customWidth="1"/>
    <col min="58" max="58" width="12.7109375" customWidth="1"/>
    <col min="59" max="59" width="11.5703125" customWidth="1"/>
    <col min="60" max="60" width="12.7109375" customWidth="1"/>
    <col min="61" max="61" width="11.140625" customWidth="1"/>
    <col min="62" max="62" width="12.7109375" customWidth="1"/>
    <col min="63" max="63" width="11.5703125" customWidth="1"/>
    <col min="64" max="64" width="12.7109375" customWidth="1"/>
    <col min="65" max="65" width="11.5703125" customWidth="1"/>
    <col min="66" max="66" width="12.7109375" customWidth="1"/>
    <col min="67" max="67" width="11.5703125" customWidth="1"/>
    <col min="68" max="68" width="12.7109375" customWidth="1"/>
    <col min="69" max="69" width="11.140625" customWidth="1"/>
    <col min="70" max="70" width="12.7109375" customWidth="1"/>
    <col min="71" max="71" width="11.5703125" customWidth="1"/>
    <col min="72" max="1025" width="14.42578125" customWidth="1"/>
  </cols>
  <sheetData>
    <row r="1" spans="1:60" x14ac:dyDescent="0.25">
      <c r="A1" s="1" t="s">
        <v>67</v>
      </c>
      <c r="B1" s="1" t="s">
        <v>1</v>
      </c>
      <c r="C1" s="1" t="s">
        <v>2</v>
      </c>
      <c r="D1" s="1" t="s">
        <v>3</v>
      </c>
      <c r="E1" s="1" t="s">
        <v>68</v>
      </c>
      <c r="F1" s="1" t="s">
        <v>5</v>
      </c>
      <c r="G1" s="1" t="s">
        <v>69</v>
      </c>
      <c r="H1" s="1" t="s">
        <v>70</v>
      </c>
      <c r="I1" s="1" t="s">
        <v>7</v>
      </c>
      <c r="J1" s="2" t="s">
        <v>71</v>
      </c>
      <c r="K1" s="2" t="s">
        <v>72</v>
      </c>
      <c r="L1" s="23" t="s">
        <v>73</v>
      </c>
      <c r="M1" s="23" t="s">
        <v>74</v>
      </c>
      <c r="N1" s="23" t="s">
        <v>75</v>
      </c>
      <c r="O1" s="23" t="s">
        <v>76</v>
      </c>
      <c r="P1" s="23" t="s">
        <v>77</v>
      </c>
      <c r="Q1" s="23" t="s">
        <v>78</v>
      </c>
      <c r="AF1" s="5"/>
      <c r="AH1" s="5"/>
      <c r="AJ1" s="5"/>
      <c r="AL1" s="5"/>
      <c r="AN1" s="5"/>
      <c r="AP1" s="5"/>
      <c r="AR1" s="5"/>
      <c r="AT1" s="5"/>
      <c r="AV1" s="5"/>
      <c r="AX1" s="5"/>
      <c r="AZ1" s="5"/>
      <c r="BB1" s="5"/>
      <c r="BD1" s="5"/>
      <c r="BF1" s="5"/>
      <c r="BH1" s="5"/>
    </row>
    <row r="2" spans="1:60" x14ac:dyDescent="0.25">
      <c r="A2" s="24" t="s">
        <v>79</v>
      </c>
      <c r="B2" s="24" t="s">
        <v>80</v>
      </c>
      <c r="C2" s="24">
        <v>1</v>
      </c>
      <c r="D2" s="24" t="s">
        <v>81</v>
      </c>
      <c r="E2" s="24" t="s">
        <v>82</v>
      </c>
      <c r="F2" s="24">
        <v>202</v>
      </c>
      <c r="G2" s="24">
        <v>13.5</v>
      </c>
      <c r="H2" s="24" t="s">
        <v>74</v>
      </c>
      <c r="I2" s="24"/>
      <c r="J2" s="24" t="s">
        <v>11</v>
      </c>
      <c r="K2" s="24" t="s">
        <v>12</v>
      </c>
      <c r="L2" s="24">
        <v>611</v>
      </c>
      <c r="M2" s="24">
        <v>96</v>
      </c>
      <c r="N2" s="24">
        <v>0</v>
      </c>
      <c r="O2" s="24">
        <v>0</v>
      </c>
      <c r="P2" s="24">
        <v>0</v>
      </c>
      <c r="Q2" s="25">
        <v>0</v>
      </c>
      <c r="R2" t="s">
        <v>83</v>
      </c>
      <c r="AF2" s="5"/>
      <c r="AH2" s="5"/>
      <c r="AJ2" s="5"/>
      <c r="AL2" s="5"/>
      <c r="AN2" s="5"/>
      <c r="AP2" s="5"/>
      <c r="AR2" s="5"/>
      <c r="AT2" s="5"/>
      <c r="AV2" s="5"/>
      <c r="AX2" s="5"/>
      <c r="AZ2" s="5"/>
      <c r="BB2" s="5"/>
      <c r="BD2" s="5"/>
      <c r="BF2" s="5"/>
      <c r="BH2" s="5"/>
    </row>
    <row r="3" spans="1:60" x14ac:dyDescent="0.25">
      <c r="A3" s="24" t="s">
        <v>84</v>
      </c>
      <c r="B3" s="24" t="s">
        <v>80</v>
      </c>
      <c r="C3" s="24">
        <v>1</v>
      </c>
      <c r="D3" s="24" t="s">
        <v>81</v>
      </c>
      <c r="E3" s="24" t="s">
        <v>82</v>
      </c>
      <c r="F3" s="24">
        <v>202</v>
      </c>
      <c r="G3" s="24">
        <v>13.5</v>
      </c>
      <c r="H3" s="24" t="s">
        <v>74</v>
      </c>
      <c r="I3" s="24"/>
      <c r="J3" s="24" t="s">
        <v>11</v>
      </c>
      <c r="K3" s="24" t="s">
        <v>12</v>
      </c>
      <c r="L3" s="24">
        <v>784</v>
      </c>
      <c r="M3" s="24">
        <v>229</v>
      </c>
      <c r="N3" s="24">
        <v>0</v>
      </c>
      <c r="O3" s="24">
        <v>0</v>
      </c>
      <c r="P3" s="24">
        <v>0</v>
      </c>
      <c r="Q3" s="25">
        <v>0</v>
      </c>
      <c r="R3" t="s">
        <v>83</v>
      </c>
      <c r="AF3" s="5"/>
      <c r="AH3" s="5"/>
      <c r="AJ3" s="5"/>
      <c r="AL3" s="5"/>
      <c r="AN3" s="5"/>
      <c r="AP3" s="5"/>
      <c r="AR3" s="5"/>
      <c r="AT3" s="5"/>
      <c r="AV3" s="5"/>
      <c r="AX3" s="5"/>
      <c r="AZ3" s="5"/>
      <c r="BB3" s="5"/>
      <c r="BD3" s="5"/>
      <c r="BF3" s="5"/>
      <c r="BH3" s="5"/>
    </row>
    <row r="4" spans="1:60" x14ac:dyDescent="0.25">
      <c r="A4" s="24" t="s">
        <v>85</v>
      </c>
      <c r="B4" s="24" t="s">
        <v>80</v>
      </c>
      <c r="C4" s="24">
        <v>1</v>
      </c>
      <c r="D4" s="24" t="s">
        <v>81</v>
      </c>
      <c r="E4" s="24" t="s">
        <v>82</v>
      </c>
      <c r="F4" s="24">
        <v>202</v>
      </c>
      <c r="G4" s="24">
        <v>13.5</v>
      </c>
      <c r="H4" s="24" t="s">
        <v>74</v>
      </c>
      <c r="I4" s="24"/>
      <c r="J4" s="24" t="s">
        <v>11</v>
      </c>
      <c r="K4" s="24" t="s">
        <v>13</v>
      </c>
      <c r="L4" s="24">
        <v>716</v>
      </c>
      <c r="M4" s="24">
        <v>168</v>
      </c>
      <c r="N4" s="24">
        <v>0</v>
      </c>
      <c r="O4" s="24">
        <v>0</v>
      </c>
      <c r="P4" s="24">
        <v>0</v>
      </c>
      <c r="Q4" s="25">
        <v>0</v>
      </c>
      <c r="R4" t="s">
        <v>83</v>
      </c>
      <c r="AF4" s="5"/>
      <c r="AH4" s="5"/>
      <c r="AJ4" s="5"/>
      <c r="AL4" s="5"/>
      <c r="AN4" s="5"/>
      <c r="AP4" s="5"/>
      <c r="AR4" s="5"/>
      <c r="AT4" s="5"/>
      <c r="AV4" s="5"/>
      <c r="AX4" s="5"/>
      <c r="AZ4" s="5"/>
      <c r="BB4" s="5"/>
      <c r="BD4" s="5"/>
      <c r="BF4" s="5"/>
      <c r="BH4" s="5"/>
    </row>
    <row r="5" spans="1:60" x14ac:dyDescent="0.25">
      <c r="A5" s="24" t="s">
        <v>86</v>
      </c>
      <c r="B5" s="24" t="s">
        <v>80</v>
      </c>
      <c r="C5" s="24">
        <v>1</v>
      </c>
      <c r="D5" s="24" t="s">
        <v>81</v>
      </c>
      <c r="E5" s="24" t="s">
        <v>82</v>
      </c>
      <c r="F5" s="24">
        <v>202</v>
      </c>
      <c r="G5" s="24">
        <v>13.5</v>
      </c>
      <c r="H5" s="24" t="s">
        <v>74</v>
      </c>
      <c r="I5" s="24"/>
      <c r="J5" s="24" t="s">
        <v>11</v>
      </c>
      <c r="K5" s="24" t="s">
        <v>13</v>
      </c>
      <c r="L5" s="24">
        <v>74</v>
      </c>
      <c r="M5" s="24">
        <v>73</v>
      </c>
      <c r="N5" s="24">
        <v>0</v>
      </c>
      <c r="O5" s="24">
        <v>0</v>
      </c>
      <c r="P5" s="24">
        <v>0</v>
      </c>
      <c r="Q5" s="25">
        <v>0</v>
      </c>
      <c r="R5" t="s">
        <v>83</v>
      </c>
      <c r="AF5" s="5"/>
      <c r="AH5" s="5"/>
      <c r="AJ5" s="5"/>
      <c r="AL5" s="5"/>
      <c r="AN5" s="5"/>
      <c r="AP5" s="5"/>
      <c r="AR5" s="5"/>
      <c r="AT5" s="5"/>
      <c r="AV5" s="5"/>
      <c r="AX5" s="5"/>
      <c r="AZ5" s="5"/>
      <c r="BB5" s="5"/>
      <c r="BD5" s="5"/>
      <c r="BF5" s="5"/>
      <c r="BH5" s="5"/>
    </row>
    <row r="6" spans="1:60" x14ac:dyDescent="0.25">
      <c r="A6" s="24" t="s">
        <v>87</v>
      </c>
      <c r="B6" s="24" t="s">
        <v>80</v>
      </c>
      <c r="C6" s="24">
        <v>1</v>
      </c>
      <c r="D6" s="24" t="s">
        <v>81</v>
      </c>
      <c r="E6" s="24" t="s">
        <v>82</v>
      </c>
      <c r="F6" s="24">
        <v>202</v>
      </c>
      <c r="G6" s="24">
        <v>13.5</v>
      </c>
      <c r="H6" s="24" t="s">
        <v>74</v>
      </c>
      <c r="I6" s="24" t="s">
        <v>88</v>
      </c>
      <c r="J6" s="24" t="s">
        <v>11</v>
      </c>
      <c r="K6" s="24" t="s">
        <v>14</v>
      </c>
      <c r="L6" s="24">
        <v>229</v>
      </c>
      <c r="M6" s="24">
        <v>309</v>
      </c>
      <c r="N6" s="24">
        <v>0</v>
      </c>
      <c r="O6" s="24">
        <v>0</v>
      </c>
      <c r="P6" s="24">
        <v>0</v>
      </c>
      <c r="Q6" s="25">
        <v>0</v>
      </c>
      <c r="R6" t="s">
        <v>83</v>
      </c>
      <c r="AF6" s="5"/>
      <c r="AH6" s="5"/>
      <c r="AJ6" s="5"/>
      <c r="AL6" s="5"/>
      <c r="AN6" s="5"/>
      <c r="AP6" s="5"/>
      <c r="AR6" s="5"/>
      <c r="AT6" s="5"/>
      <c r="AV6" s="5"/>
      <c r="AX6" s="5"/>
      <c r="AZ6" s="5"/>
      <c r="BB6" s="5"/>
      <c r="BD6" s="5"/>
      <c r="BF6" s="5"/>
      <c r="BH6" s="5"/>
    </row>
    <row r="7" spans="1:60" x14ac:dyDescent="0.25">
      <c r="A7" s="24" t="s">
        <v>89</v>
      </c>
      <c r="B7" s="24" t="s">
        <v>80</v>
      </c>
      <c r="C7" s="24">
        <v>1</v>
      </c>
      <c r="D7" s="24" t="s">
        <v>81</v>
      </c>
      <c r="E7" s="24" t="s">
        <v>82</v>
      </c>
      <c r="F7" s="24">
        <v>202</v>
      </c>
      <c r="G7" s="24">
        <v>13.5</v>
      </c>
      <c r="H7" s="24" t="s">
        <v>74</v>
      </c>
      <c r="I7" s="24"/>
      <c r="J7" s="24" t="s">
        <v>11</v>
      </c>
      <c r="K7" s="24" t="s">
        <v>14</v>
      </c>
      <c r="L7" s="24">
        <v>86</v>
      </c>
      <c r="M7" s="24">
        <v>244</v>
      </c>
      <c r="N7" s="24">
        <v>0</v>
      </c>
      <c r="O7" s="24">
        <v>0</v>
      </c>
      <c r="P7" s="24">
        <v>0</v>
      </c>
      <c r="Q7" s="25">
        <v>0</v>
      </c>
      <c r="R7" t="s">
        <v>83</v>
      </c>
      <c r="AF7" s="5"/>
      <c r="AH7" s="5"/>
      <c r="AJ7" s="5"/>
      <c r="AL7" s="5"/>
      <c r="AN7" s="5"/>
      <c r="AP7" s="5"/>
      <c r="AR7" s="5"/>
      <c r="AT7" s="5"/>
      <c r="AV7" s="5"/>
      <c r="AX7" s="5"/>
      <c r="AZ7" s="5"/>
      <c r="BB7" s="5"/>
      <c r="BD7" s="5"/>
      <c r="BF7" s="5"/>
      <c r="BH7" s="5"/>
    </row>
    <row r="8" spans="1:60" x14ac:dyDescent="0.25">
      <c r="A8" s="24" t="s">
        <v>90</v>
      </c>
      <c r="B8" s="24" t="s">
        <v>80</v>
      </c>
      <c r="C8" s="24">
        <v>1</v>
      </c>
      <c r="D8" s="24" t="s">
        <v>81</v>
      </c>
      <c r="E8" s="24" t="s">
        <v>82</v>
      </c>
      <c r="F8" s="24">
        <v>202</v>
      </c>
      <c r="G8" s="24">
        <v>13.5</v>
      </c>
      <c r="H8" s="24" t="s">
        <v>74</v>
      </c>
      <c r="I8" s="24"/>
      <c r="J8" s="24" t="s">
        <v>11</v>
      </c>
      <c r="K8" s="24" t="s">
        <v>15</v>
      </c>
      <c r="L8" s="24">
        <v>675</v>
      </c>
      <c r="M8" s="24">
        <v>276</v>
      </c>
      <c r="N8" s="24">
        <v>0</v>
      </c>
      <c r="O8" s="24">
        <v>0</v>
      </c>
      <c r="P8" s="24">
        <v>0</v>
      </c>
      <c r="Q8" s="25">
        <v>0</v>
      </c>
      <c r="R8" t="s">
        <v>83</v>
      </c>
      <c r="AF8" s="5"/>
      <c r="AH8" s="5"/>
      <c r="AJ8" s="5"/>
      <c r="AL8" s="5"/>
      <c r="AN8" s="5"/>
      <c r="AP8" s="5"/>
      <c r="AR8" s="5"/>
      <c r="AT8" s="5"/>
      <c r="AV8" s="5"/>
      <c r="AX8" s="5"/>
      <c r="AZ8" s="5"/>
      <c r="BB8" s="5"/>
      <c r="BD8" s="5"/>
      <c r="BF8" s="5"/>
      <c r="BH8" s="5"/>
    </row>
    <row r="9" spans="1:60" x14ac:dyDescent="0.25">
      <c r="A9" s="24" t="s">
        <v>91</v>
      </c>
      <c r="B9" s="24" t="s">
        <v>80</v>
      </c>
      <c r="C9" s="24">
        <v>1</v>
      </c>
      <c r="D9" s="24" t="s">
        <v>81</v>
      </c>
      <c r="E9" s="24" t="s">
        <v>82</v>
      </c>
      <c r="F9" s="24">
        <v>202</v>
      </c>
      <c r="G9" s="24">
        <v>13.5</v>
      </c>
      <c r="H9" s="24" t="s">
        <v>74</v>
      </c>
      <c r="I9" s="24"/>
      <c r="J9" s="24" t="s">
        <v>11</v>
      </c>
      <c r="K9" s="24" t="s">
        <v>15</v>
      </c>
      <c r="L9" s="24">
        <v>573</v>
      </c>
      <c r="M9" s="24">
        <v>41</v>
      </c>
      <c r="N9" s="24">
        <v>0</v>
      </c>
      <c r="O9" s="24">
        <v>0</v>
      </c>
      <c r="P9" s="24">
        <v>0</v>
      </c>
      <c r="Q9" s="25">
        <v>0</v>
      </c>
      <c r="R9" t="s">
        <v>83</v>
      </c>
      <c r="S9" s="26"/>
      <c r="AF9" s="5"/>
      <c r="AH9" s="5"/>
      <c r="AJ9" s="5"/>
      <c r="AL9" s="5"/>
      <c r="AN9" s="5"/>
      <c r="AP9" s="5"/>
      <c r="AR9" s="5"/>
      <c r="AT9" s="5"/>
      <c r="AV9" s="5"/>
      <c r="AX9" s="5"/>
      <c r="AZ9" s="5"/>
      <c r="BB9" s="5"/>
      <c r="BD9" s="5"/>
      <c r="BF9" s="5"/>
      <c r="BH9" s="5"/>
    </row>
    <row r="10" spans="1:60" x14ac:dyDescent="0.25">
      <c r="A10" s="24" t="s">
        <v>92</v>
      </c>
      <c r="B10" s="24" t="s">
        <v>80</v>
      </c>
      <c r="C10" s="24">
        <v>1</v>
      </c>
      <c r="D10" s="24" t="s">
        <v>81</v>
      </c>
      <c r="E10" s="24" t="s">
        <v>82</v>
      </c>
      <c r="F10" s="24">
        <v>202</v>
      </c>
      <c r="G10" s="24">
        <v>13.5</v>
      </c>
      <c r="H10" s="24" t="s">
        <v>74</v>
      </c>
      <c r="I10" s="24"/>
      <c r="J10" s="24" t="s">
        <v>16</v>
      </c>
      <c r="K10" s="24" t="s">
        <v>12</v>
      </c>
      <c r="L10" s="24">
        <v>20</v>
      </c>
      <c r="M10" s="24">
        <v>350</v>
      </c>
      <c r="N10" s="24">
        <v>0</v>
      </c>
      <c r="O10" s="24">
        <v>0</v>
      </c>
      <c r="P10" s="24">
        <v>0</v>
      </c>
      <c r="Q10" s="25">
        <v>0</v>
      </c>
      <c r="R10" t="s">
        <v>83</v>
      </c>
      <c r="AF10" s="5"/>
      <c r="AH10" s="5"/>
      <c r="AJ10" s="5"/>
      <c r="AL10" s="5"/>
      <c r="AN10" s="5"/>
      <c r="AP10" s="5"/>
      <c r="AR10" s="5"/>
      <c r="AT10" s="5"/>
      <c r="AV10" s="5"/>
      <c r="AX10" s="5"/>
      <c r="AZ10" s="5"/>
      <c r="BB10" s="5"/>
      <c r="BD10" s="5"/>
      <c r="BF10" s="5"/>
      <c r="BH10" s="5"/>
    </row>
    <row r="11" spans="1:60" x14ac:dyDescent="0.25">
      <c r="A11" s="24" t="s">
        <v>93</v>
      </c>
      <c r="B11" s="24" t="s">
        <v>80</v>
      </c>
      <c r="C11" s="24">
        <v>1</v>
      </c>
      <c r="D11" s="24" t="s">
        <v>81</v>
      </c>
      <c r="E11" s="24" t="s">
        <v>82</v>
      </c>
      <c r="F11" s="24">
        <v>202</v>
      </c>
      <c r="G11" s="24">
        <v>13.5</v>
      </c>
      <c r="H11" s="24" t="s">
        <v>74</v>
      </c>
      <c r="I11" s="24"/>
      <c r="J11" s="24" t="s">
        <v>16</v>
      </c>
      <c r="K11" s="24" t="s">
        <v>12</v>
      </c>
      <c r="L11" s="24">
        <v>334</v>
      </c>
      <c r="M11" s="24">
        <v>0</v>
      </c>
      <c r="N11" s="24">
        <v>0</v>
      </c>
      <c r="O11" s="24">
        <v>0</v>
      </c>
      <c r="P11" s="24">
        <v>0</v>
      </c>
      <c r="Q11" s="25">
        <v>0</v>
      </c>
      <c r="R11" t="s">
        <v>83</v>
      </c>
      <c r="AF11" s="5"/>
      <c r="AH11" s="5"/>
      <c r="AJ11" s="5"/>
      <c r="AL11" s="5"/>
      <c r="AN11" s="5"/>
      <c r="AP11" s="5"/>
      <c r="AR11" s="5"/>
      <c r="AT11" s="5"/>
      <c r="AV11" s="5"/>
      <c r="AX11" s="5"/>
      <c r="AZ11" s="5"/>
      <c r="BB11" s="5"/>
      <c r="BD11" s="5"/>
      <c r="BF11" s="5"/>
      <c r="BH11" s="5"/>
    </row>
    <row r="12" spans="1:60" x14ac:dyDescent="0.25">
      <c r="A12" s="24" t="s">
        <v>94</v>
      </c>
      <c r="B12" s="24" t="s">
        <v>80</v>
      </c>
      <c r="C12" s="24">
        <v>1</v>
      </c>
      <c r="D12" s="24" t="s">
        <v>81</v>
      </c>
      <c r="E12" s="24" t="s">
        <v>82</v>
      </c>
      <c r="F12" s="24">
        <v>202</v>
      </c>
      <c r="G12" s="24">
        <v>13.5</v>
      </c>
      <c r="H12" s="24" t="s">
        <v>74</v>
      </c>
      <c r="I12" s="24"/>
      <c r="J12" s="24" t="s">
        <v>16</v>
      </c>
      <c r="K12" s="24" t="s">
        <v>13</v>
      </c>
      <c r="L12" s="24">
        <v>321</v>
      </c>
      <c r="M12" s="24">
        <v>230</v>
      </c>
      <c r="N12" s="24">
        <v>0</v>
      </c>
      <c r="O12" s="24">
        <v>0</v>
      </c>
      <c r="P12" s="24">
        <v>0</v>
      </c>
      <c r="Q12" s="25">
        <v>0</v>
      </c>
      <c r="R12" t="s">
        <v>83</v>
      </c>
      <c r="AF12" s="5"/>
      <c r="AH12" s="5"/>
      <c r="AJ12" s="5"/>
      <c r="AL12" s="5"/>
      <c r="AN12" s="5"/>
      <c r="AP12" s="5"/>
      <c r="AR12" s="5"/>
      <c r="AT12" s="5"/>
      <c r="AV12" s="5"/>
      <c r="AX12" s="5"/>
      <c r="AZ12" s="5"/>
      <c r="BB12" s="5"/>
      <c r="BD12" s="5"/>
      <c r="BF12" s="5"/>
      <c r="BH12" s="5"/>
    </row>
    <row r="13" spans="1:60" x14ac:dyDescent="0.25">
      <c r="A13" s="24" t="s">
        <v>95</v>
      </c>
      <c r="B13" s="24" t="s">
        <v>80</v>
      </c>
      <c r="C13" s="24">
        <v>1</v>
      </c>
      <c r="D13" s="24" t="s">
        <v>81</v>
      </c>
      <c r="E13" s="24" t="s">
        <v>82</v>
      </c>
      <c r="F13" s="24">
        <v>202</v>
      </c>
      <c r="G13" s="24">
        <v>13.5</v>
      </c>
      <c r="H13" s="24" t="s">
        <v>74</v>
      </c>
      <c r="I13" s="24"/>
      <c r="J13" s="24" t="s">
        <v>16</v>
      </c>
      <c r="K13" s="24" t="s">
        <v>13</v>
      </c>
      <c r="L13" s="24">
        <v>231</v>
      </c>
      <c r="M13" s="24">
        <v>276</v>
      </c>
      <c r="N13" s="24">
        <v>0</v>
      </c>
      <c r="O13" s="24">
        <v>0</v>
      </c>
      <c r="P13" s="24">
        <v>0</v>
      </c>
      <c r="Q13" s="25">
        <v>0</v>
      </c>
      <c r="R13" t="s">
        <v>83</v>
      </c>
      <c r="AF13" s="5"/>
      <c r="AH13" s="5"/>
      <c r="AJ13" s="5"/>
      <c r="AL13" s="5"/>
      <c r="AN13" s="5"/>
      <c r="AP13" s="5"/>
      <c r="AR13" s="5"/>
      <c r="AT13" s="5"/>
      <c r="AV13" s="5"/>
      <c r="AX13" s="5"/>
      <c r="AZ13" s="5"/>
      <c r="BB13" s="5"/>
      <c r="BD13" s="5"/>
      <c r="BF13" s="5"/>
      <c r="BH13" s="5"/>
    </row>
    <row r="14" spans="1:60" x14ac:dyDescent="0.25">
      <c r="A14" s="24" t="s">
        <v>96</v>
      </c>
      <c r="B14" s="24" t="s">
        <v>80</v>
      </c>
      <c r="C14" s="24">
        <v>1</v>
      </c>
      <c r="D14" s="24" t="s">
        <v>81</v>
      </c>
      <c r="E14" s="24" t="s">
        <v>82</v>
      </c>
      <c r="F14" s="24">
        <v>202</v>
      </c>
      <c r="G14" s="24">
        <v>13.5</v>
      </c>
      <c r="H14" s="24" t="s">
        <v>74</v>
      </c>
      <c r="I14" s="24"/>
      <c r="J14" s="24" t="s">
        <v>16</v>
      </c>
      <c r="K14" s="24" t="s">
        <v>14</v>
      </c>
      <c r="L14" s="24">
        <v>815</v>
      </c>
      <c r="M14" s="24">
        <v>280</v>
      </c>
      <c r="N14" s="24">
        <v>3</v>
      </c>
      <c r="O14" s="24">
        <v>6.2231999999999999E-3</v>
      </c>
      <c r="P14" s="24">
        <v>2.0744000000000001E-3</v>
      </c>
      <c r="Q14" s="25">
        <v>6.2231999999999999E-3</v>
      </c>
      <c r="R14">
        <v>50</v>
      </c>
      <c r="S14" s="27">
        <v>7.6199999999999998E-4</v>
      </c>
      <c r="T14">
        <v>51</v>
      </c>
      <c r="U14">
        <v>5.0000000000000001E-3</v>
      </c>
      <c r="V14">
        <v>44</v>
      </c>
      <c r="W14" s="28">
        <v>4.6119999999999999E-4</v>
      </c>
      <c r="AF14" s="5"/>
      <c r="AH14" s="5"/>
      <c r="AJ14" s="5"/>
      <c r="AL14" s="5"/>
      <c r="AN14" s="5"/>
      <c r="AP14" s="5"/>
      <c r="AR14" s="5"/>
      <c r="AT14" s="5"/>
      <c r="AV14" s="5"/>
      <c r="AX14" s="5"/>
      <c r="AZ14" s="5"/>
      <c r="BB14" s="5"/>
      <c r="BD14" s="5"/>
      <c r="BF14" s="5"/>
      <c r="BH14" s="5"/>
    </row>
    <row r="15" spans="1:60" x14ac:dyDescent="0.25">
      <c r="A15" s="24" t="s">
        <v>97</v>
      </c>
      <c r="B15" s="24" t="s">
        <v>80</v>
      </c>
      <c r="C15" s="24">
        <v>1</v>
      </c>
      <c r="D15" s="24" t="s">
        <v>81</v>
      </c>
      <c r="E15" s="24" t="s">
        <v>82</v>
      </c>
      <c r="F15" s="24">
        <v>202</v>
      </c>
      <c r="G15" s="24">
        <v>13.5</v>
      </c>
      <c r="H15" s="24" t="s">
        <v>74</v>
      </c>
      <c r="I15" s="24" t="s">
        <v>98</v>
      </c>
      <c r="J15" s="24" t="s">
        <v>16</v>
      </c>
      <c r="K15" s="24" t="s">
        <v>14</v>
      </c>
      <c r="L15" s="24">
        <v>660</v>
      </c>
      <c r="M15" s="24">
        <v>200</v>
      </c>
      <c r="N15" s="24">
        <v>0</v>
      </c>
      <c r="O15" s="24">
        <v>0</v>
      </c>
      <c r="P15" s="24">
        <v>0</v>
      </c>
      <c r="Q15" s="25">
        <v>0</v>
      </c>
      <c r="R15" t="s">
        <v>83</v>
      </c>
      <c r="AF15" s="5"/>
      <c r="AH15" s="5"/>
      <c r="AJ15" s="5"/>
      <c r="AL15" s="5"/>
      <c r="AN15" s="5"/>
      <c r="AP15" s="5"/>
      <c r="AR15" s="5"/>
      <c r="AT15" s="5"/>
      <c r="AV15" s="5"/>
      <c r="AX15" s="5"/>
      <c r="AZ15" s="5"/>
      <c r="BB15" s="5"/>
      <c r="BD15" s="5"/>
      <c r="BF15" s="5"/>
      <c r="BH15" s="5"/>
    </row>
    <row r="16" spans="1:60" x14ac:dyDescent="0.25">
      <c r="A16" s="24" t="s">
        <v>99</v>
      </c>
      <c r="B16" s="24" t="s">
        <v>80</v>
      </c>
      <c r="C16" s="24">
        <v>1</v>
      </c>
      <c r="D16" s="24" t="s">
        <v>81</v>
      </c>
      <c r="E16" s="24" t="s">
        <v>82</v>
      </c>
      <c r="F16" s="24">
        <v>202</v>
      </c>
      <c r="G16" s="24">
        <v>13.5</v>
      </c>
      <c r="H16" s="24" t="s">
        <v>74</v>
      </c>
      <c r="I16" s="24"/>
      <c r="J16" s="24" t="s">
        <v>16</v>
      </c>
      <c r="K16" s="24" t="s">
        <v>15</v>
      </c>
      <c r="L16" s="24">
        <v>861</v>
      </c>
      <c r="M16" s="24">
        <v>115</v>
      </c>
      <c r="N16" s="24">
        <v>3</v>
      </c>
      <c r="O16" s="24">
        <v>2.4957999999999998E-3</v>
      </c>
      <c r="P16" s="24">
        <v>8.3193333333333303E-4</v>
      </c>
      <c r="Q16" s="25">
        <v>2.4957999999999998E-3</v>
      </c>
      <c r="R16">
        <v>46</v>
      </c>
      <c r="S16" s="29">
        <v>1.983E-4</v>
      </c>
      <c r="T16">
        <v>47</v>
      </c>
      <c r="U16" s="27">
        <v>2.9750000000000002E-4</v>
      </c>
      <c r="V16">
        <v>48</v>
      </c>
      <c r="W16">
        <v>2E-3</v>
      </c>
      <c r="AF16" s="5"/>
      <c r="AH16" s="5"/>
      <c r="AJ16" s="5"/>
      <c r="AL16" s="5"/>
      <c r="AN16" s="5"/>
      <c r="AP16" s="5"/>
      <c r="AR16" s="5"/>
      <c r="AT16" s="5"/>
      <c r="AV16" s="5"/>
      <c r="AX16" s="5"/>
      <c r="AZ16" s="5"/>
      <c r="BB16" s="5"/>
      <c r="BD16" s="5"/>
      <c r="BF16" s="5"/>
      <c r="BH16" s="5"/>
    </row>
    <row r="17" spans="1:60" x14ac:dyDescent="0.25">
      <c r="A17" s="24" t="s">
        <v>100</v>
      </c>
      <c r="B17" s="24" t="s">
        <v>80</v>
      </c>
      <c r="C17" s="24">
        <v>1</v>
      </c>
      <c r="D17" s="24" t="s">
        <v>81</v>
      </c>
      <c r="E17" s="24" t="s">
        <v>82</v>
      </c>
      <c r="F17" s="24">
        <v>202</v>
      </c>
      <c r="G17" s="24">
        <v>13.5</v>
      </c>
      <c r="H17" s="24" t="s">
        <v>74</v>
      </c>
      <c r="I17" s="24"/>
      <c r="J17" s="24" t="s">
        <v>16</v>
      </c>
      <c r="K17" s="24" t="s">
        <v>15</v>
      </c>
      <c r="L17" s="24">
        <v>745</v>
      </c>
      <c r="M17" s="24">
        <v>346</v>
      </c>
      <c r="N17" s="24">
        <v>1</v>
      </c>
      <c r="O17" s="24">
        <v>7.0000000000000001E-3</v>
      </c>
      <c r="P17" s="24">
        <v>7.0000000000000001E-3</v>
      </c>
      <c r="Q17" s="25">
        <v>7.0000000000000001E-3</v>
      </c>
      <c r="R17">
        <v>24</v>
      </c>
      <c r="S17">
        <v>7.0000000000000001E-3</v>
      </c>
      <c r="AF17" s="5"/>
      <c r="AH17" s="5"/>
      <c r="AJ17" s="5"/>
      <c r="AL17" s="5"/>
      <c r="AN17" s="5"/>
      <c r="AP17" s="5"/>
      <c r="AR17" s="5"/>
      <c r="AT17" s="5"/>
      <c r="AV17" s="5"/>
      <c r="AX17" s="5"/>
      <c r="AZ17" s="5"/>
      <c r="BB17" s="5"/>
      <c r="BD17" s="5"/>
      <c r="BF17" s="5"/>
      <c r="BH17" s="5"/>
    </row>
    <row r="18" spans="1:60" x14ac:dyDescent="0.25">
      <c r="A18" s="30" t="s">
        <v>101</v>
      </c>
      <c r="B18" s="30" t="s">
        <v>80</v>
      </c>
      <c r="C18" s="30">
        <v>1</v>
      </c>
      <c r="D18" s="30" t="s">
        <v>81</v>
      </c>
      <c r="E18" s="30" t="s">
        <v>102</v>
      </c>
      <c r="F18" s="30">
        <v>1844</v>
      </c>
      <c r="G18" s="30">
        <v>12.6</v>
      </c>
      <c r="H18" s="30" t="s">
        <v>12</v>
      </c>
      <c r="I18" s="30"/>
      <c r="J18" s="30" t="s">
        <v>11</v>
      </c>
      <c r="K18" s="30" t="s">
        <v>12</v>
      </c>
      <c r="L18" s="30">
        <v>498</v>
      </c>
      <c r="M18" s="30">
        <v>151</v>
      </c>
      <c r="N18" s="30">
        <v>0</v>
      </c>
      <c r="O18" s="30">
        <v>0</v>
      </c>
      <c r="P18" s="30">
        <v>0</v>
      </c>
      <c r="Q18" s="31">
        <v>0</v>
      </c>
      <c r="R18" t="s">
        <v>83</v>
      </c>
      <c r="AF18" s="5"/>
      <c r="AH18" s="5"/>
      <c r="AJ18" s="5"/>
      <c r="AL18" s="5"/>
      <c r="AN18" s="5"/>
      <c r="AP18" s="5"/>
      <c r="AR18" s="5"/>
      <c r="AT18" s="5"/>
      <c r="AV18" s="5"/>
      <c r="AX18" s="5"/>
      <c r="AZ18" s="5"/>
      <c r="BB18" s="5"/>
      <c r="BD18" s="5"/>
      <c r="BF18" s="5"/>
      <c r="BH18" s="5"/>
    </row>
    <row r="19" spans="1:60" x14ac:dyDescent="0.25">
      <c r="A19" s="30" t="s">
        <v>103</v>
      </c>
      <c r="B19" s="30" t="s">
        <v>80</v>
      </c>
      <c r="C19" s="30">
        <v>1</v>
      </c>
      <c r="D19" s="30" t="s">
        <v>81</v>
      </c>
      <c r="E19" s="30" t="s">
        <v>102</v>
      </c>
      <c r="F19" s="30">
        <v>1844</v>
      </c>
      <c r="G19" s="30">
        <v>12.6</v>
      </c>
      <c r="H19" s="30" t="s">
        <v>12</v>
      </c>
      <c r="I19" s="30"/>
      <c r="J19" s="30" t="s">
        <v>11</v>
      </c>
      <c r="K19" s="30" t="s">
        <v>12</v>
      </c>
      <c r="L19" s="30">
        <v>249</v>
      </c>
      <c r="M19" s="30">
        <v>262</v>
      </c>
      <c r="N19" s="30">
        <v>0</v>
      </c>
      <c r="O19" s="30">
        <v>0</v>
      </c>
      <c r="P19" s="30">
        <v>0</v>
      </c>
      <c r="Q19" s="31">
        <v>0</v>
      </c>
      <c r="R19" t="s">
        <v>83</v>
      </c>
      <c r="AF19" s="5"/>
      <c r="AH19" s="5"/>
      <c r="AJ19" s="5"/>
      <c r="AL19" s="5"/>
      <c r="AN19" s="5"/>
      <c r="AP19" s="5"/>
      <c r="AR19" s="5"/>
      <c r="AT19" s="5"/>
      <c r="AV19" s="5"/>
      <c r="AX19" s="5"/>
      <c r="AZ19" s="5"/>
      <c r="BB19" s="5"/>
      <c r="BD19" s="5"/>
      <c r="BF19" s="5"/>
      <c r="BH19" s="5"/>
    </row>
    <row r="20" spans="1:60" x14ac:dyDescent="0.25">
      <c r="A20" s="30" t="s">
        <v>104</v>
      </c>
      <c r="B20" s="30" t="s">
        <v>80</v>
      </c>
      <c r="C20" s="30">
        <v>1</v>
      </c>
      <c r="D20" s="30" t="s">
        <v>81</v>
      </c>
      <c r="E20" s="30" t="s">
        <v>102</v>
      </c>
      <c r="F20" s="30">
        <v>1844</v>
      </c>
      <c r="G20" s="30">
        <v>12.6</v>
      </c>
      <c r="H20" s="30" t="s">
        <v>12</v>
      </c>
      <c r="I20" s="30"/>
      <c r="J20" s="30" t="s">
        <v>11</v>
      </c>
      <c r="K20" s="30" t="s">
        <v>13</v>
      </c>
      <c r="L20" s="30">
        <v>828</v>
      </c>
      <c r="M20" s="30">
        <v>125</v>
      </c>
      <c r="N20" s="30">
        <v>0</v>
      </c>
      <c r="O20" s="30">
        <v>0</v>
      </c>
      <c r="P20" s="30">
        <v>0</v>
      </c>
      <c r="Q20" s="31">
        <v>0</v>
      </c>
      <c r="R20" t="s">
        <v>83</v>
      </c>
      <c r="AF20" s="5"/>
      <c r="AH20" s="5"/>
      <c r="AJ20" s="5"/>
      <c r="AL20" s="5"/>
      <c r="AN20" s="5"/>
      <c r="AP20" s="5"/>
      <c r="AR20" s="5"/>
      <c r="AT20" s="5"/>
      <c r="AV20" s="5"/>
      <c r="AX20" s="5"/>
      <c r="AZ20" s="5"/>
      <c r="BB20" s="5"/>
      <c r="BD20" s="5"/>
      <c r="BF20" s="5"/>
      <c r="BH20" s="5"/>
    </row>
    <row r="21" spans="1:60" x14ac:dyDescent="0.25">
      <c r="A21" s="30" t="s">
        <v>105</v>
      </c>
      <c r="B21" s="30" t="s">
        <v>80</v>
      </c>
      <c r="C21" s="30">
        <v>1</v>
      </c>
      <c r="D21" s="30" t="s">
        <v>81</v>
      </c>
      <c r="E21" s="30" t="s">
        <v>102</v>
      </c>
      <c r="F21" s="30">
        <v>1844</v>
      </c>
      <c r="G21" s="30">
        <v>12.6</v>
      </c>
      <c r="H21" s="30" t="s">
        <v>12</v>
      </c>
      <c r="I21" s="30"/>
      <c r="J21" s="30" t="s">
        <v>11</v>
      </c>
      <c r="K21" s="30" t="s">
        <v>13</v>
      </c>
      <c r="L21" s="30">
        <v>845</v>
      </c>
      <c r="M21" s="30">
        <v>35</v>
      </c>
      <c r="N21" s="30">
        <v>0</v>
      </c>
      <c r="O21" s="30">
        <v>0</v>
      </c>
      <c r="P21" s="30">
        <v>0</v>
      </c>
      <c r="Q21" s="31">
        <v>0</v>
      </c>
      <c r="R21" t="s">
        <v>83</v>
      </c>
      <c r="AF21" s="5"/>
      <c r="AH21" s="5"/>
      <c r="AJ21" s="5"/>
      <c r="AL21" s="5"/>
      <c r="AN21" s="5"/>
      <c r="AP21" s="5"/>
      <c r="AR21" s="5"/>
      <c r="AT21" s="5"/>
      <c r="AV21" s="5"/>
      <c r="AX21" s="5"/>
      <c r="AZ21" s="5"/>
      <c r="BB21" s="5"/>
      <c r="BD21" s="5"/>
      <c r="BF21" s="5"/>
      <c r="BH21" s="5"/>
    </row>
    <row r="22" spans="1:60" x14ac:dyDescent="0.25">
      <c r="A22" s="30" t="s">
        <v>106</v>
      </c>
      <c r="B22" s="30" t="s">
        <v>80</v>
      </c>
      <c r="C22" s="30">
        <v>1</v>
      </c>
      <c r="D22" s="30" t="s">
        <v>81</v>
      </c>
      <c r="E22" s="30" t="s">
        <v>102</v>
      </c>
      <c r="F22" s="30">
        <v>1844</v>
      </c>
      <c r="G22" s="30">
        <v>12.6</v>
      </c>
      <c r="H22" s="30" t="s">
        <v>12</v>
      </c>
      <c r="I22" s="30"/>
      <c r="J22" s="30" t="s">
        <v>11</v>
      </c>
      <c r="K22" s="30" t="s">
        <v>14</v>
      </c>
      <c r="L22" s="30">
        <v>58</v>
      </c>
      <c r="M22" s="30">
        <v>362</v>
      </c>
      <c r="N22" s="30">
        <v>0</v>
      </c>
      <c r="O22" s="30">
        <v>0</v>
      </c>
      <c r="P22" s="30">
        <v>0</v>
      </c>
      <c r="Q22" s="31">
        <v>0</v>
      </c>
      <c r="R22" t="s">
        <v>83</v>
      </c>
      <c r="AF22" s="5"/>
      <c r="AH22" s="5"/>
      <c r="AJ22" s="5"/>
      <c r="AL22" s="5"/>
      <c r="AN22" s="5"/>
      <c r="AP22" s="5"/>
      <c r="AR22" s="5"/>
      <c r="AT22" s="5"/>
      <c r="AV22" s="5"/>
      <c r="AX22" s="5"/>
      <c r="AZ22" s="5"/>
      <c r="BB22" s="5"/>
      <c r="BD22" s="5"/>
      <c r="BF22" s="5"/>
      <c r="BH22" s="5"/>
    </row>
    <row r="23" spans="1:60" x14ac:dyDescent="0.25">
      <c r="A23" s="30" t="s">
        <v>107</v>
      </c>
      <c r="B23" s="30" t="s">
        <v>80</v>
      </c>
      <c r="C23" s="30">
        <v>1</v>
      </c>
      <c r="D23" s="30" t="s">
        <v>81</v>
      </c>
      <c r="E23" s="30" t="s">
        <v>102</v>
      </c>
      <c r="F23" s="30">
        <v>1844</v>
      </c>
      <c r="G23" s="30">
        <v>12.6</v>
      </c>
      <c r="H23" s="30" t="s">
        <v>12</v>
      </c>
      <c r="I23" s="30"/>
      <c r="J23" s="30" t="s">
        <v>11</v>
      </c>
      <c r="K23" s="30" t="s">
        <v>14</v>
      </c>
      <c r="L23" s="30">
        <v>503</v>
      </c>
      <c r="M23" s="30">
        <v>128</v>
      </c>
      <c r="N23" s="30">
        <v>0</v>
      </c>
      <c r="O23" s="30">
        <v>0</v>
      </c>
      <c r="P23" s="30">
        <v>0</v>
      </c>
      <c r="Q23" s="31">
        <v>0</v>
      </c>
      <c r="R23" t="s">
        <v>83</v>
      </c>
      <c r="AF23" s="5"/>
      <c r="AH23" s="5"/>
      <c r="AJ23" s="5"/>
      <c r="AL23" s="5"/>
      <c r="AN23" s="5"/>
      <c r="AP23" s="5"/>
      <c r="AR23" s="5"/>
      <c r="AT23" s="5"/>
      <c r="AV23" s="5"/>
      <c r="AX23" s="5"/>
      <c r="AZ23" s="5"/>
      <c r="BB23" s="5"/>
      <c r="BD23" s="5"/>
      <c r="BF23" s="5"/>
      <c r="BH23" s="5"/>
    </row>
    <row r="24" spans="1:60" x14ac:dyDescent="0.25">
      <c r="A24" s="30" t="s">
        <v>108</v>
      </c>
      <c r="B24" s="30" t="s">
        <v>80</v>
      </c>
      <c r="C24" s="30">
        <v>1</v>
      </c>
      <c r="D24" s="30" t="s">
        <v>81</v>
      </c>
      <c r="E24" s="30" t="s">
        <v>102</v>
      </c>
      <c r="F24" s="30">
        <v>1844</v>
      </c>
      <c r="G24" s="30">
        <v>12.6</v>
      </c>
      <c r="H24" s="30" t="s">
        <v>12</v>
      </c>
      <c r="I24" s="30"/>
      <c r="J24" s="30" t="s">
        <v>11</v>
      </c>
      <c r="K24" s="30" t="s">
        <v>15</v>
      </c>
      <c r="L24" s="30">
        <v>871</v>
      </c>
      <c r="M24" s="30">
        <v>143</v>
      </c>
      <c r="N24" s="30">
        <v>0</v>
      </c>
      <c r="O24" s="30">
        <v>0</v>
      </c>
      <c r="P24" s="30">
        <v>0</v>
      </c>
      <c r="Q24" s="31">
        <v>0</v>
      </c>
      <c r="R24" t="s">
        <v>83</v>
      </c>
      <c r="AF24" s="5"/>
      <c r="AH24" s="5"/>
      <c r="AJ24" s="5"/>
      <c r="AL24" s="5"/>
      <c r="AN24" s="5"/>
      <c r="AP24" s="5"/>
      <c r="AR24" s="5"/>
      <c r="AT24" s="5"/>
      <c r="AV24" s="5"/>
      <c r="AX24" s="5"/>
      <c r="AZ24" s="5"/>
      <c r="BB24" s="5"/>
      <c r="BD24" s="5"/>
      <c r="BF24" s="5"/>
      <c r="BH24" s="5"/>
    </row>
    <row r="25" spans="1:60" x14ac:dyDescent="0.25">
      <c r="A25" s="30" t="s">
        <v>109</v>
      </c>
      <c r="B25" s="30" t="s">
        <v>80</v>
      </c>
      <c r="C25" s="30">
        <v>1</v>
      </c>
      <c r="D25" s="30" t="s">
        <v>81</v>
      </c>
      <c r="E25" s="30" t="s">
        <v>102</v>
      </c>
      <c r="F25" s="30">
        <v>1844</v>
      </c>
      <c r="G25" s="30">
        <v>12.6</v>
      </c>
      <c r="H25" s="30" t="s">
        <v>12</v>
      </c>
      <c r="I25" s="30"/>
      <c r="J25" s="30" t="s">
        <v>11</v>
      </c>
      <c r="K25" s="30" t="s">
        <v>15</v>
      </c>
      <c r="L25" s="30">
        <v>893</v>
      </c>
      <c r="M25" s="30">
        <v>306</v>
      </c>
      <c r="N25" s="30">
        <v>0</v>
      </c>
      <c r="O25" s="30">
        <v>0</v>
      </c>
      <c r="P25" s="30">
        <v>0</v>
      </c>
      <c r="Q25" s="31">
        <v>0</v>
      </c>
      <c r="R25" t="s">
        <v>83</v>
      </c>
      <c r="AF25" s="5"/>
      <c r="AH25" s="5"/>
      <c r="AJ25" s="5"/>
      <c r="AL25" s="5"/>
      <c r="AN25" s="5"/>
      <c r="AP25" s="5"/>
      <c r="AR25" s="5"/>
      <c r="AT25" s="5"/>
      <c r="AV25" s="5"/>
      <c r="AX25" s="5"/>
      <c r="AZ25" s="5"/>
      <c r="BB25" s="5"/>
      <c r="BD25" s="5"/>
      <c r="BF25" s="5"/>
      <c r="BH25" s="5"/>
    </row>
    <row r="26" spans="1:60" x14ac:dyDescent="0.25">
      <c r="A26" s="30" t="s">
        <v>110</v>
      </c>
      <c r="B26" s="30" t="s">
        <v>80</v>
      </c>
      <c r="C26" s="30">
        <v>1</v>
      </c>
      <c r="D26" s="30" t="s">
        <v>81</v>
      </c>
      <c r="E26" s="30" t="s">
        <v>102</v>
      </c>
      <c r="F26" s="30">
        <v>1844</v>
      </c>
      <c r="G26" s="30">
        <v>12.6</v>
      </c>
      <c r="H26" s="30" t="s">
        <v>12</v>
      </c>
      <c r="I26" s="30"/>
      <c r="J26" s="30" t="s">
        <v>16</v>
      </c>
      <c r="K26" s="30" t="s">
        <v>12</v>
      </c>
      <c r="L26" s="30">
        <v>890</v>
      </c>
      <c r="M26" s="30">
        <v>263</v>
      </c>
      <c r="N26" s="30">
        <v>0</v>
      </c>
      <c r="O26" s="30">
        <v>0</v>
      </c>
      <c r="P26" s="30">
        <v>0</v>
      </c>
      <c r="Q26" s="31">
        <v>0</v>
      </c>
      <c r="R26" t="s">
        <v>83</v>
      </c>
      <c r="AF26" s="5"/>
      <c r="AH26" s="5"/>
      <c r="AJ26" s="5"/>
      <c r="AL26" s="5"/>
      <c r="AN26" s="5"/>
      <c r="AP26" s="5"/>
      <c r="AR26" s="5"/>
      <c r="AT26" s="5"/>
      <c r="AV26" s="5"/>
      <c r="AX26" s="5"/>
      <c r="AZ26" s="5"/>
      <c r="BB26" s="5"/>
      <c r="BD26" s="5"/>
      <c r="BF26" s="5"/>
      <c r="BH26" s="5"/>
    </row>
    <row r="27" spans="1:60" x14ac:dyDescent="0.25">
      <c r="A27" s="30" t="s">
        <v>111</v>
      </c>
      <c r="B27" s="30" t="s">
        <v>80</v>
      </c>
      <c r="C27" s="30">
        <v>1</v>
      </c>
      <c r="D27" s="30" t="s">
        <v>81</v>
      </c>
      <c r="E27" s="30" t="s">
        <v>102</v>
      </c>
      <c r="F27" s="30">
        <v>1844</v>
      </c>
      <c r="G27" s="30">
        <v>12.6</v>
      </c>
      <c r="H27" s="30" t="s">
        <v>12</v>
      </c>
      <c r="I27" s="30"/>
      <c r="J27" s="30" t="s">
        <v>16</v>
      </c>
      <c r="K27" s="30" t="s">
        <v>12</v>
      </c>
      <c r="L27" s="30">
        <v>491</v>
      </c>
      <c r="M27" s="30">
        <v>71</v>
      </c>
      <c r="N27" s="30">
        <v>0</v>
      </c>
      <c r="O27" s="30">
        <v>0</v>
      </c>
      <c r="P27" s="30">
        <v>0</v>
      </c>
      <c r="Q27" s="31">
        <v>0</v>
      </c>
      <c r="R27" t="s">
        <v>83</v>
      </c>
      <c r="AF27" s="5"/>
      <c r="AH27" s="5"/>
      <c r="AJ27" s="5"/>
      <c r="AL27" s="5"/>
      <c r="AN27" s="5"/>
      <c r="AP27" s="5"/>
      <c r="AR27" s="5"/>
      <c r="AT27" s="5"/>
      <c r="AV27" s="5"/>
      <c r="AX27" s="5"/>
      <c r="AZ27" s="5"/>
      <c r="BB27" s="5"/>
      <c r="BD27" s="5"/>
      <c r="BF27" s="5"/>
      <c r="BH27" s="5"/>
    </row>
    <row r="28" spans="1:60" x14ac:dyDescent="0.25">
      <c r="A28" s="30" t="s">
        <v>112</v>
      </c>
      <c r="B28" s="30" t="s">
        <v>80</v>
      </c>
      <c r="C28" s="30">
        <v>1</v>
      </c>
      <c r="D28" s="30" t="s">
        <v>81</v>
      </c>
      <c r="E28" s="30" t="s">
        <v>102</v>
      </c>
      <c r="F28" s="30">
        <v>1844</v>
      </c>
      <c r="G28" s="30">
        <v>12.6</v>
      </c>
      <c r="H28" s="30" t="s">
        <v>12</v>
      </c>
      <c r="I28" s="30"/>
      <c r="J28" s="30" t="s">
        <v>16</v>
      </c>
      <c r="K28" s="30" t="s">
        <v>13</v>
      </c>
      <c r="L28" s="30">
        <v>812</v>
      </c>
      <c r="M28" s="30">
        <v>296</v>
      </c>
      <c r="N28" s="30">
        <v>0</v>
      </c>
      <c r="O28" s="30">
        <v>0</v>
      </c>
      <c r="P28" s="30">
        <v>0</v>
      </c>
      <c r="Q28" s="31">
        <v>0</v>
      </c>
      <c r="R28" t="s">
        <v>83</v>
      </c>
      <c r="AF28" s="5"/>
      <c r="AH28" s="5"/>
      <c r="AJ28" s="5"/>
      <c r="AL28" s="5"/>
      <c r="AN28" s="5"/>
      <c r="AP28" s="5"/>
      <c r="AR28" s="5"/>
      <c r="AT28" s="5"/>
      <c r="AV28" s="5"/>
      <c r="AX28" s="5"/>
      <c r="AZ28" s="5"/>
      <c r="BB28" s="5"/>
      <c r="BD28" s="5"/>
      <c r="BF28" s="5"/>
      <c r="BH28" s="5"/>
    </row>
    <row r="29" spans="1:60" x14ac:dyDescent="0.25">
      <c r="A29" s="30" t="s">
        <v>113</v>
      </c>
      <c r="B29" s="30" t="s">
        <v>80</v>
      </c>
      <c r="C29" s="30">
        <v>1</v>
      </c>
      <c r="D29" s="30" t="s">
        <v>81</v>
      </c>
      <c r="E29" s="30" t="s">
        <v>102</v>
      </c>
      <c r="F29" s="30">
        <v>1844</v>
      </c>
      <c r="G29" s="30">
        <v>12.6</v>
      </c>
      <c r="H29" s="30" t="s">
        <v>12</v>
      </c>
      <c r="I29" s="30"/>
      <c r="J29" s="30" t="s">
        <v>16</v>
      </c>
      <c r="K29" s="30" t="s">
        <v>13</v>
      </c>
      <c r="L29" s="30">
        <v>321</v>
      </c>
      <c r="M29" s="30">
        <v>5</v>
      </c>
      <c r="N29" s="30">
        <v>0</v>
      </c>
      <c r="O29" s="30">
        <v>0</v>
      </c>
      <c r="P29" s="30">
        <v>0</v>
      </c>
      <c r="Q29" s="31">
        <v>0</v>
      </c>
      <c r="R29" t="s">
        <v>83</v>
      </c>
      <c r="AF29" s="5"/>
      <c r="AH29" s="5"/>
      <c r="AJ29" s="5"/>
      <c r="AL29" s="5"/>
      <c r="AN29" s="5"/>
      <c r="AP29" s="5"/>
      <c r="AR29" s="5"/>
      <c r="AT29" s="5"/>
      <c r="AV29" s="5"/>
      <c r="AX29" s="5"/>
      <c r="AZ29" s="5"/>
      <c r="BB29" s="5"/>
      <c r="BD29" s="5"/>
      <c r="BF29" s="5"/>
      <c r="BH29" s="5"/>
    </row>
    <row r="30" spans="1:60" x14ac:dyDescent="0.25">
      <c r="A30" s="30" t="s">
        <v>114</v>
      </c>
      <c r="B30" s="30" t="s">
        <v>80</v>
      </c>
      <c r="C30" s="30">
        <v>1</v>
      </c>
      <c r="D30" s="30" t="s">
        <v>81</v>
      </c>
      <c r="E30" s="30" t="s">
        <v>102</v>
      </c>
      <c r="F30" s="30">
        <v>1844</v>
      </c>
      <c r="G30" s="30">
        <v>12.6</v>
      </c>
      <c r="H30" s="30" t="s">
        <v>12</v>
      </c>
      <c r="I30" s="30"/>
      <c r="J30" s="30" t="s">
        <v>16</v>
      </c>
      <c r="K30" s="30" t="s">
        <v>14</v>
      </c>
      <c r="L30" s="30">
        <v>360</v>
      </c>
      <c r="M30" s="30">
        <v>85</v>
      </c>
      <c r="N30" s="30">
        <v>0</v>
      </c>
      <c r="O30" s="30">
        <v>0</v>
      </c>
      <c r="P30" s="30">
        <v>0</v>
      </c>
      <c r="Q30" s="31">
        <v>0</v>
      </c>
      <c r="R30" t="s">
        <v>83</v>
      </c>
      <c r="AF30" s="5"/>
      <c r="AH30" s="5"/>
      <c r="AJ30" s="5"/>
      <c r="AL30" s="5"/>
      <c r="AN30" s="5"/>
      <c r="AP30" s="5"/>
      <c r="AR30" s="5"/>
      <c r="AT30" s="5"/>
      <c r="AV30" s="5"/>
      <c r="AX30" s="5"/>
      <c r="AZ30" s="5"/>
      <c r="BB30" s="5"/>
      <c r="BD30" s="5"/>
      <c r="BF30" s="5"/>
      <c r="BH30" s="5"/>
    </row>
    <row r="31" spans="1:60" x14ac:dyDescent="0.25">
      <c r="A31" s="30" t="s">
        <v>115</v>
      </c>
      <c r="B31" s="30" t="s">
        <v>80</v>
      </c>
      <c r="C31" s="30">
        <v>1</v>
      </c>
      <c r="D31" s="30" t="s">
        <v>81</v>
      </c>
      <c r="E31" s="30" t="s">
        <v>102</v>
      </c>
      <c r="F31" s="30">
        <v>1844</v>
      </c>
      <c r="G31" s="30">
        <v>12.6</v>
      </c>
      <c r="H31" s="30" t="s">
        <v>12</v>
      </c>
      <c r="I31" s="30"/>
      <c r="J31" s="30" t="s">
        <v>16</v>
      </c>
      <c r="K31" s="30" t="s">
        <v>14</v>
      </c>
      <c r="L31" s="30">
        <v>213</v>
      </c>
      <c r="M31" s="30">
        <v>245</v>
      </c>
      <c r="N31" s="30">
        <v>0</v>
      </c>
      <c r="O31" s="30">
        <v>0</v>
      </c>
      <c r="P31" s="30">
        <v>0</v>
      </c>
      <c r="Q31" s="31">
        <v>0</v>
      </c>
      <c r="R31" t="s">
        <v>83</v>
      </c>
      <c r="AF31" s="5"/>
      <c r="AH31" s="5"/>
      <c r="AJ31" s="5"/>
      <c r="AL31" s="5"/>
      <c r="AN31" s="5"/>
      <c r="AP31" s="5"/>
      <c r="AR31" s="5"/>
      <c r="AT31" s="5"/>
      <c r="AV31" s="5"/>
      <c r="AX31" s="5"/>
      <c r="AZ31" s="5"/>
      <c r="BB31" s="5"/>
      <c r="BD31" s="5"/>
      <c r="BF31" s="5"/>
      <c r="BH31" s="5"/>
    </row>
    <row r="32" spans="1:60" x14ac:dyDescent="0.25">
      <c r="A32" s="30" t="s">
        <v>116</v>
      </c>
      <c r="B32" s="30" t="s">
        <v>80</v>
      </c>
      <c r="C32" s="30">
        <v>1</v>
      </c>
      <c r="D32" s="30" t="s">
        <v>81</v>
      </c>
      <c r="E32" s="30" t="s">
        <v>102</v>
      </c>
      <c r="F32" s="30">
        <v>1844</v>
      </c>
      <c r="G32" s="30">
        <v>12.6</v>
      </c>
      <c r="H32" s="30" t="s">
        <v>12</v>
      </c>
      <c r="I32" s="30"/>
      <c r="J32" s="30" t="s">
        <v>16</v>
      </c>
      <c r="K32" s="30" t="s">
        <v>15</v>
      </c>
      <c r="L32" s="30">
        <v>589</v>
      </c>
      <c r="M32" s="30">
        <v>270</v>
      </c>
      <c r="N32" s="30">
        <v>0</v>
      </c>
      <c r="O32" s="30">
        <v>0</v>
      </c>
      <c r="P32" s="30">
        <v>0</v>
      </c>
      <c r="Q32" s="31">
        <v>0</v>
      </c>
      <c r="R32" t="s">
        <v>83</v>
      </c>
      <c r="AF32" s="5"/>
      <c r="AH32" s="5"/>
      <c r="AJ32" s="5"/>
      <c r="AL32" s="5"/>
      <c r="AN32" s="5"/>
      <c r="AP32" s="5"/>
      <c r="AR32" s="5"/>
      <c r="AT32" s="5"/>
      <c r="AV32" s="5"/>
      <c r="AX32" s="5"/>
      <c r="AZ32" s="5"/>
      <c r="BB32" s="5"/>
      <c r="BD32" s="5"/>
      <c r="BF32" s="5"/>
      <c r="BH32" s="5"/>
    </row>
    <row r="33" spans="1:60" x14ac:dyDescent="0.25">
      <c r="A33" s="30" t="s">
        <v>117</v>
      </c>
      <c r="B33" s="30" t="s">
        <v>80</v>
      </c>
      <c r="C33" s="30">
        <v>1</v>
      </c>
      <c r="D33" s="30" t="s">
        <v>81</v>
      </c>
      <c r="E33" s="30" t="s">
        <v>102</v>
      </c>
      <c r="F33" s="30">
        <v>1844</v>
      </c>
      <c r="G33" s="30">
        <v>12.6</v>
      </c>
      <c r="H33" s="30" t="s">
        <v>12</v>
      </c>
      <c r="I33" s="30"/>
      <c r="J33" s="30" t="s">
        <v>16</v>
      </c>
      <c r="K33" s="30" t="s">
        <v>15</v>
      </c>
      <c r="L33" s="30">
        <v>513</v>
      </c>
      <c r="M33" s="30">
        <v>126</v>
      </c>
      <c r="N33" s="30">
        <v>0</v>
      </c>
      <c r="O33" s="30">
        <v>0</v>
      </c>
      <c r="P33" s="30">
        <v>0</v>
      </c>
      <c r="Q33" s="31">
        <v>0</v>
      </c>
      <c r="R33" t="s">
        <v>83</v>
      </c>
      <c r="AF33" s="5"/>
      <c r="AH33" s="5"/>
      <c r="AJ33" s="5"/>
      <c r="AL33" s="5"/>
      <c r="AN33" s="5"/>
      <c r="AP33" s="5"/>
      <c r="AR33" s="5"/>
      <c r="AT33" s="5"/>
      <c r="AV33" s="5"/>
      <c r="AX33" s="5"/>
      <c r="AZ33" s="5"/>
      <c r="BB33" s="5"/>
      <c r="BD33" s="5"/>
      <c r="BF33" s="5"/>
      <c r="BH33" s="5"/>
    </row>
    <row r="34" spans="1:60" x14ac:dyDescent="0.25">
      <c r="A34" s="24" t="s">
        <v>118</v>
      </c>
      <c r="B34" s="24" t="s">
        <v>80</v>
      </c>
      <c r="C34" s="24">
        <v>1</v>
      </c>
      <c r="D34" s="24" t="s">
        <v>81</v>
      </c>
      <c r="E34" s="24" t="s">
        <v>119</v>
      </c>
      <c r="F34" s="24">
        <v>2592</v>
      </c>
      <c r="G34" s="24">
        <v>11.4</v>
      </c>
      <c r="H34" s="24" t="s">
        <v>12</v>
      </c>
      <c r="I34" s="24"/>
      <c r="J34" s="24" t="s">
        <v>11</v>
      </c>
      <c r="K34" s="24" t="s">
        <v>12</v>
      </c>
      <c r="L34" s="24">
        <v>737</v>
      </c>
      <c r="M34" s="24">
        <v>279</v>
      </c>
      <c r="N34" s="24">
        <v>1</v>
      </c>
      <c r="O34" s="24">
        <v>6.0000000000000001E-3</v>
      </c>
      <c r="P34" s="24">
        <v>6.0000000000000001E-3</v>
      </c>
      <c r="Q34" s="25">
        <v>6.0000000000000001E-3</v>
      </c>
      <c r="R34">
        <v>29</v>
      </c>
      <c r="S34">
        <v>6.0000000000000001E-3</v>
      </c>
      <c r="AF34" s="5"/>
      <c r="AH34" s="5"/>
      <c r="AJ34" s="5"/>
      <c r="AL34" s="5"/>
      <c r="AN34" s="5"/>
      <c r="AP34" s="5"/>
      <c r="AR34" s="5"/>
      <c r="AT34" s="5"/>
      <c r="AV34" s="5"/>
      <c r="AX34" s="5"/>
      <c r="AZ34" s="5"/>
      <c r="BB34" s="5"/>
      <c r="BD34" s="5"/>
      <c r="BF34" s="5"/>
      <c r="BH34" s="5"/>
    </row>
    <row r="35" spans="1:60" x14ac:dyDescent="0.25">
      <c r="A35" s="24" t="s">
        <v>120</v>
      </c>
      <c r="B35" s="24" t="s">
        <v>80</v>
      </c>
      <c r="C35" s="24">
        <v>1</v>
      </c>
      <c r="D35" s="24" t="s">
        <v>81</v>
      </c>
      <c r="E35" s="24" t="s">
        <v>119</v>
      </c>
      <c r="F35" s="24">
        <v>2592</v>
      </c>
      <c r="G35" s="24">
        <v>11.4</v>
      </c>
      <c r="H35" s="24" t="s">
        <v>12</v>
      </c>
      <c r="I35" s="24"/>
      <c r="J35" s="24" t="s">
        <v>11</v>
      </c>
      <c r="K35" s="24" t="s">
        <v>12</v>
      </c>
      <c r="L35" s="24">
        <v>438</v>
      </c>
      <c r="M35" s="24">
        <v>319</v>
      </c>
      <c r="N35" s="24">
        <v>0</v>
      </c>
      <c r="O35" s="24">
        <v>0</v>
      </c>
      <c r="P35" s="24">
        <v>0</v>
      </c>
      <c r="Q35" s="25">
        <v>0</v>
      </c>
      <c r="R35" t="s">
        <v>83</v>
      </c>
      <c r="AF35" s="5"/>
      <c r="AH35" s="5"/>
      <c r="AJ35" s="5"/>
      <c r="AL35" s="5"/>
      <c r="AN35" s="5"/>
      <c r="AP35" s="5"/>
      <c r="AR35" s="5"/>
      <c r="AT35" s="5"/>
      <c r="AV35" s="5"/>
      <c r="AX35" s="5"/>
      <c r="AZ35" s="5"/>
      <c r="BB35" s="5"/>
      <c r="BD35" s="5"/>
      <c r="BF35" s="5"/>
      <c r="BH35" s="5"/>
    </row>
    <row r="36" spans="1:60" x14ac:dyDescent="0.25">
      <c r="A36" s="24" t="s">
        <v>121</v>
      </c>
      <c r="B36" s="24" t="s">
        <v>80</v>
      </c>
      <c r="C36" s="24">
        <v>1</v>
      </c>
      <c r="D36" s="24" t="s">
        <v>81</v>
      </c>
      <c r="E36" s="24" t="s">
        <v>119</v>
      </c>
      <c r="F36" s="24">
        <v>2592</v>
      </c>
      <c r="G36" s="24">
        <v>11.4</v>
      </c>
      <c r="H36" s="24" t="s">
        <v>12</v>
      </c>
      <c r="I36" s="24"/>
      <c r="J36" s="24" t="s">
        <v>11</v>
      </c>
      <c r="K36" s="24" t="s">
        <v>13</v>
      </c>
      <c r="L36" s="24">
        <v>122</v>
      </c>
      <c r="M36" s="24">
        <v>281</v>
      </c>
      <c r="N36" s="24">
        <v>0</v>
      </c>
      <c r="O36" s="24">
        <v>0</v>
      </c>
      <c r="P36" s="24">
        <v>0</v>
      </c>
      <c r="Q36" s="25">
        <v>0</v>
      </c>
      <c r="R36" t="s">
        <v>83</v>
      </c>
      <c r="AF36" s="5"/>
      <c r="AH36" s="5"/>
      <c r="AJ36" s="5"/>
      <c r="AL36" s="5"/>
      <c r="AN36" s="5"/>
      <c r="AP36" s="5"/>
      <c r="AR36" s="5"/>
      <c r="AT36" s="5"/>
      <c r="AV36" s="5"/>
      <c r="AX36" s="5"/>
      <c r="AZ36" s="5"/>
      <c r="BB36" s="5"/>
      <c r="BD36" s="5"/>
      <c r="BF36" s="5"/>
      <c r="BH36" s="5"/>
    </row>
    <row r="37" spans="1:60" x14ac:dyDescent="0.25">
      <c r="A37" s="24" t="s">
        <v>122</v>
      </c>
      <c r="B37" s="24" t="s">
        <v>80</v>
      </c>
      <c r="C37" s="24">
        <v>1</v>
      </c>
      <c r="D37" s="24" t="s">
        <v>81</v>
      </c>
      <c r="E37" s="24" t="s">
        <v>119</v>
      </c>
      <c r="F37" s="24">
        <v>2592</v>
      </c>
      <c r="G37" s="24">
        <v>11.4</v>
      </c>
      <c r="H37" s="24" t="s">
        <v>12</v>
      </c>
      <c r="I37" s="24"/>
      <c r="J37" s="24" t="s">
        <v>11</v>
      </c>
      <c r="K37" s="24" t="s">
        <v>13</v>
      </c>
      <c r="L37" s="24">
        <v>94</v>
      </c>
      <c r="M37" s="24">
        <v>276</v>
      </c>
      <c r="N37" s="24">
        <v>0</v>
      </c>
      <c r="O37" s="24">
        <v>0</v>
      </c>
      <c r="P37" s="24">
        <v>0</v>
      </c>
      <c r="Q37" s="25">
        <v>0</v>
      </c>
      <c r="R37" t="s">
        <v>83</v>
      </c>
      <c r="AF37" s="5"/>
      <c r="AH37" s="5"/>
      <c r="AJ37" s="5"/>
      <c r="AL37" s="5"/>
      <c r="AN37" s="5"/>
      <c r="AP37" s="5"/>
      <c r="AR37" s="5"/>
      <c r="AT37" s="5"/>
      <c r="AV37" s="5"/>
      <c r="AX37" s="5"/>
      <c r="AZ37" s="5"/>
      <c r="BB37" s="5"/>
      <c r="BD37" s="5"/>
      <c r="BF37" s="5"/>
      <c r="BH37" s="5"/>
    </row>
    <row r="38" spans="1:60" x14ac:dyDescent="0.25">
      <c r="A38" s="24" t="s">
        <v>123</v>
      </c>
      <c r="B38" s="24" t="s">
        <v>80</v>
      </c>
      <c r="C38" s="24">
        <v>1</v>
      </c>
      <c r="D38" s="24" t="s">
        <v>81</v>
      </c>
      <c r="E38" s="24" t="s">
        <v>119</v>
      </c>
      <c r="F38" s="24">
        <v>2592</v>
      </c>
      <c r="G38" s="24">
        <v>11.4</v>
      </c>
      <c r="H38" s="24" t="s">
        <v>12</v>
      </c>
      <c r="I38" s="24"/>
      <c r="J38" s="24" t="s">
        <v>11</v>
      </c>
      <c r="K38" s="24" t="s">
        <v>14</v>
      </c>
      <c r="L38" s="24">
        <v>432</v>
      </c>
      <c r="M38" s="24">
        <v>250</v>
      </c>
      <c r="N38" s="24">
        <v>0</v>
      </c>
      <c r="O38" s="24">
        <v>0</v>
      </c>
      <c r="P38" s="24">
        <v>0</v>
      </c>
      <c r="Q38" s="25">
        <v>0</v>
      </c>
      <c r="R38" t="s">
        <v>83</v>
      </c>
      <c r="AF38" s="5"/>
      <c r="AH38" s="5"/>
      <c r="AJ38" s="5"/>
      <c r="AL38" s="5"/>
      <c r="AN38" s="5"/>
      <c r="AP38" s="5"/>
      <c r="AR38" s="5"/>
      <c r="AT38" s="5"/>
      <c r="AV38" s="5"/>
      <c r="AX38" s="5"/>
      <c r="AZ38" s="5"/>
      <c r="BB38" s="5"/>
      <c r="BD38" s="5"/>
      <c r="BF38" s="5"/>
      <c r="BH38" s="5"/>
    </row>
    <row r="39" spans="1:60" x14ac:dyDescent="0.25">
      <c r="A39" s="24" t="s">
        <v>124</v>
      </c>
      <c r="B39" s="24" t="s">
        <v>80</v>
      </c>
      <c r="C39" s="24">
        <v>1</v>
      </c>
      <c r="D39" s="24" t="s">
        <v>81</v>
      </c>
      <c r="E39" s="24" t="s">
        <v>119</v>
      </c>
      <c r="F39" s="24">
        <v>2592</v>
      </c>
      <c r="G39" s="24">
        <v>11.4</v>
      </c>
      <c r="H39" s="24" t="s">
        <v>12</v>
      </c>
      <c r="I39" s="24"/>
      <c r="J39" s="24" t="s">
        <v>11</v>
      </c>
      <c r="K39" s="24" t="s">
        <v>14</v>
      </c>
      <c r="L39" s="24">
        <v>465</v>
      </c>
      <c r="M39" s="24">
        <v>273</v>
      </c>
      <c r="N39" s="24">
        <v>0</v>
      </c>
      <c r="O39" s="24">
        <v>0</v>
      </c>
      <c r="P39" s="24">
        <v>0</v>
      </c>
      <c r="Q39" s="25">
        <v>0</v>
      </c>
      <c r="R39" t="s">
        <v>83</v>
      </c>
      <c r="AF39" s="5"/>
      <c r="AH39" s="5"/>
      <c r="AJ39" s="5"/>
      <c r="AL39" s="5"/>
      <c r="AN39" s="5"/>
      <c r="AP39" s="5"/>
      <c r="AR39" s="5"/>
      <c r="AT39" s="5"/>
      <c r="AV39" s="5"/>
      <c r="AX39" s="5"/>
      <c r="AZ39" s="5"/>
      <c r="BB39" s="5"/>
      <c r="BD39" s="5"/>
      <c r="BF39" s="5"/>
      <c r="BH39" s="5"/>
    </row>
    <row r="40" spans="1:60" x14ac:dyDescent="0.25">
      <c r="A40" s="24" t="s">
        <v>125</v>
      </c>
      <c r="B40" s="24" t="s">
        <v>80</v>
      </c>
      <c r="C40" s="24">
        <v>1</v>
      </c>
      <c r="D40" s="24" t="s">
        <v>81</v>
      </c>
      <c r="E40" s="24" t="s">
        <v>119</v>
      </c>
      <c r="F40" s="24">
        <v>2592</v>
      </c>
      <c r="G40" s="24">
        <v>11.4</v>
      </c>
      <c r="H40" s="24" t="s">
        <v>12</v>
      </c>
      <c r="I40" s="24"/>
      <c r="J40" s="24" t="s">
        <v>11</v>
      </c>
      <c r="K40" s="24" t="s">
        <v>15</v>
      </c>
      <c r="L40" s="24">
        <v>255</v>
      </c>
      <c r="M40" s="24">
        <v>202</v>
      </c>
      <c r="N40" s="24">
        <v>0</v>
      </c>
      <c r="O40" s="24">
        <v>0</v>
      </c>
      <c r="P40" s="24">
        <v>0</v>
      </c>
      <c r="Q40" s="25">
        <v>0</v>
      </c>
      <c r="R40" t="s">
        <v>83</v>
      </c>
      <c r="AF40" s="5"/>
      <c r="AH40" s="5"/>
      <c r="AJ40" s="5"/>
      <c r="AL40" s="5"/>
      <c r="AN40" s="5"/>
      <c r="AP40" s="5"/>
      <c r="AR40" s="5"/>
      <c r="AT40" s="5"/>
      <c r="AV40" s="5"/>
      <c r="AX40" s="5"/>
      <c r="AZ40" s="5"/>
      <c r="BB40" s="5"/>
      <c r="BD40" s="5"/>
      <c r="BF40" s="5"/>
      <c r="BH40" s="5"/>
    </row>
    <row r="41" spans="1:60" x14ac:dyDescent="0.25">
      <c r="A41" s="24" t="s">
        <v>126</v>
      </c>
      <c r="B41" s="24" t="s">
        <v>80</v>
      </c>
      <c r="C41" s="24">
        <v>1</v>
      </c>
      <c r="D41" s="24" t="s">
        <v>81</v>
      </c>
      <c r="E41" s="24" t="s">
        <v>119</v>
      </c>
      <c r="F41" s="24">
        <v>2592</v>
      </c>
      <c r="G41" s="24">
        <v>11.4</v>
      </c>
      <c r="H41" s="24" t="s">
        <v>12</v>
      </c>
      <c r="I41" s="24"/>
      <c r="J41" s="24" t="s">
        <v>11</v>
      </c>
      <c r="K41" s="24" t="s">
        <v>15</v>
      </c>
      <c r="L41" s="24">
        <v>385</v>
      </c>
      <c r="M41" s="24">
        <v>21</v>
      </c>
      <c r="N41" s="24">
        <v>0</v>
      </c>
      <c r="O41" s="24">
        <v>0</v>
      </c>
      <c r="P41" s="24">
        <v>0</v>
      </c>
      <c r="Q41" s="25">
        <v>0</v>
      </c>
      <c r="R41" t="s">
        <v>83</v>
      </c>
      <c r="AF41" s="5"/>
      <c r="AH41" s="5"/>
      <c r="AJ41" s="5"/>
      <c r="AL41" s="5"/>
      <c r="AN41" s="5"/>
      <c r="AP41" s="5"/>
      <c r="AR41" s="5"/>
      <c r="AT41" s="5"/>
      <c r="AV41" s="5"/>
      <c r="AX41" s="5"/>
      <c r="AZ41" s="5"/>
      <c r="BB41" s="5"/>
      <c r="BD41" s="5"/>
      <c r="BF41" s="5"/>
      <c r="BH41" s="5"/>
    </row>
    <row r="42" spans="1:60" x14ac:dyDescent="0.25">
      <c r="A42" s="24" t="s">
        <v>127</v>
      </c>
      <c r="B42" s="24" t="s">
        <v>80</v>
      </c>
      <c r="C42" s="24">
        <v>1</v>
      </c>
      <c r="D42" s="24" t="s">
        <v>81</v>
      </c>
      <c r="E42" s="24" t="s">
        <v>119</v>
      </c>
      <c r="F42" s="24">
        <v>2592</v>
      </c>
      <c r="G42" s="24">
        <v>11.4</v>
      </c>
      <c r="H42" s="24" t="s">
        <v>12</v>
      </c>
      <c r="I42" s="24"/>
      <c r="J42" s="24" t="s">
        <v>16</v>
      </c>
      <c r="K42" s="24" t="s">
        <v>12</v>
      </c>
      <c r="L42" s="24">
        <v>383</v>
      </c>
      <c r="M42" s="24">
        <v>101</v>
      </c>
      <c r="N42" s="24">
        <v>0</v>
      </c>
      <c r="O42" s="24">
        <v>0</v>
      </c>
      <c r="P42" s="24">
        <v>0</v>
      </c>
      <c r="Q42" s="25">
        <v>0</v>
      </c>
      <c r="R42" t="s">
        <v>83</v>
      </c>
      <c r="AF42" s="5"/>
      <c r="AH42" s="5"/>
      <c r="AJ42" s="5"/>
      <c r="AL42" s="5"/>
      <c r="AN42" s="5"/>
      <c r="AP42" s="5"/>
      <c r="AR42" s="5"/>
      <c r="AT42" s="5"/>
      <c r="AV42" s="5"/>
      <c r="AX42" s="5"/>
      <c r="AZ42" s="5"/>
      <c r="BB42" s="5"/>
      <c r="BD42" s="5"/>
      <c r="BF42" s="5"/>
      <c r="BH42" s="5"/>
    </row>
    <row r="43" spans="1:60" x14ac:dyDescent="0.25">
      <c r="A43" s="24" t="s">
        <v>128</v>
      </c>
      <c r="B43" s="24" t="s">
        <v>80</v>
      </c>
      <c r="C43" s="24">
        <v>1</v>
      </c>
      <c r="D43" s="24" t="s">
        <v>81</v>
      </c>
      <c r="E43" s="24" t="s">
        <v>119</v>
      </c>
      <c r="F43" s="24">
        <v>2592</v>
      </c>
      <c r="G43" s="24">
        <v>11.4</v>
      </c>
      <c r="H43" s="24" t="s">
        <v>12</v>
      </c>
      <c r="I43" s="24"/>
      <c r="J43" s="24" t="s">
        <v>16</v>
      </c>
      <c r="K43" s="24" t="s">
        <v>12</v>
      </c>
      <c r="L43" s="24">
        <v>105</v>
      </c>
      <c r="M43" s="24">
        <v>114</v>
      </c>
      <c r="N43" s="24">
        <v>0</v>
      </c>
      <c r="O43" s="24">
        <v>0</v>
      </c>
      <c r="P43" s="24">
        <v>0</v>
      </c>
      <c r="Q43" s="25">
        <v>0</v>
      </c>
      <c r="R43" t="s">
        <v>83</v>
      </c>
      <c r="AF43" s="5"/>
      <c r="AH43" s="5"/>
      <c r="AJ43" s="5"/>
      <c r="AL43" s="5"/>
      <c r="AN43" s="5"/>
      <c r="AP43" s="5"/>
      <c r="AR43" s="5"/>
      <c r="AT43" s="5"/>
      <c r="AV43" s="5"/>
      <c r="AX43" s="5"/>
      <c r="AZ43" s="5"/>
      <c r="BB43" s="5"/>
      <c r="BD43" s="5"/>
      <c r="BF43" s="5"/>
      <c r="BH43" s="5"/>
    </row>
    <row r="44" spans="1:60" x14ac:dyDescent="0.25">
      <c r="A44" s="24" t="s">
        <v>129</v>
      </c>
      <c r="B44" s="24" t="s">
        <v>80</v>
      </c>
      <c r="C44" s="24">
        <v>1</v>
      </c>
      <c r="D44" s="24" t="s">
        <v>81</v>
      </c>
      <c r="E44" s="24" t="s">
        <v>119</v>
      </c>
      <c r="F44" s="24">
        <v>2592</v>
      </c>
      <c r="G44" s="24">
        <v>11.4</v>
      </c>
      <c r="H44" s="24" t="s">
        <v>12</v>
      </c>
      <c r="I44" s="24"/>
      <c r="J44" s="24" t="s">
        <v>16</v>
      </c>
      <c r="K44" s="24" t="s">
        <v>13</v>
      </c>
      <c r="L44" s="24">
        <v>746</v>
      </c>
      <c r="M44" s="24">
        <v>170</v>
      </c>
      <c r="N44" s="24">
        <v>0</v>
      </c>
      <c r="O44" s="24">
        <v>0</v>
      </c>
      <c r="P44" s="24">
        <v>0</v>
      </c>
      <c r="Q44" s="25">
        <v>0</v>
      </c>
      <c r="R44" t="s">
        <v>83</v>
      </c>
      <c r="AF44" s="5"/>
      <c r="AH44" s="5"/>
      <c r="AJ44" s="5"/>
      <c r="AL44" s="5"/>
      <c r="AN44" s="5"/>
      <c r="AP44" s="5"/>
      <c r="AR44" s="5"/>
      <c r="AT44" s="5"/>
      <c r="AV44" s="5"/>
      <c r="AX44" s="5"/>
      <c r="AZ44" s="5"/>
      <c r="BB44" s="5"/>
      <c r="BD44" s="5"/>
      <c r="BF44" s="5"/>
      <c r="BH44" s="5"/>
    </row>
    <row r="45" spans="1:60" x14ac:dyDescent="0.25">
      <c r="A45" s="24" t="s">
        <v>130</v>
      </c>
      <c r="B45" s="24" t="s">
        <v>80</v>
      </c>
      <c r="C45" s="24">
        <v>1</v>
      </c>
      <c r="D45" s="24" t="s">
        <v>81</v>
      </c>
      <c r="E45" s="24" t="s">
        <v>119</v>
      </c>
      <c r="F45" s="24">
        <v>2592</v>
      </c>
      <c r="G45" s="24">
        <v>11.4</v>
      </c>
      <c r="H45" s="24" t="s">
        <v>12</v>
      </c>
      <c r="I45" s="24"/>
      <c r="J45" s="24" t="s">
        <v>16</v>
      </c>
      <c r="K45" s="24" t="s">
        <v>13</v>
      </c>
      <c r="L45" s="24">
        <v>704</v>
      </c>
      <c r="M45" s="24">
        <v>12</v>
      </c>
      <c r="N45" s="24">
        <v>0</v>
      </c>
      <c r="O45" s="24">
        <v>0</v>
      </c>
      <c r="P45" s="24">
        <v>0</v>
      </c>
      <c r="Q45" s="25">
        <v>0</v>
      </c>
      <c r="R45" t="s">
        <v>83</v>
      </c>
      <c r="AF45" s="5"/>
      <c r="AH45" s="5"/>
      <c r="AJ45" s="5"/>
      <c r="AL45" s="5"/>
      <c r="AN45" s="5"/>
      <c r="AP45" s="5"/>
      <c r="AR45" s="5"/>
      <c r="AT45" s="5"/>
      <c r="AV45" s="5"/>
      <c r="AX45" s="5"/>
      <c r="AZ45" s="5"/>
      <c r="BB45" s="5"/>
      <c r="BD45" s="5"/>
      <c r="BF45" s="5"/>
      <c r="BH45" s="5"/>
    </row>
    <row r="46" spans="1:60" x14ac:dyDescent="0.25">
      <c r="A46" s="24" t="s">
        <v>131</v>
      </c>
      <c r="B46" s="24" t="s">
        <v>80</v>
      </c>
      <c r="C46" s="24">
        <v>1</v>
      </c>
      <c r="D46" s="24" t="s">
        <v>81</v>
      </c>
      <c r="E46" s="24" t="s">
        <v>119</v>
      </c>
      <c r="F46" s="24">
        <v>2592</v>
      </c>
      <c r="G46" s="24">
        <v>11.4</v>
      </c>
      <c r="H46" s="24" t="s">
        <v>12</v>
      </c>
      <c r="I46" s="24"/>
      <c r="J46" s="24" t="s">
        <v>16</v>
      </c>
      <c r="K46" s="24" t="s">
        <v>14</v>
      </c>
      <c r="L46" s="24">
        <v>697</v>
      </c>
      <c r="M46" s="24">
        <v>170</v>
      </c>
      <c r="N46" s="24">
        <v>0</v>
      </c>
      <c r="O46" s="24">
        <v>0</v>
      </c>
      <c r="P46" s="24">
        <v>0</v>
      </c>
      <c r="Q46" s="25">
        <v>0</v>
      </c>
      <c r="R46" t="s">
        <v>83</v>
      </c>
      <c r="AF46" s="5"/>
      <c r="AH46" s="5"/>
      <c r="AJ46" s="5"/>
      <c r="AL46" s="5"/>
      <c r="AN46" s="5"/>
      <c r="AP46" s="5"/>
      <c r="AR46" s="5"/>
      <c r="AT46" s="5"/>
      <c r="AV46" s="5"/>
      <c r="AX46" s="5"/>
      <c r="AZ46" s="5"/>
      <c r="BB46" s="5"/>
      <c r="BD46" s="5"/>
      <c r="BF46" s="5"/>
      <c r="BH46" s="5"/>
    </row>
    <row r="47" spans="1:60" x14ac:dyDescent="0.25">
      <c r="A47" s="24" t="s">
        <v>132</v>
      </c>
      <c r="B47" s="24" t="s">
        <v>80</v>
      </c>
      <c r="C47" s="24">
        <v>1</v>
      </c>
      <c r="D47" s="24" t="s">
        <v>81</v>
      </c>
      <c r="E47" s="24" t="s">
        <v>119</v>
      </c>
      <c r="F47" s="24">
        <v>2592</v>
      </c>
      <c r="G47" s="24">
        <v>11.4</v>
      </c>
      <c r="H47" s="24" t="s">
        <v>12</v>
      </c>
      <c r="I47" s="24"/>
      <c r="J47" s="24" t="s">
        <v>16</v>
      </c>
      <c r="K47" s="24" t="s">
        <v>14</v>
      </c>
      <c r="L47" s="24">
        <v>757</v>
      </c>
      <c r="M47" s="24">
        <v>31</v>
      </c>
      <c r="N47" s="24">
        <v>0</v>
      </c>
      <c r="O47" s="24">
        <v>0</v>
      </c>
      <c r="P47" s="24">
        <v>0</v>
      </c>
      <c r="Q47" s="25">
        <v>0</v>
      </c>
      <c r="R47" t="s">
        <v>83</v>
      </c>
      <c r="AF47" s="5"/>
      <c r="AH47" s="5"/>
      <c r="AJ47" s="5"/>
      <c r="AL47" s="5"/>
      <c r="AN47" s="5"/>
      <c r="AP47" s="5"/>
      <c r="AR47" s="5"/>
      <c r="AT47" s="5"/>
      <c r="AV47" s="5"/>
      <c r="AX47" s="5"/>
      <c r="AZ47" s="5"/>
      <c r="BB47" s="5"/>
      <c r="BD47" s="5"/>
      <c r="BF47" s="5"/>
      <c r="BH47" s="5"/>
    </row>
    <row r="48" spans="1:60" x14ac:dyDescent="0.25">
      <c r="A48" s="24" t="s">
        <v>133</v>
      </c>
      <c r="B48" s="24" t="s">
        <v>80</v>
      </c>
      <c r="C48" s="24">
        <v>1</v>
      </c>
      <c r="D48" s="24" t="s">
        <v>81</v>
      </c>
      <c r="E48" s="24" t="s">
        <v>119</v>
      </c>
      <c r="F48" s="24">
        <v>2592</v>
      </c>
      <c r="G48" s="24">
        <v>11.4</v>
      </c>
      <c r="H48" s="24" t="s">
        <v>12</v>
      </c>
      <c r="I48" s="24"/>
      <c r="J48" s="24" t="s">
        <v>16</v>
      </c>
      <c r="K48" s="24" t="s">
        <v>15</v>
      </c>
      <c r="L48" s="24">
        <v>459</v>
      </c>
      <c r="M48" s="24">
        <v>138</v>
      </c>
      <c r="N48" s="24">
        <v>1</v>
      </c>
      <c r="O48" s="24">
        <v>4.0000000000000001E-3</v>
      </c>
      <c r="P48" s="24">
        <v>4.0000000000000001E-3</v>
      </c>
      <c r="Q48" s="25">
        <v>4.0000000000000001E-3</v>
      </c>
      <c r="R48">
        <v>52</v>
      </c>
      <c r="S48">
        <v>4.0000000000000001E-3</v>
      </c>
      <c r="AF48" s="5"/>
      <c r="AH48" s="5"/>
      <c r="AJ48" s="5"/>
      <c r="AL48" s="5"/>
      <c r="AN48" s="5"/>
      <c r="AP48" s="5"/>
      <c r="AR48" s="5"/>
      <c r="AT48" s="5"/>
      <c r="AV48" s="5"/>
      <c r="AX48" s="5"/>
      <c r="AZ48" s="5"/>
      <c r="BB48" s="5"/>
      <c r="BD48" s="5"/>
      <c r="BF48" s="5"/>
      <c r="BH48" s="5"/>
    </row>
    <row r="49" spans="1:60" x14ac:dyDescent="0.25">
      <c r="A49" s="24" t="s">
        <v>134</v>
      </c>
      <c r="B49" s="24" t="s">
        <v>80</v>
      </c>
      <c r="C49" s="24">
        <v>1</v>
      </c>
      <c r="D49" s="24" t="s">
        <v>81</v>
      </c>
      <c r="E49" s="24" t="s">
        <v>119</v>
      </c>
      <c r="F49" s="24">
        <v>2592</v>
      </c>
      <c r="G49" s="24">
        <v>11.4</v>
      </c>
      <c r="H49" s="24" t="s">
        <v>12</v>
      </c>
      <c r="I49" s="24"/>
      <c r="J49" s="24" t="s">
        <v>16</v>
      </c>
      <c r="K49" s="24" t="s">
        <v>15</v>
      </c>
      <c r="L49" s="24">
        <v>582</v>
      </c>
      <c r="M49" s="24">
        <v>201</v>
      </c>
      <c r="N49" s="24">
        <v>1</v>
      </c>
      <c r="O49" s="24">
        <v>8.9999999999999993E-3</v>
      </c>
      <c r="P49" s="24">
        <v>8.9999999999999993E-3</v>
      </c>
      <c r="Q49" s="25">
        <v>8.9999999999999993E-3</v>
      </c>
      <c r="R49">
        <v>4</v>
      </c>
      <c r="S49" s="32">
        <v>8.9999999999999993E-3</v>
      </c>
      <c r="AF49" s="5"/>
      <c r="AH49" s="5"/>
      <c r="AJ49" s="5"/>
      <c r="AL49" s="5"/>
      <c r="AN49" s="5"/>
      <c r="AP49" s="5"/>
      <c r="AR49" s="5"/>
      <c r="AT49" s="5"/>
      <c r="AV49" s="5"/>
      <c r="AX49" s="5"/>
      <c r="AZ49" s="5"/>
      <c r="BB49" s="5"/>
      <c r="BD49" s="5"/>
      <c r="BF49" s="5"/>
      <c r="BH49" s="5"/>
    </row>
    <row r="50" spans="1:60" x14ac:dyDescent="0.25">
      <c r="A50" s="30" t="s">
        <v>135</v>
      </c>
      <c r="B50" s="30" t="s">
        <v>80</v>
      </c>
      <c r="C50" s="30">
        <v>1</v>
      </c>
      <c r="D50" s="30" t="s">
        <v>81</v>
      </c>
      <c r="E50" s="30" t="s">
        <v>80</v>
      </c>
      <c r="F50" s="30">
        <v>2594</v>
      </c>
      <c r="G50" s="30">
        <v>10.8</v>
      </c>
      <c r="H50" s="30" t="s">
        <v>12</v>
      </c>
      <c r="I50" s="30"/>
      <c r="J50" s="30" t="s">
        <v>11</v>
      </c>
      <c r="K50" s="30" t="s">
        <v>12</v>
      </c>
      <c r="L50" s="30">
        <v>525</v>
      </c>
      <c r="M50" s="30">
        <v>69</v>
      </c>
      <c r="N50" s="30">
        <v>0</v>
      </c>
      <c r="O50" s="30">
        <v>0</v>
      </c>
      <c r="P50" s="30">
        <v>0</v>
      </c>
      <c r="Q50" s="31">
        <v>0</v>
      </c>
      <c r="R50" t="s">
        <v>83</v>
      </c>
      <c r="AF50" s="5"/>
      <c r="AH50" s="5"/>
      <c r="AJ50" s="5"/>
      <c r="AL50" s="5"/>
      <c r="AN50" s="5"/>
      <c r="AP50" s="5"/>
      <c r="AR50" s="5"/>
      <c r="AT50" s="5"/>
      <c r="AV50" s="5"/>
      <c r="AX50" s="5"/>
      <c r="AZ50" s="5"/>
      <c r="BB50" s="5"/>
      <c r="BD50" s="5"/>
      <c r="BF50" s="5"/>
      <c r="BH50" s="5"/>
    </row>
    <row r="51" spans="1:60" x14ac:dyDescent="0.25">
      <c r="A51" s="30" t="s">
        <v>136</v>
      </c>
      <c r="B51" s="30" t="s">
        <v>80</v>
      </c>
      <c r="C51" s="30">
        <v>1</v>
      </c>
      <c r="D51" s="30" t="s">
        <v>81</v>
      </c>
      <c r="E51" s="30" t="s">
        <v>80</v>
      </c>
      <c r="F51" s="30">
        <v>2594</v>
      </c>
      <c r="G51" s="30">
        <v>10.8</v>
      </c>
      <c r="H51" s="30" t="s">
        <v>12</v>
      </c>
      <c r="I51" s="30"/>
      <c r="J51" s="30" t="s">
        <v>11</v>
      </c>
      <c r="K51" s="30" t="s">
        <v>12</v>
      </c>
      <c r="L51" s="30">
        <v>210</v>
      </c>
      <c r="M51" s="30">
        <v>62</v>
      </c>
      <c r="N51" s="30">
        <v>0</v>
      </c>
      <c r="O51" s="30">
        <v>0</v>
      </c>
      <c r="P51" s="30">
        <v>0</v>
      </c>
      <c r="Q51" s="31">
        <v>0</v>
      </c>
      <c r="R51" t="s">
        <v>83</v>
      </c>
      <c r="AF51" s="5"/>
      <c r="AH51" s="5"/>
      <c r="AJ51" s="5"/>
      <c r="AL51" s="5"/>
      <c r="AN51" s="5"/>
      <c r="AP51" s="5"/>
      <c r="AR51" s="5"/>
      <c r="AT51" s="5"/>
      <c r="AV51" s="5"/>
      <c r="AX51" s="5"/>
      <c r="AZ51" s="5"/>
      <c r="BB51" s="5"/>
      <c r="BD51" s="5"/>
      <c r="BF51" s="5"/>
      <c r="BH51" s="5"/>
    </row>
    <row r="52" spans="1:60" x14ac:dyDescent="0.25">
      <c r="A52" s="30" t="s">
        <v>137</v>
      </c>
      <c r="B52" s="30" t="s">
        <v>80</v>
      </c>
      <c r="C52" s="30">
        <v>1</v>
      </c>
      <c r="D52" s="30" t="s">
        <v>81</v>
      </c>
      <c r="E52" s="30" t="s">
        <v>80</v>
      </c>
      <c r="F52" s="30">
        <v>2594</v>
      </c>
      <c r="G52" s="30">
        <v>10.8</v>
      </c>
      <c r="H52" s="30" t="s">
        <v>12</v>
      </c>
      <c r="I52" s="30"/>
      <c r="J52" s="30" t="s">
        <v>11</v>
      </c>
      <c r="K52" s="30" t="s">
        <v>13</v>
      </c>
      <c r="L52" s="30">
        <v>90</v>
      </c>
      <c r="M52" s="30">
        <v>5</v>
      </c>
      <c r="N52" s="30">
        <v>0</v>
      </c>
      <c r="O52" s="30">
        <v>0</v>
      </c>
      <c r="P52" s="30">
        <v>0</v>
      </c>
      <c r="Q52" s="31">
        <v>0</v>
      </c>
      <c r="R52" t="s">
        <v>83</v>
      </c>
      <c r="AF52" s="5"/>
      <c r="AH52" s="5"/>
      <c r="AJ52" s="5"/>
      <c r="AL52" s="5"/>
      <c r="AN52" s="5"/>
      <c r="AP52" s="5"/>
      <c r="AR52" s="5"/>
      <c r="AT52" s="5"/>
      <c r="AV52" s="5"/>
      <c r="AX52" s="5"/>
      <c r="AZ52" s="5"/>
      <c r="BB52" s="5"/>
      <c r="BD52" s="5"/>
      <c r="BF52" s="5"/>
      <c r="BH52" s="5"/>
    </row>
    <row r="53" spans="1:60" x14ac:dyDescent="0.25">
      <c r="A53" s="30" t="s">
        <v>138</v>
      </c>
      <c r="B53" s="30" t="s">
        <v>80</v>
      </c>
      <c r="C53" s="30">
        <v>1</v>
      </c>
      <c r="D53" s="30" t="s">
        <v>81</v>
      </c>
      <c r="E53" s="30" t="s">
        <v>80</v>
      </c>
      <c r="F53" s="30">
        <v>2594</v>
      </c>
      <c r="G53" s="30">
        <v>10.8</v>
      </c>
      <c r="H53" s="30" t="s">
        <v>12</v>
      </c>
      <c r="I53" s="30"/>
      <c r="J53" s="30" t="s">
        <v>11</v>
      </c>
      <c r="K53" s="30" t="s">
        <v>13</v>
      </c>
      <c r="L53" s="30">
        <v>796</v>
      </c>
      <c r="M53" s="30">
        <v>185</v>
      </c>
      <c r="N53" s="30">
        <v>0</v>
      </c>
      <c r="O53" s="30">
        <v>0</v>
      </c>
      <c r="P53" s="30">
        <v>0</v>
      </c>
      <c r="Q53" s="31">
        <v>0</v>
      </c>
      <c r="R53" t="s">
        <v>83</v>
      </c>
      <c r="AF53" s="5"/>
      <c r="AH53" s="5"/>
      <c r="AJ53" s="5"/>
      <c r="AL53" s="5"/>
      <c r="AN53" s="5"/>
      <c r="AP53" s="5"/>
      <c r="AR53" s="5"/>
      <c r="AT53" s="5"/>
      <c r="AV53" s="5"/>
      <c r="AX53" s="5"/>
      <c r="AZ53" s="5"/>
      <c r="BB53" s="5"/>
      <c r="BD53" s="5"/>
      <c r="BF53" s="5"/>
      <c r="BH53" s="5"/>
    </row>
    <row r="54" spans="1:60" x14ac:dyDescent="0.25">
      <c r="A54" s="30" t="s">
        <v>139</v>
      </c>
      <c r="B54" s="30" t="s">
        <v>80</v>
      </c>
      <c r="C54" s="30">
        <v>1</v>
      </c>
      <c r="D54" s="30" t="s">
        <v>81</v>
      </c>
      <c r="E54" s="30" t="s">
        <v>80</v>
      </c>
      <c r="F54" s="30">
        <v>2594</v>
      </c>
      <c r="G54" s="30">
        <v>10.8</v>
      </c>
      <c r="H54" s="30" t="s">
        <v>12</v>
      </c>
      <c r="I54" s="30"/>
      <c r="J54" s="30" t="s">
        <v>11</v>
      </c>
      <c r="K54" s="30" t="s">
        <v>14</v>
      </c>
      <c r="L54" s="30">
        <v>172</v>
      </c>
      <c r="M54" s="30">
        <v>338</v>
      </c>
      <c r="N54" s="30">
        <v>0</v>
      </c>
      <c r="O54" s="30">
        <v>0</v>
      </c>
      <c r="P54" s="30">
        <v>0</v>
      </c>
      <c r="Q54" s="31">
        <v>0</v>
      </c>
      <c r="R54" t="s">
        <v>83</v>
      </c>
      <c r="AF54" s="5"/>
      <c r="AH54" s="5"/>
      <c r="AJ54" s="5"/>
      <c r="AL54" s="5"/>
      <c r="AN54" s="5"/>
      <c r="AP54" s="5"/>
      <c r="AR54" s="5"/>
      <c r="AT54" s="5"/>
      <c r="AV54" s="5"/>
      <c r="AX54" s="5"/>
      <c r="AZ54" s="5"/>
      <c r="BB54" s="5"/>
      <c r="BD54" s="5"/>
      <c r="BF54" s="5"/>
      <c r="BH54" s="5"/>
    </row>
    <row r="55" spans="1:60" x14ac:dyDescent="0.25">
      <c r="A55" s="30" t="s">
        <v>140</v>
      </c>
      <c r="B55" s="30" t="s">
        <v>80</v>
      </c>
      <c r="C55" s="30">
        <v>1</v>
      </c>
      <c r="D55" s="30" t="s">
        <v>81</v>
      </c>
      <c r="E55" s="30" t="s">
        <v>80</v>
      </c>
      <c r="F55" s="30">
        <v>2594</v>
      </c>
      <c r="G55" s="30">
        <v>10.8</v>
      </c>
      <c r="H55" s="30" t="s">
        <v>12</v>
      </c>
      <c r="I55" s="30"/>
      <c r="J55" s="30" t="s">
        <v>11</v>
      </c>
      <c r="K55" s="30" t="s">
        <v>14</v>
      </c>
      <c r="L55" s="30">
        <v>715</v>
      </c>
      <c r="M55" s="30">
        <v>378</v>
      </c>
      <c r="N55" s="30">
        <v>0</v>
      </c>
      <c r="O55" s="30">
        <v>0</v>
      </c>
      <c r="P55" s="30">
        <v>0</v>
      </c>
      <c r="Q55" s="31">
        <v>0</v>
      </c>
      <c r="R55" t="s">
        <v>83</v>
      </c>
      <c r="AF55" s="5"/>
      <c r="AH55" s="5"/>
      <c r="AJ55" s="5"/>
      <c r="AL55" s="5"/>
      <c r="AN55" s="5"/>
      <c r="AP55" s="5"/>
      <c r="AR55" s="5"/>
      <c r="AT55" s="5"/>
      <c r="AV55" s="5"/>
      <c r="AX55" s="5"/>
      <c r="AZ55" s="5"/>
      <c r="BB55" s="5"/>
      <c r="BD55" s="5"/>
      <c r="BF55" s="5"/>
      <c r="BH55" s="5"/>
    </row>
    <row r="56" spans="1:60" x14ac:dyDescent="0.25">
      <c r="A56" s="30" t="s">
        <v>141</v>
      </c>
      <c r="B56" s="30" t="s">
        <v>80</v>
      </c>
      <c r="C56" s="30">
        <v>1</v>
      </c>
      <c r="D56" s="30" t="s">
        <v>81</v>
      </c>
      <c r="E56" s="30" t="s">
        <v>80</v>
      </c>
      <c r="F56" s="30">
        <v>2594</v>
      </c>
      <c r="G56" s="30">
        <v>10.8</v>
      </c>
      <c r="H56" s="30" t="s">
        <v>12</v>
      </c>
      <c r="I56" s="30"/>
      <c r="J56" s="30" t="s">
        <v>11</v>
      </c>
      <c r="K56" s="30" t="s">
        <v>15</v>
      </c>
      <c r="L56" s="30">
        <v>570</v>
      </c>
      <c r="M56" s="30">
        <v>230</v>
      </c>
      <c r="N56" s="30">
        <v>0</v>
      </c>
      <c r="O56" s="30">
        <v>0</v>
      </c>
      <c r="P56" s="30">
        <v>0</v>
      </c>
      <c r="Q56" s="31">
        <v>0</v>
      </c>
      <c r="R56" t="s">
        <v>83</v>
      </c>
      <c r="AF56" s="5"/>
      <c r="AH56" s="5"/>
      <c r="AJ56" s="5"/>
      <c r="AL56" s="5"/>
      <c r="AN56" s="5"/>
      <c r="AP56" s="5"/>
      <c r="AR56" s="5"/>
      <c r="AT56" s="5"/>
      <c r="AV56" s="5"/>
      <c r="AX56" s="5"/>
      <c r="AZ56" s="5"/>
      <c r="BB56" s="5"/>
      <c r="BD56" s="5"/>
      <c r="BF56" s="5"/>
      <c r="BH56" s="5"/>
    </row>
    <row r="57" spans="1:60" x14ac:dyDescent="0.25">
      <c r="A57" s="30" t="s">
        <v>142</v>
      </c>
      <c r="B57" s="30" t="s">
        <v>80</v>
      </c>
      <c r="C57" s="30">
        <v>1</v>
      </c>
      <c r="D57" s="30" t="s">
        <v>81</v>
      </c>
      <c r="E57" s="30" t="s">
        <v>80</v>
      </c>
      <c r="F57" s="30">
        <v>2594</v>
      </c>
      <c r="G57" s="30">
        <v>10.8</v>
      </c>
      <c r="H57" s="30" t="s">
        <v>12</v>
      </c>
      <c r="I57" s="30"/>
      <c r="J57" s="30" t="s">
        <v>11</v>
      </c>
      <c r="K57" s="30" t="s">
        <v>15</v>
      </c>
      <c r="L57" s="30">
        <v>224</v>
      </c>
      <c r="M57" s="30">
        <v>339</v>
      </c>
      <c r="N57" s="30">
        <v>1</v>
      </c>
      <c r="O57" s="30">
        <v>1.95E-4</v>
      </c>
      <c r="P57" s="30">
        <v>1.95E-4</v>
      </c>
      <c r="Q57" s="31">
        <v>1.95E-4</v>
      </c>
      <c r="R57">
        <v>70</v>
      </c>
      <c r="S57" s="29">
        <v>1.95E-4</v>
      </c>
      <c r="AF57" s="5"/>
      <c r="AH57" s="5"/>
      <c r="AJ57" s="5"/>
      <c r="AL57" s="5"/>
      <c r="AN57" s="5"/>
      <c r="AP57" s="5"/>
      <c r="AR57" s="5"/>
      <c r="AT57" s="5"/>
      <c r="AV57" s="5"/>
      <c r="AX57" s="5"/>
      <c r="AZ57" s="5"/>
      <c r="BB57" s="5"/>
      <c r="BD57" s="5"/>
      <c r="BF57" s="5"/>
      <c r="BH57" s="5"/>
    </row>
    <row r="58" spans="1:60" x14ac:dyDescent="0.25">
      <c r="A58" s="30" t="s">
        <v>143</v>
      </c>
      <c r="B58" s="30" t="s">
        <v>80</v>
      </c>
      <c r="C58" s="30">
        <v>1</v>
      </c>
      <c r="D58" s="30" t="s">
        <v>81</v>
      </c>
      <c r="E58" s="30" t="s">
        <v>80</v>
      </c>
      <c r="F58" s="30">
        <v>2594</v>
      </c>
      <c r="G58" s="30">
        <v>10.8</v>
      </c>
      <c r="H58" s="30" t="s">
        <v>12</v>
      </c>
      <c r="I58" s="30"/>
      <c r="J58" s="30" t="s">
        <v>16</v>
      </c>
      <c r="K58" s="30" t="s">
        <v>12</v>
      </c>
      <c r="L58" s="30">
        <v>326</v>
      </c>
      <c r="M58" s="30">
        <v>83</v>
      </c>
      <c r="N58" s="30">
        <v>0</v>
      </c>
      <c r="O58" s="30">
        <v>0</v>
      </c>
      <c r="P58" s="30">
        <v>0</v>
      </c>
      <c r="Q58" s="31">
        <v>0</v>
      </c>
      <c r="R58" t="s">
        <v>83</v>
      </c>
      <c r="AF58" s="5"/>
      <c r="AH58" s="5"/>
      <c r="AJ58" s="5"/>
      <c r="AL58" s="5"/>
      <c r="AN58" s="5"/>
      <c r="AP58" s="5"/>
      <c r="AR58" s="5"/>
      <c r="AT58" s="5"/>
      <c r="AV58" s="5"/>
      <c r="AX58" s="5"/>
      <c r="AZ58" s="5"/>
      <c r="BB58" s="5"/>
      <c r="BD58" s="5"/>
      <c r="BF58" s="5"/>
      <c r="BH58" s="5"/>
    </row>
    <row r="59" spans="1:60" x14ac:dyDescent="0.25">
      <c r="A59" s="30" t="s">
        <v>144</v>
      </c>
      <c r="B59" s="30" t="s">
        <v>80</v>
      </c>
      <c r="C59" s="30">
        <v>1</v>
      </c>
      <c r="D59" s="30" t="s">
        <v>81</v>
      </c>
      <c r="E59" s="30" t="s">
        <v>80</v>
      </c>
      <c r="F59" s="30">
        <v>2594</v>
      </c>
      <c r="G59" s="30">
        <v>10.8</v>
      </c>
      <c r="H59" s="30" t="s">
        <v>12</v>
      </c>
      <c r="I59" s="30"/>
      <c r="J59" s="30" t="s">
        <v>16</v>
      </c>
      <c r="K59" s="30" t="s">
        <v>12</v>
      </c>
      <c r="L59" s="30">
        <v>65</v>
      </c>
      <c r="M59" s="30">
        <v>169</v>
      </c>
      <c r="N59" s="30">
        <v>0</v>
      </c>
      <c r="O59" s="30">
        <v>0</v>
      </c>
      <c r="P59" s="30">
        <v>0</v>
      </c>
      <c r="Q59" s="31">
        <v>0</v>
      </c>
      <c r="R59" t="s">
        <v>83</v>
      </c>
      <c r="AF59" s="5"/>
      <c r="AH59" s="5"/>
      <c r="AJ59" s="5"/>
      <c r="AL59" s="5"/>
      <c r="AN59" s="5"/>
      <c r="AP59" s="5"/>
      <c r="AR59" s="5"/>
      <c r="AT59" s="5"/>
      <c r="AV59" s="5"/>
      <c r="AX59" s="5"/>
      <c r="AZ59" s="5"/>
      <c r="BB59" s="5"/>
      <c r="BD59" s="5"/>
      <c r="BF59" s="5"/>
      <c r="BH59" s="5"/>
    </row>
    <row r="60" spans="1:60" x14ac:dyDescent="0.25">
      <c r="A60" s="30" t="s">
        <v>145</v>
      </c>
      <c r="B60" s="30" t="s">
        <v>80</v>
      </c>
      <c r="C60" s="30">
        <v>1</v>
      </c>
      <c r="D60" s="30" t="s">
        <v>81</v>
      </c>
      <c r="E60" s="30" t="s">
        <v>80</v>
      </c>
      <c r="F60" s="30">
        <v>2594</v>
      </c>
      <c r="G60" s="30">
        <v>10.8</v>
      </c>
      <c r="H60" s="30" t="s">
        <v>12</v>
      </c>
      <c r="I60" s="30"/>
      <c r="J60" s="30" t="s">
        <v>16</v>
      </c>
      <c r="K60" s="30" t="s">
        <v>13</v>
      </c>
      <c r="L60" s="30">
        <v>692</v>
      </c>
      <c r="M60" s="30">
        <v>11</v>
      </c>
      <c r="N60" s="30">
        <v>0</v>
      </c>
      <c r="O60" s="30">
        <v>0</v>
      </c>
      <c r="P60" s="30">
        <v>0</v>
      </c>
      <c r="Q60" s="31">
        <v>0</v>
      </c>
      <c r="R60" t="s">
        <v>83</v>
      </c>
      <c r="AF60" s="5"/>
      <c r="AH60" s="5"/>
      <c r="AJ60" s="5"/>
      <c r="AL60" s="5"/>
      <c r="AN60" s="5"/>
      <c r="AP60" s="5"/>
      <c r="AR60" s="5"/>
      <c r="AT60" s="5"/>
      <c r="AV60" s="5"/>
      <c r="AX60" s="5"/>
      <c r="AZ60" s="5"/>
      <c r="BB60" s="5"/>
      <c r="BD60" s="5"/>
      <c r="BF60" s="5"/>
      <c r="BH60" s="5"/>
    </row>
    <row r="61" spans="1:60" x14ac:dyDescent="0.25">
      <c r="A61" s="30" t="s">
        <v>146</v>
      </c>
      <c r="B61" s="30" t="s">
        <v>80</v>
      </c>
      <c r="C61" s="30">
        <v>1</v>
      </c>
      <c r="D61" s="30" t="s">
        <v>81</v>
      </c>
      <c r="E61" s="30" t="s">
        <v>80</v>
      </c>
      <c r="F61" s="30">
        <v>2594</v>
      </c>
      <c r="G61" s="30">
        <v>10.8</v>
      </c>
      <c r="H61" s="30" t="s">
        <v>12</v>
      </c>
      <c r="I61" s="30"/>
      <c r="J61" s="30" t="s">
        <v>16</v>
      </c>
      <c r="K61" s="30" t="s">
        <v>13</v>
      </c>
      <c r="L61" s="30">
        <v>717</v>
      </c>
      <c r="M61" s="30">
        <v>167</v>
      </c>
      <c r="N61" s="30">
        <v>0</v>
      </c>
      <c r="O61" s="30">
        <v>0</v>
      </c>
      <c r="P61" s="30">
        <v>0</v>
      </c>
      <c r="Q61" s="31">
        <v>0</v>
      </c>
      <c r="R61" t="s">
        <v>83</v>
      </c>
      <c r="AF61" s="5"/>
      <c r="AH61" s="5"/>
      <c r="AJ61" s="5"/>
      <c r="AL61" s="5"/>
      <c r="AN61" s="5"/>
      <c r="AP61" s="5"/>
      <c r="AR61" s="5"/>
      <c r="AT61" s="5"/>
      <c r="AV61" s="5"/>
      <c r="AX61" s="5"/>
      <c r="AZ61" s="5"/>
      <c r="BB61" s="5"/>
      <c r="BD61" s="5"/>
      <c r="BF61" s="5"/>
      <c r="BH61" s="5"/>
    </row>
    <row r="62" spans="1:60" x14ac:dyDescent="0.25">
      <c r="A62" s="30" t="s">
        <v>147</v>
      </c>
      <c r="B62" s="30" t="s">
        <v>80</v>
      </c>
      <c r="C62" s="30">
        <v>1</v>
      </c>
      <c r="D62" s="30" t="s">
        <v>81</v>
      </c>
      <c r="E62" s="30" t="s">
        <v>80</v>
      </c>
      <c r="F62" s="30">
        <v>2594</v>
      </c>
      <c r="G62" s="30">
        <v>10.8</v>
      </c>
      <c r="H62" s="30" t="s">
        <v>12</v>
      </c>
      <c r="I62" s="30"/>
      <c r="J62" s="30" t="s">
        <v>16</v>
      </c>
      <c r="K62" s="30" t="s">
        <v>14</v>
      </c>
      <c r="L62" s="30">
        <v>310</v>
      </c>
      <c r="M62" s="30">
        <v>19</v>
      </c>
      <c r="N62" s="30">
        <v>0</v>
      </c>
      <c r="O62" s="30">
        <v>0</v>
      </c>
      <c r="P62" s="30">
        <v>0</v>
      </c>
      <c r="Q62" s="31">
        <v>0</v>
      </c>
      <c r="R62" t="s">
        <v>83</v>
      </c>
      <c r="AF62" s="5"/>
      <c r="AH62" s="5"/>
      <c r="AJ62" s="5"/>
      <c r="AL62" s="5"/>
      <c r="AN62" s="5"/>
      <c r="AP62" s="5"/>
      <c r="AR62" s="5"/>
      <c r="AT62" s="5"/>
      <c r="AV62" s="5"/>
      <c r="AX62" s="5"/>
      <c r="AZ62" s="5"/>
      <c r="BB62" s="5"/>
      <c r="BD62" s="5"/>
      <c r="BF62" s="5"/>
      <c r="BH62" s="5"/>
    </row>
    <row r="63" spans="1:60" x14ac:dyDescent="0.25">
      <c r="A63" s="30" t="s">
        <v>148</v>
      </c>
      <c r="B63" s="30" t="s">
        <v>80</v>
      </c>
      <c r="C63" s="30">
        <v>1</v>
      </c>
      <c r="D63" s="30" t="s">
        <v>81</v>
      </c>
      <c r="E63" s="30" t="s">
        <v>80</v>
      </c>
      <c r="F63" s="30">
        <v>2594</v>
      </c>
      <c r="G63" s="30">
        <v>10.8</v>
      </c>
      <c r="H63" s="30" t="s">
        <v>12</v>
      </c>
      <c r="I63" s="30"/>
      <c r="J63" s="30" t="s">
        <v>16</v>
      </c>
      <c r="K63" s="30" t="s">
        <v>14</v>
      </c>
      <c r="L63" s="30">
        <v>173</v>
      </c>
      <c r="M63" s="30">
        <v>378</v>
      </c>
      <c r="N63" s="30">
        <v>0</v>
      </c>
      <c r="O63" s="30">
        <v>0</v>
      </c>
      <c r="P63" s="30">
        <v>0</v>
      </c>
      <c r="Q63" s="31">
        <v>0</v>
      </c>
      <c r="R63" t="s">
        <v>83</v>
      </c>
      <c r="AF63" s="5"/>
      <c r="AH63" s="5"/>
      <c r="AJ63" s="5"/>
      <c r="AL63" s="5"/>
      <c r="AN63" s="5"/>
      <c r="AP63" s="5"/>
      <c r="AR63" s="5"/>
      <c r="AT63" s="5"/>
      <c r="AV63" s="5"/>
      <c r="AX63" s="5"/>
      <c r="AZ63" s="5"/>
      <c r="BB63" s="5"/>
      <c r="BD63" s="5"/>
      <c r="BF63" s="5"/>
      <c r="BH63" s="5"/>
    </row>
    <row r="64" spans="1:60" x14ac:dyDescent="0.25">
      <c r="A64" s="30" t="s">
        <v>149</v>
      </c>
      <c r="B64" s="30" t="s">
        <v>80</v>
      </c>
      <c r="C64" s="30">
        <v>1</v>
      </c>
      <c r="D64" s="30" t="s">
        <v>81</v>
      </c>
      <c r="E64" s="30" t="s">
        <v>80</v>
      </c>
      <c r="F64" s="30">
        <v>2594</v>
      </c>
      <c r="G64" s="30">
        <v>10.8</v>
      </c>
      <c r="H64" s="30" t="s">
        <v>12</v>
      </c>
      <c r="I64" s="30"/>
      <c r="J64" s="30" t="s">
        <v>16</v>
      </c>
      <c r="K64" s="30" t="s">
        <v>15</v>
      </c>
      <c r="L64" s="30">
        <v>485</v>
      </c>
      <c r="M64" s="30">
        <v>361</v>
      </c>
      <c r="N64" s="30">
        <v>0</v>
      </c>
      <c r="O64" s="30">
        <v>0</v>
      </c>
      <c r="P64" s="30">
        <v>0</v>
      </c>
      <c r="Q64" s="31">
        <v>0</v>
      </c>
      <c r="R64" t="s">
        <v>83</v>
      </c>
      <c r="AF64" s="5"/>
      <c r="AH64" s="5"/>
      <c r="AJ64" s="5"/>
      <c r="AL64" s="5"/>
      <c r="AN64" s="5"/>
      <c r="AP64" s="5"/>
      <c r="AR64" s="5"/>
      <c r="AT64" s="5"/>
      <c r="AV64" s="5"/>
      <c r="AX64" s="5"/>
      <c r="AZ64" s="5"/>
      <c r="BB64" s="5"/>
      <c r="BD64" s="5"/>
      <c r="BF64" s="5"/>
      <c r="BH64" s="5"/>
    </row>
    <row r="65" spans="1:60" x14ac:dyDescent="0.25">
      <c r="A65" s="30" t="s">
        <v>150</v>
      </c>
      <c r="B65" s="30" t="s">
        <v>80</v>
      </c>
      <c r="C65" s="30">
        <v>1</v>
      </c>
      <c r="D65" s="30" t="s">
        <v>81</v>
      </c>
      <c r="E65" s="30" t="s">
        <v>80</v>
      </c>
      <c r="F65" s="30">
        <v>2594</v>
      </c>
      <c r="G65" s="30">
        <v>10.8</v>
      </c>
      <c r="H65" s="30" t="s">
        <v>12</v>
      </c>
      <c r="I65" s="30"/>
      <c r="J65" s="30" t="s">
        <v>16</v>
      </c>
      <c r="K65" s="30" t="s">
        <v>15</v>
      </c>
      <c r="L65" s="30">
        <v>215</v>
      </c>
      <c r="M65" s="30">
        <v>217</v>
      </c>
      <c r="N65" s="30">
        <v>0</v>
      </c>
      <c r="O65" s="30">
        <v>0</v>
      </c>
      <c r="P65" s="30">
        <v>0</v>
      </c>
      <c r="Q65" s="31">
        <v>0</v>
      </c>
      <c r="R65" t="s">
        <v>83</v>
      </c>
      <c r="AF65" s="5"/>
      <c r="AH65" s="5"/>
      <c r="AJ65" s="5"/>
      <c r="AL65" s="5"/>
      <c r="AN65" s="5"/>
      <c r="AP65" s="5"/>
      <c r="AR65" s="5"/>
      <c r="AT65" s="5"/>
      <c r="AV65" s="5"/>
      <c r="AX65" s="5"/>
      <c r="AZ65" s="5"/>
      <c r="BB65" s="5"/>
      <c r="BD65" s="5"/>
      <c r="BF65" s="5"/>
      <c r="BH65" s="5"/>
    </row>
    <row r="66" spans="1:60" x14ac:dyDescent="0.25">
      <c r="A66" s="24" t="s">
        <v>151</v>
      </c>
      <c r="B66" s="24" t="s">
        <v>80</v>
      </c>
      <c r="C66" s="24">
        <v>1</v>
      </c>
      <c r="D66" s="24" t="s">
        <v>81</v>
      </c>
      <c r="E66" s="24" t="s">
        <v>152</v>
      </c>
      <c r="F66" s="24">
        <v>1835</v>
      </c>
      <c r="G66" s="24">
        <v>13.2</v>
      </c>
      <c r="H66" s="24" t="s">
        <v>12</v>
      </c>
      <c r="I66" s="24"/>
      <c r="J66" s="24" t="s">
        <v>11</v>
      </c>
      <c r="K66" s="24" t="s">
        <v>12</v>
      </c>
      <c r="L66" s="24">
        <v>890</v>
      </c>
      <c r="M66" s="24">
        <v>121</v>
      </c>
      <c r="N66" s="24">
        <v>0</v>
      </c>
      <c r="O66" s="24">
        <v>0</v>
      </c>
      <c r="P66" s="24">
        <v>0</v>
      </c>
      <c r="Q66" s="25">
        <v>0</v>
      </c>
      <c r="R66" t="s">
        <v>83</v>
      </c>
      <c r="AF66" s="5"/>
      <c r="AH66" s="5"/>
      <c r="AJ66" s="5"/>
      <c r="AL66" s="5"/>
      <c r="AN66" s="5"/>
      <c r="AP66" s="5"/>
      <c r="AR66" s="5"/>
      <c r="AT66" s="5"/>
      <c r="AV66" s="5"/>
      <c r="AX66" s="5"/>
      <c r="AZ66" s="5"/>
      <c r="BB66" s="5"/>
      <c r="BD66" s="5"/>
      <c r="BF66" s="5"/>
      <c r="BH66" s="5"/>
    </row>
    <row r="67" spans="1:60" x14ac:dyDescent="0.25">
      <c r="A67" s="24" t="s">
        <v>153</v>
      </c>
      <c r="B67" s="24" t="s">
        <v>80</v>
      </c>
      <c r="C67" s="24">
        <v>1</v>
      </c>
      <c r="D67" s="24" t="s">
        <v>81</v>
      </c>
      <c r="E67" s="24" t="s">
        <v>152</v>
      </c>
      <c r="F67" s="24">
        <v>1835</v>
      </c>
      <c r="G67" s="24">
        <v>13.2</v>
      </c>
      <c r="H67" s="24" t="s">
        <v>12</v>
      </c>
      <c r="I67" s="24"/>
      <c r="J67" s="24" t="s">
        <v>11</v>
      </c>
      <c r="K67" s="24" t="s">
        <v>12</v>
      </c>
      <c r="L67" s="24">
        <v>151</v>
      </c>
      <c r="M67" s="24">
        <v>330</v>
      </c>
      <c r="N67" s="24">
        <v>0</v>
      </c>
      <c r="O67" s="24">
        <v>0</v>
      </c>
      <c r="P67" s="24">
        <v>0</v>
      </c>
      <c r="Q67" s="25">
        <v>0</v>
      </c>
      <c r="R67" t="s">
        <v>83</v>
      </c>
      <c r="AF67" s="5"/>
      <c r="AH67" s="5"/>
      <c r="AJ67" s="5"/>
      <c r="AL67" s="5"/>
      <c r="AN67" s="5"/>
      <c r="AP67" s="5"/>
      <c r="AR67" s="5"/>
      <c r="AT67" s="5"/>
      <c r="AV67" s="5"/>
      <c r="AX67" s="5"/>
      <c r="AZ67" s="5"/>
      <c r="BB67" s="5"/>
      <c r="BD67" s="5"/>
      <c r="BF67" s="5"/>
      <c r="BH67" s="5"/>
    </row>
    <row r="68" spans="1:60" x14ac:dyDescent="0.25">
      <c r="A68" s="24" t="s">
        <v>154</v>
      </c>
      <c r="B68" s="24" t="s">
        <v>80</v>
      </c>
      <c r="C68" s="24">
        <v>1</v>
      </c>
      <c r="D68" s="24" t="s">
        <v>81</v>
      </c>
      <c r="E68" s="24" t="s">
        <v>152</v>
      </c>
      <c r="F68" s="24">
        <v>1835</v>
      </c>
      <c r="G68" s="24">
        <v>13.2</v>
      </c>
      <c r="H68" s="24" t="s">
        <v>12</v>
      </c>
      <c r="I68" s="24"/>
      <c r="J68" s="24" t="s">
        <v>11</v>
      </c>
      <c r="K68" s="24" t="s">
        <v>13</v>
      </c>
      <c r="L68" s="24">
        <v>397</v>
      </c>
      <c r="M68" s="24">
        <v>377</v>
      </c>
      <c r="N68" s="24">
        <v>0</v>
      </c>
      <c r="O68" s="24">
        <v>0</v>
      </c>
      <c r="P68" s="24">
        <v>0</v>
      </c>
      <c r="Q68" s="25">
        <v>0</v>
      </c>
      <c r="R68" t="s">
        <v>83</v>
      </c>
      <c r="AF68" s="5"/>
      <c r="AH68" s="5"/>
      <c r="AJ68" s="5"/>
      <c r="AL68" s="5"/>
      <c r="AN68" s="5"/>
      <c r="AP68" s="5"/>
      <c r="AR68" s="5"/>
      <c r="AT68" s="5"/>
      <c r="AV68" s="5"/>
      <c r="AX68" s="5"/>
      <c r="AZ68" s="5"/>
      <c r="BB68" s="5"/>
      <c r="BD68" s="5"/>
      <c r="BF68" s="5"/>
      <c r="BH68" s="5"/>
    </row>
    <row r="69" spans="1:60" x14ac:dyDescent="0.25">
      <c r="A69" s="24" t="s">
        <v>155</v>
      </c>
      <c r="B69" s="24" t="s">
        <v>80</v>
      </c>
      <c r="C69" s="24">
        <v>1</v>
      </c>
      <c r="D69" s="24" t="s">
        <v>81</v>
      </c>
      <c r="E69" s="24" t="s">
        <v>152</v>
      </c>
      <c r="F69" s="24">
        <v>1835</v>
      </c>
      <c r="G69" s="24">
        <v>13.2</v>
      </c>
      <c r="H69" s="24" t="s">
        <v>12</v>
      </c>
      <c r="I69" s="24"/>
      <c r="J69" s="24" t="s">
        <v>11</v>
      </c>
      <c r="K69" s="24" t="s">
        <v>13</v>
      </c>
      <c r="L69" s="24">
        <v>268</v>
      </c>
      <c r="M69" s="24">
        <v>180</v>
      </c>
      <c r="N69" s="24">
        <v>0</v>
      </c>
      <c r="O69" s="24">
        <v>0</v>
      </c>
      <c r="P69" s="24">
        <v>0</v>
      </c>
      <c r="Q69" s="25">
        <v>0</v>
      </c>
      <c r="R69" t="s">
        <v>83</v>
      </c>
      <c r="AF69" s="5"/>
      <c r="AH69" s="5"/>
      <c r="AJ69" s="5"/>
      <c r="AL69" s="5"/>
      <c r="AN69" s="5"/>
      <c r="AP69" s="5"/>
      <c r="AR69" s="5"/>
      <c r="AT69" s="5"/>
      <c r="AV69" s="5"/>
      <c r="AX69" s="5"/>
      <c r="AZ69" s="5"/>
      <c r="BB69" s="5"/>
      <c r="BD69" s="5"/>
      <c r="BF69" s="5"/>
      <c r="BH69" s="5"/>
    </row>
    <row r="70" spans="1:60" x14ac:dyDescent="0.25">
      <c r="A70" s="24" t="s">
        <v>156</v>
      </c>
      <c r="B70" s="24" t="s">
        <v>80</v>
      </c>
      <c r="C70" s="24">
        <v>1</v>
      </c>
      <c r="D70" s="24" t="s">
        <v>81</v>
      </c>
      <c r="E70" s="24" t="s">
        <v>152</v>
      </c>
      <c r="F70" s="24">
        <v>1835</v>
      </c>
      <c r="G70" s="24">
        <v>13.2</v>
      </c>
      <c r="H70" s="24" t="s">
        <v>12</v>
      </c>
      <c r="I70" s="24"/>
      <c r="J70" s="24" t="s">
        <v>11</v>
      </c>
      <c r="K70" s="24" t="s">
        <v>14</v>
      </c>
      <c r="L70" s="24">
        <v>449</v>
      </c>
      <c r="M70" s="24">
        <v>283</v>
      </c>
      <c r="N70" s="24">
        <v>0</v>
      </c>
      <c r="O70" s="24">
        <v>0</v>
      </c>
      <c r="P70" s="24">
        <v>0</v>
      </c>
      <c r="Q70" s="25">
        <v>0</v>
      </c>
      <c r="R70" t="s">
        <v>83</v>
      </c>
      <c r="AF70" s="5"/>
      <c r="AH70" s="5"/>
      <c r="AJ70" s="5"/>
      <c r="AL70" s="5"/>
      <c r="AN70" s="5"/>
      <c r="AP70" s="5"/>
      <c r="AR70" s="5"/>
      <c r="AT70" s="5"/>
      <c r="AV70" s="5"/>
      <c r="AX70" s="5"/>
      <c r="AZ70" s="5"/>
      <c r="BB70" s="5"/>
      <c r="BD70" s="5"/>
      <c r="BF70" s="5"/>
      <c r="BH70" s="5"/>
    </row>
    <row r="71" spans="1:60" x14ac:dyDescent="0.25">
      <c r="A71" s="24" t="s">
        <v>157</v>
      </c>
      <c r="B71" s="24" t="s">
        <v>80</v>
      </c>
      <c r="C71" s="24">
        <v>1</v>
      </c>
      <c r="D71" s="24" t="s">
        <v>81</v>
      </c>
      <c r="E71" s="24" t="s">
        <v>152</v>
      </c>
      <c r="F71" s="24">
        <v>1835</v>
      </c>
      <c r="G71" s="24">
        <v>13.2</v>
      </c>
      <c r="H71" s="24" t="s">
        <v>12</v>
      </c>
      <c r="I71" s="24"/>
      <c r="J71" s="24" t="s">
        <v>11</v>
      </c>
      <c r="K71" s="24" t="s">
        <v>14</v>
      </c>
      <c r="L71" s="24">
        <v>255</v>
      </c>
      <c r="M71" s="24">
        <v>87</v>
      </c>
      <c r="N71" s="24">
        <v>0</v>
      </c>
      <c r="O71" s="24">
        <v>0</v>
      </c>
      <c r="P71" s="24">
        <v>0</v>
      </c>
      <c r="Q71" s="25">
        <v>0</v>
      </c>
      <c r="R71" t="s">
        <v>83</v>
      </c>
      <c r="AF71" s="5"/>
      <c r="AH71" s="5"/>
      <c r="AJ71" s="5"/>
      <c r="AL71" s="5"/>
      <c r="AN71" s="5"/>
      <c r="AP71" s="5"/>
      <c r="AR71" s="5"/>
      <c r="AT71" s="5"/>
      <c r="AV71" s="5"/>
      <c r="AX71" s="5"/>
      <c r="AZ71" s="5"/>
      <c r="BB71" s="5"/>
      <c r="BD71" s="5"/>
      <c r="BF71" s="5"/>
      <c r="BH71" s="5"/>
    </row>
    <row r="72" spans="1:60" x14ac:dyDescent="0.25">
      <c r="A72" s="24" t="s">
        <v>158</v>
      </c>
      <c r="B72" s="24" t="s">
        <v>80</v>
      </c>
      <c r="C72" s="24">
        <v>1</v>
      </c>
      <c r="D72" s="24" t="s">
        <v>81</v>
      </c>
      <c r="E72" s="24" t="s">
        <v>152</v>
      </c>
      <c r="F72" s="24">
        <v>1835</v>
      </c>
      <c r="G72" s="24">
        <v>13.2</v>
      </c>
      <c r="H72" s="24" t="s">
        <v>12</v>
      </c>
      <c r="I72" s="24"/>
      <c r="J72" s="24" t="s">
        <v>11</v>
      </c>
      <c r="K72" s="24" t="s">
        <v>15</v>
      </c>
      <c r="L72" s="24">
        <v>699</v>
      </c>
      <c r="M72" s="24">
        <v>146</v>
      </c>
      <c r="N72" s="24">
        <v>0</v>
      </c>
      <c r="O72" s="24">
        <v>0</v>
      </c>
      <c r="P72" s="24">
        <v>0</v>
      </c>
      <c r="Q72" s="25">
        <v>0</v>
      </c>
      <c r="R72" t="s">
        <v>83</v>
      </c>
      <c r="AF72" s="5"/>
      <c r="AH72" s="5"/>
      <c r="AJ72" s="5"/>
      <c r="AL72" s="5"/>
      <c r="AN72" s="5"/>
      <c r="AP72" s="5"/>
      <c r="AR72" s="5"/>
      <c r="AT72" s="5"/>
      <c r="AV72" s="5"/>
      <c r="AX72" s="5"/>
      <c r="AZ72" s="5"/>
      <c r="BB72" s="5"/>
      <c r="BD72" s="5"/>
      <c r="BF72" s="5"/>
      <c r="BH72" s="5"/>
    </row>
    <row r="73" spans="1:60" x14ac:dyDescent="0.25">
      <c r="A73" s="24" t="s">
        <v>159</v>
      </c>
      <c r="B73" s="24" t="s">
        <v>80</v>
      </c>
      <c r="C73" s="24">
        <v>1</v>
      </c>
      <c r="D73" s="24" t="s">
        <v>81</v>
      </c>
      <c r="E73" s="24" t="s">
        <v>152</v>
      </c>
      <c r="F73" s="24">
        <v>1835</v>
      </c>
      <c r="G73" s="24">
        <v>13.2</v>
      </c>
      <c r="H73" s="24" t="s">
        <v>12</v>
      </c>
      <c r="I73" s="24"/>
      <c r="J73" s="24" t="s">
        <v>11</v>
      </c>
      <c r="K73" s="24" t="s">
        <v>15</v>
      </c>
      <c r="L73" s="24">
        <v>85</v>
      </c>
      <c r="M73" s="24">
        <v>142</v>
      </c>
      <c r="N73" s="24">
        <v>0</v>
      </c>
      <c r="O73" s="24">
        <v>0</v>
      </c>
      <c r="P73" s="24">
        <v>0</v>
      </c>
      <c r="Q73" s="25">
        <v>0</v>
      </c>
      <c r="R73" t="s">
        <v>83</v>
      </c>
      <c r="AF73" s="5"/>
      <c r="AH73" s="5"/>
      <c r="AJ73" s="5"/>
      <c r="AL73" s="5"/>
      <c r="AN73" s="5"/>
      <c r="AP73" s="5"/>
      <c r="AR73" s="5"/>
      <c r="AT73" s="5"/>
      <c r="AV73" s="5"/>
      <c r="AX73" s="5"/>
      <c r="AZ73" s="5"/>
      <c r="BB73" s="5"/>
      <c r="BD73" s="5"/>
      <c r="BF73" s="5"/>
      <c r="BH73" s="5"/>
    </row>
    <row r="74" spans="1:60" x14ac:dyDescent="0.25">
      <c r="A74" s="24" t="s">
        <v>160</v>
      </c>
      <c r="B74" s="24" t="s">
        <v>80</v>
      </c>
      <c r="C74" s="24">
        <v>1</v>
      </c>
      <c r="D74" s="24" t="s">
        <v>81</v>
      </c>
      <c r="E74" s="24" t="s">
        <v>152</v>
      </c>
      <c r="F74" s="24">
        <v>1835</v>
      </c>
      <c r="G74" s="24">
        <v>13.2</v>
      </c>
      <c r="H74" s="24" t="s">
        <v>12</v>
      </c>
      <c r="I74" s="24"/>
      <c r="J74" s="24" t="s">
        <v>16</v>
      </c>
      <c r="K74" s="24" t="s">
        <v>12</v>
      </c>
      <c r="L74" s="24">
        <v>211</v>
      </c>
      <c r="M74" s="24">
        <v>365</v>
      </c>
      <c r="N74" s="24">
        <v>0</v>
      </c>
      <c r="O74" s="24">
        <v>0</v>
      </c>
      <c r="P74" s="24">
        <v>0</v>
      </c>
      <c r="Q74" s="25">
        <v>0</v>
      </c>
      <c r="R74" t="s">
        <v>83</v>
      </c>
      <c r="AF74" s="5"/>
      <c r="AH74" s="5"/>
      <c r="AJ74" s="5"/>
      <c r="AL74" s="5"/>
      <c r="AN74" s="5"/>
      <c r="AP74" s="5"/>
      <c r="AR74" s="5"/>
      <c r="AT74" s="5"/>
      <c r="AV74" s="5"/>
      <c r="AX74" s="5"/>
      <c r="AZ74" s="5"/>
      <c r="BB74" s="5"/>
      <c r="BD74" s="5"/>
      <c r="BF74" s="5"/>
      <c r="BH74" s="5"/>
    </row>
    <row r="75" spans="1:60" x14ac:dyDescent="0.25">
      <c r="A75" s="24" t="s">
        <v>161</v>
      </c>
      <c r="B75" s="24" t="s">
        <v>80</v>
      </c>
      <c r="C75" s="24">
        <v>1</v>
      </c>
      <c r="D75" s="24" t="s">
        <v>81</v>
      </c>
      <c r="E75" s="24" t="s">
        <v>152</v>
      </c>
      <c r="F75" s="24">
        <v>1835</v>
      </c>
      <c r="G75" s="24">
        <v>13.2</v>
      </c>
      <c r="H75" s="24" t="s">
        <v>12</v>
      </c>
      <c r="I75" s="24"/>
      <c r="J75" s="24" t="s">
        <v>16</v>
      </c>
      <c r="K75" s="24" t="s">
        <v>12</v>
      </c>
      <c r="L75" s="24">
        <v>606</v>
      </c>
      <c r="M75" s="24">
        <v>258</v>
      </c>
      <c r="N75" s="24">
        <v>0</v>
      </c>
      <c r="O75" s="24">
        <v>0</v>
      </c>
      <c r="P75" s="24">
        <v>0</v>
      </c>
      <c r="Q75" s="25">
        <v>0</v>
      </c>
      <c r="R75" t="s">
        <v>83</v>
      </c>
      <c r="AF75" s="5"/>
      <c r="AH75" s="5"/>
      <c r="AJ75" s="5"/>
      <c r="AL75" s="5"/>
      <c r="AN75" s="5"/>
      <c r="AP75" s="5"/>
      <c r="AR75" s="5"/>
      <c r="AT75" s="5"/>
      <c r="AV75" s="5"/>
      <c r="AX75" s="5"/>
      <c r="AZ75" s="5"/>
      <c r="BB75" s="5"/>
      <c r="BD75" s="5"/>
      <c r="BF75" s="5"/>
      <c r="BH75" s="5"/>
    </row>
    <row r="76" spans="1:60" x14ac:dyDescent="0.25">
      <c r="A76" s="24" t="s">
        <v>162</v>
      </c>
      <c r="B76" s="24" t="s">
        <v>80</v>
      </c>
      <c r="C76" s="24">
        <v>1</v>
      </c>
      <c r="D76" s="24" t="s">
        <v>81</v>
      </c>
      <c r="E76" s="24" t="s">
        <v>152</v>
      </c>
      <c r="F76" s="24">
        <v>1835</v>
      </c>
      <c r="G76" s="24">
        <v>13.2</v>
      </c>
      <c r="H76" s="24" t="s">
        <v>12</v>
      </c>
      <c r="I76" s="24"/>
      <c r="J76" s="24" t="s">
        <v>16</v>
      </c>
      <c r="K76" s="24" t="s">
        <v>13</v>
      </c>
      <c r="L76" s="24">
        <v>10</v>
      </c>
      <c r="M76" s="24">
        <v>11</v>
      </c>
      <c r="N76" s="24">
        <v>0</v>
      </c>
      <c r="O76" s="24">
        <v>0</v>
      </c>
      <c r="P76" s="24">
        <v>0</v>
      </c>
      <c r="Q76" s="25">
        <v>0</v>
      </c>
      <c r="R76" t="s">
        <v>83</v>
      </c>
      <c r="AF76" s="5"/>
      <c r="AH76" s="5"/>
      <c r="AJ76" s="5"/>
      <c r="AL76" s="5"/>
      <c r="AN76" s="5"/>
      <c r="AP76" s="5"/>
      <c r="AR76" s="5"/>
      <c r="AT76" s="5"/>
      <c r="AV76" s="5"/>
      <c r="AX76" s="5"/>
      <c r="AZ76" s="5"/>
      <c r="BB76" s="5"/>
      <c r="BD76" s="5"/>
      <c r="BF76" s="5"/>
      <c r="BH76" s="5"/>
    </row>
    <row r="77" spans="1:60" x14ac:dyDescent="0.25">
      <c r="A77" s="24" t="s">
        <v>163</v>
      </c>
      <c r="B77" s="24" t="s">
        <v>80</v>
      </c>
      <c r="C77" s="24">
        <v>1</v>
      </c>
      <c r="D77" s="24" t="s">
        <v>81</v>
      </c>
      <c r="E77" s="24" t="s">
        <v>152</v>
      </c>
      <c r="F77" s="24">
        <v>1835</v>
      </c>
      <c r="G77" s="24">
        <v>13.2</v>
      </c>
      <c r="H77" s="24" t="s">
        <v>12</v>
      </c>
      <c r="I77" s="24"/>
      <c r="J77" s="24" t="s">
        <v>16</v>
      </c>
      <c r="K77" s="24" t="s">
        <v>13</v>
      </c>
      <c r="L77" s="24">
        <v>254</v>
      </c>
      <c r="M77" s="24">
        <v>18</v>
      </c>
      <c r="N77" s="24">
        <v>0</v>
      </c>
      <c r="O77" s="24">
        <v>0</v>
      </c>
      <c r="P77" s="24">
        <v>0</v>
      </c>
      <c r="Q77" s="25">
        <v>0</v>
      </c>
      <c r="R77" t="s">
        <v>83</v>
      </c>
      <c r="AF77" s="5"/>
      <c r="AH77" s="5"/>
      <c r="AJ77" s="5"/>
      <c r="AL77" s="5"/>
      <c r="AN77" s="5"/>
      <c r="AP77" s="5"/>
      <c r="AR77" s="5"/>
      <c r="AT77" s="5"/>
      <c r="AV77" s="5"/>
      <c r="AX77" s="5"/>
      <c r="AZ77" s="5"/>
      <c r="BB77" s="5"/>
      <c r="BD77" s="5"/>
      <c r="BF77" s="5"/>
      <c r="BH77" s="5"/>
    </row>
    <row r="78" spans="1:60" x14ac:dyDescent="0.25">
      <c r="A78" s="24" t="s">
        <v>164</v>
      </c>
      <c r="B78" s="24" t="s">
        <v>80</v>
      </c>
      <c r="C78" s="24">
        <v>1</v>
      </c>
      <c r="D78" s="24" t="s">
        <v>81</v>
      </c>
      <c r="E78" s="24" t="s">
        <v>152</v>
      </c>
      <c r="F78" s="24">
        <v>1835</v>
      </c>
      <c r="G78" s="24">
        <v>13.2</v>
      </c>
      <c r="H78" s="24" t="s">
        <v>12</v>
      </c>
      <c r="I78" s="24"/>
      <c r="J78" s="24" t="s">
        <v>16</v>
      </c>
      <c r="K78" s="24" t="s">
        <v>14</v>
      </c>
      <c r="L78" s="24">
        <v>874</v>
      </c>
      <c r="M78" s="24">
        <v>393</v>
      </c>
      <c r="N78" s="24">
        <v>0</v>
      </c>
      <c r="O78" s="24">
        <v>0</v>
      </c>
      <c r="P78" s="24">
        <v>0</v>
      </c>
      <c r="Q78" s="25">
        <v>0</v>
      </c>
      <c r="R78" t="s">
        <v>83</v>
      </c>
      <c r="AF78" s="5"/>
      <c r="AH78" s="5"/>
      <c r="AJ78" s="5"/>
      <c r="AL78" s="5"/>
      <c r="AN78" s="5"/>
      <c r="AP78" s="5"/>
      <c r="AR78" s="5"/>
      <c r="AT78" s="5"/>
      <c r="AV78" s="5"/>
      <c r="AX78" s="5"/>
      <c r="AZ78" s="5"/>
      <c r="BB78" s="5"/>
      <c r="BD78" s="5"/>
      <c r="BF78" s="5"/>
      <c r="BH78" s="5"/>
    </row>
    <row r="79" spans="1:60" x14ac:dyDescent="0.25">
      <c r="A79" s="24" t="s">
        <v>165</v>
      </c>
      <c r="B79" s="24" t="s">
        <v>80</v>
      </c>
      <c r="C79" s="24">
        <v>1</v>
      </c>
      <c r="D79" s="24" t="s">
        <v>81</v>
      </c>
      <c r="E79" s="24" t="s">
        <v>152</v>
      </c>
      <c r="F79" s="24">
        <v>1835</v>
      </c>
      <c r="G79" s="24">
        <v>13.2</v>
      </c>
      <c r="H79" s="24" t="s">
        <v>12</v>
      </c>
      <c r="I79" s="24"/>
      <c r="J79" s="24" t="s">
        <v>16</v>
      </c>
      <c r="K79" s="24" t="s">
        <v>14</v>
      </c>
      <c r="L79" s="24">
        <v>24</v>
      </c>
      <c r="M79" s="24">
        <v>195</v>
      </c>
      <c r="N79" s="24">
        <v>0</v>
      </c>
      <c r="O79" s="24">
        <v>0</v>
      </c>
      <c r="P79" s="24">
        <v>0</v>
      </c>
      <c r="Q79" s="25">
        <v>0</v>
      </c>
      <c r="R79" t="s">
        <v>83</v>
      </c>
      <c r="AF79" s="5"/>
      <c r="AH79" s="5"/>
      <c r="AJ79" s="5"/>
      <c r="AL79" s="5"/>
      <c r="AN79" s="5"/>
      <c r="AP79" s="5"/>
      <c r="AR79" s="5"/>
      <c r="AT79" s="5"/>
      <c r="AV79" s="5"/>
      <c r="AX79" s="5"/>
      <c r="AZ79" s="5"/>
      <c r="BB79" s="5"/>
      <c r="BD79" s="5"/>
      <c r="BF79" s="5"/>
      <c r="BH79" s="5"/>
    </row>
    <row r="80" spans="1:60" x14ac:dyDescent="0.25">
      <c r="A80" s="24" t="s">
        <v>166</v>
      </c>
      <c r="B80" s="24" t="s">
        <v>80</v>
      </c>
      <c r="C80" s="24">
        <v>1</v>
      </c>
      <c r="D80" s="24" t="s">
        <v>81</v>
      </c>
      <c r="E80" s="24" t="s">
        <v>152</v>
      </c>
      <c r="F80" s="24">
        <v>1835</v>
      </c>
      <c r="G80" s="24">
        <v>13.2</v>
      </c>
      <c r="H80" s="24" t="s">
        <v>12</v>
      </c>
      <c r="I80" s="24" t="s">
        <v>167</v>
      </c>
      <c r="J80" s="24" t="s">
        <v>16</v>
      </c>
      <c r="K80" s="24" t="s">
        <v>15</v>
      </c>
      <c r="L80" s="24">
        <v>269</v>
      </c>
      <c r="M80" s="24">
        <v>46</v>
      </c>
      <c r="N80" s="24">
        <v>0</v>
      </c>
      <c r="O80" s="24">
        <v>0</v>
      </c>
      <c r="P80" s="24">
        <v>0</v>
      </c>
      <c r="Q80" s="25">
        <v>0</v>
      </c>
      <c r="R80" t="s">
        <v>83</v>
      </c>
      <c r="AF80" s="5"/>
      <c r="AH80" s="5"/>
      <c r="AJ80" s="5"/>
      <c r="AL80" s="5"/>
      <c r="AN80" s="5"/>
      <c r="AP80" s="5"/>
      <c r="AR80" s="5"/>
      <c r="AT80" s="5"/>
      <c r="AV80" s="5"/>
      <c r="AX80" s="5"/>
      <c r="AZ80" s="5"/>
      <c r="BB80" s="5"/>
      <c r="BD80" s="5"/>
      <c r="BF80" s="5"/>
      <c r="BH80" s="5"/>
    </row>
    <row r="81" spans="1:60" x14ac:dyDescent="0.25">
      <c r="A81" s="24" t="s">
        <v>168</v>
      </c>
      <c r="B81" s="24" t="s">
        <v>80</v>
      </c>
      <c r="C81" s="24">
        <v>1</v>
      </c>
      <c r="D81" s="24" t="s">
        <v>81</v>
      </c>
      <c r="E81" s="24" t="s">
        <v>152</v>
      </c>
      <c r="F81" s="24">
        <v>1835</v>
      </c>
      <c r="G81" s="24">
        <v>13.2</v>
      </c>
      <c r="H81" s="24" t="s">
        <v>12</v>
      </c>
      <c r="I81" s="24" t="s">
        <v>169</v>
      </c>
      <c r="J81" s="24" t="s">
        <v>16</v>
      </c>
      <c r="K81" s="24" t="s">
        <v>15</v>
      </c>
      <c r="L81" s="24">
        <v>505</v>
      </c>
      <c r="M81" s="24">
        <v>221</v>
      </c>
      <c r="N81" s="24">
        <v>0</v>
      </c>
      <c r="O81" s="24">
        <v>0</v>
      </c>
      <c r="P81" s="24">
        <v>0</v>
      </c>
      <c r="Q81" s="25">
        <v>0</v>
      </c>
      <c r="R81" t="s">
        <v>83</v>
      </c>
      <c r="AF81" s="5"/>
      <c r="AH81" s="5"/>
      <c r="AJ81" s="5"/>
      <c r="AL81" s="5"/>
      <c r="AN81" s="5"/>
      <c r="AP81" s="5"/>
      <c r="AR81" s="5"/>
      <c r="AT81" s="5"/>
      <c r="AV81" s="5"/>
      <c r="AX81" s="5"/>
      <c r="AZ81" s="5"/>
      <c r="BB81" s="5"/>
      <c r="BD81" s="5"/>
      <c r="BF81" s="5"/>
      <c r="BH81" s="5"/>
    </row>
    <row r="82" spans="1:60" x14ac:dyDescent="0.25">
      <c r="A82" s="30" t="s">
        <v>170</v>
      </c>
      <c r="B82" s="30" t="s">
        <v>80</v>
      </c>
      <c r="C82" s="30">
        <v>2</v>
      </c>
      <c r="D82" s="30" t="s">
        <v>171</v>
      </c>
      <c r="E82" s="30" t="s">
        <v>172</v>
      </c>
      <c r="F82" s="30">
        <v>1216</v>
      </c>
      <c r="G82" s="30">
        <v>14.5</v>
      </c>
      <c r="H82" s="30" t="s">
        <v>74</v>
      </c>
      <c r="I82" s="30"/>
      <c r="J82" s="30" t="s">
        <v>11</v>
      </c>
      <c r="K82" s="30" t="s">
        <v>12</v>
      </c>
      <c r="L82" s="30">
        <v>227</v>
      </c>
      <c r="M82" s="30">
        <v>8</v>
      </c>
      <c r="N82" s="30">
        <v>2</v>
      </c>
      <c r="O82" s="30">
        <v>1.856E-3</v>
      </c>
      <c r="P82" s="30">
        <v>9.2800000000000001E-4</v>
      </c>
      <c r="Q82" s="31">
        <v>1.856E-3</v>
      </c>
      <c r="R82">
        <v>13</v>
      </c>
      <c r="S82" s="33">
        <v>9.2800000000000001E-4</v>
      </c>
      <c r="T82">
        <v>9</v>
      </c>
      <c r="U82" s="33">
        <v>9.2800000000000001E-4</v>
      </c>
      <c r="AF82" s="5"/>
      <c r="AH82" s="5"/>
      <c r="AJ82" s="5"/>
      <c r="AL82" s="5"/>
      <c r="AN82" s="5"/>
      <c r="AP82" s="5"/>
      <c r="AR82" s="5"/>
      <c r="AT82" s="5"/>
      <c r="AV82" s="5"/>
      <c r="AX82" s="5"/>
      <c r="AZ82" s="5"/>
      <c r="BB82" s="5"/>
      <c r="BD82" s="5"/>
      <c r="BF82" s="5"/>
      <c r="BH82" s="5"/>
    </row>
    <row r="83" spans="1:60" x14ac:dyDescent="0.25">
      <c r="A83" s="30" t="s">
        <v>173</v>
      </c>
      <c r="B83" s="30" t="s">
        <v>80</v>
      </c>
      <c r="C83" s="30">
        <v>2</v>
      </c>
      <c r="D83" s="30" t="s">
        <v>171</v>
      </c>
      <c r="E83" s="30" t="s">
        <v>172</v>
      </c>
      <c r="F83" s="30">
        <v>1216</v>
      </c>
      <c r="G83" s="30">
        <v>14.5</v>
      </c>
      <c r="H83" s="30" t="s">
        <v>74</v>
      </c>
      <c r="I83" s="30"/>
      <c r="J83" s="30" t="s">
        <v>11</v>
      </c>
      <c r="K83" s="30" t="s">
        <v>12</v>
      </c>
      <c r="L83" s="30">
        <v>317</v>
      </c>
      <c r="M83" s="30">
        <v>146</v>
      </c>
      <c r="N83" s="30">
        <v>2</v>
      </c>
      <c r="O83" s="30">
        <v>1.4E-3</v>
      </c>
      <c r="P83" s="30">
        <v>6.9999999999999999E-4</v>
      </c>
      <c r="Q83" s="31">
        <v>1.4E-3</v>
      </c>
      <c r="R83">
        <v>9</v>
      </c>
      <c r="S83">
        <v>1.0399999999999999E-3</v>
      </c>
      <c r="T83">
        <v>93</v>
      </c>
      <c r="U83" s="34">
        <v>3.6000000000000002E-4</v>
      </c>
      <c r="AF83" s="5"/>
      <c r="AH83" s="5"/>
      <c r="AJ83" s="5"/>
      <c r="AL83" s="5"/>
      <c r="AN83" s="5"/>
      <c r="AP83" s="5"/>
      <c r="AR83" s="5"/>
      <c r="AT83" s="5"/>
      <c r="AV83" s="5"/>
      <c r="AX83" s="5"/>
      <c r="AZ83" s="5"/>
      <c r="BB83" s="5"/>
      <c r="BD83" s="5"/>
      <c r="BF83" s="5"/>
      <c r="BH83" s="5"/>
    </row>
    <row r="84" spans="1:60" x14ac:dyDescent="0.25">
      <c r="A84" s="30" t="s">
        <v>174</v>
      </c>
      <c r="B84" s="30" t="s">
        <v>80</v>
      </c>
      <c r="C84" s="30">
        <v>2</v>
      </c>
      <c r="D84" s="30" t="s">
        <v>171</v>
      </c>
      <c r="E84" s="30" t="s">
        <v>172</v>
      </c>
      <c r="F84" s="30">
        <v>1216</v>
      </c>
      <c r="G84" s="30">
        <v>14.5</v>
      </c>
      <c r="H84" s="30" t="s">
        <v>74</v>
      </c>
      <c r="I84" s="30" t="s">
        <v>175</v>
      </c>
      <c r="J84" s="30" t="s">
        <v>11</v>
      </c>
      <c r="K84" s="30" t="s">
        <v>13</v>
      </c>
      <c r="L84" s="30">
        <v>838</v>
      </c>
      <c r="M84" s="30">
        <v>158</v>
      </c>
      <c r="N84" s="30">
        <v>0</v>
      </c>
      <c r="O84" s="30">
        <v>0</v>
      </c>
      <c r="P84" s="30">
        <v>0</v>
      </c>
      <c r="Q84" s="31">
        <v>0</v>
      </c>
      <c r="R84" t="s">
        <v>83</v>
      </c>
      <c r="AF84" s="5"/>
      <c r="AH84" s="5"/>
      <c r="AJ84" s="5"/>
      <c r="AL84" s="5"/>
      <c r="AN84" s="5"/>
      <c r="AP84" s="5"/>
      <c r="AR84" s="5"/>
      <c r="AT84" s="5"/>
      <c r="AV84" s="5"/>
      <c r="AX84" s="5"/>
      <c r="AZ84" s="5"/>
      <c r="BB84" s="5"/>
      <c r="BD84" s="5"/>
      <c r="BF84" s="5"/>
      <c r="BH84" s="5"/>
    </row>
    <row r="85" spans="1:60" x14ac:dyDescent="0.25">
      <c r="A85" s="30" t="s">
        <v>176</v>
      </c>
      <c r="B85" s="30" t="s">
        <v>80</v>
      </c>
      <c r="C85" s="30">
        <v>2</v>
      </c>
      <c r="D85" s="30" t="s">
        <v>171</v>
      </c>
      <c r="E85" s="30" t="s">
        <v>172</v>
      </c>
      <c r="F85" s="30">
        <v>1216</v>
      </c>
      <c r="G85" s="30">
        <v>14.5</v>
      </c>
      <c r="H85" s="30" t="s">
        <v>74</v>
      </c>
      <c r="I85" s="30"/>
      <c r="J85" s="30" t="s">
        <v>11</v>
      </c>
      <c r="K85" s="30" t="s">
        <v>13</v>
      </c>
      <c r="L85" s="30">
        <v>5</v>
      </c>
      <c r="M85" s="30">
        <v>90</v>
      </c>
      <c r="N85" s="30">
        <v>3</v>
      </c>
      <c r="O85" s="30">
        <v>4.463E-3</v>
      </c>
      <c r="P85" s="30">
        <v>1.4876666666666699E-3</v>
      </c>
      <c r="Q85" s="31">
        <v>4.463E-3</v>
      </c>
      <c r="R85">
        <v>2</v>
      </c>
      <c r="S85">
        <v>2.5900000000000001E-4</v>
      </c>
      <c r="T85">
        <v>3</v>
      </c>
      <c r="U85">
        <v>8.7299999999999997E-4</v>
      </c>
      <c r="V85">
        <v>5</v>
      </c>
      <c r="W85" s="33">
        <v>3.3310000000000002E-3</v>
      </c>
      <c r="AF85" s="5"/>
      <c r="AH85" s="5"/>
      <c r="AJ85" s="5"/>
      <c r="AL85" s="5"/>
      <c r="AN85" s="5"/>
      <c r="AP85" s="5"/>
      <c r="AR85" s="5"/>
      <c r="AT85" s="5"/>
      <c r="AV85" s="5"/>
      <c r="AX85" s="5"/>
      <c r="AZ85" s="5"/>
      <c r="BB85" s="5"/>
      <c r="BD85" s="5"/>
      <c r="BF85" s="5"/>
      <c r="BH85" s="5"/>
    </row>
    <row r="86" spans="1:60" x14ac:dyDescent="0.25">
      <c r="A86" s="30" t="s">
        <v>177</v>
      </c>
      <c r="B86" s="30" t="s">
        <v>80</v>
      </c>
      <c r="C86" s="30">
        <v>2</v>
      </c>
      <c r="D86" s="30" t="s">
        <v>171</v>
      </c>
      <c r="E86" s="30" t="s">
        <v>172</v>
      </c>
      <c r="F86" s="30">
        <v>1216</v>
      </c>
      <c r="G86" s="30">
        <v>14.5</v>
      </c>
      <c r="H86" s="30" t="s">
        <v>74</v>
      </c>
      <c r="I86" s="30"/>
      <c r="J86" s="30" t="s">
        <v>11</v>
      </c>
      <c r="K86" s="30" t="s">
        <v>14</v>
      </c>
      <c r="L86" s="30">
        <v>501</v>
      </c>
      <c r="M86" s="30">
        <v>325</v>
      </c>
      <c r="N86" s="30">
        <v>0</v>
      </c>
      <c r="O86" s="30">
        <v>0</v>
      </c>
      <c r="P86" s="30">
        <v>0</v>
      </c>
      <c r="Q86" s="31">
        <v>0</v>
      </c>
      <c r="R86" t="s">
        <v>83</v>
      </c>
      <c r="AF86" s="5"/>
      <c r="AH86" s="5"/>
      <c r="AJ86" s="5"/>
      <c r="AL86" s="5"/>
      <c r="AN86" s="5"/>
      <c r="AP86" s="5"/>
      <c r="AR86" s="5"/>
      <c r="AT86" s="5"/>
      <c r="AV86" s="5"/>
      <c r="AX86" s="5"/>
      <c r="AZ86" s="5"/>
      <c r="BB86" s="5"/>
      <c r="BD86" s="5"/>
      <c r="BF86" s="5"/>
      <c r="BH86" s="5"/>
    </row>
    <row r="87" spans="1:60" x14ac:dyDescent="0.25">
      <c r="A87" s="30" t="s">
        <v>178</v>
      </c>
      <c r="B87" s="30" t="s">
        <v>80</v>
      </c>
      <c r="C87" s="30">
        <v>2</v>
      </c>
      <c r="D87" s="30" t="s">
        <v>171</v>
      </c>
      <c r="E87" s="30" t="s">
        <v>172</v>
      </c>
      <c r="F87" s="30">
        <v>1216</v>
      </c>
      <c r="G87" s="30">
        <v>14.5</v>
      </c>
      <c r="H87" s="30" t="s">
        <v>74</v>
      </c>
      <c r="I87" s="30"/>
      <c r="J87" s="30" t="s">
        <v>11</v>
      </c>
      <c r="K87" s="30" t="s">
        <v>14</v>
      </c>
      <c r="L87" s="30">
        <v>16</v>
      </c>
      <c r="M87" s="30">
        <v>321</v>
      </c>
      <c r="N87" s="30">
        <v>0</v>
      </c>
      <c r="O87" s="30">
        <v>0</v>
      </c>
      <c r="P87" s="30">
        <v>0</v>
      </c>
      <c r="Q87" s="31">
        <v>0</v>
      </c>
      <c r="R87" t="s">
        <v>83</v>
      </c>
      <c r="AF87" s="5"/>
      <c r="AH87" s="5"/>
      <c r="AJ87" s="5"/>
      <c r="AL87" s="5"/>
      <c r="AN87" s="5"/>
      <c r="AP87" s="5"/>
      <c r="AR87" s="5"/>
      <c r="AT87" s="5"/>
      <c r="AV87" s="5"/>
      <c r="AX87" s="5"/>
      <c r="AZ87" s="5"/>
      <c r="BB87" s="5"/>
      <c r="BD87" s="5"/>
      <c r="BF87" s="5"/>
      <c r="BH87" s="5"/>
    </row>
    <row r="88" spans="1:60" x14ac:dyDescent="0.25">
      <c r="A88" s="30" t="s">
        <v>179</v>
      </c>
      <c r="B88" s="30" t="s">
        <v>80</v>
      </c>
      <c r="C88" s="30">
        <v>2</v>
      </c>
      <c r="D88" s="30" t="s">
        <v>171</v>
      </c>
      <c r="E88" s="30" t="s">
        <v>172</v>
      </c>
      <c r="F88" s="30">
        <v>1216</v>
      </c>
      <c r="G88" s="30">
        <v>14.5</v>
      </c>
      <c r="H88" s="30" t="s">
        <v>74</v>
      </c>
      <c r="I88" s="30"/>
      <c r="J88" s="30" t="s">
        <v>11</v>
      </c>
      <c r="K88" s="30" t="s">
        <v>15</v>
      </c>
      <c r="L88" s="30">
        <v>841</v>
      </c>
      <c r="M88" s="30">
        <v>395</v>
      </c>
      <c r="N88" s="30">
        <v>0</v>
      </c>
      <c r="O88" s="30">
        <v>0</v>
      </c>
      <c r="P88" s="30">
        <v>0</v>
      </c>
      <c r="Q88" s="31">
        <v>0</v>
      </c>
      <c r="R88" t="s">
        <v>83</v>
      </c>
      <c r="AF88" s="5"/>
      <c r="AH88" s="5"/>
      <c r="AJ88" s="5"/>
      <c r="AL88" s="5"/>
      <c r="AN88" s="5"/>
      <c r="AP88" s="5"/>
      <c r="AR88" s="5"/>
      <c r="AT88" s="5"/>
      <c r="AV88" s="5"/>
      <c r="AX88" s="5"/>
      <c r="AZ88" s="5"/>
      <c r="BB88" s="5"/>
      <c r="BD88" s="5"/>
      <c r="BF88" s="5"/>
      <c r="BH88" s="5"/>
    </row>
    <row r="89" spans="1:60" x14ac:dyDescent="0.25">
      <c r="A89" s="30" t="s">
        <v>180</v>
      </c>
      <c r="B89" s="30" t="s">
        <v>80</v>
      </c>
      <c r="C89" s="30">
        <v>2</v>
      </c>
      <c r="D89" s="30" t="s">
        <v>171</v>
      </c>
      <c r="E89" s="30" t="s">
        <v>172</v>
      </c>
      <c r="F89" s="30">
        <v>1216</v>
      </c>
      <c r="G89" s="30">
        <v>14.5</v>
      </c>
      <c r="H89" s="30" t="s">
        <v>74</v>
      </c>
      <c r="I89" s="30"/>
      <c r="J89" s="30" t="s">
        <v>11</v>
      </c>
      <c r="K89" s="30" t="s">
        <v>15</v>
      </c>
      <c r="L89" s="30">
        <v>844</v>
      </c>
      <c r="M89" s="30">
        <v>61</v>
      </c>
      <c r="N89" s="30">
        <v>0</v>
      </c>
      <c r="O89" s="30">
        <v>0</v>
      </c>
      <c r="P89" s="30">
        <v>0</v>
      </c>
      <c r="Q89" s="31">
        <v>0</v>
      </c>
      <c r="R89" t="s">
        <v>83</v>
      </c>
      <c r="AF89" s="5"/>
      <c r="AH89" s="5"/>
      <c r="AJ89" s="5"/>
      <c r="AL89" s="5"/>
      <c r="AN89" s="5"/>
      <c r="AP89" s="5"/>
      <c r="AR89" s="5"/>
      <c r="AT89" s="5"/>
      <c r="AV89" s="5"/>
      <c r="AX89" s="5"/>
      <c r="AZ89" s="5"/>
      <c r="BB89" s="5"/>
      <c r="BD89" s="5"/>
      <c r="BF89" s="5"/>
      <c r="BH89" s="5"/>
    </row>
    <row r="90" spans="1:60" x14ac:dyDescent="0.25">
      <c r="A90" s="30" t="s">
        <v>181</v>
      </c>
      <c r="B90" s="30" t="s">
        <v>80</v>
      </c>
      <c r="C90" s="30">
        <v>2</v>
      </c>
      <c r="D90" s="30" t="s">
        <v>171</v>
      </c>
      <c r="E90" s="30" t="s">
        <v>172</v>
      </c>
      <c r="F90" s="30">
        <v>1216</v>
      </c>
      <c r="G90" s="30">
        <v>14.5</v>
      </c>
      <c r="H90" s="30" t="s">
        <v>74</v>
      </c>
      <c r="I90" s="30"/>
      <c r="J90" s="30" t="s">
        <v>16</v>
      </c>
      <c r="K90" s="30" t="s">
        <v>12</v>
      </c>
      <c r="L90" s="30">
        <v>402</v>
      </c>
      <c r="M90" s="30">
        <v>376</v>
      </c>
      <c r="N90" s="30">
        <v>0</v>
      </c>
      <c r="O90" s="30">
        <v>0</v>
      </c>
      <c r="P90" s="30">
        <v>0</v>
      </c>
      <c r="Q90" s="31">
        <v>0</v>
      </c>
      <c r="R90" t="s">
        <v>83</v>
      </c>
      <c r="AF90" s="5"/>
      <c r="AH90" s="5"/>
      <c r="AJ90" s="5"/>
      <c r="AL90" s="5"/>
      <c r="AN90" s="5"/>
      <c r="AP90" s="5"/>
      <c r="AR90" s="5"/>
      <c r="AT90" s="5"/>
      <c r="AV90" s="5"/>
      <c r="AX90" s="5"/>
      <c r="AZ90" s="5"/>
      <c r="BB90" s="5"/>
      <c r="BD90" s="5"/>
      <c r="BF90" s="5"/>
      <c r="BH90" s="5"/>
    </row>
    <row r="91" spans="1:60" x14ac:dyDescent="0.25">
      <c r="A91" s="30" t="s">
        <v>182</v>
      </c>
      <c r="B91" s="30" t="s">
        <v>80</v>
      </c>
      <c r="C91" s="30">
        <v>2</v>
      </c>
      <c r="D91" s="30" t="s">
        <v>171</v>
      </c>
      <c r="E91" s="30" t="s">
        <v>172</v>
      </c>
      <c r="F91" s="30">
        <v>1216</v>
      </c>
      <c r="G91" s="30">
        <v>14.5</v>
      </c>
      <c r="H91" s="30" t="s">
        <v>74</v>
      </c>
      <c r="I91" s="30"/>
      <c r="J91" s="30" t="s">
        <v>16</v>
      </c>
      <c r="K91" s="30" t="s">
        <v>12</v>
      </c>
      <c r="L91" s="30">
        <v>834</v>
      </c>
      <c r="M91" s="30">
        <v>225</v>
      </c>
      <c r="N91" s="30">
        <v>0</v>
      </c>
      <c r="O91" s="30">
        <v>0</v>
      </c>
      <c r="P91" s="30">
        <v>0</v>
      </c>
      <c r="Q91" s="31">
        <v>0</v>
      </c>
      <c r="R91" t="s">
        <v>83</v>
      </c>
      <c r="AF91" s="5"/>
      <c r="AH91" s="5"/>
      <c r="AJ91" s="5"/>
      <c r="AL91" s="5"/>
      <c r="AN91" s="5"/>
      <c r="AP91" s="5"/>
      <c r="AR91" s="5"/>
      <c r="AT91" s="5"/>
      <c r="AV91" s="5"/>
      <c r="AX91" s="5"/>
      <c r="AZ91" s="5"/>
      <c r="BB91" s="5"/>
      <c r="BD91" s="5"/>
      <c r="BF91" s="5"/>
      <c r="BH91" s="5"/>
    </row>
    <row r="92" spans="1:60" x14ac:dyDescent="0.25">
      <c r="A92" s="30" t="s">
        <v>183</v>
      </c>
      <c r="B92" s="30" t="s">
        <v>80</v>
      </c>
      <c r="C92" s="30">
        <v>2</v>
      </c>
      <c r="D92" s="30" t="s">
        <v>171</v>
      </c>
      <c r="E92" s="30" t="s">
        <v>172</v>
      </c>
      <c r="F92" s="30">
        <v>1216</v>
      </c>
      <c r="G92" s="30">
        <v>14.5</v>
      </c>
      <c r="H92" s="30" t="s">
        <v>74</v>
      </c>
      <c r="I92" s="30"/>
      <c r="J92" s="30" t="s">
        <v>16</v>
      </c>
      <c r="K92" s="30" t="s">
        <v>13</v>
      </c>
      <c r="L92" s="30">
        <v>621</v>
      </c>
      <c r="M92" s="30">
        <v>286</v>
      </c>
      <c r="N92" s="30">
        <v>0</v>
      </c>
      <c r="O92" s="30">
        <v>0</v>
      </c>
      <c r="P92" s="30">
        <v>0</v>
      </c>
      <c r="Q92" s="31">
        <v>0</v>
      </c>
      <c r="R92" t="s">
        <v>83</v>
      </c>
      <c r="AF92" s="5"/>
      <c r="AH92" s="5"/>
      <c r="AJ92" s="5"/>
      <c r="AL92" s="5"/>
      <c r="AN92" s="5"/>
      <c r="AP92" s="5"/>
      <c r="AR92" s="5"/>
      <c r="AT92" s="5"/>
      <c r="AV92" s="5"/>
      <c r="AX92" s="5"/>
      <c r="AZ92" s="5"/>
      <c r="BB92" s="5"/>
      <c r="BD92" s="5"/>
      <c r="BF92" s="5"/>
      <c r="BH92" s="5"/>
    </row>
    <row r="93" spans="1:60" x14ac:dyDescent="0.25">
      <c r="A93" s="30" t="s">
        <v>184</v>
      </c>
      <c r="B93" s="30" t="s">
        <v>80</v>
      </c>
      <c r="C93" s="30">
        <v>2</v>
      </c>
      <c r="D93" s="30" t="s">
        <v>171</v>
      </c>
      <c r="E93" s="30" t="s">
        <v>172</v>
      </c>
      <c r="F93" s="30">
        <v>1216</v>
      </c>
      <c r="G93" s="30">
        <v>14.5</v>
      </c>
      <c r="H93" s="30" t="s">
        <v>74</v>
      </c>
      <c r="I93" s="30"/>
      <c r="J93" s="30" t="s">
        <v>16</v>
      </c>
      <c r="K93" s="30" t="s">
        <v>13</v>
      </c>
      <c r="L93" s="30">
        <v>373</v>
      </c>
      <c r="M93" s="30">
        <v>116</v>
      </c>
      <c r="N93" s="30">
        <v>3</v>
      </c>
      <c r="O93" s="30">
        <v>7.3899999999999997E-4</v>
      </c>
      <c r="P93" s="30">
        <v>2.46333333333333E-4</v>
      </c>
      <c r="Q93" s="31">
        <v>7.3899999999999997E-4</v>
      </c>
      <c r="R93">
        <v>64</v>
      </c>
      <c r="S93">
        <v>3.1100000000000002E-4</v>
      </c>
      <c r="T93">
        <v>1</v>
      </c>
      <c r="U93">
        <v>2.33E-4</v>
      </c>
      <c r="V93">
        <v>7</v>
      </c>
      <c r="W93">
        <v>1.95E-4</v>
      </c>
      <c r="AF93" s="5"/>
      <c r="AH93" s="5"/>
      <c r="AJ93" s="5"/>
      <c r="AL93" s="5"/>
      <c r="AN93" s="5"/>
      <c r="AP93" s="5"/>
      <c r="AR93" s="5"/>
      <c r="AT93" s="5"/>
      <c r="AV93" s="5"/>
      <c r="AX93" s="5"/>
      <c r="AZ93" s="5"/>
      <c r="BB93" s="5"/>
      <c r="BD93" s="5"/>
      <c r="BF93" s="5"/>
      <c r="BH93" s="5"/>
    </row>
    <row r="94" spans="1:60" x14ac:dyDescent="0.25">
      <c r="A94" s="30" t="s">
        <v>185</v>
      </c>
      <c r="B94" s="30" t="s">
        <v>80</v>
      </c>
      <c r="C94" s="30">
        <v>2</v>
      </c>
      <c r="D94" s="30" t="s">
        <v>171</v>
      </c>
      <c r="E94" s="30" t="s">
        <v>172</v>
      </c>
      <c r="F94" s="30">
        <v>1216</v>
      </c>
      <c r="G94" s="30">
        <v>14.5</v>
      </c>
      <c r="H94" s="30" t="s">
        <v>74</v>
      </c>
      <c r="I94" s="30"/>
      <c r="J94" s="30" t="s">
        <v>16</v>
      </c>
      <c r="K94" s="30" t="s">
        <v>14</v>
      </c>
      <c r="L94" s="30">
        <v>518</v>
      </c>
      <c r="M94" s="30">
        <v>289</v>
      </c>
      <c r="N94" s="30">
        <v>0</v>
      </c>
      <c r="O94" s="30">
        <v>0</v>
      </c>
      <c r="P94" s="30">
        <v>0</v>
      </c>
      <c r="Q94" s="31">
        <v>0</v>
      </c>
      <c r="R94" t="s">
        <v>83</v>
      </c>
      <c r="AF94" s="5"/>
      <c r="AH94" s="5"/>
      <c r="AJ94" s="5"/>
      <c r="AL94" s="5"/>
      <c r="AN94" s="5"/>
      <c r="AP94" s="5"/>
      <c r="AR94" s="5"/>
      <c r="AT94" s="5"/>
      <c r="AV94" s="5"/>
      <c r="AX94" s="5"/>
      <c r="AZ94" s="5"/>
      <c r="BB94" s="5"/>
      <c r="BD94" s="5"/>
      <c r="BF94" s="5"/>
      <c r="BH94" s="5"/>
    </row>
    <row r="95" spans="1:60" x14ac:dyDescent="0.25">
      <c r="A95" s="30" t="s">
        <v>186</v>
      </c>
      <c r="B95" s="30" t="s">
        <v>80</v>
      </c>
      <c r="C95" s="30">
        <v>2</v>
      </c>
      <c r="D95" s="30" t="s">
        <v>171</v>
      </c>
      <c r="E95" s="30" t="s">
        <v>172</v>
      </c>
      <c r="F95" s="30">
        <v>1216</v>
      </c>
      <c r="G95" s="30">
        <v>14.5</v>
      </c>
      <c r="H95" s="30" t="s">
        <v>74</v>
      </c>
      <c r="I95" s="30"/>
      <c r="J95" s="30" t="s">
        <v>16</v>
      </c>
      <c r="K95" s="30" t="s">
        <v>14</v>
      </c>
      <c r="L95" s="30">
        <v>527</v>
      </c>
      <c r="M95" s="30">
        <v>388</v>
      </c>
      <c r="N95" s="30">
        <v>0</v>
      </c>
      <c r="O95" s="30">
        <v>0</v>
      </c>
      <c r="P95" s="30">
        <v>0</v>
      </c>
      <c r="Q95" s="31">
        <v>0</v>
      </c>
      <c r="R95" t="s">
        <v>83</v>
      </c>
      <c r="AF95" s="5"/>
      <c r="AH95" s="5"/>
      <c r="AJ95" s="5"/>
      <c r="AL95" s="5"/>
      <c r="AN95" s="5"/>
      <c r="AP95" s="5"/>
      <c r="AR95" s="5"/>
      <c r="AT95" s="5"/>
      <c r="AV95" s="5"/>
      <c r="AX95" s="5"/>
      <c r="AZ95" s="5"/>
      <c r="BB95" s="5"/>
      <c r="BD95" s="5"/>
      <c r="BF95" s="5"/>
      <c r="BH95" s="5"/>
    </row>
    <row r="96" spans="1:60" x14ac:dyDescent="0.25">
      <c r="A96" s="30" t="s">
        <v>187</v>
      </c>
      <c r="B96" s="30" t="s">
        <v>80</v>
      </c>
      <c r="C96" s="30">
        <v>2</v>
      </c>
      <c r="D96" s="30" t="s">
        <v>171</v>
      </c>
      <c r="E96" s="30" t="s">
        <v>172</v>
      </c>
      <c r="F96" s="30">
        <v>1216</v>
      </c>
      <c r="G96" s="30">
        <v>14.5</v>
      </c>
      <c r="H96" s="30" t="s">
        <v>74</v>
      </c>
      <c r="I96" s="30"/>
      <c r="J96" s="30" t="s">
        <v>16</v>
      </c>
      <c r="K96" s="30" t="s">
        <v>15</v>
      </c>
      <c r="L96" s="30">
        <v>683</v>
      </c>
      <c r="M96" s="30">
        <v>110</v>
      </c>
      <c r="N96" s="30">
        <v>1</v>
      </c>
      <c r="O96" s="30">
        <v>1.1659999999999999E-3</v>
      </c>
      <c r="P96" s="30">
        <v>1.1659999999999999E-3</v>
      </c>
      <c r="Q96" s="31">
        <v>1.1659999999999999E-3</v>
      </c>
      <c r="R96">
        <v>87</v>
      </c>
      <c r="S96">
        <v>1.1659999999999999E-3</v>
      </c>
      <c r="AF96" s="5"/>
      <c r="AH96" s="5"/>
      <c r="AJ96" s="5"/>
      <c r="AL96" s="5"/>
      <c r="AN96" s="5"/>
      <c r="AP96" s="5"/>
      <c r="AR96" s="5"/>
      <c r="AT96" s="5"/>
      <c r="AV96" s="5"/>
      <c r="AX96" s="5"/>
      <c r="AZ96" s="5"/>
      <c r="BB96" s="5"/>
      <c r="BD96" s="5"/>
      <c r="BF96" s="5"/>
      <c r="BH96" s="5"/>
    </row>
    <row r="97" spans="1:60" x14ac:dyDescent="0.25">
      <c r="A97" s="30" t="s">
        <v>188</v>
      </c>
      <c r="B97" s="30" t="s">
        <v>80</v>
      </c>
      <c r="C97" s="30">
        <v>2</v>
      </c>
      <c r="D97" s="30" t="s">
        <v>171</v>
      </c>
      <c r="E97" s="30" t="s">
        <v>172</v>
      </c>
      <c r="F97" s="30">
        <v>1216</v>
      </c>
      <c r="G97" s="30">
        <v>14.5</v>
      </c>
      <c r="H97" s="30" t="s">
        <v>74</v>
      </c>
      <c r="I97" s="30"/>
      <c r="J97" s="30" t="s">
        <v>16</v>
      </c>
      <c r="K97" s="30" t="s">
        <v>15</v>
      </c>
      <c r="L97" s="30">
        <v>438</v>
      </c>
      <c r="M97" s="30">
        <v>370</v>
      </c>
      <c r="N97" s="30">
        <v>1</v>
      </c>
      <c r="O97" s="30">
        <v>4.86E-4</v>
      </c>
      <c r="P97" s="30">
        <v>4.86E-4</v>
      </c>
      <c r="Q97" s="31">
        <v>4.86E-4</v>
      </c>
      <c r="R97">
        <v>44</v>
      </c>
      <c r="S97">
        <v>4.86E-4</v>
      </c>
      <c r="AF97" s="5"/>
      <c r="AH97" s="5"/>
      <c r="AJ97" s="5"/>
      <c r="AL97" s="5"/>
      <c r="AN97" s="5"/>
      <c r="AP97" s="5"/>
      <c r="AR97" s="5"/>
      <c r="AT97" s="5"/>
      <c r="AV97" s="5"/>
      <c r="AX97" s="5"/>
      <c r="AZ97" s="5"/>
      <c r="BB97" s="5"/>
      <c r="BD97" s="5"/>
      <c r="BF97" s="5"/>
      <c r="BH97" s="5"/>
    </row>
    <row r="98" spans="1:60" x14ac:dyDescent="0.25">
      <c r="A98" s="24" t="s">
        <v>189</v>
      </c>
      <c r="B98" s="24" t="s">
        <v>80</v>
      </c>
      <c r="C98" s="24">
        <v>2</v>
      </c>
      <c r="D98" s="24" t="s">
        <v>171</v>
      </c>
      <c r="E98" s="24" t="s">
        <v>102</v>
      </c>
      <c r="F98" s="24">
        <v>1608</v>
      </c>
      <c r="G98" s="24">
        <v>13</v>
      </c>
      <c r="H98" s="24" t="s">
        <v>12</v>
      </c>
      <c r="I98" s="24"/>
      <c r="J98" s="24" t="s">
        <v>11</v>
      </c>
      <c r="K98" s="24" t="s">
        <v>12</v>
      </c>
      <c r="L98" s="24">
        <v>228</v>
      </c>
      <c r="M98" s="24">
        <v>239</v>
      </c>
      <c r="N98" s="24">
        <v>0</v>
      </c>
      <c r="O98" s="24">
        <v>0</v>
      </c>
      <c r="P98" s="24">
        <v>0</v>
      </c>
      <c r="Q98" s="25">
        <v>0</v>
      </c>
      <c r="R98" t="s">
        <v>83</v>
      </c>
      <c r="AF98" s="5"/>
      <c r="AH98" s="5"/>
      <c r="AJ98" s="5"/>
      <c r="AL98" s="5"/>
      <c r="AN98" s="5"/>
      <c r="AP98" s="5"/>
      <c r="AR98" s="5"/>
      <c r="AT98" s="5"/>
      <c r="AV98" s="5"/>
      <c r="AX98" s="5"/>
      <c r="AZ98" s="5"/>
      <c r="BB98" s="5"/>
      <c r="BD98" s="5"/>
      <c r="BF98" s="5"/>
      <c r="BH98" s="5"/>
    </row>
    <row r="99" spans="1:60" x14ac:dyDescent="0.25">
      <c r="A99" s="24" t="s">
        <v>190</v>
      </c>
      <c r="B99" s="24" t="s">
        <v>80</v>
      </c>
      <c r="C99" s="24">
        <v>2</v>
      </c>
      <c r="D99" s="24" t="s">
        <v>171</v>
      </c>
      <c r="E99" s="24" t="s">
        <v>102</v>
      </c>
      <c r="F99" s="24">
        <v>1608</v>
      </c>
      <c r="G99" s="24">
        <v>13</v>
      </c>
      <c r="H99" s="24" t="s">
        <v>12</v>
      </c>
      <c r="I99" s="24"/>
      <c r="J99" s="24" t="s">
        <v>11</v>
      </c>
      <c r="K99" s="24" t="s">
        <v>12</v>
      </c>
      <c r="L99" s="24">
        <v>453</v>
      </c>
      <c r="M99" s="24">
        <v>386</v>
      </c>
      <c r="N99" s="24">
        <v>0</v>
      </c>
      <c r="O99" s="24">
        <v>0</v>
      </c>
      <c r="P99" s="24">
        <v>0</v>
      </c>
      <c r="Q99" s="25">
        <v>0</v>
      </c>
      <c r="R99" t="s">
        <v>83</v>
      </c>
      <c r="AF99" s="5"/>
      <c r="AH99" s="5"/>
      <c r="AJ99" s="5"/>
      <c r="AL99" s="5"/>
      <c r="AN99" s="5"/>
      <c r="AP99" s="5"/>
      <c r="AR99" s="5"/>
      <c r="AT99" s="5"/>
      <c r="AV99" s="5"/>
      <c r="AX99" s="5"/>
      <c r="AZ99" s="5"/>
      <c r="BB99" s="5"/>
      <c r="BD99" s="5"/>
      <c r="BF99" s="5"/>
      <c r="BH99" s="5"/>
    </row>
    <row r="100" spans="1:60" x14ac:dyDescent="0.25">
      <c r="A100" s="24" t="s">
        <v>191</v>
      </c>
      <c r="B100" s="24" t="s">
        <v>80</v>
      </c>
      <c r="C100" s="24">
        <v>2</v>
      </c>
      <c r="D100" s="24" t="s">
        <v>171</v>
      </c>
      <c r="E100" s="24" t="s">
        <v>102</v>
      </c>
      <c r="F100" s="24">
        <v>1608</v>
      </c>
      <c r="G100" s="24">
        <v>13</v>
      </c>
      <c r="H100" s="24" t="s">
        <v>12</v>
      </c>
      <c r="I100" s="24"/>
      <c r="J100" s="24" t="s">
        <v>11</v>
      </c>
      <c r="K100" s="24" t="s">
        <v>13</v>
      </c>
      <c r="L100" s="24">
        <v>182</v>
      </c>
      <c r="M100" s="24">
        <v>125</v>
      </c>
      <c r="N100" s="24">
        <v>0</v>
      </c>
      <c r="O100" s="24">
        <v>0</v>
      </c>
      <c r="P100" s="24">
        <v>0</v>
      </c>
      <c r="Q100" s="25">
        <v>0</v>
      </c>
      <c r="R100" t="s">
        <v>83</v>
      </c>
      <c r="AF100" s="5"/>
      <c r="AH100" s="5"/>
      <c r="AJ100" s="5"/>
      <c r="AL100" s="5"/>
      <c r="AN100" s="5"/>
      <c r="AP100" s="5"/>
      <c r="AR100" s="5"/>
      <c r="AT100" s="5"/>
      <c r="AV100" s="5"/>
      <c r="AX100" s="5"/>
      <c r="AZ100" s="5"/>
      <c r="BB100" s="5"/>
      <c r="BD100" s="5"/>
      <c r="BF100" s="5"/>
      <c r="BH100" s="5"/>
    </row>
    <row r="101" spans="1:60" x14ac:dyDescent="0.25">
      <c r="A101" s="24" t="s">
        <v>192</v>
      </c>
      <c r="B101" s="24" t="s">
        <v>80</v>
      </c>
      <c r="C101" s="24">
        <v>2</v>
      </c>
      <c r="D101" s="24" t="s">
        <v>171</v>
      </c>
      <c r="E101" s="24" t="s">
        <v>102</v>
      </c>
      <c r="F101" s="24">
        <v>1608</v>
      </c>
      <c r="G101" s="24">
        <v>13</v>
      </c>
      <c r="H101" s="24" t="s">
        <v>12</v>
      </c>
      <c r="I101" s="24"/>
      <c r="J101" s="24" t="s">
        <v>11</v>
      </c>
      <c r="K101" s="24" t="s">
        <v>13</v>
      </c>
      <c r="L101" s="24">
        <v>682</v>
      </c>
      <c r="M101" s="24">
        <v>206</v>
      </c>
      <c r="N101" s="24">
        <v>3</v>
      </c>
      <c r="O101" s="24">
        <v>4.7060000000000001E-3</v>
      </c>
      <c r="P101" s="24">
        <v>1.56866666666667E-3</v>
      </c>
      <c r="Q101" s="25">
        <v>4.7060000000000001E-3</v>
      </c>
      <c r="R101" s="35">
        <v>103</v>
      </c>
      <c r="S101">
        <v>3.7209999999999999E-3</v>
      </c>
      <c r="T101">
        <v>96</v>
      </c>
      <c r="U101">
        <v>3.8400000000000001E-4</v>
      </c>
      <c r="V101">
        <v>93</v>
      </c>
      <c r="W101">
        <v>6.0099999999999997E-4</v>
      </c>
      <c r="AF101" s="5"/>
      <c r="AH101" s="5"/>
      <c r="AJ101" s="5"/>
      <c r="AL101" s="5"/>
      <c r="AN101" s="5"/>
      <c r="AP101" s="5"/>
      <c r="AR101" s="5"/>
      <c r="AT101" s="5"/>
      <c r="AV101" s="5"/>
      <c r="AX101" s="5"/>
      <c r="AZ101" s="5"/>
      <c r="BB101" s="5"/>
      <c r="BD101" s="5"/>
      <c r="BF101" s="5"/>
      <c r="BH101" s="5"/>
    </row>
    <row r="102" spans="1:60" x14ac:dyDescent="0.25">
      <c r="A102" s="24" t="s">
        <v>193</v>
      </c>
      <c r="B102" s="24" t="s">
        <v>80</v>
      </c>
      <c r="C102" s="24">
        <v>2</v>
      </c>
      <c r="D102" s="24" t="s">
        <v>171</v>
      </c>
      <c r="E102" s="24" t="s">
        <v>102</v>
      </c>
      <c r="F102" s="24">
        <v>1608</v>
      </c>
      <c r="G102" s="24">
        <v>13</v>
      </c>
      <c r="H102" s="24" t="s">
        <v>12</v>
      </c>
      <c r="I102" s="24"/>
      <c r="J102" s="24" t="s">
        <v>11</v>
      </c>
      <c r="K102" s="24" t="s">
        <v>14</v>
      </c>
      <c r="L102" s="24">
        <v>241</v>
      </c>
      <c r="M102" s="24">
        <v>170</v>
      </c>
      <c r="N102" s="24">
        <v>0</v>
      </c>
      <c r="O102" s="24">
        <v>0</v>
      </c>
      <c r="P102" s="24">
        <v>0</v>
      </c>
      <c r="Q102" s="25">
        <v>0</v>
      </c>
      <c r="R102" t="s">
        <v>83</v>
      </c>
      <c r="AF102" s="5"/>
      <c r="AH102" s="5"/>
      <c r="AJ102" s="5"/>
      <c r="AL102" s="5"/>
      <c r="AN102" s="5"/>
      <c r="AP102" s="5"/>
      <c r="AR102" s="5"/>
      <c r="AT102" s="5"/>
      <c r="AV102" s="5"/>
      <c r="AX102" s="5"/>
      <c r="AZ102" s="5"/>
      <c r="BB102" s="5"/>
      <c r="BD102" s="5"/>
      <c r="BF102" s="5"/>
      <c r="BH102" s="5"/>
    </row>
    <row r="103" spans="1:60" x14ac:dyDescent="0.25">
      <c r="A103" s="24" t="s">
        <v>194</v>
      </c>
      <c r="B103" s="24" t="s">
        <v>80</v>
      </c>
      <c r="C103" s="24">
        <v>2</v>
      </c>
      <c r="D103" s="24" t="s">
        <v>171</v>
      </c>
      <c r="E103" s="24" t="s">
        <v>102</v>
      </c>
      <c r="F103" s="24">
        <v>1608</v>
      </c>
      <c r="G103" s="24">
        <v>13</v>
      </c>
      <c r="H103" s="24" t="s">
        <v>12</v>
      </c>
      <c r="I103" s="24"/>
      <c r="J103" s="24" t="s">
        <v>11</v>
      </c>
      <c r="K103" s="24" t="s">
        <v>14</v>
      </c>
      <c r="L103" s="24">
        <v>723</v>
      </c>
      <c r="M103" s="24">
        <v>270</v>
      </c>
      <c r="N103" s="24">
        <v>0</v>
      </c>
      <c r="O103" s="24">
        <v>0</v>
      </c>
      <c r="P103" s="24">
        <v>0</v>
      </c>
      <c r="Q103" s="25">
        <v>0</v>
      </c>
      <c r="R103" t="s">
        <v>83</v>
      </c>
      <c r="AF103" s="5"/>
      <c r="AH103" s="5"/>
      <c r="AJ103" s="5"/>
      <c r="AL103" s="5"/>
      <c r="AN103" s="5"/>
      <c r="AP103" s="5"/>
      <c r="AR103" s="5"/>
      <c r="AT103" s="5"/>
      <c r="AV103" s="5"/>
      <c r="AX103" s="5"/>
      <c r="AZ103" s="5"/>
      <c r="BB103" s="5"/>
      <c r="BD103" s="5"/>
      <c r="BF103" s="5"/>
      <c r="BH103" s="5"/>
    </row>
    <row r="104" spans="1:60" x14ac:dyDescent="0.25">
      <c r="A104" s="24" t="s">
        <v>195</v>
      </c>
      <c r="B104" s="24" t="s">
        <v>80</v>
      </c>
      <c r="C104" s="24">
        <v>2</v>
      </c>
      <c r="D104" s="24" t="s">
        <v>171</v>
      </c>
      <c r="E104" s="24" t="s">
        <v>102</v>
      </c>
      <c r="F104" s="24">
        <v>1608</v>
      </c>
      <c r="G104" s="24">
        <v>13</v>
      </c>
      <c r="H104" s="24" t="s">
        <v>12</v>
      </c>
      <c r="I104" s="24"/>
      <c r="J104" s="24" t="s">
        <v>11</v>
      </c>
      <c r="K104" s="24" t="s">
        <v>15</v>
      </c>
      <c r="L104" s="24">
        <v>36</v>
      </c>
      <c r="M104" s="24">
        <v>360</v>
      </c>
      <c r="N104" s="24">
        <v>0</v>
      </c>
      <c r="O104" s="24">
        <v>0</v>
      </c>
      <c r="P104" s="24">
        <v>0</v>
      </c>
      <c r="Q104" s="25">
        <v>0</v>
      </c>
      <c r="R104" t="s">
        <v>83</v>
      </c>
      <c r="AF104" s="5"/>
      <c r="AH104" s="5"/>
      <c r="AJ104" s="5"/>
      <c r="AL104" s="5"/>
      <c r="AN104" s="5"/>
      <c r="AP104" s="5"/>
      <c r="AR104" s="5"/>
      <c r="AT104" s="5"/>
      <c r="AV104" s="5"/>
      <c r="AX104" s="5"/>
      <c r="AZ104" s="5"/>
      <c r="BB104" s="5"/>
      <c r="BD104" s="5"/>
      <c r="BF104" s="5"/>
      <c r="BH104" s="5"/>
    </row>
    <row r="105" spans="1:60" x14ac:dyDescent="0.25">
      <c r="A105" s="24" t="s">
        <v>196</v>
      </c>
      <c r="B105" s="24" t="s">
        <v>80</v>
      </c>
      <c r="C105" s="24">
        <v>2</v>
      </c>
      <c r="D105" s="24" t="s">
        <v>171</v>
      </c>
      <c r="E105" s="24" t="s">
        <v>102</v>
      </c>
      <c r="F105" s="24">
        <v>1608</v>
      </c>
      <c r="G105" s="24">
        <v>13</v>
      </c>
      <c r="H105" s="24" t="s">
        <v>12</v>
      </c>
      <c r="I105" s="24"/>
      <c r="J105" s="24" t="s">
        <v>11</v>
      </c>
      <c r="K105" s="24" t="s">
        <v>15</v>
      </c>
      <c r="L105" s="24">
        <v>717</v>
      </c>
      <c r="M105" s="24">
        <v>29</v>
      </c>
      <c r="N105" s="24">
        <v>0</v>
      </c>
      <c r="O105" s="24">
        <v>0</v>
      </c>
      <c r="P105" s="24">
        <v>0</v>
      </c>
      <c r="Q105" s="25">
        <v>0</v>
      </c>
      <c r="R105" t="s">
        <v>83</v>
      </c>
      <c r="AF105" s="5"/>
      <c r="AH105" s="5"/>
      <c r="AJ105" s="5"/>
      <c r="AL105" s="5"/>
      <c r="AN105" s="5"/>
      <c r="AP105" s="5"/>
      <c r="AR105" s="5"/>
      <c r="AT105" s="5"/>
      <c r="AV105" s="5"/>
      <c r="AX105" s="5"/>
      <c r="AZ105" s="5"/>
      <c r="BB105" s="5"/>
      <c r="BD105" s="5"/>
      <c r="BF105" s="5"/>
      <c r="BH105" s="5"/>
    </row>
    <row r="106" spans="1:60" x14ac:dyDescent="0.25">
      <c r="A106" s="24" t="s">
        <v>197</v>
      </c>
      <c r="B106" s="24" t="s">
        <v>80</v>
      </c>
      <c r="C106" s="24">
        <v>2</v>
      </c>
      <c r="D106" s="24" t="s">
        <v>171</v>
      </c>
      <c r="E106" s="24" t="s">
        <v>102</v>
      </c>
      <c r="F106" s="24">
        <v>1608</v>
      </c>
      <c r="G106" s="24">
        <v>13</v>
      </c>
      <c r="H106" s="24" t="s">
        <v>12</v>
      </c>
      <c r="I106" s="24"/>
      <c r="J106" s="24" t="s">
        <v>16</v>
      </c>
      <c r="K106" s="24" t="s">
        <v>12</v>
      </c>
      <c r="L106" s="24">
        <v>567</v>
      </c>
      <c r="M106" s="24">
        <v>36</v>
      </c>
      <c r="N106" s="24">
        <v>0</v>
      </c>
      <c r="O106" s="24">
        <v>0</v>
      </c>
      <c r="P106" s="24">
        <v>0</v>
      </c>
      <c r="Q106" s="25">
        <v>0</v>
      </c>
      <c r="R106" t="s">
        <v>83</v>
      </c>
      <c r="AF106" s="5"/>
      <c r="AH106" s="5"/>
      <c r="AJ106" s="5"/>
      <c r="AL106" s="5"/>
      <c r="AN106" s="5"/>
      <c r="AP106" s="5"/>
      <c r="AR106" s="5"/>
      <c r="AT106" s="5"/>
      <c r="AV106" s="5"/>
      <c r="AX106" s="5"/>
      <c r="AZ106" s="5"/>
      <c r="BB106" s="5"/>
      <c r="BD106" s="5"/>
      <c r="BF106" s="5"/>
      <c r="BH106" s="5"/>
    </row>
    <row r="107" spans="1:60" x14ac:dyDescent="0.25">
      <c r="A107" s="24" t="s">
        <v>198</v>
      </c>
      <c r="B107" s="24" t="s">
        <v>80</v>
      </c>
      <c r="C107" s="24">
        <v>2</v>
      </c>
      <c r="D107" s="24" t="s">
        <v>171</v>
      </c>
      <c r="E107" s="24" t="s">
        <v>102</v>
      </c>
      <c r="F107" s="24">
        <v>1608</v>
      </c>
      <c r="G107" s="24">
        <v>13</v>
      </c>
      <c r="H107" s="24" t="s">
        <v>12</v>
      </c>
      <c r="I107" s="24"/>
      <c r="J107" s="24" t="s">
        <v>16</v>
      </c>
      <c r="K107" s="24" t="s">
        <v>12</v>
      </c>
      <c r="L107" s="24">
        <v>448</v>
      </c>
      <c r="M107" s="24">
        <v>367</v>
      </c>
      <c r="N107" s="24">
        <v>0</v>
      </c>
      <c r="O107" s="24">
        <v>0</v>
      </c>
      <c r="P107" s="24">
        <v>0</v>
      </c>
      <c r="Q107" s="25">
        <v>0</v>
      </c>
      <c r="R107" t="s">
        <v>83</v>
      </c>
      <c r="AF107" s="5"/>
      <c r="AH107" s="5"/>
      <c r="AJ107" s="5"/>
      <c r="AL107" s="5"/>
      <c r="AN107" s="5"/>
      <c r="AP107" s="5"/>
      <c r="AR107" s="5"/>
      <c r="AT107" s="5"/>
      <c r="AV107" s="5"/>
      <c r="AX107" s="5"/>
      <c r="AZ107" s="5"/>
      <c r="BB107" s="5"/>
      <c r="BD107" s="5"/>
      <c r="BF107" s="5"/>
      <c r="BH107" s="5"/>
    </row>
    <row r="108" spans="1:60" x14ac:dyDescent="0.25">
      <c r="A108" s="24" t="s">
        <v>199</v>
      </c>
      <c r="B108" s="24" t="s">
        <v>80</v>
      </c>
      <c r="C108" s="24">
        <v>2</v>
      </c>
      <c r="D108" s="24" t="s">
        <v>171</v>
      </c>
      <c r="E108" s="24" t="s">
        <v>102</v>
      </c>
      <c r="F108" s="24">
        <v>1608</v>
      </c>
      <c r="G108" s="24">
        <v>13</v>
      </c>
      <c r="H108" s="24" t="s">
        <v>12</v>
      </c>
      <c r="I108" s="24"/>
      <c r="J108" s="24" t="s">
        <v>16</v>
      </c>
      <c r="K108" s="24" t="s">
        <v>13</v>
      </c>
      <c r="L108" s="24">
        <v>741</v>
      </c>
      <c r="M108" s="24">
        <v>174</v>
      </c>
      <c r="N108" s="24">
        <v>6</v>
      </c>
      <c r="O108" s="24">
        <v>4.2820000000000002E-3</v>
      </c>
      <c r="P108" s="24">
        <v>7.1366666666666703E-4</v>
      </c>
      <c r="Q108" s="25">
        <v>4.2820000000000002E-3</v>
      </c>
      <c r="R108">
        <v>66</v>
      </c>
      <c r="S108">
        <v>2.3449999999999999E-3</v>
      </c>
      <c r="T108">
        <v>55</v>
      </c>
      <c r="U108">
        <v>5.71E-4</v>
      </c>
      <c r="V108">
        <v>49</v>
      </c>
      <c r="W108">
        <v>3.6699999999999998E-4</v>
      </c>
      <c r="X108">
        <v>29</v>
      </c>
      <c r="Y108">
        <v>3.6699999999999998E-4</v>
      </c>
      <c r="Z108">
        <v>21</v>
      </c>
      <c r="AA108" s="33">
        <v>2.24E-4</v>
      </c>
      <c r="AB108">
        <v>18</v>
      </c>
      <c r="AC108" s="33">
        <v>4.08E-4</v>
      </c>
      <c r="AF108" s="5"/>
      <c r="AH108" s="5"/>
      <c r="AJ108" s="5"/>
      <c r="AL108" s="5"/>
      <c r="AN108" s="5"/>
      <c r="AP108" s="5"/>
      <c r="AR108" s="5"/>
      <c r="AT108" s="5"/>
      <c r="AV108" s="5"/>
      <c r="AX108" s="5"/>
      <c r="AZ108" s="5"/>
      <c r="BB108" s="5"/>
      <c r="BD108" s="5"/>
      <c r="BF108" s="5"/>
      <c r="BH108" s="5"/>
    </row>
    <row r="109" spans="1:60" x14ac:dyDescent="0.25">
      <c r="A109" s="24" t="s">
        <v>200</v>
      </c>
      <c r="B109" s="24" t="s">
        <v>80</v>
      </c>
      <c r="C109" s="24">
        <v>2</v>
      </c>
      <c r="D109" s="24" t="s">
        <v>171</v>
      </c>
      <c r="E109" s="24" t="s">
        <v>102</v>
      </c>
      <c r="F109" s="24">
        <v>1608</v>
      </c>
      <c r="G109" s="24">
        <v>13</v>
      </c>
      <c r="H109" s="24" t="s">
        <v>12</v>
      </c>
      <c r="I109" s="24"/>
      <c r="J109" s="24" t="s">
        <v>16</v>
      </c>
      <c r="K109" s="24" t="s">
        <v>13</v>
      </c>
      <c r="L109" s="24">
        <v>428</v>
      </c>
      <c r="M109" s="24">
        <v>55</v>
      </c>
      <c r="N109" s="24">
        <v>0</v>
      </c>
      <c r="O109" s="24">
        <v>0</v>
      </c>
      <c r="P109" s="24">
        <v>0</v>
      </c>
      <c r="Q109" s="25">
        <v>0</v>
      </c>
      <c r="R109" t="s">
        <v>83</v>
      </c>
      <c r="AF109" s="5"/>
      <c r="AH109" s="5"/>
      <c r="AJ109" s="5"/>
      <c r="AL109" s="5"/>
      <c r="AN109" s="5"/>
      <c r="AP109" s="5"/>
      <c r="AR109" s="5"/>
      <c r="AT109" s="5"/>
      <c r="AV109" s="5"/>
      <c r="AX109" s="5"/>
      <c r="AZ109" s="5"/>
      <c r="BB109" s="5"/>
      <c r="BD109" s="5"/>
      <c r="BF109" s="5"/>
      <c r="BH109" s="5"/>
    </row>
    <row r="110" spans="1:60" x14ac:dyDescent="0.25">
      <c r="A110" s="24" t="s">
        <v>201</v>
      </c>
      <c r="B110" s="24" t="s">
        <v>80</v>
      </c>
      <c r="C110" s="24">
        <v>2</v>
      </c>
      <c r="D110" s="24" t="s">
        <v>171</v>
      </c>
      <c r="E110" s="24" t="s">
        <v>102</v>
      </c>
      <c r="F110" s="24">
        <v>1608</v>
      </c>
      <c r="G110" s="24">
        <v>13</v>
      </c>
      <c r="H110" s="24" t="s">
        <v>12</v>
      </c>
      <c r="I110" s="24"/>
      <c r="J110" s="24" t="s">
        <v>16</v>
      </c>
      <c r="K110" s="24" t="s">
        <v>14</v>
      </c>
      <c r="L110" s="24">
        <v>441</v>
      </c>
      <c r="M110" s="24">
        <v>158</v>
      </c>
      <c r="N110" s="24">
        <v>1</v>
      </c>
      <c r="O110" s="24">
        <v>2.5099999999999998E-4</v>
      </c>
      <c r="P110" s="24">
        <v>2.5099999999999998E-4</v>
      </c>
      <c r="Q110" s="25">
        <v>2.5099999999999998E-4</v>
      </c>
      <c r="R110">
        <v>4</v>
      </c>
      <c r="S110">
        <v>2.5099999999999998E-4</v>
      </c>
      <c r="AF110" s="5"/>
      <c r="AH110" s="5"/>
      <c r="AJ110" s="5"/>
      <c r="AL110" s="5"/>
      <c r="AN110" s="5"/>
      <c r="AP110" s="5"/>
      <c r="AR110" s="5"/>
      <c r="AT110" s="5"/>
      <c r="AV110" s="5"/>
      <c r="AX110" s="5"/>
      <c r="AZ110" s="5"/>
      <c r="BB110" s="5"/>
      <c r="BD110" s="5"/>
      <c r="BF110" s="5"/>
      <c r="BH110" s="5"/>
    </row>
    <row r="111" spans="1:60" x14ac:dyDescent="0.25">
      <c r="A111" s="24" t="s">
        <v>202</v>
      </c>
      <c r="B111" s="24" t="s">
        <v>80</v>
      </c>
      <c r="C111" s="24">
        <v>2</v>
      </c>
      <c r="D111" s="24" t="s">
        <v>171</v>
      </c>
      <c r="E111" s="24" t="s">
        <v>102</v>
      </c>
      <c r="F111" s="24">
        <v>1608</v>
      </c>
      <c r="G111" s="24">
        <v>13</v>
      </c>
      <c r="H111" s="24" t="s">
        <v>12</v>
      </c>
      <c r="I111" s="24"/>
      <c r="J111" s="24" t="s">
        <v>16</v>
      </c>
      <c r="K111" s="24" t="s">
        <v>14</v>
      </c>
      <c r="L111" s="24">
        <v>521</v>
      </c>
      <c r="M111" s="24">
        <v>64</v>
      </c>
      <c r="N111" s="24">
        <v>2</v>
      </c>
      <c r="O111" s="24">
        <v>6.6020000000000002E-3</v>
      </c>
      <c r="P111" s="24">
        <v>3.3010000000000001E-3</v>
      </c>
      <c r="Q111" s="25">
        <v>6.6020000000000002E-3</v>
      </c>
      <c r="R111">
        <v>47</v>
      </c>
      <c r="S111">
        <v>3.552E-3</v>
      </c>
      <c r="T111">
        <v>11</v>
      </c>
      <c r="U111">
        <v>3.0500000000000002E-3</v>
      </c>
      <c r="AF111" s="5"/>
      <c r="AH111" s="5"/>
      <c r="AJ111" s="5"/>
      <c r="AL111" s="5"/>
      <c r="AN111" s="5"/>
      <c r="AP111" s="5"/>
      <c r="AR111" s="5"/>
      <c r="AT111" s="5"/>
      <c r="AV111" s="5"/>
      <c r="AX111" s="5"/>
      <c r="AZ111" s="5"/>
      <c r="BB111" s="5"/>
      <c r="BD111" s="5"/>
      <c r="BF111" s="5"/>
      <c r="BH111" s="5"/>
    </row>
    <row r="112" spans="1:60" x14ac:dyDescent="0.25">
      <c r="A112" s="24" t="s">
        <v>203</v>
      </c>
      <c r="B112" s="24" t="s">
        <v>80</v>
      </c>
      <c r="C112" s="24">
        <v>2</v>
      </c>
      <c r="D112" s="24" t="s">
        <v>171</v>
      </c>
      <c r="E112" s="24" t="s">
        <v>102</v>
      </c>
      <c r="F112" s="24">
        <v>1608</v>
      </c>
      <c r="G112" s="24">
        <v>13</v>
      </c>
      <c r="H112" s="24" t="s">
        <v>12</v>
      </c>
      <c r="I112" s="24"/>
      <c r="J112" s="24" t="s">
        <v>16</v>
      </c>
      <c r="K112" s="24" t="s">
        <v>15</v>
      </c>
      <c r="L112" s="24">
        <v>735</v>
      </c>
      <c r="M112" s="24">
        <v>327</v>
      </c>
      <c r="N112" s="24">
        <v>1</v>
      </c>
      <c r="O112" s="24">
        <v>9.5680000000000001E-3</v>
      </c>
      <c r="P112" s="24">
        <v>9.5680000000000001E-3</v>
      </c>
      <c r="Q112" s="25">
        <v>9.5680000000000001E-3</v>
      </c>
      <c r="R112">
        <v>1</v>
      </c>
      <c r="S112">
        <v>9.5680000000000001E-3</v>
      </c>
      <c r="AF112" s="5"/>
      <c r="AH112" s="5"/>
      <c r="AJ112" s="5"/>
      <c r="AL112" s="5"/>
      <c r="AN112" s="5"/>
      <c r="AP112" s="5"/>
      <c r="AR112" s="5"/>
      <c r="AT112" s="5"/>
      <c r="AV112" s="5"/>
      <c r="AX112" s="5"/>
      <c r="AZ112" s="5"/>
      <c r="BB112" s="5"/>
      <c r="BD112" s="5"/>
      <c r="BF112" s="5"/>
      <c r="BH112" s="5"/>
    </row>
    <row r="113" spans="1:71" x14ac:dyDescent="0.25">
      <c r="A113" s="24" t="s">
        <v>204</v>
      </c>
      <c r="B113" s="24" t="s">
        <v>80</v>
      </c>
      <c r="C113" s="24">
        <v>2</v>
      </c>
      <c r="D113" s="24" t="s">
        <v>171</v>
      </c>
      <c r="E113" s="24" t="s">
        <v>102</v>
      </c>
      <c r="F113" s="24">
        <v>1608</v>
      </c>
      <c r="G113" s="24">
        <v>13</v>
      </c>
      <c r="H113" s="24" t="s">
        <v>12</v>
      </c>
      <c r="I113" s="24"/>
      <c r="J113" s="24" t="s">
        <v>16</v>
      </c>
      <c r="K113" s="24" t="s">
        <v>15</v>
      </c>
      <c r="L113" s="24">
        <v>630</v>
      </c>
      <c r="M113" s="24">
        <v>376</v>
      </c>
      <c r="N113" s="24">
        <v>0</v>
      </c>
      <c r="O113" s="24">
        <v>0</v>
      </c>
      <c r="P113" s="24">
        <v>0</v>
      </c>
      <c r="Q113" s="25">
        <v>0</v>
      </c>
      <c r="R113" t="s">
        <v>83</v>
      </c>
      <c r="AF113" s="5"/>
      <c r="AH113" s="5"/>
      <c r="AJ113" s="5"/>
      <c r="AL113" s="5"/>
      <c r="AN113" s="5"/>
      <c r="AP113" s="5"/>
      <c r="AR113" s="5"/>
      <c r="AT113" s="5"/>
      <c r="AV113" s="5"/>
      <c r="AX113" s="5"/>
      <c r="AZ113" s="5"/>
      <c r="BB113" s="5"/>
      <c r="BD113" s="5"/>
      <c r="BF113" s="5"/>
      <c r="BH113" s="5"/>
    </row>
    <row r="114" spans="1:71" x14ac:dyDescent="0.25">
      <c r="A114" s="30"/>
      <c r="B114" s="30" t="s">
        <v>80</v>
      </c>
      <c r="C114" s="30">
        <v>2</v>
      </c>
      <c r="D114" s="30" t="s">
        <v>171</v>
      </c>
      <c r="E114" s="30" t="s">
        <v>205</v>
      </c>
      <c r="F114" s="30">
        <v>2560</v>
      </c>
      <c r="G114" s="30">
        <v>11.7</v>
      </c>
      <c r="H114" s="30" t="s">
        <v>12</v>
      </c>
      <c r="I114" s="30"/>
      <c r="J114" s="30" t="s">
        <v>11</v>
      </c>
      <c r="K114" s="30" t="s">
        <v>12</v>
      </c>
      <c r="L114" s="30">
        <v>175</v>
      </c>
      <c r="M114" s="30">
        <v>114</v>
      </c>
      <c r="N114" s="30">
        <v>3</v>
      </c>
      <c r="O114" s="30">
        <v>1.3110999999999999E-2</v>
      </c>
      <c r="P114" s="30">
        <v>4.3703333333333302E-3</v>
      </c>
      <c r="Q114" s="31">
        <v>1.3110999999999999E-2</v>
      </c>
      <c r="R114">
        <v>29</v>
      </c>
      <c r="S114">
        <v>4.5009999999999998E-3</v>
      </c>
      <c r="T114">
        <v>25</v>
      </c>
      <c r="U114">
        <v>1.7179999999999999E-3</v>
      </c>
      <c r="V114">
        <v>23</v>
      </c>
      <c r="W114">
        <v>6.8919999999999997E-3</v>
      </c>
      <c r="AF114" s="5"/>
      <c r="AH114" s="5"/>
      <c r="AJ114" s="5"/>
      <c r="AL114" s="5"/>
      <c r="AN114" s="5"/>
      <c r="AP114" s="5"/>
      <c r="AR114" s="5"/>
      <c r="AT114" s="5"/>
      <c r="AV114" s="5"/>
      <c r="AX114" s="5"/>
      <c r="AZ114" s="5"/>
      <c r="BB114" s="5"/>
      <c r="BD114" s="5"/>
      <c r="BF114" s="5"/>
      <c r="BH114" s="5"/>
    </row>
    <row r="115" spans="1:71" x14ac:dyDescent="0.25">
      <c r="A115" s="30"/>
      <c r="B115" s="30" t="s">
        <v>80</v>
      </c>
      <c r="C115" s="30">
        <v>2</v>
      </c>
      <c r="D115" s="30" t="s">
        <v>171</v>
      </c>
      <c r="E115" s="30" t="s">
        <v>205</v>
      </c>
      <c r="F115" s="30">
        <v>2560</v>
      </c>
      <c r="G115" s="30">
        <v>11.7</v>
      </c>
      <c r="H115" s="30" t="s">
        <v>12</v>
      </c>
      <c r="I115" s="30"/>
      <c r="J115" s="30" t="s">
        <v>11</v>
      </c>
      <c r="K115" s="30" t="s">
        <v>12</v>
      </c>
      <c r="L115" s="30">
        <v>73</v>
      </c>
      <c r="M115" s="30">
        <v>382</v>
      </c>
      <c r="N115" s="30">
        <v>1</v>
      </c>
      <c r="O115" s="30">
        <v>1.2179999999999999E-3</v>
      </c>
      <c r="P115" s="30">
        <v>1.2179999999999999E-3</v>
      </c>
      <c r="Q115" s="31">
        <v>1.2179999999999999E-3</v>
      </c>
      <c r="R115">
        <v>6</v>
      </c>
      <c r="S115">
        <v>1.2179999999999999E-3</v>
      </c>
      <c r="AF115" s="5"/>
      <c r="AH115" s="5"/>
      <c r="AJ115" s="5"/>
      <c r="AL115" s="5"/>
      <c r="AN115" s="5"/>
      <c r="AP115" s="5"/>
      <c r="AR115" s="5"/>
      <c r="AT115" s="5"/>
      <c r="AV115" s="5"/>
      <c r="AX115" s="5"/>
      <c r="AZ115" s="5"/>
      <c r="BB115" s="5"/>
      <c r="BD115" s="5"/>
      <c r="BF115" s="5"/>
      <c r="BH115" s="5"/>
    </row>
    <row r="116" spans="1:71" x14ac:dyDescent="0.25">
      <c r="A116" s="30"/>
      <c r="B116" s="30" t="s">
        <v>80</v>
      </c>
      <c r="C116" s="30">
        <v>2</v>
      </c>
      <c r="D116" s="30" t="s">
        <v>171</v>
      </c>
      <c r="E116" s="30" t="s">
        <v>205</v>
      </c>
      <c r="F116" s="30">
        <v>2560</v>
      </c>
      <c r="G116" s="30">
        <v>11.7</v>
      </c>
      <c r="H116" s="30" t="s">
        <v>12</v>
      </c>
      <c r="I116" s="30"/>
      <c r="J116" s="30" t="s">
        <v>11</v>
      </c>
      <c r="K116" s="30" t="s">
        <v>13</v>
      </c>
      <c r="L116" s="30">
        <v>805</v>
      </c>
      <c r="M116" s="30">
        <v>72</v>
      </c>
      <c r="N116" s="30">
        <v>2</v>
      </c>
      <c r="O116" s="30">
        <v>7.94E-4</v>
      </c>
      <c r="P116" s="30">
        <v>3.97E-4</v>
      </c>
      <c r="Q116" s="31">
        <v>7.94E-4</v>
      </c>
      <c r="R116">
        <v>1</v>
      </c>
      <c r="S116">
        <v>2.6499999999999999E-4</v>
      </c>
      <c r="T116">
        <v>3</v>
      </c>
      <c r="U116">
        <v>5.2899999999999996E-4</v>
      </c>
      <c r="AF116" s="5"/>
      <c r="AH116" s="5"/>
      <c r="AJ116" s="5"/>
      <c r="AL116" s="5"/>
      <c r="AN116" s="5"/>
      <c r="AP116" s="5"/>
      <c r="AR116" s="5"/>
      <c r="AT116" s="5"/>
      <c r="AV116" s="5"/>
      <c r="AX116" s="5"/>
      <c r="AZ116" s="5"/>
      <c r="BB116" s="5"/>
      <c r="BD116" s="5"/>
      <c r="BF116" s="5"/>
      <c r="BH116" s="5"/>
    </row>
    <row r="117" spans="1:71" x14ac:dyDescent="0.25">
      <c r="A117" s="30"/>
      <c r="B117" s="30" t="s">
        <v>80</v>
      </c>
      <c r="C117" s="30">
        <v>2</v>
      </c>
      <c r="D117" s="30" t="s">
        <v>171</v>
      </c>
      <c r="E117" s="30" t="s">
        <v>205</v>
      </c>
      <c r="F117" s="30">
        <v>2560</v>
      </c>
      <c r="G117" s="30">
        <v>11.7</v>
      </c>
      <c r="H117" s="30" t="s">
        <v>12</v>
      </c>
      <c r="I117" s="30"/>
      <c r="J117" s="30" t="s">
        <v>11</v>
      </c>
      <c r="K117" s="30" t="s">
        <v>13</v>
      </c>
      <c r="L117" s="30">
        <v>444</v>
      </c>
      <c r="M117" s="30">
        <v>192</v>
      </c>
      <c r="N117" s="30">
        <v>4</v>
      </c>
      <c r="O117" s="30">
        <v>1.789E-3</v>
      </c>
      <c r="P117" s="30">
        <v>4.4725E-4</v>
      </c>
      <c r="Q117" s="31">
        <v>1.789E-3</v>
      </c>
      <c r="R117">
        <v>36</v>
      </c>
      <c r="S117">
        <v>4.3600000000000003E-4</v>
      </c>
      <c r="T117">
        <v>17</v>
      </c>
      <c r="U117">
        <v>7.3099999999999999E-4</v>
      </c>
      <c r="V117">
        <v>14</v>
      </c>
      <c r="W117">
        <v>2.02E-4</v>
      </c>
      <c r="X117">
        <v>5</v>
      </c>
      <c r="Y117">
        <v>4.2000000000000002E-4</v>
      </c>
      <c r="AF117" s="5"/>
      <c r="AH117" s="5"/>
      <c r="AJ117" s="5"/>
      <c r="AL117" s="5"/>
      <c r="AN117" s="5"/>
      <c r="AP117" s="5"/>
      <c r="AR117" s="5"/>
      <c r="AT117" s="5"/>
      <c r="AV117" s="5"/>
      <c r="AX117" s="5"/>
      <c r="AZ117" s="5"/>
      <c r="BB117" s="5"/>
      <c r="BD117" s="5"/>
      <c r="BF117" s="5"/>
      <c r="BH117" s="5"/>
    </row>
    <row r="118" spans="1:71" x14ac:dyDescent="0.25">
      <c r="A118" s="30"/>
      <c r="B118" s="30" t="s">
        <v>80</v>
      </c>
      <c r="C118" s="30">
        <v>2</v>
      </c>
      <c r="D118" s="30" t="s">
        <v>171</v>
      </c>
      <c r="E118" s="30" t="s">
        <v>205</v>
      </c>
      <c r="F118" s="30">
        <v>2560</v>
      </c>
      <c r="G118" s="30">
        <v>11.7</v>
      </c>
      <c r="H118" s="30" t="s">
        <v>12</v>
      </c>
      <c r="I118" s="30"/>
      <c r="J118" s="30" t="s">
        <v>11</v>
      </c>
      <c r="K118" s="30" t="s">
        <v>14</v>
      </c>
      <c r="L118" s="30">
        <v>555</v>
      </c>
      <c r="M118" s="30">
        <v>159</v>
      </c>
      <c r="N118" s="30">
        <v>0</v>
      </c>
      <c r="O118" s="30">
        <v>0</v>
      </c>
      <c r="P118" s="30">
        <v>0</v>
      </c>
      <c r="Q118" s="31">
        <v>0</v>
      </c>
      <c r="R118" t="s">
        <v>83</v>
      </c>
      <c r="AF118" s="5"/>
      <c r="AH118" s="5"/>
      <c r="AJ118" s="5"/>
      <c r="AL118" s="5"/>
      <c r="AN118" s="5"/>
      <c r="AP118" s="5"/>
      <c r="AR118" s="5"/>
      <c r="AT118" s="5"/>
      <c r="AV118" s="5"/>
      <c r="AX118" s="5"/>
      <c r="AZ118" s="5"/>
      <c r="BB118" s="5"/>
      <c r="BD118" s="5"/>
      <c r="BF118" s="5"/>
      <c r="BH118" s="5"/>
    </row>
    <row r="119" spans="1:71" x14ac:dyDescent="0.25">
      <c r="A119" s="30"/>
      <c r="B119" s="30" t="s">
        <v>80</v>
      </c>
      <c r="C119" s="30">
        <v>2</v>
      </c>
      <c r="D119" s="30" t="s">
        <v>171</v>
      </c>
      <c r="E119" s="30" t="s">
        <v>205</v>
      </c>
      <c r="F119" s="30">
        <v>2560</v>
      </c>
      <c r="G119" s="30">
        <v>11.7</v>
      </c>
      <c r="H119" s="30" t="s">
        <v>12</v>
      </c>
      <c r="I119" s="30"/>
      <c r="J119" s="30" t="s">
        <v>11</v>
      </c>
      <c r="K119" s="30" t="s">
        <v>14</v>
      </c>
      <c r="L119" s="30">
        <v>162</v>
      </c>
      <c r="M119" s="30">
        <v>249</v>
      </c>
      <c r="N119" s="30">
        <v>0</v>
      </c>
      <c r="O119" s="30">
        <v>0</v>
      </c>
      <c r="P119" s="30">
        <v>0</v>
      </c>
      <c r="Q119" s="31">
        <v>0</v>
      </c>
      <c r="R119" t="s">
        <v>83</v>
      </c>
      <c r="AF119" s="5"/>
      <c r="AH119" s="5"/>
      <c r="AJ119" s="5"/>
      <c r="AL119" s="5"/>
      <c r="AN119" s="5"/>
      <c r="AP119" s="5"/>
      <c r="AR119" s="5"/>
      <c r="AT119" s="5"/>
      <c r="AV119" s="5"/>
      <c r="AX119" s="5"/>
      <c r="AZ119" s="5"/>
      <c r="BB119" s="5"/>
      <c r="BD119" s="5"/>
      <c r="BF119" s="5"/>
      <c r="BH119" s="5"/>
    </row>
    <row r="120" spans="1:71" x14ac:dyDescent="0.25">
      <c r="A120" s="30"/>
      <c r="B120" s="30" t="s">
        <v>80</v>
      </c>
      <c r="C120" s="30">
        <v>2</v>
      </c>
      <c r="D120" s="30" t="s">
        <v>171</v>
      </c>
      <c r="E120" s="30" t="s">
        <v>205</v>
      </c>
      <c r="F120" s="30">
        <v>2560</v>
      </c>
      <c r="G120" s="30">
        <v>11.7</v>
      </c>
      <c r="H120" s="30" t="s">
        <v>12</v>
      </c>
      <c r="I120" s="30"/>
      <c r="J120" s="30" t="s">
        <v>11</v>
      </c>
      <c r="K120" s="30" t="s">
        <v>15</v>
      </c>
      <c r="L120" s="30">
        <v>373</v>
      </c>
      <c r="M120" s="30">
        <v>84</v>
      </c>
      <c r="N120" s="30">
        <v>1</v>
      </c>
      <c r="O120" s="30">
        <v>1.547E-3</v>
      </c>
      <c r="P120" s="30">
        <v>1.547E-3</v>
      </c>
      <c r="Q120" s="31">
        <v>1.547E-3</v>
      </c>
      <c r="R120">
        <v>1</v>
      </c>
      <c r="S120">
        <v>1.547E-3</v>
      </c>
      <c r="AF120" s="5"/>
      <c r="AH120" s="5"/>
      <c r="AJ120" s="5"/>
      <c r="AL120" s="5"/>
      <c r="AN120" s="5"/>
      <c r="AP120" s="5"/>
      <c r="AR120" s="5"/>
      <c r="AT120" s="5"/>
      <c r="AV120" s="5"/>
      <c r="AX120" s="5"/>
      <c r="AZ120" s="5"/>
      <c r="BB120" s="5"/>
      <c r="BD120" s="5"/>
      <c r="BF120" s="5"/>
      <c r="BH120" s="5"/>
    </row>
    <row r="121" spans="1:71" x14ac:dyDescent="0.25">
      <c r="A121" s="30"/>
      <c r="B121" s="30" t="s">
        <v>80</v>
      </c>
      <c r="C121" s="30">
        <v>2</v>
      </c>
      <c r="D121" s="30" t="s">
        <v>171</v>
      </c>
      <c r="E121" s="30" t="s">
        <v>205</v>
      </c>
      <c r="F121" s="30">
        <v>2560</v>
      </c>
      <c r="G121" s="30">
        <v>11.7</v>
      </c>
      <c r="H121" s="30" t="s">
        <v>12</v>
      </c>
      <c r="I121" s="30"/>
      <c r="J121" s="30" t="s">
        <v>11</v>
      </c>
      <c r="K121" s="30" t="s">
        <v>15</v>
      </c>
      <c r="L121" s="30">
        <v>291</v>
      </c>
      <c r="M121" s="30">
        <v>168</v>
      </c>
      <c r="N121" s="30">
        <v>1</v>
      </c>
      <c r="O121" s="30">
        <v>3.9800000000000002E-4</v>
      </c>
      <c r="P121" s="30">
        <v>3.9800000000000002E-4</v>
      </c>
      <c r="Q121" s="31">
        <v>3.9800000000000002E-4</v>
      </c>
      <c r="R121">
        <v>29</v>
      </c>
      <c r="S121">
        <v>3.9800000000000002E-4</v>
      </c>
      <c r="AF121" s="5"/>
      <c r="AH121" s="5"/>
      <c r="AJ121" s="5"/>
      <c r="AL121" s="5"/>
      <c r="AN121" s="5"/>
      <c r="AP121" s="5"/>
      <c r="AR121" s="5"/>
      <c r="AT121" s="5"/>
      <c r="AV121" s="5"/>
      <c r="AX121" s="5"/>
      <c r="AZ121" s="5"/>
      <c r="BB121" s="5"/>
      <c r="BD121" s="5"/>
      <c r="BF121" s="5"/>
      <c r="BH121" s="5"/>
    </row>
    <row r="122" spans="1:71" x14ac:dyDescent="0.25">
      <c r="A122" s="30"/>
      <c r="B122" s="30" t="s">
        <v>80</v>
      </c>
      <c r="C122" s="30">
        <v>2</v>
      </c>
      <c r="D122" s="30" t="s">
        <v>171</v>
      </c>
      <c r="E122" s="30" t="s">
        <v>205</v>
      </c>
      <c r="F122" s="30">
        <v>2560</v>
      </c>
      <c r="G122" s="30">
        <v>11.7</v>
      </c>
      <c r="H122" s="30" t="s">
        <v>12</v>
      </c>
      <c r="I122" s="30"/>
      <c r="J122" s="30" t="s">
        <v>16</v>
      </c>
      <c r="K122" s="30" t="s">
        <v>12</v>
      </c>
      <c r="L122" s="30">
        <v>294</v>
      </c>
      <c r="M122" s="30">
        <v>62</v>
      </c>
      <c r="N122" s="30">
        <v>6</v>
      </c>
      <c r="O122" s="30">
        <v>1.4344000000000001E-2</v>
      </c>
      <c r="P122" s="30">
        <v>2.3906666666666698E-3</v>
      </c>
      <c r="Q122" s="31">
        <v>1.4344000000000001E-2</v>
      </c>
      <c r="R122">
        <v>41</v>
      </c>
      <c r="S122" s="33">
        <v>4.5800000000000002E-4</v>
      </c>
      <c r="T122" s="5">
        <v>16</v>
      </c>
      <c r="U122" s="33">
        <v>3.1100000000000002E-4</v>
      </c>
      <c r="V122" s="5">
        <v>7</v>
      </c>
      <c r="W122" s="33">
        <v>3.6819999999999999E-3</v>
      </c>
      <c r="X122" s="5">
        <v>3</v>
      </c>
      <c r="Y122" s="33">
        <v>2.565E-3</v>
      </c>
      <c r="Z122" s="5">
        <v>4</v>
      </c>
      <c r="AA122" s="33">
        <v>3.0230000000000001E-3</v>
      </c>
      <c r="AB122" s="5">
        <v>28</v>
      </c>
      <c r="AC122" s="33">
        <v>4.3049999999999998E-3</v>
      </c>
      <c r="AD122" s="33"/>
      <c r="AE122" s="33"/>
      <c r="AF122" s="5"/>
      <c r="AG122" s="33"/>
      <c r="AH122" s="5"/>
      <c r="AI122" s="33"/>
      <c r="AJ122" s="5"/>
      <c r="AK122" s="33"/>
      <c r="AL122" s="5"/>
      <c r="AM122" s="33"/>
      <c r="AN122" s="5"/>
      <c r="AO122" s="33"/>
      <c r="AP122" s="5"/>
      <c r="AQ122" s="33"/>
      <c r="AR122" s="5"/>
      <c r="AS122" s="33"/>
      <c r="AT122" s="5"/>
      <c r="AU122" s="33"/>
      <c r="AV122" s="5"/>
      <c r="AW122" s="33"/>
      <c r="AX122" s="5"/>
      <c r="AY122" s="33"/>
      <c r="AZ122" s="5"/>
      <c r="BA122" s="33"/>
      <c r="BB122" s="5"/>
      <c r="BC122" s="33"/>
      <c r="BD122" s="5"/>
      <c r="BE122" s="33"/>
      <c r="BF122" s="5"/>
      <c r="BG122" s="33"/>
      <c r="BH122" s="5"/>
      <c r="BI122" s="33"/>
      <c r="BJ122" s="33"/>
      <c r="BK122" s="33"/>
      <c r="BL122" s="33"/>
      <c r="BM122" s="33"/>
      <c r="BN122" s="33"/>
      <c r="BO122" s="33"/>
      <c r="BP122" s="33"/>
      <c r="BQ122" s="33"/>
      <c r="BR122" s="33"/>
      <c r="BS122" s="33"/>
    </row>
    <row r="123" spans="1:71" x14ac:dyDescent="0.25">
      <c r="A123" s="30"/>
      <c r="B123" s="30" t="s">
        <v>80</v>
      </c>
      <c r="C123" s="30">
        <v>2</v>
      </c>
      <c r="D123" s="30" t="s">
        <v>171</v>
      </c>
      <c r="E123" s="30" t="s">
        <v>205</v>
      </c>
      <c r="F123" s="30">
        <v>2560</v>
      </c>
      <c r="G123" s="30">
        <v>11.7</v>
      </c>
      <c r="H123" s="30" t="s">
        <v>12</v>
      </c>
      <c r="I123" s="30"/>
      <c r="J123" s="30" t="s">
        <v>16</v>
      </c>
      <c r="K123" s="30" t="s">
        <v>12</v>
      </c>
      <c r="L123" s="30">
        <v>98</v>
      </c>
      <c r="M123" s="30">
        <v>216</v>
      </c>
      <c r="N123" s="30">
        <v>7</v>
      </c>
      <c r="O123" s="30">
        <v>8.1519999999999995E-3</v>
      </c>
      <c r="P123" s="30">
        <v>1.16457142857143E-3</v>
      </c>
      <c r="Q123" s="31">
        <v>8.1519999999999995E-3</v>
      </c>
      <c r="R123">
        <v>3</v>
      </c>
      <c r="S123" s="33">
        <v>1.4289999999999999E-3</v>
      </c>
      <c r="T123" s="5">
        <v>6</v>
      </c>
      <c r="U123" s="33">
        <v>2.4729999999999999E-3</v>
      </c>
      <c r="V123" s="5">
        <v>7</v>
      </c>
      <c r="W123" s="33">
        <v>8.43E-4</v>
      </c>
      <c r="X123" s="5">
        <v>9</v>
      </c>
      <c r="Y123" s="33">
        <v>1.7949999999999999E-3</v>
      </c>
      <c r="Z123" s="5">
        <v>17</v>
      </c>
      <c r="AA123" s="33">
        <v>4.4000000000000002E-4</v>
      </c>
      <c r="AB123" s="5">
        <v>20</v>
      </c>
      <c r="AC123" s="33">
        <v>6.96E-4</v>
      </c>
      <c r="AD123" s="5">
        <v>21</v>
      </c>
      <c r="AE123" s="33">
        <v>4.7600000000000002E-4</v>
      </c>
      <c r="AF123" s="5"/>
      <c r="AG123" s="33"/>
      <c r="AH123" s="5"/>
      <c r="AI123" s="33"/>
      <c r="AJ123" s="5"/>
      <c r="AK123" s="33"/>
      <c r="AL123" s="5"/>
      <c r="AM123" s="33"/>
      <c r="AN123" s="5"/>
      <c r="AO123" s="33"/>
      <c r="AP123" s="5"/>
      <c r="AQ123" s="33"/>
      <c r="AR123" s="5"/>
      <c r="AS123" s="33"/>
      <c r="AT123" s="5"/>
      <c r="AU123" s="33"/>
      <c r="AV123" s="5"/>
      <c r="AW123" s="33"/>
      <c r="AX123" s="5"/>
      <c r="AY123" s="33"/>
      <c r="AZ123" s="5"/>
      <c r="BA123" s="33"/>
      <c r="BB123" s="5"/>
      <c r="BC123" s="33"/>
      <c r="BD123" s="5"/>
      <c r="BE123" s="33"/>
      <c r="BF123" s="5"/>
      <c r="BG123" s="33"/>
      <c r="BH123" s="5"/>
      <c r="BI123" s="33"/>
      <c r="BJ123" s="33"/>
      <c r="BK123" s="33"/>
      <c r="BL123" s="33"/>
      <c r="BM123" s="33"/>
      <c r="BN123" s="33"/>
      <c r="BO123" s="33"/>
      <c r="BP123" s="33"/>
      <c r="BQ123" s="33"/>
      <c r="BR123" s="33"/>
      <c r="BS123" s="33"/>
    </row>
    <row r="124" spans="1:71" x14ac:dyDescent="0.25">
      <c r="A124" s="30"/>
      <c r="B124" s="30" t="s">
        <v>80</v>
      </c>
      <c r="C124" s="30">
        <v>2</v>
      </c>
      <c r="D124" s="30" t="s">
        <v>171</v>
      </c>
      <c r="E124" s="30" t="s">
        <v>205</v>
      </c>
      <c r="F124" s="30">
        <v>2560</v>
      </c>
      <c r="G124" s="30">
        <v>11.7</v>
      </c>
      <c r="H124" s="30" t="s">
        <v>12</v>
      </c>
      <c r="I124" s="30"/>
      <c r="J124" s="30" t="s">
        <v>16</v>
      </c>
      <c r="K124" s="30" t="s">
        <v>13</v>
      </c>
      <c r="L124" s="30">
        <v>476</v>
      </c>
      <c r="M124" s="30">
        <v>303</v>
      </c>
      <c r="N124" s="30">
        <v>5</v>
      </c>
      <c r="O124" s="30">
        <v>4.5180000000000003E-3</v>
      </c>
      <c r="P124" s="30">
        <v>9.0359999999999995E-4</v>
      </c>
      <c r="Q124" s="31">
        <v>4.5180000000000003E-3</v>
      </c>
      <c r="R124">
        <v>21</v>
      </c>
      <c r="S124" s="33">
        <v>1.2199999999999999E-3</v>
      </c>
      <c r="T124" s="5">
        <v>22</v>
      </c>
      <c r="U124" s="33">
        <v>4.1899999999999999E-4</v>
      </c>
      <c r="V124" s="5">
        <v>28</v>
      </c>
      <c r="W124" s="33">
        <v>7.4399999999999998E-4</v>
      </c>
      <c r="X124" s="5">
        <v>23</v>
      </c>
      <c r="Y124" s="33">
        <v>1.1440000000000001E-3</v>
      </c>
      <c r="Z124" s="5">
        <v>53</v>
      </c>
      <c r="AA124" s="33">
        <v>9.9099999999999991E-4</v>
      </c>
      <c r="AB124" s="5"/>
      <c r="AC124" s="33"/>
      <c r="AD124" s="5"/>
      <c r="AE124" s="33"/>
      <c r="AF124" s="5"/>
      <c r="AG124" s="33"/>
      <c r="AH124" s="5"/>
      <c r="AI124" s="33"/>
      <c r="AJ124" s="5"/>
      <c r="AK124" s="33"/>
      <c r="AL124" s="5"/>
      <c r="AM124" s="33"/>
      <c r="AN124" s="5"/>
      <c r="AO124" s="33"/>
      <c r="AP124" s="5"/>
      <c r="AQ124" s="33"/>
      <c r="AR124" s="5"/>
      <c r="AS124" s="33"/>
      <c r="AT124" s="5"/>
      <c r="AU124" s="33"/>
      <c r="AV124" s="5"/>
      <c r="AW124" s="33"/>
      <c r="AX124" s="5"/>
      <c r="AY124" s="33"/>
      <c r="AZ124" s="5"/>
      <c r="BA124" s="33"/>
      <c r="BB124" s="5"/>
      <c r="BC124" s="33"/>
      <c r="BD124" s="5"/>
      <c r="BE124" s="33"/>
      <c r="BF124" s="5"/>
      <c r="BG124" s="33"/>
      <c r="BH124" s="5"/>
      <c r="BI124" s="33"/>
      <c r="BJ124" s="33"/>
      <c r="BK124" s="33"/>
      <c r="BL124" s="33"/>
      <c r="BM124" s="33"/>
      <c r="BN124" s="33"/>
      <c r="BO124" s="33"/>
      <c r="BP124" s="33"/>
      <c r="BQ124" s="33"/>
      <c r="BR124" s="33"/>
      <c r="BS124" s="33"/>
    </row>
    <row r="125" spans="1:71" x14ac:dyDescent="0.25">
      <c r="A125" s="30"/>
      <c r="B125" s="30" t="s">
        <v>80</v>
      </c>
      <c r="C125" s="30">
        <v>2</v>
      </c>
      <c r="D125" s="30" t="s">
        <v>171</v>
      </c>
      <c r="E125" s="30" t="s">
        <v>205</v>
      </c>
      <c r="F125" s="30">
        <v>2560</v>
      </c>
      <c r="G125" s="30">
        <v>11.7</v>
      </c>
      <c r="H125" s="30" t="s">
        <v>12</v>
      </c>
      <c r="I125" s="30"/>
      <c r="J125" s="30" t="s">
        <v>16</v>
      </c>
      <c r="K125" s="30" t="s">
        <v>13</v>
      </c>
      <c r="L125" s="30">
        <v>245</v>
      </c>
      <c r="M125" s="30">
        <v>353</v>
      </c>
      <c r="N125" s="30">
        <v>5</v>
      </c>
      <c r="O125" s="30">
        <v>3.7369999999999999E-3</v>
      </c>
      <c r="P125" s="30">
        <v>7.4739999999999995E-4</v>
      </c>
      <c r="Q125" s="31">
        <v>3.7369999999999999E-3</v>
      </c>
      <c r="R125">
        <v>7</v>
      </c>
      <c r="S125" s="33">
        <v>3.0499999999999999E-4</v>
      </c>
      <c r="T125" s="5">
        <v>13</v>
      </c>
      <c r="U125" s="33">
        <v>6.8599999999999998E-4</v>
      </c>
      <c r="V125" s="5">
        <v>4</v>
      </c>
      <c r="W125" s="33">
        <v>2.4800000000000001E-4</v>
      </c>
      <c r="X125" s="5">
        <v>8</v>
      </c>
      <c r="Y125" s="33">
        <v>6.0999999999999997E-4</v>
      </c>
      <c r="Z125" s="5">
        <v>9</v>
      </c>
      <c r="AA125" s="33">
        <v>1.8879999999999999E-3</v>
      </c>
      <c r="AB125" s="5"/>
      <c r="AC125" s="33"/>
      <c r="AD125" s="5"/>
      <c r="AE125" s="33"/>
      <c r="AF125" s="5"/>
      <c r="AG125" s="33"/>
      <c r="AH125" s="5"/>
      <c r="AI125" s="33"/>
      <c r="AJ125" s="5"/>
      <c r="AK125" s="33"/>
      <c r="AL125" s="5"/>
      <c r="AM125" s="33"/>
      <c r="AN125" s="5"/>
      <c r="AO125" s="33"/>
      <c r="AP125" s="5"/>
      <c r="AQ125" s="33"/>
      <c r="AR125" s="5"/>
      <c r="AS125" s="33"/>
      <c r="AT125" s="5"/>
      <c r="AU125" s="33"/>
      <c r="AV125" s="5"/>
      <c r="AW125" s="33"/>
      <c r="AX125" s="5"/>
      <c r="AY125" s="33"/>
      <c r="AZ125" s="5"/>
      <c r="BA125" s="33"/>
      <c r="BB125" s="5"/>
      <c r="BC125" s="33"/>
      <c r="BD125" s="5"/>
      <c r="BE125" s="33"/>
      <c r="BF125" s="5"/>
      <c r="BG125" s="33"/>
      <c r="BH125" s="5"/>
      <c r="BI125" s="33"/>
      <c r="BJ125" s="33"/>
      <c r="BK125" s="33"/>
      <c r="BL125" s="33"/>
      <c r="BM125" s="33"/>
      <c r="BN125" s="33"/>
      <c r="BO125" s="33"/>
      <c r="BP125" s="33"/>
      <c r="BQ125" s="33"/>
      <c r="BR125" s="33"/>
      <c r="BS125" s="33"/>
    </row>
    <row r="126" spans="1:71" x14ac:dyDescent="0.25">
      <c r="A126" s="30"/>
      <c r="B126" s="30" t="s">
        <v>80</v>
      </c>
      <c r="C126" s="30">
        <v>2</v>
      </c>
      <c r="D126" s="30" t="s">
        <v>171</v>
      </c>
      <c r="E126" s="30" t="s">
        <v>205</v>
      </c>
      <c r="F126" s="30">
        <v>2560</v>
      </c>
      <c r="G126" s="30">
        <v>11.7</v>
      </c>
      <c r="H126" s="30" t="s">
        <v>12</v>
      </c>
      <c r="I126" s="30"/>
      <c r="J126" s="30" t="s">
        <v>16</v>
      </c>
      <c r="K126" s="30" t="s">
        <v>14</v>
      </c>
      <c r="L126" s="30">
        <v>449</v>
      </c>
      <c r="M126" s="30">
        <v>224</v>
      </c>
      <c r="N126" s="30">
        <v>10</v>
      </c>
      <c r="O126" s="30">
        <v>2.4806000000000002E-2</v>
      </c>
      <c r="P126" s="30">
        <v>2.4805999999999999E-3</v>
      </c>
      <c r="Q126" s="31">
        <v>2.4806000000000002E-2</v>
      </c>
      <c r="R126">
        <v>18</v>
      </c>
      <c r="S126" s="33">
        <v>7.7419999999999998E-3</v>
      </c>
      <c r="T126" s="5">
        <v>19</v>
      </c>
      <c r="U126" s="33">
        <v>2.3270000000000001E-3</v>
      </c>
      <c r="V126" s="5">
        <v>22</v>
      </c>
      <c r="W126" s="33">
        <v>4.927E-3</v>
      </c>
      <c r="X126" s="5">
        <v>27</v>
      </c>
      <c r="Y126" s="33">
        <v>1.91E-3</v>
      </c>
      <c r="Z126" s="5">
        <v>30</v>
      </c>
      <c r="AA126" s="33">
        <v>1.0200000000000001E-3</v>
      </c>
      <c r="AB126" s="5">
        <v>33</v>
      </c>
      <c r="AC126" s="33">
        <v>1.1199999999999999E-3</v>
      </c>
      <c r="AD126" s="5">
        <v>40</v>
      </c>
      <c r="AE126" s="33">
        <v>5.0299999999999997E-4</v>
      </c>
      <c r="AF126" s="5">
        <v>39</v>
      </c>
      <c r="AG126" s="33">
        <v>1.853E-3</v>
      </c>
      <c r="AH126" s="5">
        <v>52</v>
      </c>
      <c r="AI126" s="33">
        <v>1.5799999999999999E-4</v>
      </c>
      <c r="AJ126" s="5">
        <v>41</v>
      </c>
      <c r="AK126" s="33">
        <v>3.2460000000000002E-3</v>
      </c>
      <c r="AL126" s="5"/>
      <c r="AM126" s="33"/>
      <c r="AN126" s="5"/>
      <c r="AO126" s="33"/>
      <c r="AP126" s="5"/>
      <c r="AQ126" s="33"/>
      <c r="AR126" s="5"/>
      <c r="AS126" s="33"/>
      <c r="AT126" s="5"/>
      <c r="AU126" s="33"/>
      <c r="AV126" s="5"/>
      <c r="AW126" s="33"/>
      <c r="AX126" s="5"/>
      <c r="AY126" s="33"/>
      <c r="AZ126" s="5"/>
      <c r="BA126" s="33"/>
      <c r="BB126" s="5"/>
      <c r="BC126" s="33"/>
      <c r="BD126" s="5"/>
      <c r="BE126" s="33"/>
      <c r="BF126" s="5"/>
      <c r="BG126" s="33"/>
      <c r="BH126" s="5"/>
      <c r="BI126" s="33"/>
      <c r="BJ126" s="33"/>
      <c r="BK126" s="33"/>
      <c r="BL126" s="33"/>
      <c r="BM126" s="33"/>
      <c r="BN126" s="33"/>
      <c r="BO126" s="33"/>
      <c r="BP126" s="33"/>
      <c r="BQ126" s="33"/>
      <c r="BR126" s="33"/>
      <c r="BS126" s="33"/>
    </row>
    <row r="127" spans="1:71" x14ac:dyDescent="0.25">
      <c r="A127" s="30"/>
      <c r="B127" s="30" t="s">
        <v>80</v>
      </c>
      <c r="C127" s="30">
        <v>2</v>
      </c>
      <c r="D127" s="30" t="s">
        <v>171</v>
      </c>
      <c r="E127" s="30" t="s">
        <v>205</v>
      </c>
      <c r="F127" s="30">
        <v>2560</v>
      </c>
      <c r="G127" s="30">
        <v>11.7</v>
      </c>
      <c r="H127" s="30" t="s">
        <v>12</v>
      </c>
      <c r="I127" s="30"/>
      <c r="J127" s="30" t="s">
        <v>16</v>
      </c>
      <c r="K127" s="30" t="s">
        <v>14</v>
      </c>
      <c r="L127" s="30">
        <v>819</v>
      </c>
      <c r="M127" s="30">
        <v>280</v>
      </c>
      <c r="N127" s="30">
        <v>7</v>
      </c>
      <c r="O127" s="30">
        <v>2.2637000000000001E-2</v>
      </c>
      <c r="P127" s="30">
        <v>3.2338571428571399E-3</v>
      </c>
      <c r="Q127" s="31">
        <v>2.2637000000000001E-2</v>
      </c>
      <c r="R127">
        <v>11</v>
      </c>
      <c r="S127" s="33">
        <v>1.853E-3</v>
      </c>
      <c r="T127" s="5">
        <v>15</v>
      </c>
      <c r="U127" s="33">
        <v>1.508E-3</v>
      </c>
      <c r="V127" s="5">
        <v>17</v>
      </c>
      <c r="W127" s="33">
        <v>6.3350000000000004E-3</v>
      </c>
      <c r="X127" s="5">
        <v>25</v>
      </c>
      <c r="Y127" s="33">
        <v>5.3E-3</v>
      </c>
      <c r="Z127" s="5">
        <v>15</v>
      </c>
      <c r="AA127" s="33">
        <v>1.508E-3</v>
      </c>
      <c r="AB127" s="5">
        <v>48</v>
      </c>
      <c r="AC127" s="33">
        <v>3.9500000000000004E-3</v>
      </c>
      <c r="AD127" s="5">
        <v>55</v>
      </c>
      <c r="AE127" s="33">
        <v>2.183E-3</v>
      </c>
      <c r="AF127" s="5"/>
      <c r="AG127" s="33"/>
      <c r="AH127" s="5"/>
      <c r="AI127" s="33"/>
      <c r="AJ127" s="5"/>
      <c r="AK127" s="33"/>
      <c r="AL127" s="5"/>
      <c r="AM127" s="33"/>
      <c r="AN127" s="5"/>
      <c r="AO127" s="33"/>
      <c r="AP127" s="5"/>
      <c r="AQ127" s="33"/>
      <c r="AR127" s="5"/>
      <c r="AS127" s="33"/>
      <c r="AT127" s="5"/>
      <c r="AU127" s="33"/>
      <c r="AV127" s="5"/>
      <c r="AW127" s="33"/>
      <c r="AX127" s="5"/>
      <c r="AY127" s="33"/>
      <c r="AZ127" s="5"/>
      <c r="BA127" s="33"/>
      <c r="BB127" s="5"/>
      <c r="BC127" s="33"/>
      <c r="BD127" s="5"/>
      <c r="BE127" s="33"/>
      <c r="BF127" s="5"/>
      <c r="BG127" s="33"/>
      <c r="BH127" s="5"/>
      <c r="BI127" s="33"/>
      <c r="BJ127" s="33"/>
      <c r="BK127" s="33"/>
      <c r="BL127" s="33"/>
      <c r="BM127" s="33"/>
      <c r="BN127" s="33"/>
      <c r="BO127" s="33"/>
      <c r="BP127" s="33"/>
      <c r="BQ127" s="33"/>
      <c r="BR127" s="33"/>
      <c r="BS127" s="33"/>
    </row>
    <row r="128" spans="1:71" x14ac:dyDescent="0.25">
      <c r="A128" s="30"/>
      <c r="B128" s="30" t="s">
        <v>80</v>
      </c>
      <c r="C128" s="30">
        <v>2</v>
      </c>
      <c r="D128" s="30" t="s">
        <v>171</v>
      </c>
      <c r="E128" s="30" t="s">
        <v>205</v>
      </c>
      <c r="F128" s="30">
        <v>2560</v>
      </c>
      <c r="G128" s="30">
        <v>11.7</v>
      </c>
      <c r="H128" s="30" t="s">
        <v>12</v>
      </c>
      <c r="I128" s="30"/>
      <c r="J128" s="30" t="s">
        <v>16</v>
      </c>
      <c r="K128" s="30" t="s">
        <v>15</v>
      </c>
      <c r="L128" s="30">
        <v>163</v>
      </c>
      <c r="M128" s="30">
        <v>343</v>
      </c>
      <c r="N128" s="30">
        <v>15</v>
      </c>
      <c r="O128" s="30">
        <v>4.0552999999999999E-2</v>
      </c>
      <c r="P128" s="30">
        <v>2.7035333333333298E-3</v>
      </c>
      <c r="Q128" s="31">
        <v>4.0552999999999999E-2</v>
      </c>
      <c r="R128">
        <v>36</v>
      </c>
      <c r="S128" s="33">
        <v>1.933E-3</v>
      </c>
      <c r="T128" s="5">
        <v>34</v>
      </c>
      <c r="U128" s="33">
        <v>2.1310000000000001E-3</v>
      </c>
      <c r="V128" s="5">
        <v>33</v>
      </c>
      <c r="W128" s="33">
        <v>1.2520999999999999E-2</v>
      </c>
      <c r="X128" s="5">
        <v>31</v>
      </c>
      <c r="Y128" s="33">
        <v>2.3289999999999999E-3</v>
      </c>
      <c r="Z128" s="5">
        <v>30</v>
      </c>
      <c r="AA128" s="33">
        <v>7.5570000000000003E-3</v>
      </c>
      <c r="AB128" s="5">
        <v>29</v>
      </c>
      <c r="AC128" s="33">
        <v>9.4499999999999998E-4</v>
      </c>
      <c r="AD128" s="5">
        <v>27</v>
      </c>
      <c r="AE128" s="33">
        <v>4.17E-4</v>
      </c>
      <c r="AF128" s="5">
        <v>32</v>
      </c>
      <c r="AG128" s="33">
        <v>2.8600000000000001E-4</v>
      </c>
      <c r="AH128" s="5">
        <v>26</v>
      </c>
      <c r="AI128" s="33">
        <v>2.2000000000000001E-4</v>
      </c>
      <c r="AJ128" s="5">
        <v>24</v>
      </c>
      <c r="AK128" s="33">
        <v>9.8900000000000008E-4</v>
      </c>
      <c r="AL128" s="5">
        <v>23</v>
      </c>
      <c r="AM128" s="33">
        <v>2.065E-3</v>
      </c>
      <c r="AN128" s="5">
        <v>22</v>
      </c>
      <c r="AO128" s="33">
        <v>3.2290000000000001E-3</v>
      </c>
      <c r="AP128" s="5">
        <v>14</v>
      </c>
      <c r="AQ128" s="33">
        <v>1.186E-3</v>
      </c>
      <c r="AR128" s="5">
        <v>13</v>
      </c>
      <c r="AS128" s="33">
        <v>8.7900000000000001E-4</v>
      </c>
      <c r="AT128" s="5">
        <v>10</v>
      </c>
      <c r="AU128" s="33">
        <v>3.8660000000000001E-3</v>
      </c>
      <c r="AV128" s="5"/>
      <c r="AW128" s="33"/>
      <c r="AX128" s="5"/>
      <c r="AY128" s="33"/>
      <c r="AZ128" s="5"/>
      <c r="BA128" s="33"/>
      <c r="BB128" s="5"/>
      <c r="BC128" s="33"/>
      <c r="BD128" s="5"/>
      <c r="BE128" s="33"/>
      <c r="BF128" s="5"/>
      <c r="BG128" s="33"/>
      <c r="BH128" s="5"/>
      <c r="BI128" s="33"/>
      <c r="BJ128" s="33"/>
      <c r="BK128" s="33"/>
      <c r="BL128" s="33"/>
      <c r="BM128" s="33"/>
      <c r="BN128" s="33"/>
      <c r="BO128" s="33"/>
      <c r="BP128" s="33"/>
      <c r="BQ128" s="33"/>
      <c r="BR128" s="33"/>
      <c r="BS128" s="33"/>
    </row>
    <row r="129" spans="1:71" x14ac:dyDescent="0.25">
      <c r="A129" s="30"/>
      <c r="B129" s="30" t="s">
        <v>80</v>
      </c>
      <c r="C129" s="30">
        <v>2</v>
      </c>
      <c r="D129" s="30" t="s">
        <v>171</v>
      </c>
      <c r="E129" s="30" t="s">
        <v>205</v>
      </c>
      <c r="F129" s="30">
        <v>2560</v>
      </c>
      <c r="G129" s="30">
        <v>11.7</v>
      </c>
      <c r="H129" s="30" t="s">
        <v>12</v>
      </c>
      <c r="I129" s="30" t="s">
        <v>206</v>
      </c>
      <c r="J129" s="30" t="s">
        <v>16</v>
      </c>
      <c r="K129" s="30" t="s">
        <v>15</v>
      </c>
      <c r="L129" s="30">
        <v>754</v>
      </c>
      <c r="M129" s="30">
        <v>359</v>
      </c>
      <c r="N129" s="30">
        <v>27</v>
      </c>
      <c r="O129" s="30">
        <v>5.3159999999999999E-2</v>
      </c>
      <c r="P129" s="30">
        <v>1.9688888888888898E-3</v>
      </c>
      <c r="Q129" s="31">
        <v>5.3159999999999999E-2</v>
      </c>
      <c r="R129">
        <v>6</v>
      </c>
      <c r="S129" s="33">
        <v>5.2700000000000002E-4</v>
      </c>
      <c r="T129" s="5">
        <v>7</v>
      </c>
      <c r="U129" s="33">
        <v>2.1310000000000001E-3</v>
      </c>
      <c r="V129" s="5">
        <v>10</v>
      </c>
      <c r="W129" s="33">
        <v>2.7460000000000002E-3</v>
      </c>
      <c r="X129" s="5">
        <v>11</v>
      </c>
      <c r="Y129" s="33">
        <v>2.8600000000000001E-4</v>
      </c>
      <c r="Z129" s="5">
        <v>12</v>
      </c>
      <c r="AA129" s="33">
        <v>5.0500000000000002E-4</v>
      </c>
      <c r="AB129" s="5">
        <v>14</v>
      </c>
      <c r="AC129" s="33">
        <v>8.1300000000000003E-4</v>
      </c>
      <c r="AD129" s="5">
        <v>15</v>
      </c>
      <c r="AE129" s="33">
        <v>4.17E-4</v>
      </c>
      <c r="AF129" s="5">
        <v>16</v>
      </c>
      <c r="AG129" s="33">
        <v>1.7570000000000001E-3</v>
      </c>
      <c r="AH129" s="5">
        <v>17</v>
      </c>
      <c r="AI129" s="33">
        <v>1.186E-3</v>
      </c>
      <c r="AJ129" s="5">
        <v>18</v>
      </c>
      <c r="AK129" s="33">
        <v>7.9100000000000004E-4</v>
      </c>
      <c r="AL129" s="5">
        <v>19</v>
      </c>
      <c r="AM129" s="33">
        <v>3.5100000000000002E-4</v>
      </c>
      <c r="AN129" s="5">
        <v>20</v>
      </c>
      <c r="AO129" s="33">
        <v>2.8999999999999998E-3</v>
      </c>
      <c r="AP129" s="5">
        <v>22</v>
      </c>
      <c r="AQ129" s="33">
        <v>4.8770000000000003E-3</v>
      </c>
      <c r="AR129" s="5">
        <v>33</v>
      </c>
      <c r="AS129" s="33">
        <v>2.614E-3</v>
      </c>
      <c r="AT129" s="5">
        <v>35</v>
      </c>
      <c r="AU129" s="33">
        <v>6.3270000000000002E-3</v>
      </c>
      <c r="AV129" s="5">
        <v>37</v>
      </c>
      <c r="AW129" s="33">
        <v>6.0629999999999998E-3</v>
      </c>
      <c r="AX129" s="5">
        <v>38</v>
      </c>
      <c r="AY129" s="33">
        <v>4.6099999999999998E-4</v>
      </c>
      <c r="AZ129" s="5">
        <v>39</v>
      </c>
      <c r="BA129" s="33">
        <v>1.0759999999999999E-3</v>
      </c>
      <c r="BB129" s="5">
        <v>40</v>
      </c>
      <c r="BC129" s="33">
        <v>4.8299999999999998E-4</v>
      </c>
      <c r="BD129" s="5">
        <v>41</v>
      </c>
      <c r="BE129" s="33">
        <v>5.71E-4</v>
      </c>
      <c r="BF129" s="5">
        <v>42</v>
      </c>
      <c r="BG129" s="33">
        <v>6.3699999999999998E-4</v>
      </c>
      <c r="BH129" s="5">
        <v>48</v>
      </c>
      <c r="BI129" s="33">
        <v>1.779E-3</v>
      </c>
      <c r="BJ129" s="5">
        <v>50</v>
      </c>
      <c r="BK129" s="33">
        <v>2.3289999999999999E-3</v>
      </c>
      <c r="BL129" s="5">
        <v>54</v>
      </c>
      <c r="BM129" s="33">
        <v>6.3930000000000002E-3</v>
      </c>
      <c r="BN129" s="5">
        <v>57</v>
      </c>
      <c r="BO129" s="33">
        <v>4.4590000000000003E-3</v>
      </c>
      <c r="BP129" s="5">
        <v>60</v>
      </c>
      <c r="BQ129" s="33">
        <v>4.6099999999999998E-4</v>
      </c>
      <c r="BR129" s="5">
        <v>63</v>
      </c>
      <c r="BS129" s="33">
        <v>2.2000000000000001E-4</v>
      </c>
    </row>
    <row r="130" spans="1:71" x14ac:dyDescent="0.25">
      <c r="A130" s="24"/>
      <c r="B130" s="24" t="s">
        <v>80</v>
      </c>
      <c r="C130" s="24">
        <v>2</v>
      </c>
      <c r="D130" s="24" t="s">
        <v>171</v>
      </c>
      <c r="E130" s="24" t="s">
        <v>80</v>
      </c>
      <c r="F130" s="24">
        <v>2581</v>
      </c>
      <c r="G130" s="24">
        <v>11.7</v>
      </c>
      <c r="H130" s="24" t="s">
        <v>12</v>
      </c>
      <c r="I130" s="24"/>
      <c r="J130" s="24" t="s">
        <v>11</v>
      </c>
      <c r="K130" s="24" t="s">
        <v>12</v>
      </c>
      <c r="L130" s="24">
        <v>639</v>
      </c>
      <c r="M130" s="24">
        <v>102</v>
      </c>
      <c r="N130" s="24">
        <v>1</v>
      </c>
      <c r="O130" s="24">
        <v>4.9399999999999997E-4</v>
      </c>
      <c r="P130" s="24">
        <v>4.9399999999999997E-4</v>
      </c>
      <c r="Q130" s="25">
        <v>4.9399999999999997E-4</v>
      </c>
      <c r="R130">
        <v>1</v>
      </c>
      <c r="S130">
        <v>4.9399999999999997E-4</v>
      </c>
      <c r="AF130" s="5"/>
      <c r="AH130" s="5"/>
      <c r="AJ130" s="5"/>
      <c r="AL130" s="5"/>
      <c r="AN130" s="5"/>
      <c r="AP130" s="5"/>
      <c r="AR130" s="5"/>
      <c r="AT130" s="5"/>
      <c r="AV130" s="5"/>
      <c r="AX130" s="5"/>
      <c r="AZ130" s="5"/>
      <c r="BB130" s="5"/>
      <c r="BD130" s="5"/>
      <c r="BF130" s="5"/>
      <c r="BH130" s="5"/>
    </row>
    <row r="131" spans="1:71" x14ac:dyDescent="0.25">
      <c r="A131" s="24"/>
      <c r="B131" s="24" t="s">
        <v>80</v>
      </c>
      <c r="C131" s="24">
        <v>2</v>
      </c>
      <c r="D131" s="24" t="s">
        <v>171</v>
      </c>
      <c r="E131" s="24" t="s">
        <v>80</v>
      </c>
      <c r="F131" s="24">
        <v>2581</v>
      </c>
      <c r="G131" s="24">
        <v>11.7</v>
      </c>
      <c r="H131" s="24" t="s">
        <v>12</v>
      </c>
      <c r="I131" s="24"/>
      <c r="J131" s="24" t="s">
        <v>11</v>
      </c>
      <c r="K131" s="24" t="s">
        <v>12</v>
      </c>
      <c r="L131" s="24">
        <v>167</v>
      </c>
      <c r="M131" s="24">
        <v>185</v>
      </c>
      <c r="N131" s="24">
        <v>0</v>
      </c>
      <c r="O131" s="24">
        <v>0</v>
      </c>
      <c r="P131" s="24">
        <v>0</v>
      </c>
      <c r="Q131" s="25">
        <v>0</v>
      </c>
      <c r="R131" t="s">
        <v>83</v>
      </c>
      <c r="AF131" s="5"/>
      <c r="AH131" s="5"/>
      <c r="AJ131" s="5"/>
      <c r="AL131" s="5"/>
      <c r="AN131" s="5"/>
      <c r="AP131" s="5"/>
      <c r="AR131" s="5"/>
      <c r="AT131" s="5"/>
      <c r="AV131" s="5"/>
      <c r="AX131" s="5"/>
      <c r="AZ131" s="5"/>
      <c r="BB131" s="5"/>
      <c r="BD131" s="5"/>
      <c r="BF131" s="5"/>
      <c r="BH131" s="5"/>
    </row>
    <row r="132" spans="1:71" x14ac:dyDescent="0.25">
      <c r="A132" s="24"/>
      <c r="B132" s="24" t="s">
        <v>80</v>
      </c>
      <c r="C132" s="24">
        <v>2</v>
      </c>
      <c r="D132" s="24" t="s">
        <v>171</v>
      </c>
      <c r="E132" s="24" t="s">
        <v>80</v>
      </c>
      <c r="F132" s="24">
        <v>2581</v>
      </c>
      <c r="G132" s="24">
        <v>11.7</v>
      </c>
      <c r="H132" s="24" t="s">
        <v>12</v>
      </c>
      <c r="I132" s="24"/>
      <c r="J132" s="24" t="s">
        <v>11</v>
      </c>
      <c r="K132" s="24" t="s">
        <v>13</v>
      </c>
      <c r="L132" s="24">
        <v>692</v>
      </c>
      <c r="M132" s="24">
        <v>163</v>
      </c>
      <c r="N132" s="24">
        <v>0</v>
      </c>
      <c r="O132" s="24">
        <v>0</v>
      </c>
      <c r="P132" s="24">
        <v>0</v>
      </c>
      <c r="Q132" s="25">
        <v>0</v>
      </c>
      <c r="R132" t="s">
        <v>83</v>
      </c>
      <c r="AF132" s="5"/>
      <c r="AH132" s="5"/>
      <c r="AJ132" s="5"/>
      <c r="AL132" s="5"/>
      <c r="AN132" s="5"/>
      <c r="AP132" s="5"/>
      <c r="AR132" s="5"/>
      <c r="AT132" s="5"/>
      <c r="AV132" s="5"/>
      <c r="AX132" s="5"/>
      <c r="AZ132" s="5"/>
      <c r="BB132" s="5"/>
      <c r="BD132" s="5"/>
      <c r="BF132" s="5"/>
      <c r="BH132" s="5"/>
    </row>
    <row r="133" spans="1:71" x14ac:dyDescent="0.25">
      <c r="A133" s="24"/>
      <c r="B133" s="24" t="s">
        <v>80</v>
      </c>
      <c r="C133" s="24">
        <v>2</v>
      </c>
      <c r="D133" s="24" t="s">
        <v>171</v>
      </c>
      <c r="E133" s="24" t="s">
        <v>80</v>
      </c>
      <c r="F133" s="24">
        <v>2581</v>
      </c>
      <c r="G133" s="24">
        <v>11.7</v>
      </c>
      <c r="H133" s="24" t="s">
        <v>12</v>
      </c>
      <c r="I133" s="24"/>
      <c r="J133" s="24" t="s">
        <v>11</v>
      </c>
      <c r="K133" s="24" t="s">
        <v>13</v>
      </c>
      <c r="L133" s="24">
        <v>539</v>
      </c>
      <c r="M133" s="24">
        <v>286</v>
      </c>
      <c r="N133" s="24">
        <v>0</v>
      </c>
      <c r="O133" s="24">
        <v>0</v>
      </c>
      <c r="P133" s="24">
        <v>0</v>
      </c>
      <c r="Q133" s="25">
        <v>0</v>
      </c>
      <c r="R133" t="s">
        <v>83</v>
      </c>
      <c r="AF133" s="5"/>
      <c r="AH133" s="5"/>
      <c r="AJ133" s="5"/>
      <c r="AL133" s="5"/>
      <c r="AN133" s="5"/>
      <c r="AP133" s="5"/>
      <c r="AR133" s="5"/>
      <c r="AT133" s="5"/>
      <c r="AV133" s="5"/>
      <c r="AX133" s="5"/>
      <c r="AZ133" s="5"/>
      <c r="BB133" s="5"/>
      <c r="BD133" s="5"/>
      <c r="BF133" s="5"/>
      <c r="BH133" s="5"/>
    </row>
    <row r="134" spans="1:71" x14ac:dyDescent="0.25">
      <c r="A134" s="24"/>
      <c r="B134" s="24" t="s">
        <v>80</v>
      </c>
      <c r="C134" s="24">
        <v>2</v>
      </c>
      <c r="D134" s="24" t="s">
        <v>171</v>
      </c>
      <c r="E134" s="24" t="s">
        <v>80</v>
      </c>
      <c r="F134" s="24">
        <v>2581</v>
      </c>
      <c r="G134" s="24">
        <v>11.7</v>
      </c>
      <c r="H134" s="24" t="s">
        <v>12</v>
      </c>
      <c r="I134" s="24"/>
      <c r="J134" s="24" t="s">
        <v>11</v>
      </c>
      <c r="K134" s="24" t="s">
        <v>14</v>
      </c>
      <c r="L134" s="24">
        <v>763</v>
      </c>
      <c r="M134" s="24">
        <v>113</v>
      </c>
      <c r="N134" s="24">
        <v>0</v>
      </c>
      <c r="O134" s="24">
        <v>0</v>
      </c>
      <c r="P134" s="24">
        <v>0</v>
      </c>
      <c r="Q134" s="25">
        <v>0</v>
      </c>
      <c r="R134" t="s">
        <v>83</v>
      </c>
      <c r="AF134" s="5"/>
      <c r="AH134" s="5"/>
      <c r="AJ134" s="5"/>
      <c r="AL134" s="5"/>
      <c r="AN134" s="5"/>
      <c r="AP134" s="5"/>
      <c r="AR134" s="5"/>
      <c r="AT134" s="5"/>
      <c r="AV134" s="5"/>
      <c r="AX134" s="5"/>
      <c r="AZ134" s="5"/>
      <c r="BB134" s="5"/>
      <c r="BD134" s="5"/>
      <c r="BF134" s="5"/>
      <c r="BH134" s="5"/>
    </row>
    <row r="135" spans="1:71" x14ac:dyDescent="0.25">
      <c r="A135" s="24"/>
      <c r="B135" s="24" t="s">
        <v>80</v>
      </c>
      <c r="C135" s="24">
        <v>2</v>
      </c>
      <c r="D135" s="24" t="s">
        <v>171</v>
      </c>
      <c r="E135" s="24" t="s">
        <v>80</v>
      </c>
      <c r="F135" s="24">
        <v>2581</v>
      </c>
      <c r="G135" s="24">
        <v>11.7</v>
      </c>
      <c r="H135" s="24" t="s">
        <v>12</v>
      </c>
      <c r="I135" s="24"/>
      <c r="J135" s="24" t="s">
        <v>11</v>
      </c>
      <c r="K135" s="24" t="s">
        <v>14</v>
      </c>
      <c r="L135" s="24">
        <v>411</v>
      </c>
      <c r="M135" s="24">
        <v>202</v>
      </c>
      <c r="N135" s="24">
        <v>1</v>
      </c>
      <c r="O135" s="24">
        <v>3.6999999999999999E-4</v>
      </c>
      <c r="P135" s="24">
        <v>3.6999999999999999E-4</v>
      </c>
      <c r="Q135" s="25">
        <v>3.6999999999999999E-4</v>
      </c>
      <c r="R135">
        <v>44</v>
      </c>
      <c r="S135">
        <v>3.6999999999999999E-4</v>
      </c>
      <c r="AF135" s="5"/>
      <c r="AH135" s="5"/>
      <c r="AJ135" s="5"/>
      <c r="AL135" s="5"/>
      <c r="AN135" s="5"/>
      <c r="AP135" s="5"/>
      <c r="AR135" s="5"/>
      <c r="AT135" s="5"/>
      <c r="AV135" s="5"/>
      <c r="AX135" s="5"/>
      <c r="AZ135" s="5"/>
      <c r="BB135" s="5"/>
      <c r="BD135" s="5"/>
      <c r="BF135" s="5"/>
      <c r="BH135" s="5"/>
    </row>
    <row r="136" spans="1:71" x14ac:dyDescent="0.25">
      <c r="A136" s="24"/>
      <c r="B136" s="24" t="s">
        <v>80</v>
      </c>
      <c r="C136" s="24">
        <v>2</v>
      </c>
      <c r="D136" s="24" t="s">
        <v>171</v>
      </c>
      <c r="E136" s="24" t="s">
        <v>80</v>
      </c>
      <c r="F136" s="24">
        <v>2581</v>
      </c>
      <c r="G136" s="24">
        <v>11.7</v>
      </c>
      <c r="H136" s="24" t="s">
        <v>12</v>
      </c>
      <c r="I136" s="24"/>
      <c r="J136" s="24" t="s">
        <v>11</v>
      </c>
      <c r="K136" s="24" t="s">
        <v>15</v>
      </c>
      <c r="L136" s="24">
        <v>861</v>
      </c>
      <c r="M136" s="24">
        <v>362</v>
      </c>
      <c r="N136" s="24">
        <v>0</v>
      </c>
      <c r="O136" s="24">
        <v>0</v>
      </c>
      <c r="P136" s="24">
        <v>0</v>
      </c>
      <c r="Q136" s="25">
        <v>0</v>
      </c>
      <c r="R136" t="s">
        <v>83</v>
      </c>
      <c r="AF136" s="5"/>
      <c r="AH136" s="5"/>
      <c r="AJ136" s="5"/>
      <c r="AL136" s="5"/>
      <c r="AN136" s="5"/>
      <c r="AP136" s="5"/>
      <c r="AR136" s="5"/>
      <c r="AT136" s="5"/>
      <c r="AV136" s="5"/>
      <c r="AX136" s="5"/>
      <c r="AZ136" s="5"/>
      <c r="BB136" s="5"/>
      <c r="BD136" s="5"/>
      <c r="BF136" s="5"/>
      <c r="BH136" s="5"/>
    </row>
    <row r="137" spans="1:71" x14ac:dyDescent="0.25">
      <c r="A137" s="24"/>
      <c r="B137" s="24" t="s">
        <v>80</v>
      </c>
      <c r="C137" s="24">
        <v>2</v>
      </c>
      <c r="D137" s="24" t="s">
        <v>171</v>
      </c>
      <c r="E137" s="24" t="s">
        <v>80</v>
      </c>
      <c r="F137" s="24">
        <v>2581</v>
      </c>
      <c r="G137" s="24">
        <v>11.7</v>
      </c>
      <c r="H137" s="24" t="s">
        <v>12</v>
      </c>
      <c r="I137" s="24"/>
      <c r="J137" s="24" t="s">
        <v>11</v>
      </c>
      <c r="K137" s="24" t="s">
        <v>15</v>
      </c>
      <c r="L137" s="24">
        <v>675</v>
      </c>
      <c r="M137" s="24">
        <v>284</v>
      </c>
      <c r="N137" s="24">
        <v>0</v>
      </c>
      <c r="O137" s="24">
        <v>0</v>
      </c>
      <c r="P137" s="24">
        <v>0</v>
      </c>
      <c r="Q137" s="25">
        <v>0</v>
      </c>
      <c r="R137" t="s">
        <v>83</v>
      </c>
      <c r="AF137" s="5"/>
      <c r="AH137" s="5"/>
      <c r="AJ137" s="5"/>
      <c r="AL137" s="5"/>
      <c r="AN137" s="5"/>
      <c r="AP137" s="5"/>
      <c r="AR137" s="5"/>
      <c r="AT137" s="5"/>
      <c r="AV137" s="5"/>
      <c r="AX137" s="5"/>
      <c r="AZ137" s="5"/>
      <c r="BB137" s="5"/>
      <c r="BD137" s="5"/>
      <c r="BF137" s="5"/>
      <c r="BH137" s="5"/>
    </row>
    <row r="138" spans="1:71" x14ac:dyDescent="0.25">
      <c r="A138" s="24"/>
      <c r="B138" s="24" t="s">
        <v>80</v>
      </c>
      <c r="C138" s="24">
        <v>2</v>
      </c>
      <c r="D138" s="24" t="s">
        <v>171</v>
      </c>
      <c r="E138" s="24" t="s">
        <v>80</v>
      </c>
      <c r="F138" s="24">
        <v>2581</v>
      </c>
      <c r="G138" s="24">
        <v>11.7</v>
      </c>
      <c r="H138" s="24" t="s">
        <v>12</v>
      </c>
      <c r="I138" s="24"/>
      <c r="J138" s="24" t="s">
        <v>16</v>
      </c>
      <c r="K138" s="24" t="s">
        <v>12</v>
      </c>
      <c r="L138" s="24">
        <v>817</v>
      </c>
      <c r="M138" s="24">
        <v>194</v>
      </c>
      <c r="N138" s="24">
        <v>3</v>
      </c>
      <c r="O138" s="24">
        <v>1.4430000000000001E-3</v>
      </c>
      <c r="P138" s="24">
        <v>4.8099999999999998E-4</v>
      </c>
      <c r="Q138" s="25">
        <v>1.4430000000000001E-3</v>
      </c>
      <c r="R138">
        <v>8</v>
      </c>
      <c r="S138">
        <v>4.1199999999999999E-4</v>
      </c>
      <c r="T138">
        <v>14</v>
      </c>
      <c r="U138">
        <v>8.0599999999999997E-4</v>
      </c>
      <c r="V138">
        <v>16</v>
      </c>
      <c r="W138">
        <v>2.2499999999999999E-4</v>
      </c>
      <c r="AF138" s="5"/>
      <c r="AH138" s="5"/>
      <c r="AJ138" s="5"/>
      <c r="AL138" s="5"/>
      <c r="AN138" s="5"/>
      <c r="AP138" s="5"/>
      <c r="AR138" s="5"/>
      <c r="AT138" s="5"/>
      <c r="AV138" s="5"/>
      <c r="AX138" s="5"/>
      <c r="AZ138" s="5"/>
      <c r="BB138" s="5"/>
      <c r="BD138" s="5"/>
      <c r="BF138" s="5"/>
      <c r="BH138" s="5"/>
    </row>
    <row r="139" spans="1:71" x14ac:dyDescent="0.25">
      <c r="A139" s="24"/>
      <c r="B139" s="24" t="s">
        <v>80</v>
      </c>
      <c r="C139" s="24">
        <v>2</v>
      </c>
      <c r="D139" s="24" t="s">
        <v>171</v>
      </c>
      <c r="E139" s="24" t="s">
        <v>80</v>
      </c>
      <c r="F139" s="24">
        <v>2581</v>
      </c>
      <c r="G139" s="24">
        <v>11.7</v>
      </c>
      <c r="H139" s="24" t="s">
        <v>12</v>
      </c>
      <c r="I139" s="24"/>
      <c r="J139" s="24" t="s">
        <v>16</v>
      </c>
      <c r="K139" s="24" t="s">
        <v>12</v>
      </c>
      <c r="L139" s="24">
        <v>378</v>
      </c>
      <c r="M139" s="24">
        <v>217</v>
      </c>
      <c r="N139" s="24">
        <v>0</v>
      </c>
      <c r="O139" s="24">
        <v>0</v>
      </c>
      <c r="P139" s="24">
        <v>0</v>
      </c>
      <c r="Q139" s="25">
        <v>0</v>
      </c>
      <c r="R139" t="s">
        <v>83</v>
      </c>
      <c r="AF139" s="5"/>
      <c r="AH139" s="5"/>
      <c r="AJ139" s="5"/>
      <c r="AL139" s="5"/>
      <c r="AN139" s="5"/>
      <c r="AP139" s="5"/>
      <c r="AR139" s="5"/>
      <c r="AT139" s="5"/>
      <c r="AV139" s="5"/>
      <c r="AX139" s="5"/>
      <c r="AZ139" s="5"/>
      <c r="BB139" s="5"/>
      <c r="BD139" s="5"/>
      <c r="BF139" s="5"/>
      <c r="BH139" s="5"/>
    </row>
    <row r="140" spans="1:71" x14ac:dyDescent="0.25">
      <c r="A140" s="24"/>
      <c r="B140" s="24" t="s">
        <v>80</v>
      </c>
      <c r="C140" s="24">
        <v>2</v>
      </c>
      <c r="D140" s="24" t="s">
        <v>171</v>
      </c>
      <c r="E140" s="24" t="s">
        <v>80</v>
      </c>
      <c r="F140" s="24">
        <v>2581</v>
      </c>
      <c r="G140" s="24">
        <v>11.7</v>
      </c>
      <c r="H140" s="24" t="s">
        <v>12</v>
      </c>
      <c r="I140" s="24"/>
      <c r="J140" s="24" t="s">
        <v>16</v>
      </c>
      <c r="K140" s="24" t="s">
        <v>13</v>
      </c>
      <c r="L140" s="24">
        <v>200</v>
      </c>
      <c r="M140" s="24">
        <v>261</v>
      </c>
      <c r="N140" s="24">
        <v>1</v>
      </c>
      <c r="O140" s="24">
        <v>5.31E-4</v>
      </c>
      <c r="P140" s="24">
        <v>5.31E-4</v>
      </c>
      <c r="Q140" s="25">
        <v>5.31E-4</v>
      </c>
      <c r="R140">
        <v>1</v>
      </c>
      <c r="S140">
        <v>5.31E-4</v>
      </c>
      <c r="AF140" s="5"/>
      <c r="AH140" s="5"/>
      <c r="AJ140" s="5"/>
      <c r="AL140" s="5"/>
      <c r="AN140" s="5"/>
      <c r="AP140" s="5"/>
      <c r="AR140" s="5"/>
      <c r="AT140" s="5"/>
      <c r="AV140" s="5"/>
      <c r="AX140" s="5"/>
      <c r="AZ140" s="5"/>
      <c r="BB140" s="5"/>
      <c r="BD140" s="5"/>
      <c r="BF140" s="5"/>
      <c r="BH140" s="5"/>
    </row>
    <row r="141" spans="1:71" x14ac:dyDescent="0.25">
      <c r="A141" s="24"/>
      <c r="B141" s="24" t="s">
        <v>80</v>
      </c>
      <c r="C141" s="24">
        <v>2</v>
      </c>
      <c r="D141" s="24" t="s">
        <v>171</v>
      </c>
      <c r="E141" s="24" t="s">
        <v>80</v>
      </c>
      <c r="F141" s="24">
        <v>2581</v>
      </c>
      <c r="G141" s="24">
        <v>11.7</v>
      </c>
      <c r="H141" s="24" t="s">
        <v>12</v>
      </c>
      <c r="I141" s="24"/>
      <c r="J141" s="24" t="s">
        <v>16</v>
      </c>
      <c r="K141" s="24" t="s">
        <v>13</v>
      </c>
      <c r="L141" s="24">
        <v>776</v>
      </c>
      <c r="M141" s="24">
        <v>201</v>
      </c>
      <c r="N141" s="24">
        <v>1</v>
      </c>
      <c r="O141" s="24">
        <v>1.0807000000000001E-2</v>
      </c>
      <c r="P141" s="24">
        <v>1.0807000000000001E-2</v>
      </c>
      <c r="Q141" s="25">
        <v>1.0807000000000001E-2</v>
      </c>
      <c r="R141">
        <v>21</v>
      </c>
      <c r="S141">
        <v>1.0807000000000001E-2</v>
      </c>
      <c r="AF141" s="5"/>
      <c r="AH141" s="5"/>
      <c r="AJ141" s="5"/>
      <c r="AL141" s="5"/>
      <c r="AN141" s="5"/>
      <c r="AP141" s="5"/>
      <c r="AR141" s="5"/>
      <c r="AT141" s="5"/>
      <c r="AV141" s="5"/>
      <c r="AX141" s="5"/>
      <c r="AZ141" s="5"/>
      <c r="BB141" s="5"/>
      <c r="BD141" s="5"/>
      <c r="BF141" s="5"/>
      <c r="BH141" s="5"/>
    </row>
    <row r="142" spans="1:71" x14ac:dyDescent="0.25">
      <c r="A142" s="24"/>
      <c r="B142" s="24" t="s">
        <v>80</v>
      </c>
      <c r="C142" s="24">
        <v>2</v>
      </c>
      <c r="D142" s="24" t="s">
        <v>171</v>
      </c>
      <c r="E142" s="24" t="s">
        <v>80</v>
      </c>
      <c r="F142" s="24">
        <v>2581</v>
      </c>
      <c r="G142" s="24">
        <v>11.7</v>
      </c>
      <c r="H142" s="24" t="s">
        <v>12</v>
      </c>
      <c r="I142" s="24"/>
      <c r="J142" s="24" t="s">
        <v>16</v>
      </c>
      <c r="K142" s="24" t="s">
        <v>14</v>
      </c>
      <c r="L142" s="24">
        <v>236</v>
      </c>
      <c r="M142" s="24">
        <v>361</v>
      </c>
      <c r="N142" s="24">
        <v>2</v>
      </c>
      <c r="O142" s="24">
        <v>1.289E-3</v>
      </c>
      <c r="P142" s="24">
        <v>6.445E-4</v>
      </c>
      <c r="Q142" s="25">
        <v>1.289E-3</v>
      </c>
      <c r="R142">
        <v>18</v>
      </c>
      <c r="S142">
        <v>6.7000000000000002E-4</v>
      </c>
      <c r="T142">
        <v>14</v>
      </c>
      <c r="U142">
        <v>6.1899999999999998E-4</v>
      </c>
      <c r="AF142" s="5"/>
      <c r="AH142" s="5"/>
      <c r="AJ142" s="5"/>
      <c r="AL142" s="5"/>
      <c r="AN142" s="5"/>
      <c r="AP142" s="5"/>
      <c r="AR142" s="5"/>
      <c r="AT142" s="5"/>
      <c r="AV142" s="5"/>
      <c r="AX142" s="5"/>
      <c r="AZ142" s="5"/>
      <c r="BB142" s="5"/>
      <c r="BD142" s="5"/>
      <c r="BF142" s="5"/>
      <c r="BH142" s="5"/>
    </row>
    <row r="143" spans="1:71" x14ac:dyDescent="0.25">
      <c r="A143" s="24"/>
      <c r="B143" s="24" t="s">
        <v>80</v>
      </c>
      <c r="C143" s="24">
        <v>2</v>
      </c>
      <c r="D143" s="24" t="s">
        <v>171</v>
      </c>
      <c r="E143" s="24" t="s">
        <v>80</v>
      </c>
      <c r="F143" s="24">
        <v>2581</v>
      </c>
      <c r="G143" s="24">
        <v>11.7</v>
      </c>
      <c r="H143" s="24" t="s">
        <v>12</v>
      </c>
      <c r="I143" s="24"/>
      <c r="J143" s="24" t="s">
        <v>16</v>
      </c>
      <c r="K143" s="24" t="s">
        <v>14</v>
      </c>
      <c r="L143" s="24">
        <v>741</v>
      </c>
      <c r="M143" s="24">
        <v>97</v>
      </c>
      <c r="N143" s="24">
        <v>1</v>
      </c>
      <c r="O143" s="24">
        <v>4.0470000000000002E-3</v>
      </c>
      <c r="P143" s="24">
        <v>4.0470000000000002E-3</v>
      </c>
      <c r="Q143" s="25">
        <v>4.0470000000000002E-3</v>
      </c>
      <c r="R143">
        <v>7</v>
      </c>
      <c r="S143">
        <v>4.0470000000000002E-3</v>
      </c>
      <c r="AF143" s="5"/>
      <c r="AH143" s="5"/>
      <c r="AJ143" s="5"/>
      <c r="AL143" s="5"/>
      <c r="AN143" s="5"/>
      <c r="AP143" s="5"/>
      <c r="AR143" s="5"/>
      <c r="AT143" s="5"/>
      <c r="AV143" s="5"/>
      <c r="AX143" s="5"/>
      <c r="AZ143" s="5"/>
      <c r="BB143" s="5"/>
      <c r="BD143" s="5"/>
      <c r="BF143" s="5"/>
      <c r="BH143" s="5"/>
    </row>
    <row r="144" spans="1:71" x14ac:dyDescent="0.25">
      <c r="A144" s="24"/>
      <c r="B144" s="24" t="s">
        <v>80</v>
      </c>
      <c r="C144" s="24">
        <v>2</v>
      </c>
      <c r="D144" s="24" t="s">
        <v>171</v>
      </c>
      <c r="E144" s="24" t="s">
        <v>80</v>
      </c>
      <c r="F144" s="24">
        <v>2581</v>
      </c>
      <c r="G144" s="24">
        <v>11.7</v>
      </c>
      <c r="H144" s="24" t="s">
        <v>12</v>
      </c>
      <c r="I144" s="24"/>
      <c r="J144" s="24" t="s">
        <v>16</v>
      </c>
      <c r="K144" s="24" t="s">
        <v>15</v>
      </c>
      <c r="L144" s="24">
        <v>91</v>
      </c>
      <c r="M144" s="24">
        <v>240</v>
      </c>
      <c r="N144" s="24">
        <v>0</v>
      </c>
      <c r="O144" s="24">
        <v>0</v>
      </c>
      <c r="P144" s="24">
        <v>0</v>
      </c>
      <c r="Q144" s="25">
        <v>0</v>
      </c>
      <c r="R144" t="s">
        <v>83</v>
      </c>
      <c r="AF144" s="5"/>
      <c r="AH144" s="5"/>
      <c r="AJ144" s="5"/>
      <c r="AL144" s="5"/>
      <c r="AN144" s="5"/>
      <c r="AP144" s="5"/>
      <c r="AR144" s="5"/>
      <c r="AT144" s="5"/>
      <c r="AV144" s="5"/>
      <c r="AX144" s="5"/>
      <c r="AZ144" s="5"/>
      <c r="BB144" s="5"/>
      <c r="BD144" s="5"/>
      <c r="BF144" s="5"/>
      <c r="BH144" s="5"/>
    </row>
    <row r="145" spans="1:60" x14ac:dyDescent="0.25">
      <c r="A145" s="24"/>
      <c r="B145" s="24" t="s">
        <v>80</v>
      </c>
      <c r="C145" s="24">
        <v>2</v>
      </c>
      <c r="D145" s="24" t="s">
        <v>171</v>
      </c>
      <c r="E145" s="24" t="s">
        <v>80</v>
      </c>
      <c r="F145" s="24">
        <v>2581</v>
      </c>
      <c r="G145" s="24">
        <v>11.7</v>
      </c>
      <c r="H145" s="24" t="s">
        <v>12</v>
      </c>
      <c r="I145" s="24"/>
      <c r="J145" s="24" t="s">
        <v>16</v>
      </c>
      <c r="K145" s="24" t="s">
        <v>15</v>
      </c>
      <c r="L145" s="24">
        <v>332</v>
      </c>
      <c r="M145" s="24">
        <v>166</v>
      </c>
      <c r="N145" s="24">
        <v>0</v>
      </c>
      <c r="O145" s="24">
        <v>0</v>
      </c>
      <c r="P145" s="24">
        <v>0</v>
      </c>
      <c r="Q145" s="25">
        <v>0</v>
      </c>
      <c r="R145" t="s">
        <v>83</v>
      </c>
      <c r="AF145" s="5"/>
      <c r="AH145" s="5"/>
      <c r="AJ145" s="5"/>
      <c r="AL145" s="5"/>
      <c r="AN145" s="5"/>
      <c r="AP145" s="5"/>
      <c r="AR145" s="5"/>
      <c r="AT145" s="5"/>
      <c r="AV145" s="5"/>
      <c r="AX145" s="5"/>
      <c r="AZ145" s="5"/>
      <c r="BB145" s="5"/>
      <c r="BD145" s="5"/>
      <c r="BF145" s="5"/>
      <c r="BH145" s="5"/>
    </row>
    <row r="146" spans="1:60" x14ac:dyDescent="0.25">
      <c r="A146" s="30"/>
      <c r="B146" s="30" t="s">
        <v>80</v>
      </c>
      <c r="C146" s="30">
        <v>2</v>
      </c>
      <c r="D146" s="30" t="s">
        <v>171</v>
      </c>
      <c r="E146" s="30" t="s">
        <v>152</v>
      </c>
      <c r="F146" s="30">
        <v>2577</v>
      </c>
      <c r="G146" s="30">
        <v>11</v>
      </c>
      <c r="H146" s="30" t="s">
        <v>12</v>
      </c>
      <c r="I146" s="30"/>
      <c r="J146" s="30" t="s">
        <v>11</v>
      </c>
      <c r="K146" s="30" t="s">
        <v>12</v>
      </c>
      <c r="L146" s="30">
        <v>242</v>
      </c>
      <c r="M146" s="30">
        <v>77</v>
      </c>
      <c r="N146" s="30"/>
      <c r="O146" s="30">
        <v>0</v>
      </c>
      <c r="P146" s="30">
        <v>0</v>
      </c>
      <c r="Q146" s="31">
        <v>0</v>
      </c>
      <c r="R146" t="s">
        <v>83</v>
      </c>
      <c r="AF146" s="5"/>
      <c r="AH146" s="5"/>
      <c r="AJ146" s="5"/>
      <c r="AL146" s="5"/>
      <c r="AN146" s="5"/>
      <c r="AP146" s="5"/>
      <c r="AR146" s="5"/>
      <c r="AT146" s="5"/>
      <c r="AV146" s="5"/>
      <c r="AX146" s="5"/>
      <c r="AZ146" s="5"/>
      <c r="BB146" s="5"/>
      <c r="BD146" s="5"/>
      <c r="BF146" s="5"/>
      <c r="BH146" s="5"/>
    </row>
    <row r="147" spans="1:60" x14ac:dyDescent="0.25">
      <c r="A147" s="30"/>
      <c r="B147" s="30" t="s">
        <v>80</v>
      </c>
      <c r="C147" s="30">
        <v>2</v>
      </c>
      <c r="D147" s="30" t="s">
        <v>171</v>
      </c>
      <c r="E147" s="30" t="s">
        <v>152</v>
      </c>
      <c r="F147" s="30">
        <v>2577</v>
      </c>
      <c r="G147" s="30">
        <v>11</v>
      </c>
      <c r="H147" s="30" t="s">
        <v>12</v>
      </c>
      <c r="I147" s="30"/>
      <c r="J147" s="30" t="s">
        <v>11</v>
      </c>
      <c r="K147" s="30" t="s">
        <v>12</v>
      </c>
      <c r="L147" s="30">
        <v>596</v>
      </c>
      <c r="M147" s="30">
        <v>263</v>
      </c>
      <c r="N147" s="30"/>
      <c r="O147" s="30">
        <v>0</v>
      </c>
      <c r="P147" s="30">
        <v>0</v>
      </c>
      <c r="Q147" s="31">
        <v>0</v>
      </c>
      <c r="R147" t="s">
        <v>83</v>
      </c>
      <c r="AF147" s="5"/>
      <c r="AH147" s="5"/>
      <c r="AJ147" s="5"/>
      <c r="AL147" s="5"/>
      <c r="AN147" s="5"/>
      <c r="AP147" s="5"/>
      <c r="AR147" s="5"/>
      <c r="AT147" s="5"/>
      <c r="AV147" s="5"/>
      <c r="AX147" s="5"/>
      <c r="AZ147" s="5"/>
      <c r="BB147" s="5"/>
      <c r="BD147" s="5"/>
      <c r="BF147" s="5"/>
      <c r="BH147" s="5"/>
    </row>
    <row r="148" spans="1:60" x14ac:dyDescent="0.25">
      <c r="A148" s="30"/>
      <c r="B148" s="30" t="s">
        <v>80</v>
      </c>
      <c r="C148" s="30">
        <v>2</v>
      </c>
      <c r="D148" s="30" t="s">
        <v>171</v>
      </c>
      <c r="E148" s="30" t="s">
        <v>152</v>
      </c>
      <c r="F148" s="30">
        <v>2577</v>
      </c>
      <c r="G148" s="30">
        <v>11</v>
      </c>
      <c r="H148" s="30" t="s">
        <v>12</v>
      </c>
      <c r="I148" s="30"/>
      <c r="J148" s="30" t="s">
        <v>11</v>
      </c>
      <c r="K148" s="30" t="s">
        <v>13</v>
      </c>
      <c r="L148" s="30">
        <v>38</v>
      </c>
      <c r="M148" s="30">
        <v>20</v>
      </c>
      <c r="N148" s="30"/>
      <c r="O148" s="30">
        <v>0</v>
      </c>
      <c r="P148" s="30">
        <v>0</v>
      </c>
      <c r="Q148" s="31">
        <v>0</v>
      </c>
      <c r="R148" t="s">
        <v>83</v>
      </c>
      <c r="AF148" s="5"/>
      <c r="AH148" s="5"/>
      <c r="AJ148" s="5"/>
      <c r="AL148" s="5"/>
      <c r="AN148" s="5"/>
      <c r="AP148" s="5"/>
      <c r="AR148" s="5"/>
      <c r="AT148" s="5"/>
      <c r="AV148" s="5"/>
      <c r="AX148" s="5"/>
      <c r="AZ148" s="5"/>
      <c r="BB148" s="5"/>
      <c r="BD148" s="5"/>
      <c r="BF148" s="5"/>
      <c r="BH148" s="5"/>
    </row>
    <row r="149" spans="1:60" x14ac:dyDescent="0.25">
      <c r="A149" s="30"/>
      <c r="B149" s="30" t="s">
        <v>80</v>
      </c>
      <c r="C149" s="30">
        <v>2</v>
      </c>
      <c r="D149" s="30" t="s">
        <v>171</v>
      </c>
      <c r="E149" s="30" t="s">
        <v>152</v>
      </c>
      <c r="F149" s="30">
        <v>2577</v>
      </c>
      <c r="G149" s="30">
        <v>11</v>
      </c>
      <c r="H149" s="30" t="s">
        <v>12</v>
      </c>
      <c r="I149" s="30"/>
      <c r="J149" s="30" t="s">
        <v>11</v>
      </c>
      <c r="K149" s="30" t="s">
        <v>13</v>
      </c>
      <c r="L149" s="30">
        <v>662</v>
      </c>
      <c r="M149" s="30">
        <v>271</v>
      </c>
      <c r="N149" s="30"/>
      <c r="O149" s="30">
        <v>0</v>
      </c>
      <c r="P149" s="30">
        <v>0</v>
      </c>
      <c r="Q149" s="31">
        <v>0</v>
      </c>
      <c r="R149" t="s">
        <v>83</v>
      </c>
      <c r="AF149" s="5"/>
      <c r="AH149" s="5"/>
      <c r="AJ149" s="5"/>
      <c r="AL149" s="5"/>
      <c r="AN149" s="5"/>
      <c r="AP149" s="5"/>
      <c r="AR149" s="5"/>
      <c r="AT149" s="5"/>
      <c r="AV149" s="5"/>
      <c r="AX149" s="5"/>
      <c r="AZ149" s="5"/>
      <c r="BB149" s="5"/>
      <c r="BD149" s="5"/>
      <c r="BF149" s="5"/>
      <c r="BH149" s="5"/>
    </row>
    <row r="150" spans="1:60" x14ac:dyDescent="0.25">
      <c r="A150" s="30"/>
      <c r="B150" s="30" t="s">
        <v>80</v>
      </c>
      <c r="C150" s="30">
        <v>2</v>
      </c>
      <c r="D150" s="30" t="s">
        <v>171</v>
      </c>
      <c r="E150" s="30" t="s">
        <v>152</v>
      </c>
      <c r="F150" s="30">
        <v>2577</v>
      </c>
      <c r="G150" s="30">
        <v>11</v>
      </c>
      <c r="H150" s="30" t="s">
        <v>12</v>
      </c>
      <c r="I150" s="30"/>
      <c r="J150" s="30" t="s">
        <v>11</v>
      </c>
      <c r="K150" s="30" t="s">
        <v>14</v>
      </c>
      <c r="L150" s="30">
        <v>480</v>
      </c>
      <c r="M150" s="30">
        <v>377</v>
      </c>
      <c r="N150" s="30">
        <v>2</v>
      </c>
      <c r="O150" s="30">
        <v>7.3359999999999996E-3</v>
      </c>
      <c r="P150" s="30">
        <v>3.6679999999999998E-3</v>
      </c>
      <c r="Q150" s="31">
        <v>7.3359999999999996E-3</v>
      </c>
      <c r="R150">
        <v>16</v>
      </c>
      <c r="S150">
        <v>6.796E-3</v>
      </c>
      <c r="T150">
        <v>24</v>
      </c>
      <c r="U150">
        <v>5.4000000000000001E-4</v>
      </c>
      <c r="AF150" s="5"/>
      <c r="AH150" s="5"/>
      <c r="AJ150" s="5"/>
      <c r="AL150" s="5"/>
      <c r="AN150" s="5"/>
      <c r="AP150" s="5"/>
      <c r="AR150" s="5"/>
      <c r="AT150" s="5"/>
      <c r="AV150" s="5"/>
      <c r="AX150" s="5"/>
      <c r="AZ150" s="5"/>
      <c r="BB150" s="5"/>
      <c r="BD150" s="5"/>
      <c r="BF150" s="5"/>
      <c r="BH150" s="5"/>
    </row>
    <row r="151" spans="1:60" x14ac:dyDescent="0.25">
      <c r="A151" s="30"/>
      <c r="B151" s="30" t="s">
        <v>80</v>
      </c>
      <c r="C151" s="30">
        <v>2</v>
      </c>
      <c r="D151" s="30" t="s">
        <v>171</v>
      </c>
      <c r="E151" s="30" t="s">
        <v>152</v>
      </c>
      <c r="F151" s="30">
        <v>2577</v>
      </c>
      <c r="G151" s="30">
        <v>11</v>
      </c>
      <c r="H151" s="30" t="s">
        <v>12</v>
      </c>
      <c r="I151" s="30"/>
      <c r="J151" s="30" t="s">
        <v>11</v>
      </c>
      <c r="K151" s="30" t="s">
        <v>14</v>
      </c>
      <c r="L151" s="30">
        <v>32</v>
      </c>
      <c r="M151" s="30">
        <v>20</v>
      </c>
      <c r="N151" s="30"/>
      <c r="O151" s="30">
        <v>0</v>
      </c>
      <c r="P151" s="30">
        <v>0</v>
      </c>
      <c r="Q151" s="31">
        <v>0</v>
      </c>
      <c r="R151" t="s">
        <v>83</v>
      </c>
      <c r="AF151" s="5"/>
      <c r="AH151" s="5"/>
      <c r="AJ151" s="5"/>
      <c r="AL151" s="5"/>
      <c r="AN151" s="5"/>
      <c r="AP151" s="5"/>
      <c r="AR151" s="5"/>
      <c r="AT151" s="5"/>
      <c r="AV151" s="5"/>
      <c r="AX151" s="5"/>
      <c r="AZ151" s="5"/>
      <c r="BB151" s="5"/>
      <c r="BD151" s="5"/>
      <c r="BF151" s="5"/>
      <c r="BH151" s="5"/>
    </row>
    <row r="152" spans="1:60" x14ac:dyDescent="0.25">
      <c r="A152" s="30"/>
      <c r="B152" s="30" t="s">
        <v>80</v>
      </c>
      <c r="C152" s="30">
        <v>2</v>
      </c>
      <c r="D152" s="30" t="s">
        <v>171</v>
      </c>
      <c r="E152" s="30" t="s">
        <v>152</v>
      </c>
      <c r="F152" s="30">
        <v>2577</v>
      </c>
      <c r="G152" s="30">
        <v>11</v>
      </c>
      <c r="H152" s="30" t="s">
        <v>12</v>
      </c>
      <c r="I152" s="30"/>
      <c r="J152" s="30" t="s">
        <v>11</v>
      </c>
      <c r="K152" s="30" t="s">
        <v>15</v>
      </c>
      <c r="L152" s="30">
        <v>869</v>
      </c>
      <c r="M152" s="30">
        <v>5</v>
      </c>
      <c r="N152" s="30"/>
      <c r="O152" s="30">
        <v>0</v>
      </c>
      <c r="P152" s="30">
        <v>0</v>
      </c>
      <c r="Q152" s="31">
        <v>0</v>
      </c>
      <c r="R152" t="s">
        <v>83</v>
      </c>
      <c r="AF152" s="5"/>
      <c r="AH152" s="5"/>
      <c r="AJ152" s="5"/>
      <c r="AL152" s="5"/>
      <c r="AN152" s="5"/>
      <c r="AP152" s="5"/>
      <c r="AR152" s="5"/>
      <c r="AT152" s="5"/>
      <c r="AV152" s="5"/>
      <c r="AX152" s="5"/>
      <c r="AZ152" s="5"/>
      <c r="BB152" s="5"/>
      <c r="BD152" s="5"/>
      <c r="BF152" s="5"/>
      <c r="BH152" s="5"/>
    </row>
    <row r="153" spans="1:60" x14ac:dyDescent="0.25">
      <c r="A153" s="30"/>
      <c r="B153" s="30" t="s">
        <v>80</v>
      </c>
      <c r="C153" s="30">
        <v>2</v>
      </c>
      <c r="D153" s="30" t="s">
        <v>171</v>
      </c>
      <c r="E153" s="30" t="s">
        <v>152</v>
      </c>
      <c r="F153" s="30">
        <v>2577</v>
      </c>
      <c r="G153" s="30">
        <v>11</v>
      </c>
      <c r="H153" s="30" t="s">
        <v>12</v>
      </c>
      <c r="I153" s="30"/>
      <c r="J153" s="30" t="s">
        <v>11</v>
      </c>
      <c r="K153" s="30" t="s">
        <v>15</v>
      </c>
      <c r="L153" s="30">
        <v>456</v>
      </c>
      <c r="M153" s="30">
        <v>46</v>
      </c>
      <c r="N153" s="30"/>
      <c r="O153" s="30">
        <v>0</v>
      </c>
      <c r="P153" s="30">
        <v>0</v>
      </c>
      <c r="Q153" s="31">
        <v>0</v>
      </c>
      <c r="R153" t="s">
        <v>83</v>
      </c>
      <c r="AF153" s="5"/>
      <c r="AH153" s="5"/>
      <c r="AJ153" s="5"/>
      <c r="AL153" s="5"/>
      <c r="AN153" s="5"/>
      <c r="AP153" s="5"/>
      <c r="AR153" s="5"/>
      <c r="AT153" s="5"/>
      <c r="AV153" s="5"/>
      <c r="AX153" s="5"/>
      <c r="AZ153" s="5"/>
      <c r="BB153" s="5"/>
      <c r="BD153" s="5"/>
      <c r="BF153" s="5"/>
      <c r="BH153" s="5"/>
    </row>
    <row r="154" spans="1:60" x14ac:dyDescent="0.25">
      <c r="A154" s="30"/>
      <c r="B154" s="30" t="s">
        <v>80</v>
      </c>
      <c r="C154" s="30">
        <v>2</v>
      </c>
      <c r="D154" s="30" t="s">
        <v>171</v>
      </c>
      <c r="E154" s="30" t="s">
        <v>152</v>
      </c>
      <c r="F154" s="30">
        <v>2577</v>
      </c>
      <c r="G154" s="30">
        <v>11</v>
      </c>
      <c r="H154" s="30" t="s">
        <v>12</v>
      </c>
      <c r="I154" s="30"/>
      <c r="J154" s="30" t="s">
        <v>16</v>
      </c>
      <c r="K154" s="30" t="s">
        <v>12</v>
      </c>
      <c r="L154" s="30">
        <v>692</v>
      </c>
      <c r="M154" s="30">
        <v>333</v>
      </c>
      <c r="N154" s="30"/>
      <c r="O154" s="30">
        <v>0</v>
      </c>
      <c r="P154" s="30">
        <v>0</v>
      </c>
      <c r="Q154" s="31">
        <v>0</v>
      </c>
      <c r="R154" t="s">
        <v>83</v>
      </c>
      <c r="AF154" s="5"/>
      <c r="AH154" s="5"/>
      <c r="AJ154" s="5"/>
      <c r="AL154" s="5"/>
      <c r="AN154" s="5"/>
      <c r="AP154" s="5"/>
      <c r="AR154" s="5"/>
      <c r="AT154" s="5"/>
      <c r="AV154" s="5"/>
      <c r="AX154" s="5"/>
      <c r="AZ154" s="5"/>
      <c r="BB154" s="5"/>
      <c r="BD154" s="5"/>
      <c r="BF154" s="5"/>
      <c r="BH154" s="5"/>
    </row>
    <row r="155" spans="1:60" x14ac:dyDescent="0.25">
      <c r="A155" s="30"/>
      <c r="B155" s="30" t="s">
        <v>80</v>
      </c>
      <c r="C155" s="30">
        <v>2</v>
      </c>
      <c r="D155" s="30" t="s">
        <v>171</v>
      </c>
      <c r="E155" s="30" t="s">
        <v>152</v>
      </c>
      <c r="F155" s="30">
        <v>2577</v>
      </c>
      <c r="G155" s="30">
        <v>11</v>
      </c>
      <c r="H155" s="30" t="s">
        <v>12</v>
      </c>
      <c r="I155" s="30"/>
      <c r="J155" s="30" t="s">
        <v>16</v>
      </c>
      <c r="K155" s="30" t="s">
        <v>12</v>
      </c>
      <c r="L155" s="30">
        <v>46</v>
      </c>
      <c r="M155" s="30">
        <v>155</v>
      </c>
      <c r="N155" s="30"/>
      <c r="O155" s="30">
        <v>0</v>
      </c>
      <c r="P155" s="30">
        <v>0</v>
      </c>
      <c r="Q155" s="31">
        <v>0</v>
      </c>
      <c r="R155" t="s">
        <v>83</v>
      </c>
      <c r="AF155" s="5"/>
      <c r="AH155" s="5"/>
      <c r="AJ155" s="5"/>
      <c r="AL155" s="5"/>
      <c r="AN155" s="5"/>
      <c r="AP155" s="5"/>
      <c r="AR155" s="5"/>
      <c r="AT155" s="5"/>
      <c r="AV155" s="5"/>
      <c r="AX155" s="5"/>
      <c r="AZ155" s="5"/>
      <c r="BB155" s="5"/>
      <c r="BD155" s="5"/>
      <c r="BF155" s="5"/>
      <c r="BH155" s="5"/>
    </row>
    <row r="156" spans="1:60" x14ac:dyDescent="0.25">
      <c r="A156" s="30"/>
      <c r="B156" s="30" t="s">
        <v>80</v>
      </c>
      <c r="C156" s="30">
        <v>2</v>
      </c>
      <c r="D156" s="30" t="s">
        <v>171</v>
      </c>
      <c r="E156" s="30" t="s">
        <v>152</v>
      </c>
      <c r="F156" s="30">
        <v>2577</v>
      </c>
      <c r="G156" s="30">
        <v>11</v>
      </c>
      <c r="H156" s="30" t="s">
        <v>12</v>
      </c>
      <c r="I156" s="30"/>
      <c r="J156" s="30" t="s">
        <v>16</v>
      </c>
      <c r="K156" s="30" t="s">
        <v>13</v>
      </c>
      <c r="L156" s="30">
        <v>232</v>
      </c>
      <c r="M156" s="30">
        <v>340</v>
      </c>
      <c r="N156" s="30"/>
      <c r="O156" s="30">
        <v>0</v>
      </c>
      <c r="P156" s="30">
        <v>0</v>
      </c>
      <c r="Q156" s="31">
        <v>0</v>
      </c>
      <c r="R156" t="s">
        <v>83</v>
      </c>
      <c r="AF156" s="5"/>
      <c r="AH156" s="5"/>
      <c r="AJ156" s="5"/>
      <c r="AL156" s="5"/>
      <c r="AN156" s="5"/>
      <c r="AP156" s="5"/>
      <c r="AR156" s="5"/>
      <c r="AT156" s="5"/>
      <c r="AV156" s="5"/>
      <c r="AX156" s="5"/>
      <c r="AZ156" s="5"/>
      <c r="BB156" s="5"/>
      <c r="BD156" s="5"/>
      <c r="BF156" s="5"/>
      <c r="BH156" s="5"/>
    </row>
    <row r="157" spans="1:60" x14ac:dyDescent="0.25">
      <c r="A157" s="30"/>
      <c r="B157" s="30" t="s">
        <v>80</v>
      </c>
      <c r="C157" s="30">
        <v>2</v>
      </c>
      <c r="D157" s="30" t="s">
        <v>171</v>
      </c>
      <c r="E157" s="30" t="s">
        <v>152</v>
      </c>
      <c r="F157" s="30">
        <v>2577</v>
      </c>
      <c r="G157" s="30">
        <v>11</v>
      </c>
      <c r="H157" s="30" t="s">
        <v>12</v>
      </c>
      <c r="I157" s="30"/>
      <c r="J157" s="30" t="s">
        <v>16</v>
      </c>
      <c r="K157" s="30" t="s">
        <v>13</v>
      </c>
      <c r="L157" s="30">
        <v>537</v>
      </c>
      <c r="M157" s="30">
        <v>231</v>
      </c>
      <c r="N157" s="30"/>
      <c r="O157" s="30">
        <v>0</v>
      </c>
      <c r="P157" s="30">
        <v>0</v>
      </c>
      <c r="Q157" s="31">
        <v>0</v>
      </c>
      <c r="R157" t="s">
        <v>83</v>
      </c>
      <c r="AF157" s="5"/>
      <c r="AH157" s="5"/>
      <c r="AJ157" s="5"/>
      <c r="AL157" s="5"/>
      <c r="AN157" s="5"/>
      <c r="AP157" s="5"/>
      <c r="AR157" s="5"/>
      <c r="AT157" s="5"/>
      <c r="AV157" s="5"/>
      <c r="AX157" s="5"/>
      <c r="AZ157" s="5"/>
      <c r="BB157" s="5"/>
      <c r="BD157" s="5"/>
      <c r="BF157" s="5"/>
      <c r="BH157" s="5"/>
    </row>
    <row r="158" spans="1:60" x14ac:dyDescent="0.25">
      <c r="A158" s="30"/>
      <c r="B158" s="30" t="s">
        <v>80</v>
      </c>
      <c r="C158" s="30">
        <v>2</v>
      </c>
      <c r="D158" s="30" t="s">
        <v>171</v>
      </c>
      <c r="E158" s="30" t="s">
        <v>152</v>
      </c>
      <c r="F158" s="30">
        <v>2577</v>
      </c>
      <c r="G158" s="30">
        <v>11</v>
      </c>
      <c r="H158" s="30" t="s">
        <v>12</v>
      </c>
      <c r="I158" s="30"/>
      <c r="J158" s="30" t="s">
        <v>16</v>
      </c>
      <c r="K158" s="30" t="s">
        <v>14</v>
      </c>
      <c r="L158" s="30">
        <v>544</v>
      </c>
      <c r="M158" s="30">
        <v>225</v>
      </c>
      <c r="N158" s="30">
        <v>1</v>
      </c>
      <c r="O158" s="30">
        <v>2.8600000000000001E-4</v>
      </c>
      <c r="P158" s="30">
        <v>2.8600000000000001E-4</v>
      </c>
      <c r="Q158" s="31">
        <v>2.8600000000000001E-4</v>
      </c>
      <c r="R158">
        <v>65</v>
      </c>
      <c r="S158">
        <v>2.8600000000000001E-4</v>
      </c>
      <c r="AF158" s="5"/>
      <c r="AH158" s="5"/>
      <c r="AJ158" s="5"/>
      <c r="AL158" s="5"/>
      <c r="AN158" s="5"/>
      <c r="AP158" s="5"/>
      <c r="AR158" s="5"/>
      <c r="AT158" s="5"/>
      <c r="AV158" s="5"/>
      <c r="AX158" s="5"/>
      <c r="AZ158" s="5"/>
      <c r="BB158" s="5"/>
      <c r="BD158" s="5"/>
      <c r="BF158" s="5"/>
      <c r="BH158" s="5"/>
    </row>
    <row r="159" spans="1:60" x14ac:dyDescent="0.25">
      <c r="A159" s="30"/>
      <c r="B159" s="30" t="s">
        <v>80</v>
      </c>
      <c r="C159" s="30">
        <v>2</v>
      </c>
      <c r="D159" s="30" t="s">
        <v>171</v>
      </c>
      <c r="E159" s="30" t="s">
        <v>152</v>
      </c>
      <c r="F159" s="30">
        <v>2577</v>
      </c>
      <c r="G159" s="30">
        <v>11</v>
      </c>
      <c r="H159" s="30" t="s">
        <v>12</v>
      </c>
      <c r="I159" s="30"/>
      <c r="J159" s="30" t="s">
        <v>16</v>
      </c>
      <c r="K159" s="30" t="s">
        <v>14</v>
      </c>
      <c r="L159" s="30">
        <v>411</v>
      </c>
      <c r="M159" s="30">
        <v>393</v>
      </c>
      <c r="N159" s="30"/>
      <c r="O159" s="30">
        <v>0</v>
      </c>
      <c r="P159" s="30">
        <v>0</v>
      </c>
      <c r="Q159" s="31">
        <v>0</v>
      </c>
      <c r="R159" t="s">
        <v>83</v>
      </c>
      <c r="AF159" s="5"/>
      <c r="AH159" s="5"/>
      <c r="AJ159" s="5"/>
      <c r="AL159" s="5"/>
      <c r="AN159" s="5"/>
      <c r="AP159" s="5"/>
      <c r="AR159" s="5"/>
      <c r="AT159" s="5"/>
      <c r="AV159" s="5"/>
      <c r="AX159" s="5"/>
      <c r="AZ159" s="5"/>
      <c r="BB159" s="5"/>
      <c r="BD159" s="5"/>
      <c r="BF159" s="5"/>
      <c r="BH159" s="5"/>
    </row>
    <row r="160" spans="1:60" x14ac:dyDescent="0.25">
      <c r="A160" s="30"/>
      <c r="B160" s="30" t="s">
        <v>80</v>
      </c>
      <c r="C160" s="30">
        <v>2</v>
      </c>
      <c r="D160" s="30" t="s">
        <v>171</v>
      </c>
      <c r="E160" s="30" t="s">
        <v>152</v>
      </c>
      <c r="F160" s="30">
        <v>2577</v>
      </c>
      <c r="G160" s="30">
        <v>11</v>
      </c>
      <c r="H160" s="30" t="s">
        <v>12</v>
      </c>
      <c r="I160" s="30"/>
      <c r="J160" s="30" t="s">
        <v>16</v>
      </c>
      <c r="K160" s="30" t="s">
        <v>15</v>
      </c>
      <c r="L160" s="30">
        <v>893</v>
      </c>
      <c r="M160" s="30">
        <v>399</v>
      </c>
      <c r="N160" s="30"/>
      <c r="O160" s="30">
        <v>0</v>
      </c>
      <c r="P160" s="30">
        <v>0</v>
      </c>
      <c r="Q160" s="31">
        <v>0</v>
      </c>
      <c r="R160" t="s">
        <v>83</v>
      </c>
      <c r="AF160" s="5"/>
      <c r="AH160" s="5"/>
      <c r="AJ160" s="5"/>
      <c r="AL160" s="5"/>
      <c r="AN160" s="5"/>
      <c r="AP160" s="5"/>
      <c r="AR160" s="5"/>
      <c r="AT160" s="5"/>
      <c r="AV160" s="5"/>
      <c r="AX160" s="5"/>
      <c r="AZ160" s="5"/>
      <c r="BB160" s="5"/>
      <c r="BD160" s="5"/>
      <c r="BF160" s="5"/>
      <c r="BH160" s="5"/>
    </row>
    <row r="161" spans="1:60" x14ac:dyDescent="0.25">
      <c r="A161" s="30"/>
      <c r="B161" s="30" t="s">
        <v>80</v>
      </c>
      <c r="C161" s="30">
        <v>2</v>
      </c>
      <c r="D161" s="30" t="s">
        <v>171</v>
      </c>
      <c r="E161" s="30" t="s">
        <v>152</v>
      </c>
      <c r="F161" s="30">
        <v>2577</v>
      </c>
      <c r="G161" s="30">
        <v>11</v>
      </c>
      <c r="H161" s="30" t="s">
        <v>12</v>
      </c>
      <c r="I161" s="30"/>
      <c r="J161" s="30" t="s">
        <v>16</v>
      </c>
      <c r="K161" s="30" t="s">
        <v>15</v>
      </c>
      <c r="L161" s="30">
        <v>597</v>
      </c>
      <c r="M161" s="30">
        <v>172</v>
      </c>
      <c r="N161" s="30"/>
      <c r="O161" s="30">
        <v>0</v>
      </c>
      <c r="P161" s="30">
        <v>0</v>
      </c>
      <c r="Q161" s="31">
        <v>0</v>
      </c>
      <c r="R161" t="s">
        <v>83</v>
      </c>
      <c r="AF161" s="5"/>
      <c r="AH161" s="5"/>
      <c r="AJ161" s="5"/>
      <c r="AL161" s="5"/>
      <c r="AN161" s="5"/>
      <c r="AP161" s="5"/>
      <c r="AR161" s="5"/>
      <c r="AT161" s="5"/>
      <c r="AV161" s="5"/>
      <c r="AX161" s="5"/>
      <c r="AZ161" s="5"/>
      <c r="BB161" s="5"/>
      <c r="BD161" s="5"/>
      <c r="BF161" s="5"/>
      <c r="BH161" s="5"/>
    </row>
    <row r="162" spans="1:60" x14ac:dyDescent="0.25">
      <c r="A162" s="24"/>
      <c r="B162" s="24" t="s">
        <v>80</v>
      </c>
      <c r="C162" s="24">
        <v>3</v>
      </c>
      <c r="D162" s="24" t="s">
        <v>207</v>
      </c>
      <c r="E162" s="24" t="s">
        <v>172</v>
      </c>
      <c r="F162" s="24">
        <v>1210</v>
      </c>
      <c r="G162" s="24">
        <v>13.8</v>
      </c>
      <c r="H162" s="24" t="s">
        <v>74</v>
      </c>
      <c r="I162" s="24"/>
      <c r="J162" s="24" t="s">
        <v>11</v>
      </c>
      <c r="K162" s="24" t="s">
        <v>12</v>
      </c>
      <c r="L162" s="24">
        <v>63</v>
      </c>
      <c r="M162" s="24">
        <v>362</v>
      </c>
      <c r="N162" s="24"/>
      <c r="O162" s="24">
        <v>0</v>
      </c>
      <c r="P162" s="24">
        <v>0</v>
      </c>
      <c r="Q162" s="25">
        <v>0</v>
      </c>
      <c r="R162" t="s">
        <v>83</v>
      </c>
      <c r="AF162" s="5"/>
      <c r="AH162" s="5"/>
      <c r="AJ162" s="5"/>
      <c r="AL162" s="5"/>
      <c r="AN162" s="5"/>
      <c r="AP162" s="5"/>
      <c r="AR162" s="5"/>
      <c r="AT162" s="5"/>
      <c r="AV162" s="5"/>
      <c r="AX162" s="5"/>
      <c r="AZ162" s="5"/>
      <c r="BB162" s="5"/>
      <c r="BD162" s="5"/>
      <c r="BF162" s="5"/>
      <c r="BH162" s="5"/>
    </row>
    <row r="163" spans="1:60" x14ac:dyDescent="0.25">
      <c r="A163" s="24"/>
      <c r="B163" s="24" t="s">
        <v>80</v>
      </c>
      <c r="C163" s="24">
        <v>3</v>
      </c>
      <c r="D163" s="24" t="s">
        <v>207</v>
      </c>
      <c r="E163" s="24" t="s">
        <v>172</v>
      </c>
      <c r="F163" s="24">
        <v>1210</v>
      </c>
      <c r="G163" s="24">
        <v>13.8</v>
      </c>
      <c r="H163" s="24" t="s">
        <v>74</v>
      </c>
      <c r="I163" s="24"/>
      <c r="J163" s="24" t="s">
        <v>11</v>
      </c>
      <c r="K163" s="24" t="s">
        <v>12</v>
      </c>
      <c r="L163" s="24">
        <v>766</v>
      </c>
      <c r="M163" s="24">
        <v>8</v>
      </c>
      <c r="N163" s="24">
        <v>1</v>
      </c>
      <c r="O163" s="24">
        <v>6.1499999999999999E-4</v>
      </c>
      <c r="P163" s="24">
        <v>6.1499999999999999E-4</v>
      </c>
      <c r="Q163" s="25">
        <v>6.1499999999999999E-4</v>
      </c>
      <c r="R163">
        <v>19</v>
      </c>
      <c r="S163">
        <v>6.1499999999999999E-4</v>
      </c>
      <c r="AF163" s="5"/>
      <c r="AH163" s="5"/>
      <c r="AJ163" s="5"/>
      <c r="AL163" s="5"/>
      <c r="AN163" s="5"/>
      <c r="AP163" s="5"/>
      <c r="AR163" s="5"/>
      <c r="AT163" s="5"/>
      <c r="AV163" s="5"/>
      <c r="AX163" s="5"/>
      <c r="AZ163" s="5"/>
      <c r="BB163" s="5"/>
      <c r="BD163" s="5"/>
      <c r="BF163" s="5"/>
      <c r="BH163" s="5"/>
    </row>
    <row r="164" spans="1:60" x14ac:dyDescent="0.25">
      <c r="A164" s="24"/>
      <c r="B164" s="24" t="s">
        <v>80</v>
      </c>
      <c r="C164" s="24">
        <v>3</v>
      </c>
      <c r="D164" s="24" t="s">
        <v>207</v>
      </c>
      <c r="E164" s="24" t="s">
        <v>172</v>
      </c>
      <c r="F164" s="24">
        <v>1210</v>
      </c>
      <c r="G164" s="24">
        <v>13.8</v>
      </c>
      <c r="H164" s="24" t="s">
        <v>74</v>
      </c>
      <c r="I164" s="24"/>
      <c r="J164" s="24" t="s">
        <v>11</v>
      </c>
      <c r="K164" s="24" t="s">
        <v>13</v>
      </c>
      <c r="L164" s="24">
        <v>197</v>
      </c>
      <c r="M164" s="24">
        <v>114</v>
      </c>
      <c r="N164" s="24"/>
      <c r="O164" s="24">
        <v>0</v>
      </c>
      <c r="P164" s="24">
        <v>0</v>
      </c>
      <c r="Q164" s="25">
        <v>0</v>
      </c>
      <c r="R164" t="s">
        <v>83</v>
      </c>
      <c r="AF164" s="5"/>
      <c r="AH164" s="5"/>
      <c r="AJ164" s="5"/>
      <c r="AL164" s="5"/>
      <c r="AN164" s="5"/>
      <c r="AP164" s="5"/>
      <c r="AR164" s="5"/>
      <c r="AT164" s="5"/>
      <c r="AV164" s="5"/>
      <c r="AX164" s="5"/>
      <c r="AZ164" s="5"/>
      <c r="BB164" s="5"/>
      <c r="BD164" s="5"/>
      <c r="BF164" s="5"/>
      <c r="BH164" s="5"/>
    </row>
    <row r="165" spans="1:60" x14ac:dyDescent="0.25">
      <c r="A165" s="24"/>
      <c r="B165" s="24" t="s">
        <v>80</v>
      </c>
      <c r="C165" s="24">
        <v>3</v>
      </c>
      <c r="D165" s="24" t="s">
        <v>207</v>
      </c>
      <c r="E165" s="24" t="s">
        <v>172</v>
      </c>
      <c r="F165" s="24">
        <v>1210</v>
      </c>
      <c r="G165" s="24">
        <v>13.8</v>
      </c>
      <c r="H165" s="24" t="s">
        <v>74</v>
      </c>
      <c r="I165" s="24"/>
      <c r="J165" s="24" t="s">
        <v>11</v>
      </c>
      <c r="K165" s="24" t="s">
        <v>13</v>
      </c>
      <c r="L165" s="24">
        <v>601</v>
      </c>
      <c r="M165" s="24">
        <v>328</v>
      </c>
      <c r="N165" s="24"/>
      <c r="O165" s="24">
        <v>0</v>
      </c>
      <c r="P165" s="24">
        <v>0</v>
      </c>
      <c r="Q165" s="25">
        <v>0</v>
      </c>
      <c r="R165" t="s">
        <v>83</v>
      </c>
      <c r="AF165" s="5"/>
      <c r="AH165" s="5"/>
      <c r="AJ165" s="5"/>
      <c r="AL165" s="5"/>
      <c r="AN165" s="5"/>
      <c r="AP165" s="5"/>
      <c r="AR165" s="5"/>
      <c r="AT165" s="5"/>
      <c r="AV165" s="5"/>
      <c r="AX165" s="5"/>
      <c r="AZ165" s="5"/>
      <c r="BB165" s="5"/>
      <c r="BD165" s="5"/>
      <c r="BF165" s="5"/>
      <c r="BH165" s="5"/>
    </row>
    <row r="166" spans="1:60" x14ac:dyDescent="0.25">
      <c r="A166" s="24"/>
      <c r="B166" s="24" t="s">
        <v>80</v>
      </c>
      <c r="C166" s="24">
        <v>3</v>
      </c>
      <c r="D166" s="24" t="s">
        <v>207</v>
      </c>
      <c r="E166" s="24" t="s">
        <v>172</v>
      </c>
      <c r="F166" s="24">
        <v>1210</v>
      </c>
      <c r="G166" s="24">
        <v>13.8</v>
      </c>
      <c r="H166" s="24" t="s">
        <v>74</v>
      </c>
      <c r="I166" s="24"/>
      <c r="J166" s="24" t="s">
        <v>11</v>
      </c>
      <c r="K166" s="24" t="s">
        <v>14</v>
      </c>
      <c r="L166" s="24">
        <v>192</v>
      </c>
      <c r="M166" s="24">
        <v>144</v>
      </c>
      <c r="N166" s="24">
        <v>6</v>
      </c>
      <c r="O166" s="24">
        <v>2.0509999999999999E-3</v>
      </c>
      <c r="P166" s="24">
        <v>3.4183333333333299E-4</v>
      </c>
      <c r="Q166" s="25">
        <v>2.0509999999999999E-3</v>
      </c>
      <c r="R166">
        <v>37</v>
      </c>
      <c r="S166">
        <v>1.8599999999999999E-4</v>
      </c>
      <c r="T166">
        <v>23</v>
      </c>
      <c r="U166">
        <v>3.9199999999999999E-4</v>
      </c>
      <c r="V166">
        <v>29</v>
      </c>
      <c r="W166">
        <v>3.1700000000000001E-4</v>
      </c>
      <c r="X166">
        <v>28</v>
      </c>
      <c r="Y166">
        <v>5.22E-4</v>
      </c>
      <c r="Z166">
        <v>27</v>
      </c>
      <c r="AA166">
        <v>4.2900000000000002E-4</v>
      </c>
      <c r="AB166">
        <v>26</v>
      </c>
      <c r="AC166">
        <v>2.05E-4</v>
      </c>
      <c r="AF166" s="5"/>
      <c r="AH166" s="5"/>
      <c r="AJ166" s="5"/>
      <c r="AL166" s="5"/>
      <c r="AN166" s="5"/>
      <c r="AP166" s="5"/>
      <c r="AR166" s="5"/>
      <c r="AT166" s="5"/>
      <c r="AV166" s="5"/>
      <c r="AX166" s="5"/>
      <c r="AZ166" s="5"/>
      <c r="BB166" s="5"/>
      <c r="BD166" s="5"/>
      <c r="BF166" s="5"/>
      <c r="BH166" s="5"/>
    </row>
    <row r="167" spans="1:60" x14ac:dyDescent="0.25">
      <c r="A167" s="24"/>
      <c r="B167" s="24" t="s">
        <v>80</v>
      </c>
      <c r="C167" s="24">
        <v>3</v>
      </c>
      <c r="D167" s="24" t="s">
        <v>207</v>
      </c>
      <c r="E167" s="24" t="s">
        <v>172</v>
      </c>
      <c r="F167" s="24">
        <v>1210</v>
      </c>
      <c r="G167" s="24">
        <v>13.8</v>
      </c>
      <c r="H167" s="24" t="s">
        <v>74</v>
      </c>
      <c r="I167" s="24"/>
      <c r="J167" s="24" t="s">
        <v>11</v>
      </c>
      <c r="K167" s="24" t="s">
        <v>14</v>
      </c>
      <c r="L167" s="24">
        <v>736</v>
      </c>
      <c r="M167" s="24">
        <v>394</v>
      </c>
      <c r="N167" s="24"/>
      <c r="O167" s="24">
        <v>0</v>
      </c>
      <c r="P167" s="24">
        <v>0</v>
      </c>
      <c r="Q167" s="25">
        <v>0</v>
      </c>
      <c r="R167" t="s">
        <v>83</v>
      </c>
      <c r="AF167" s="5"/>
      <c r="AH167" s="5"/>
      <c r="AJ167" s="5"/>
      <c r="AL167" s="5"/>
      <c r="AN167" s="5"/>
      <c r="AP167" s="5"/>
      <c r="AR167" s="5"/>
      <c r="AT167" s="5"/>
      <c r="AV167" s="5"/>
      <c r="AX167" s="5"/>
      <c r="AZ167" s="5"/>
      <c r="BB167" s="5"/>
      <c r="BD167" s="5"/>
      <c r="BF167" s="5"/>
      <c r="BH167" s="5"/>
    </row>
    <row r="168" spans="1:60" x14ac:dyDescent="0.25">
      <c r="A168" s="24"/>
      <c r="B168" s="24" t="s">
        <v>80</v>
      </c>
      <c r="C168" s="24">
        <v>3</v>
      </c>
      <c r="D168" s="24" t="s">
        <v>207</v>
      </c>
      <c r="E168" s="24" t="s">
        <v>172</v>
      </c>
      <c r="F168" s="24">
        <v>1210</v>
      </c>
      <c r="G168" s="24">
        <v>13.8</v>
      </c>
      <c r="H168" s="24" t="s">
        <v>74</v>
      </c>
      <c r="I168" s="24"/>
      <c r="J168" s="24" t="s">
        <v>11</v>
      </c>
      <c r="K168" s="24" t="s">
        <v>15</v>
      </c>
      <c r="L168" s="24">
        <v>276</v>
      </c>
      <c r="M168" s="24">
        <v>119</v>
      </c>
      <c r="N168" s="24"/>
      <c r="O168" s="24">
        <v>0</v>
      </c>
      <c r="P168" s="24">
        <v>0</v>
      </c>
      <c r="Q168" s="25">
        <v>0</v>
      </c>
      <c r="R168" t="s">
        <v>83</v>
      </c>
      <c r="AF168" s="5"/>
      <c r="AH168" s="5"/>
      <c r="AJ168" s="5"/>
      <c r="AL168" s="5"/>
      <c r="AN168" s="5"/>
      <c r="AP168" s="5"/>
      <c r="AR168" s="5"/>
      <c r="AT168" s="5"/>
      <c r="AV168" s="5"/>
      <c r="AX168" s="5"/>
      <c r="AZ168" s="5"/>
      <c r="BB168" s="5"/>
      <c r="BD168" s="5"/>
      <c r="BF168" s="5"/>
      <c r="BH168" s="5"/>
    </row>
    <row r="169" spans="1:60" x14ac:dyDescent="0.25">
      <c r="A169" s="24"/>
      <c r="B169" s="24" t="s">
        <v>80</v>
      </c>
      <c r="C169" s="24">
        <v>3</v>
      </c>
      <c r="D169" s="24" t="s">
        <v>207</v>
      </c>
      <c r="E169" s="24" t="s">
        <v>172</v>
      </c>
      <c r="F169" s="24">
        <v>1210</v>
      </c>
      <c r="G169" s="24">
        <v>13.8</v>
      </c>
      <c r="H169" s="24" t="s">
        <v>74</v>
      </c>
      <c r="I169" s="24"/>
      <c r="J169" s="24" t="s">
        <v>11</v>
      </c>
      <c r="K169" s="24" t="s">
        <v>15</v>
      </c>
      <c r="L169" s="24">
        <v>551</v>
      </c>
      <c r="M169" s="24">
        <v>291</v>
      </c>
      <c r="N169" s="24"/>
      <c r="O169" s="24">
        <v>0</v>
      </c>
      <c r="P169" s="24">
        <v>0</v>
      </c>
      <c r="Q169" s="25">
        <v>0</v>
      </c>
      <c r="R169" t="s">
        <v>83</v>
      </c>
      <c r="AF169" s="5"/>
      <c r="AH169" s="5"/>
      <c r="AJ169" s="5"/>
      <c r="AL169" s="5"/>
      <c r="AN169" s="5"/>
      <c r="AP169" s="5"/>
      <c r="AR169" s="5"/>
      <c r="AT169" s="5"/>
      <c r="AV169" s="5"/>
      <c r="AX169" s="5"/>
      <c r="AZ169" s="5"/>
      <c r="BB169" s="5"/>
      <c r="BD169" s="5"/>
      <c r="BF169" s="5"/>
      <c r="BH169" s="5"/>
    </row>
    <row r="170" spans="1:60" x14ac:dyDescent="0.25">
      <c r="A170" s="24"/>
      <c r="B170" s="24" t="s">
        <v>80</v>
      </c>
      <c r="C170" s="24">
        <v>3</v>
      </c>
      <c r="D170" s="24" t="s">
        <v>207</v>
      </c>
      <c r="E170" s="24" t="s">
        <v>172</v>
      </c>
      <c r="F170" s="24">
        <v>1210</v>
      </c>
      <c r="G170" s="24">
        <v>13.8</v>
      </c>
      <c r="H170" s="24" t="s">
        <v>74</v>
      </c>
      <c r="I170" s="24"/>
      <c r="J170" s="24" t="s">
        <v>16</v>
      </c>
      <c r="K170" s="24" t="s">
        <v>12</v>
      </c>
      <c r="L170" s="24">
        <v>485</v>
      </c>
      <c r="M170" s="24">
        <v>363</v>
      </c>
      <c r="N170" s="24"/>
      <c r="O170" s="24">
        <v>0</v>
      </c>
      <c r="P170" s="24">
        <v>0</v>
      </c>
      <c r="Q170" s="25">
        <v>0</v>
      </c>
      <c r="R170" t="s">
        <v>83</v>
      </c>
      <c r="AF170" s="5"/>
      <c r="AH170" s="5"/>
      <c r="AJ170" s="5"/>
      <c r="AL170" s="5"/>
      <c r="AN170" s="5"/>
      <c r="AP170" s="5"/>
      <c r="AR170" s="5"/>
      <c r="AT170" s="5"/>
      <c r="AV170" s="5"/>
      <c r="AX170" s="5"/>
      <c r="AZ170" s="5"/>
      <c r="BB170" s="5"/>
      <c r="BD170" s="5"/>
      <c r="BF170" s="5"/>
      <c r="BH170" s="5"/>
    </row>
    <row r="171" spans="1:60" x14ac:dyDescent="0.25">
      <c r="A171" s="24"/>
      <c r="B171" s="24" t="s">
        <v>80</v>
      </c>
      <c r="C171" s="24">
        <v>3</v>
      </c>
      <c r="D171" s="24" t="s">
        <v>207</v>
      </c>
      <c r="E171" s="24" t="s">
        <v>172</v>
      </c>
      <c r="F171" s="24">
        <v>1210</v>
      </c>
      <c r="G171" s="24">
        <v>13.8</v>
      </c>
      <c r="H171" s="24" t="s">
        <v>74</v>
      </c>
      <c r="I171" s="24"/>
      <c r="J171" s="24" t="s">
        <v>16</v>
      </c>
      <c r="K171" s="24" t="s">
        <v>12</v>
      </c>
      <c r="L171" s="24">
        <v>776</v>
      </c>
      <c r="M171" s="24">
        <v>62</v>
      </c>
      <c r="N171" s="24"/>
      <c r="O171" s="24">
        <v>0</v>
      </c>
      <c r="P171" s="24">
        <v>0</v>
      </c>
      <c r="Q171" s="25">
        <v>0</v>
      </c>
      <c r="R171" t="s">
        <v>83</v>
      </c>
      <c r="AF171" s="5"/>
      <c r="AH171" s="5"/>
      <c r="AJ171" s="5"/>
      <c r="AL171" s="5"/>
      <c r="AN171" s="5"/>
      <c r="AP171" s="5"/>
      <c r="AR171" s="5"/>
      <c r="AT171" s="5"/>
      <c r="AV171" s="5"/>
      <c r="AX171" s="5"/>
      <c r="AZ171" s="5"/>
      <c r="BB171" s="5"/>
      <c r="BD171" s="5"/>
      <c r="BF171" s="5"/>
      <c r="BH171" s="5"/>
    </row>
    <row r="172" spans="1:60" x14ac:dyDescent="0.25">
      <c r="A172" s="24"/>
      <c r="B172" s="24" t="s">
        <v>80</v>
      </c>
      <c r="C172" s="24">
        <v>3</v>
      </c>
      <c r="D172" s="24" t="s">
        <v>207</v>
      </c>
      <c r="E172" s="24" t="s">
        <v>172</v>
      </c>
      <c r="F172" s="24">
        <v>1210</v>
      </c>
      <c r="G172" s="24">
        <v>13.8</v>
      </c>
      <c r="H172" s="24" t="s">
        <v>74</v>
      </c>
      <c r="I172" s="24"/>
      <c r="J172" s="24" t="s">
        <v>16</v>
      </c>
      <c r="K172" s="24" t="s">
        <v>13</v>
      </c>
      <c r="L172" s="24">
        <v>833</v>
      </c>
      <c r="M172" s="24">
        <v>44</v>
      </c>
      <c r="N172" s="24"/>
      <c r="O172" s="24">
        <v>0</v>
      </c>
      <c r="P172" s="24">
        <v>0</v>
      </c>
      <c r="Q172" s="25">
        <v>0</v>
      </c>
      <c r="R172" t="s">
        <v>83</v>
      </c>
      <c r="AF172" s="5"/>
      <c r="AH172" s="5"/>
      <c r="AJ172" s="5"/>
      <c r="AL172" s="5"/>
      <c r="AN172" s="5"/>
      <c r="AP172" s="5"/>
      <c r="AR172" s="5"/>
      <c r="AT172" s="5"/>
      <c r="AV172" s="5"/>
      <c r="AX172" s="5"/>
      <c r="AZ172" s="5"/>
      <c r="BB172" s="5"/>
      <c r="BD172" s="5"/>
      <c r="BF172" s="5"/>
      <c r="BH172" s="5"/>
    </row>
    <row r="173" spans="1:60" x14ac:dyDescent="0.25">
      <c r="A173" s="24"/>
      <c r="B173" s="24" t="s">
        <v>80</v>
      </c>
      <c r="C173" s="24">
        <v>3</v>
      </c>
      <c r="D173" s="24" t="s">
        <v>207</v>
      </c>
      <c r="E173" s="24" t="s">
        <v>172</v>
      </c>
      <c r="F173" s="24">
        <v>1210</v>
      </c>
      <c r="G173" s="24">
        <v>13.8</v>
      </c>
      <c r="H173" s="24" t="s">
        <v>74</v>
      </c>
      <c r="I173" s="24"/>
      <c r="J173" s="24" t="s">
        <v>16</v>
      </c>
      <c r="K173" s="24" t="s">
        <v>13</v>
      </c>
      <c r="L173" s="24">
        <v>570</v>
      </c>
      <c r="M173" s="24">
        <v>113</v>
      </c>
      <c r="N173" s="24">
        <v>2</v>
      </c>
      <c r="O173" s="24">
        <v>1.034E-3</v>
      </c>
      <c r="P173" s="24">
        <v>5.1699999999999999E-4</v>
      </c>
      <c r="Q173" s="25">
        <v>1.034E-3</v>
      </c>
      <c r="R173">
        <v>51</v>
      </c>
      <c r="S173">
        <v>6.6799999999999997E-4</v>
      </c>
      <c r="T173">
        <v>20</v>
      </c>
      <c r="U173">
        <v>3.6600000000000001E-4</v>
      </c>
      <c r="AF173" s="5"/>
      <c r="AH173" s="5"/>
      <c r="AJ173" s="5"/>
      <c r="AL173" s="5"/>
      <c r="AN173" s="5"/>
      <c r="AP173" s="5"/>
      <c r="AR173" s="5"/>
      <c r="AT173" s="5"/>
      <c r="AV173" s="5"/>
      <c r="AX173" s="5"/>
      <c r="AZ173" s="5"/>
      <c r="BB173" s="5"/>
      <c r="BD173" s="5"/>
      <c r="BF173" s="5"/>
      <c r="BH173" s="5"/>
    </row>
    <row r="174" spans="1:60" x14ac:dyDescent="0.25">
      <c r="A174" s="24"/>
      <c r="B174" s="24" t="s">
        <v>80</v>
      </c>
      <c r="C174" s="24">
        <v>3</v>
      </c>
      <c r="D174" s="24" t="s">
        <v>207</v>
      </c>
      <c r="E174" s="24" t="s">
        <v>172</v>
      </c>
      <c r="F174" s="24">
        <v>1210</v>
      </c>
      <c r="G174" s="24">
        <v>13.8</v>
      </c>
      <c r="H174" s="24" t="s">
        <v>74</v>
      </c>
      <c r="I174" s="24"/>
      <c r="J174" s="24" t="s">
        <v>16</v>
      </c>
      <c r="K174" s="24" t="s">
        <v>14</v>
      </c>
      <c r="L174" s="24">
        <v>696</v>
      </c>
      <c r="M174" s="24">
        <v>68</v>
      </c>
      <c r="N174" s="24"/>
      <c r="O174" s="24">
        <v>0</v>
      </c>
      <c r="P174" s="24">
        <v>0</v>
      </c>
      <c r="Q174" s="25">
        <v>0</v>
      </c>
      <c r="R174" t="s">
        <v>83</v>
      </c>
      <c r="AF174" s="5"/>
      <c r="AH174" s="5"/>
      <c r="AJ174" s="5"/>
      <c r="AL174" s="5"/>
      <c r="AN174" s="5"/>
      <c r="AP174" s="5"/>
      <c r="AR174" s="5"/>
      <c r="AT174" s="5"/>
      <c r="AV174" s="5"/>
      <c r="AX174" s="5"/>
      <c r="AZ174" s="5"/>
      <c r="BB174" s="5"/>
      <c r="BD174" s="5"/>
      <c r="BF174" s="5"/>
      <c r="BH174" s="5"/>
    </row>
    <row r="175" spans="1:60" x14ac:dyDescent="0.25">
      <c r="A175" s="24"/>
      <c r="B175" s="24" t="s">
        <v>80</v>
      </c>
      <c r="C175" s="24">
        <v>3</v>
      </c>
      <c r="D175" s="24" t="s">
        <v>207</v>
      </c>
      <c r="E175" s="24" t="s">
        <v>172</v>
      </c>
      <c r="F175" s="24">
        <v>1210</v>
      </c>
      <c r="G175" s="24">
        <v>13.8</v>
      </c>
      <c r="H175" s="24" t="s">
        <v>74</v>
      </c>
      <c r="I175" s="24"/>
      <c r="J175" s="24" t="s">
        <v>16</v>
      </c>
      <c r="K175" s="24" t="s">
        <v>14</v>
      </c>
      <c r="L175" s="24">
        <v>756</v>
      </c>
      <c r="M175" s="24">
        <v>385</v>
      </c>
      <c r="N175" s="24"/>
      <c r="O175" s="24">
        <v>0</v>
      </c>
      <c r="P175" s="24">
        <v>0</v>
      </c>
      <c r="Q175" s="25">
        <v>0</v>
      </c>
      <c r="R175" t="s">
        <v>83</v>
      </c>
      <c r="AF175" s="5"/>
      <c r="AH175" s="5"/>
      <c r="AJ175" s="5"/>
      <c r="AL175" s="5"/>
      <c r="AN175" s="5"/>
      <c r="AP175" s="5"/>
      <c r="AR175" s="5"/>
      <c r="AT175" s="5"/>
      <c r="AV175" s="5"/>
      <c r="AX175" s="5"/>
      <c r="AZ175" s="5"/>
      <c r="BB175" s="5"/>
      <c r="BD175" s="5"/>
      <c r="BF175" s="5"/>
      <c r="BH175" s="5"/>
    </row>
    <row r="176" spans="1:60" x14ac:dyDescent="0.25">
      <c r="A176" s="24"/>
      <c r="B176" s="24" t="s">
        <v>80</v>
      </c>
      <c r="C176" s="24">
        <v>3</v>
      </c>
      <c r="D176" s="24" t="s">
        <v>207</v>
      </c>
      <c r="E176" s="24" t="s">
        <v>172</v>
      </c>
      <c r="F176" s="24">
        <v>1210</v>
      </c>
      <c r="G176" s="24">
        <v>13.8</v>
      </c>
      <c r="H176" s="24" t="s">
        <v>74</v>
      </c>
      <c r="I176" s="24"/>
      <c r="J176" s="24" t="s">
        <v>16</v>
      </c>
      <c r="K176" s="24" t="s">
        <v>15</v>
      </c>
      <c r="L176" s="24">
        <v>611</v>
      </c>
      <c r="M176" s="24">
        <v>165</v>
      </c>
      <c r="N176" s="24"/>
      <c r="O176" s="24">
        <v>0</v>
      </c>
      <c r="P176" s="24">
        <v>0</v>
      </c>
      <c r="Q176" s="25">
        <v>0</v>
      </c>
      <c r="R176" t="s">
        <v>83</v>
      </c>
      <c r="AF176" s="5"/>
      <c r="AH176" s="5"/>
      <c r="AJ176" s="5"/>
      <c r="AL176" s="5"/>
      <c r="AN176" s="5"/>
      <c r="AP176" s="5"/>
      <c r="AR176" s="5"/>
      <c r="AT176" s="5"/>
      <c r="AV176" s="5"/>
      <c r="AX176" s="5"/>
      <c r="AZ176" s="5"/>
      <c r="BB176" s="5"/>
      <c r="BD176" s="5"/>
      <c r="BF176" s="5"/>
      <c r="BH176" s="5"/>
    </row>
    <row r="177" spans="1:60" x14ac:dyDescent="0.25">
      <c r="A177" s="24"/>
      <c r="B177" s="24" t="s">
        <v>80</v>
      </c>
      <c r="C177" s="24">
        <v>3</v>
      </c>
      <c r="D177" s="24" t="s">
        <v>207</v>
      </c>
      <c r="E177" s="24" t="s">
        <v>172</v>
      </c>
      <c r="F177" s="24">
        <v>1210</v>
      </c>
      <c r="G177" s="24">
        <v>13.8</v>
      </c>
      <c r="H177" s="24" t="s">
        <v>74</v>
      </c>
      <c r="I177" s="24"/>
      <c r="J177" s="24" t="s">
        <v>16</v>
      </c>
      <c r="K177" s="24" t="s">
        <v>15</v>
      </c>
      <c r="L177" s="24">
        <v>162</v>
      </c>
      <c r="M177" s="24">
        <v>214</v>
      </c>
      <c r="N177" s="24"/>
      <c r="O177" s="24">
        <v>0</v>
      </c>
      <c r="P177" s="24">
        <v>0</v>
      </c>
      <c r="Q177" s="25">
        <v>0</v>
      </c>
      <c r="R177" t="s">
        <v>83</v>
      </c>
      <c r="AF177" s="5"/>
      <c r="AH177" s="5"/>
      <c r="AJ177" s="5"/>
      <c r="AL177" s="5"/>
      <c r="AN177" s="5"/>
      <c r="AP177" s="5"/>
      <c r="AR177" s="5"/>
      <c r="AT177" s="5"/>
      <c r="AV177" s="5"/>
      <c r="AX177" s="5"/>
      <c r="AZ177" s="5"/>
      <c r="BB177" s="5"/>
      <c r="BD177" s="5"/>
      <c r="BF177" s="5"/>
      <c r="BH177" s="5"/>
    </row>
    <row r="178" spans="1:60" x14ac:dyDescent="0.25">
      <c r="A178" s="30"/>
      <c r="B178" s="30" t="s">
        <v>80</v>
      </c>
      <c r="C178" s="30">
        <v>3</v>
      </c>
      <c r="D178" s="30" t="s">
        <v>207</v>
      </c>
      <c r="E178" s="30" t="s">
        <v>102</v>
      </c>
      <c r="F178" s="30">
        <v>841</v>
      </c>
      <c r="G178" s="30">
        <v>19</v>
      </c>
      <c r="H178" s="30" t="s">
        <v>74</v>
      </c>
      <c r="I178" s="30"/>
      <c r="J178" s="30" t="s">
        <v>11</v>
      </c>
      <c r="K178" s="30" t="s">
        <v>12</v>
      </c>
      <c r="L178" s="30">
        <v>448</v>
      </c>
      <c r="M178" s="30">
        <v>322</v>
      </c>
      <c r="N178" s="30">
        <v>14</v>
      </c>
      <c r="O178" s="30">
        <v>3.4860000000000002E-2</v>
      </c>
      <c r="P178" s="30">
        <v>2.49E-3</v>
      </c>
      <c r="Q178" s="31">
        <v>3.4860000000000002E-2</v>
      </c>
      <c r="R178">
        <v>14</v>
      </c>
      <c r="S178">
        <v>3.4860000000000002E-2</v>
      </c>
      <c r="AF178" s="5"/>
      <c r="AH178" s="5"/>
      <c r="AJ178" s="5"/>
      <c r="AL178" s="5"/>
      <c r="AN178" s="5"/>
      <c r="AP178" s="5"/>
      <c r="AR178" s="5"/>
      <c r="AT178" s="5"/>
      <c r="AV178" s="5"/>
      <c r="AX178" s="5"/>
      <c r="AZ178" s="5"/>
      <c r="BB178" s="5"/>
      <c r="BD178" s="5"/>
      <c r="BF178" s="5"/>
      <c r="BH178" s="5"/>
    </row>
    <row r="179" spans="1:60" x14ac:dyDescent="0.25">
      <c r="A179" s="30"/>
      <c r="B179" s="30" t="s">
        <v>80</v>
      </c>
      <c r="C179" s="30">
        <v>3</v>
      </c>
      <c r="D179" s="30" t="s">
        <v>207</v>
      </c>
      <c r="E179" s="30" t="s">
        <v>102</v>
      </c>
      <c r="F179" s="30">
        <v>841</v>
      </c>
      <c r="G179" s="30">
        <v>19</v>
      </c>
      <c r="H179" s="30" t="s">
        <v>74</v>
      </c>
      <c r="I179" s="30"/>
      <c r="J179" s="30" t="s">
        <v>11</v>
      </c>
      <c r="K179" s="30" t="s">
        <v>12</v>
      </c>
      <c r="L179" s="30">
        <v>547</v>
      </c>
      <c r="M179" s="30">
        <v>24</v>
      </c>
      <c r="N179" s="30">
        <v>6</v>
      </c>
      <c r="O179" s="30">
        <v>1.3792E-2</v>
      </c>
      <c r="P179" s="30">
        <v>2.2986666666666702E-3</v>
      </c>
      <c r="Q179" s="31">
        <v>1.3792E-2</v>
      </c>
      <c r="R179">
        <v>49</v>
      </c>
      <c r="S179">
        <v>2.6600000000000001E-4</v>
      </c>
      <c r="T179">
        <v>43</v>
      </c>
      <c r="U179">
        <v>1.957E-3</v>
      </c>
      <c r="V179">
        <v>39</v>
      </c>
      <c r="W179">
        <v>4.5589999999999997E-3</v>
      </c>
      <c r="X179">
        <v>26</v>
      </c>
      <c r="Y179">
        <v>1.14E-3</v>
      </c>
      <c r="Z179">
        <v>15</v>
      </c>
      <c r="AA179">
        <v>4.37E-4</v>
      </c>
      <c r="AB179">
        <v>9</v>
      </c>
      <c r="AC179">
        <v>5.4330000000000003E-3</v>
      </c>
      <c r="AF179" s="5"/>
      <c r="AH179" s="5"/>
      <c r="AJ179" s="5"/>
      <c r="AL179" s="5"/>
      <c r="AN179" s="5"/>
      <c r="AP179" s="5"/>
      <c r="AR179" s="5"/>
      <c r="AT179" s="5"/>
      <c r="AV179" s="5"/>
      <c r="AX179" s="5"/>
      <c r="AZ179" s="5"/>
      <c r="BB179" s="5"/>
      <c r="BD179" s="5"/>
      <c r="BF179" s="5"/>
      <c r="BH179" s="5"/>
    </row>
    <row r="180" spans="1:60" x14ac:dyDescent="0.25">
      <c r="A180" s="30"/>
      <c r="B180" s="30" t="s">
        <v>80</v>
      </c>
      <c r="C180" s="30">
        <v>3</v>
      </c>
      <c r="D180" s="30" t="s">
        <v>207</v>
      </c>
      <c r="E180" s="30" t="s">
        <v>102</v>
      </c>
      <c r="F180" s="30">
        <v>841</v>
      </c>
      <c r="G180" s="30">
        <v>19</v>
      </c>
      <c r="H180" s="30" t="s">
        <v>74</v>
      </c>
      <c r="I180" s="30"/>
      <c r="J180" s="30" t="s">
        <v>11</v>
      </c>
      <c r="K180" s="30" t="s">
        <v>13</v>
      </c>
      <c r="L180" s="30">
        <v>632</v>
      </c>
      <c r="M180" s="30">
        <v>57</v>
      </c>
      <c r="N180" s="30">
        <v>7</v>
      </c>
      <c r="O180" s="30">
        <v>8.7489999999999998E-3</v>
      </c>
      <c r="P180" s="30">
        <v>1.24985714285714E-3</v>
      </c>
      <c r="Q180" s="31">
        <v>8.7489999999999998E-3</v>
      </c>
      <c r="R180">
        <v>42</v>
      </c>
      <c r="S180">
        <v>4.5399999999999998E-4</v>
      </c>
      <c r="T180">
        <v>40</v>
      </c>
      <c r="U180">
        <v>9.7199999999999999E-4</v>
      </c>
      <c r="V180">
        <v>34</v>
      </c>
      <c r="W180">
        <v>2.92E-4</v>
      </c>
      <c r="X180">
        <v>33</v>
      </c>
      <c r="Y180">
        <v>6.8000000000000005E-4</v>
      </c>
      <c r="Z180">
        <v>18</v>
      </c>
      <c r="AA180">
        <v>2.7500000000000002E-4</v>
      </c>
      <c r="AB180">
        <v>10</v>
      </c>
      <c r="AC180">
        <v>8.9099999999999997E-4</v>
      </c>
      <c r="AD180">
        <v>1</v>
      </c>
      <c r="AE180">
        <v>5.1850000000000004E-3</v>
      </c>
      <c r="AF180" s="5"/>
      <c r="AH180" s="5"/>
      <c r="AJ180" s="5"/>
      <c r="AL180" s="5"/>
      <c r="AN180" s="5"/>
      <c r="AP180" s="5"/>
      <c r="AR180" s="5"/>
      <c r="AT180" s="5"/>
      <c r="AV180" s="5"/>
      <c r="AX180" s="5"/>
      <c r="AZ180" s="5"/>
      <c r="BB180" s="5"/>
      <c r="BD180" s="5"/>
      <c r="BF180" s="5"/>
      <c r="BH180" s="5"/>
    </row>
    <row r="181" spans="1:60" x14ac:dyDescent="0.25">
      <c r="A181" s="30"/>
      <c r="B181" s="30" t="s">
        <v>80</v>
      </c>
      <c r="C181" s="30">
        <v>3</v>
      </c>
      <c r="D181" s="30" t="s">
        <v>207</v>
      </c>
      <c r="E181" s="30" t="s">
        <v>102</v>
      </c>
      <c r="F181" s="30">
        <v>841</v>
      </c>
      <c r="G181" s="30">
        <v>19</v>
      </c>
      <c r="H181" s="30" t="s">
        <v>74</v>
      </c>
      <c r="I181" s="30"/>
      <c r="J181" s="30" t="s">
        <v>11</v>
      </c>
      <c r="K181" s="30" t="s">
        <v>13</v>
      </c>
      <c r="L181" s="30">
        <v>555</v>
      </c>
      <c r="M181" s="30">
        <v>211</v>
      </c>
      <c r="N181" s="30">
        <v>1</v>
      </c>
      <c r="O181" s="30">
        <v>4.0340000000000003E-3</v>
      </c>
      <c r="P181" s="30">
        <v>4.0340000000000003E-3</v>
      </c>
      <c r="Q181" s="31">
        <v>4.0340000000000003E-3</v>
      </c>
      <c r="R181">
        <v>13</v>
      </c>
      <c r="S181">
        <v>4.0340000000000003E-3</v>
      </c>
      <c r="AF181" s="5"/>
      <c r="AH181" s="5"/>
      <c r="AJ181" s="5"/>
      <c r="AL181" s="5"/>
      <c r="AN181" s="5"/>
      <c r="AP181" s="5"/>
      <c r="AR181" s="5"/>
      <c r="AT181" s="5"/>
      <c r="AV181" s="5"/>
      <c r="AX181" s="5"/>
      <c r="AZ181" s="5"/>
      <c r="BB181" s="5"/>
      <c r="BD181" s="5"/>
      <c r="BF181" s="5"/>
      <c r="BH181" s="5"/>
    </row>
    <row r="182" spans="1:60" x14ac:dyDescent="0.25">
      <c r="A182" s="30"/>
      <c r="B182" s="30" t="s">
        <v>80</v>
      </c>
      <c r="C182" s="30">
        <v>3</v>
      </c>
      <c r="D182" s="30" t="s">
        <v>207</v>
      </c>
      <c r="E182" s="30" t="s">
        <v>102</v>
      </c>
      <c r="F182" s="30">
        <v>841</v>
      </c>
      <c r="G182" s="30">
        <v>19</v>
      </c>
      <c r="H182" s="30" t="s">
        <v>74</v>
      </c>
      <c r="I182" s="30"/>
      <c r="J182" s="30" t="s">
        <v>11</v>
      </c>
      <c r="K182" s="30" t="s">
        <v>14</v>
      </c>
      <c r="L182" s="30">
        <v>596</v>
      </c>
      <c r="M182" s="30">
        <v>272</v>
      </c>
      <c r="N182" s="30">
        <v>2</v>
      </c>
      <c r="O182" s="30">
        <v>1.1360000000000001E-3</v>
      </c>
      <c r="P182" s="30">
        <v>5.6800000000000004E-4</v>
      </c>
      <c r="Q182" s="31">
        <v>1.1360000000000001E-3</v>
      </c>
      <c r="R182">
        <v>57</v>
      </c>
      <c r="S182">
        <v>7.67E-4</v>
      </c>
      <c r="T182">
        <v>11</v>
      </c>
      <c r="U182">
        <v>3.6900000000000002E-4</v>
      </c>
      <c r="AF182" s="5"/>
      <c r="AH182" s="5"/>
      <c r="AJ182" s="5"/>
      <c r="AL182" s="5"/>
      <c r="AN182" s="5"/>
      <c r="AP182" s="5"/>
      <c r="AR182" s="5"/>
      <c r="AT182" s="5"/>
      <c r="AV182" s="5"/>
      <c r="AX182" s="5"/>
      <c r="AZ182" s="5"/>
      <c r="BB182" s="5"/>
      <c r="BD182" s="5"/>
      <c r="BF182" s="5"/>
      <c r="BH182" s="5"/>
    </row>
    <row r="183" spans="1:60" x14ac:dyDescent="0.25">
      <c r="A183" s="30"/>
      <c r="B183" s="30" t="s">
        <v>80</v>
      </c>
      <c r="C183" s="30">
        <v>3</v>
      </c>
      <c r="D183" s="30" t="s">
        <v>207</v>
      </c>
      <c r="E183" s="30" t="s">
        <v>102</v>
      </c>
      <c r="F183" s="30">
        <v>841</v>
      </c>
      <c r="G183" s="30">
        <v>19</v>
      </c>
      <c r="H183" s="30" t="s">
        <v>74</v>
      </c>
      <c r="I183" s="30"/>
      <c r="J183" s="30" t="s">
        <v>11</v>
      </c>
      <c r="K183" s="30" t="s">
        <v>14</v>
      </c>
      <c r="L183" s="30">
        <v>853</v>
      </c>
      <c r="M183" s="30">
        <v>330</v>
      </c>
      <c r="N183" s="30">
        <v>3</v>
      </c>
      <c r="O183" s="30">
        <v>5.1700000000000001E-3</v>
      </c>
      <c r="P183" s="30">
        <v>1.72333333333333E-3</v>
      </c>
      <c r="Q183" s="31">
        <v>5.1700000000000001E-3</v>
      </c>
      <c r="R183">
        <v>8</v>
      </c>
      <c r="S183">
        <v>1.6479999999999999E-3</v>
      </c>
      <c r="T183">
        <v>9</v>
      </c>
      <c r="U183">
        <v>2.8119999999999998E-3</v>
      </c>
      <c r="V183">
        <v>22</v>
      </c>
      <c r="W183">
        <v>7.1000000000000002E-4</v>
      </c>
      <c r="AF183" s="5"/>
      <c r="AH183" s="5"/>
      <c r="AJ183" s="5"/>
      <c r="AL183" s="5"/>
      <c r="AN183" s="5"/>
      <c r="AP183" s="5"/>
      <c r="AR183" s="5"/>
      <c r="AT183" s="5"/>
      <c r="AV183" s="5"/>
      <c r="AX183" s="5"/>
      <c r="AZ183" s="5"/>
      <c r="BB183" s="5"/>
      <c r="BD183" s="5"/>
      <c r="BF183" s="5"/>
      <c r="BH183" s="5"/>
    </row>
    <row r="184" spans="1:60" x14ac:dyDescent="0.25">
      <c r="A184" s="30"/>
      <c r="B184" s="30" t="s">
        <v>80</v>
      </c>
      <c r="C184" s="30">
        <v>3</v>
      </c>
      <c r="D184" s="30" t="s">
        <v>207</v>
      </c>
      <c r="E184" s="30" t="s">
        <v>102</v>
      </c>
      <c r="F184" s="30">
        <v>841</v>
      </c>
      <c r="G184" s="30">
        <v>19</v>
      </c>
      <c r="H184" s="30" t="s">
        <v>74</v>
      </c>
      <c r="I184" s="30"/>
      <c r="J184" s="30" t="s">
        <v>11</v>
      </c>
      <c r="K184" s="30" t="s">
        <v>15</v>
      </c>
      <c r="L184" s="30">
        <v>146</v>
      </c>
      <c r="M184" s="30">
        <v>205</v>
      </c>
      <c r="N184" s="30">
        <v>10</v>
      </c>
      <c r="O184" s="30">
        <v>2.1648000000000001E-2</v>
      </c>
      <c r="P184" s="30">
        <v>2.1648000000000001E-3</v>
      </c>
      <c r="Q184" s="31">
        <v>2.1648000000000001E-2</v>
      </c>
      <c r="R184">
        <v>2</v>
      </c>
      <c r="S184">
        <v>4.9519999999999998E-3</v>
      </c>
      <c r="T184">
        <v>4</v>
      </c>
      <c r="U184">
        <v>4.9519999999999998E-3</v>
      </c>
      <c r="V184">
        <v>6</v>
      </c>
      <c r="W184">
        <v>1.3849999999999999E-3</v>
      </c>
      <c r="X184">
        <v>36</v>
      </c>
      <c r="Y184">
        <v>5.6999999999999998E-4</v>
      </c>
      <c r="Z184">
        <v>35</v>
      </c>
      <c r="AA184">
        <v>2.2800000000000001E-4</v>
      </c>
      <c r="AB184">
        <v>33</v>
      </c>
      <c r="AC184">
        <v>1.222E-3</v>
      </c>
      <c r="AD184">
        <v>31</v>
      </c>
      <c r="AE184">
        <v>1.3519999999999999E-3</v>
      </c>
      <c r="AF184" s="5">
        <v>13</v>
      </c>
      <c r="AG184">
        <v>3.0899999999999998E-4</v>
      </c>
      <c r="AH184" s="5">
        <v>6</v>
      </c>
      <c r="AI184">
        <v>3.6649999999999999E-3</v>
      </c>
      <c r="AJ184" s="5">
        <v>4</v>
      </c>
      <c r="AK184">
        <v>3.0130000000000001E-3</v>
      </c>
      <c r="AL184" s="5"/>
      <c r="AN184" s="5"/>
      <c r="AP184" s="5"/>
      <c r="AR184" s="5"/>
      <c r="AT184" s="5"/>
      <c r="AV184" s="5"/>
      <c r="AX184" s="5"/>
      <c r="AZ184" s="5"/>
      <c r="BB184" s="5"/>
      <c r="BD184" s="5"/>
      <c r="BF184" s="5"/>
      <c r="BH184" s="5"/>
    </row>
    <row r="185" spans="1:60" x14ac:dyDescent="0.25">
      <c r="A185" s="30"/>
      <c r="B185" s="30" t="s">
        <v>80</v>
      </c>
      <c r="C185" s="30">
        <v>3</v>
      </c>
      <c r="D185" s="30" t="s">
        <v>207</v>
      </c>
      <c r="E185" s="30" t="s">
        <v>102</v>
      </c>
      <c r="F185" s="30">
        <v>841</v>
      </c>
      <c r="G185" s="30">
        <v>19</v>
      </c>
      <c r="H185" s="30" t="s">
        <v>74</v>
      </c>
      <c r="I185" s="30"/>
      <c r="J185" s="30" t="s">
        <v>11</v>
      </c>
      <c r="K185" s="30" t="s">
        <v>15</v>
      </c>
      <c r="L185" s="30">
        <v>314</v>
      </c>
      <c r="M185" s="30">
        <v>169</v>
      </c>
      <c r="N185" s="30">
        <v>5</v>
      </c>
      <c r="O185" s="30">
        <v>2.5981000000000001E-2</v>
      </c>
      <c r="P185" s="30">
        <v>5.1961999999999998E-3</v>
      </c>
      <c r="Q185" s="31">
        <v>2.5981000000000001E-2</v>
      </c>
      <c r="R185">
        <v>1</v>
      </c>
      <c r="S185">
        <v>1.7201000000000001E-2</v>
      </c>
      <c r="T185">
        <v>2</v>
      </c>
      <c r="U185">
        <v>2.215E-3</v>
      </c>
      <c r="V185">
        <v>3</v>
      </c>
      <c r="W185">
        <v>1.2869999999999999E-3</v>
      </c>
      <c r="X185">
        <v>4</v>
      </c>
      <c r="Y185">
        <v>2.134E-3</v>
      </c>
      <c r="Z185">
        <v>5</v>
      </c>
      <c r="AA185">
        <v>3.1440000000000001E-3</v>
      </c>
      <c r="AF185" s="5"/>
      <c r="AH185" s="5"/>
      <c r="AJ185" s="5"/>
      <c r="AL185" s="5"/>
      <c r="AN185" s="5"/>
      <c r="AP185" s="5"/>
      <c r="AR185" s="5"/>
      <c r="AT185" s="5"/>
      <c r="AV185" s="5"/>
      <c r="AX185" s="5"/>
      <c r="AZ185" s="5"/>
      <c r="BB185" s="5"/>
      <c r="BD185" s="5"/>
      <c r="BF185" s="5"/>
      <c r="BH185" s="5"/>
    </row>
    <row r="186" spans="1:60" x14ac:dyDescent="0.25">
      <c r="A186" s="30"/>
      <c r="B186" s="30" t="s">
        <v>80</v>
      </c>
      <c r="C186" s="30">
        <v>3</v>
      </c>
      <c r="D186" s="30" t="s">
        <v>207</v>
      </c>
      <c r="E186" s="30" t="s">
        <v>102</v>
      </c>
      <c r="F186" s="30">
        <v>841</v>
      </c>
      <c r="G186" s="30">
        <v>19</v>
      </c>
      <c r="H186" s="30" t="s">
        <v>74</v>
      </c>
      <c r="I186" s="30"/>
      <c r="J186" s="30" t="s">
        <v>16</v>
      </c>
      <c r="K186" s="30" t="s">
        <v>12</v>
      </c>
      <c r="L186" s="30">
        <v>859</v>
      </c>
      <c r="M186" s="30">
        <v>67</v>
      </c>
      <c r="N186" s="30">
        <v>5</v>
      </c>
      <c r="O186" s="30">
        <v>3.3343999999999999E-2</v>
      </c>
      <c r="P186" s="30">
        <v>6.6687999999999999E-3</v>
      </c>
      <c r="Q186" s="31">
        <v>3.3343999999999999E-2</v>
      </c>
      <c r="R186">
        <v>58</v>
      </c>
      <c r="S186">
        <v>2.1489999999999999E-3</v>
      </c>
      <c r="T186">
        <v>40</v>
      </c>
      <c r="U186">
        <v>1.0746E-2</v>
      </c>
      <c r="V186">
        <v>33</v>
      </c>
      <c r="W186">
        <v>1.8550000000000001E-2</v>
      </c>
      <c r="X186">
        <v>31</v>
      </c>
      <c r="Y186">
        <v>1.6900000000000001E-3</v>
      </c>
      <c r="Z186">
        <v>3</v>
      </c>
      <c r="AA186">
        <v>2.0900000000000001E-4</v>
      </c>
      <c r="AF186" s="5"/>
      <c r="AH186" s="5"/>
      <c r="AJ186" s="5"/>
      <c r="AL186" s="5"/>
      <c r="AN186" s="5"/>
      <c r="AP186" s="5"/>
      <c r="AR186" s="5"/>
      <c r="AT186" s="5"/>
      <c r="AV186" s="5"/>
      <c r="AX186" s="5"/>
      <c r="AZ186" s="5"/>
      <c r="BB186" s="5"/>
      <c r="BD186" s="5"/>
      <c r="BF186" s="5"/>
      <c r="BH186" s="5"/>
    </row>
    <row r="187" spans="1:60" x14ac:dyDescent="0.25">
      <c r="A187" s="30"/>
      <c r="B187" s="30" t="s">
        <v>80</v>
      </c>
      <c r="C187" s="30">
        <v>3</v>
      </c>
      <c r="D187" s="30" t="s">
        <v>207</v>
      </c>
      <c r="E187" s="30" t="s">
        <v>102</v>
      </c>
      <c r="F187" s="30">
        <v>841</v>
      </c>
      <c r="G187" s="30">
        <v>19</v>
      </c>
      <c r="H187" s="30" t="s">
        <v>74</v>
      </c>
      <c r="I187" s="30"/>
      <c r="J187" s="30" t="s">
        <v>16</v>
      </c>
      <c r="K187" s="30" t="s">
        <v>12</v>
      </c>
      <c r="L187" s="30">
        <v>885</v>
      </c>
      <c r="M187" s="30">
        <v>351</v>
      </c>
      <c r="N187" s="30">
        <v>3</v>
      </c>
      <c r="O187" s="30">
        <v>2.2109999999999999E-3</v>
      </c>
      <c r="P187" s="30">
        <v>7.3700000000000002E-4</v>
      </c>
      <c r="Q187" s="31">
        <v>2.2109999999999999E-3</v>
      </c>
      <c r="R187">
        <v>28</v>
      </c>
      <c r="S187">
        <v>7.5100000000000004E-4</v>
      </c>
      <c r="T187">
        <v>27</v>
      </c>
      <c r="U187">
        <v>8.7600000000000004E-4</v>
      </c>
      <c r="V187">
        <v>9</v>
      </c>
      <c r="W187">
        <v>5.8399999999999999E-4</v>
      </c>
      <c r="AF187" s="5"/>
      <c r="AH187" s="5"/>
      <c r="AJ187" s="5"/>
      <c r="AL187" s="5"/>
      <c r="AN187" s="5"/>
      <c r="AP187" s="5"/>
      <c r="AR187" s="5"/>
      <c r="AT187" s="5"/>
      <c r="AV187" s="5"/>
      <c r="AX187" s="5"/>
      <c r="AZ187" s="5"/>
      <c r="BB187" s="5"/>
      <c r="BD187" s="5"/>
      <c r="BF187" s="5"/>
      <c r="BH187" s="5"/>
    </row>
    <row r="188" spans="1:60" x14ac:dyDescent="0.25">
      <c r="A188" s="30"/>
      <c r="B188" s="30" t="s">
        <v>80</v>
      </c>
      <c r="C188" s="30">
        <v>3</v>
      </c>
      <c r="D188" s="30" t="s">
        <v>207</v>
      </c>
      <c r="E188" s="30" t="s">
        <v>102</v>
      </c>
      <c r="F188" s="30">
        <v>841</v>
      </c>
      <c r="G188" s="30">
        <v>19</v>
      </c>
      <c r="H188" s="30" t="s">
        <v>74</v>
      </c>
      <c r="I188" s="30"/>
      <c r="J188" s="30" t="s">
        <v>16</v>
      </c>
      <c r="K188" s="30" t="s">
        <v>13</v>
      </c>
      <c r="L188" s="30">
        <v>165</v>
      </c>
      <c r="M188" s="30">
        <v>73</v>
      </c>
      <c r="N188" s="30">
        <v>2</v>
      </c>
      <c r="O188" s="30">
        <v>4.8339999999999998E-3</v>
      </c>
      <c r="P188" s="30">
        <v>2.4169999999999999E-3</v>
      </c>
      <c r="Q188" s="31">
        <v>4.8339999999999998E-3</v>
      </c>
      <c r="R188">
        <v>25</v>
      </c>
      <c r="S188">
        <v>2.202E-3</v>
      </c>
      <c r="T188">
        <v>26</v>
      </c>
      <c r="U188">
        <v>2.6319999999999998E-3</v>
      </c>
      <c r="AF188" s="5"/>
      <c r="AH188" s="5"/>
      <c r="AJ188" s="5"/>
      <c r="AL188" s="5"/>
      <c r="AN188" s="5"/>
      <c r="AP188" s="5"/>
      <c r="AR188" s="5"/>
      <c r="AT188" s="5"/>
      <c r="AV188" s="5"/>
      <c r="AX188" s="5"/>
      <c r="AZ188" s="5"/>
      <c r="BB188" s="5"/>
      <c r="BD188" s="5"/>
      <c r="BF188" s="5"/>
      <c r="BH188" s="5"/>
    </row>
    <row r="189" spans="1:60" x14ac:dyDescent="0.25">
      <c r="A189" s="30"/>
      <c r="B189" s="30" t="s">
        <v>80</v>
      </c>
      <c r="C189" s="30">
        <v>3</v>
      </c>
      <c r="D189" s="30" t="s">
        <v>207</v>
      </c>
      <c r="E189" s="30" t="s">
        <v>102</v>
      </c>
      <c r="F189" s="30">
        <v>841</v>
      </c>
      <c r="G189" s="30">
        <v>19</v>
      </c>
      <c r="H189" s="30" t="s">
        <v>74</v>
      </c>
      <c r="I189" s="30"/>
      <c r="J189" s="30" t="s">
        <v>16</v>
      </c>
      <c r="K189" s="30" t="s">
        <v>13</v>
      </c>
      <c r="L189" s="30">
        <v>71</v>
      </c>
      <c r="M189" s="30">
        <v>340</v>
      </c>
      <c r="N189" s="30">
        <v>4</v>
      </c>
      <c r="O189" s="30">
        <v>8.7550000000000006E-3</v>
      </c>
      <c r="P189" s="30">
        <v>2.1887500000000002E-3</v>
      </c>
      <c r="Q189" s="31">
        <v>8.7550000000000006E-3</v>
      </c>
      <c r="R189">
        <v>1</v>
      </c>
      <c r="S189">
        <v>1.189E-3</v>
      </c>
      <c r="T189">
        <v>2</v>
      </c>
      <c r="U189">
        <v>3.872E-3</v>
      </c>
      <c r="V189">
        <v>4</v>
      </c>
      <c r="W189">
        <v>1.518E-3</v>
      </c>
      <c r="X189">
        <v>23</v>
      </c>
      <c r="Y189">
        <v>2.176E-3</v>
      </c>
      <c r="AF189" s="5"/>
      <c r="AH189" s="5"/>
      <c r="AJ189" s="5"/>
      <c r="AL189" s="5"/>
      <c r="AN189" s="5"/>
      <c r="AP189" s="5"/>
      <c r="AR189" s="5"/>
      <c r="AT189" s="5"/>
      <c r="AV189" s="5"/>
      <c r="AX189" s="5"/>
      <c r="AZ189" s="5"/>
      <c r="BB189" s="5"/>
      <c r="BD189" s="5"/>
      <c r="BF189" s="5"/>
      <c r="BH189" s="5"/>
    </row>
    <row r="190" spans="1:60" x14ac:dyDescent="0.25">
      <c r="A190" s="30"/>
      <c r="B190" s="30" t="s">
        <v>80</v>
      </c>
      <c r="C190" s="30">
        <v>3</v>
      </c>
      <c r="D190" s="30" t="s">
        <v>207</v>
      </c>
      <c r="E190" s="30" t="s">
        <v>102</v>
      </c>
      <c r="F190" s="30">
        <v>841</v>
      </c>
      <c r="G190" s="30">
        <v>19</v>
      </c>
      <c r="H190" s="30" t="s">
        <v>74</v>
      </c>
      <c r="I190" s="30"/>
      <c r="J190" s="30" t="s">
        <v>16</v>
      </c>
      <c r="K190" s="30" t="s">
        <v>14</v>
      </c>
      <c r="L190" s="30">
        <v>298</v>
      </c>
      <c r="M190" s="30">
        <v>6</v>
      </c>
      <c r="N190" s="30">
        <v>1</v>
      </c>
      <c r="O190" s="30">
        <v>3.0709999999999999E-3</v>
      </c>
      <c r="P190" s="30">
        <v>3.0709999999999999E-3</v>
      </c>
      <c r="Q190" s="31">
        <v>3.0709999999999999E-3</v>
      </c>
      <c r="R190">
        <v>28</v>
      </c>
      <c r="S190">
        <v>3.0709999999999999E-3</v>
      </c>
      <c r="AF190" s="5"/>
      <c r="AH190" s="5"/>
      <c r="AJ190" s="5"/>
      <c r="AL190" s="5"/>
      <c r="AN190" s="5"/>
      <c r="AP190" s="5"/>
      <c r="AR190" s="5"/>
      <c r="AT190" s="5"/>
      <c r="AV190" s="5"/>
      <c r="AX190" s="5"/>
      <c r="AZ190" s="5"/>
      <c r="BB190" s="5"/>
      <c r="BD190" s="5"/>
      <c r="BF190" s="5"/>
      <c r="BH190" s="5"/>
    </row>
    <row r="191" spans="1:60" x14ac:dyDescent="0.25">
      <c r="A191" s="30"/>
      <c r="B191" s="30" t="s">
        <v>80</v>
      </c>
      <c r="C191" s="30">
        <v>3</v>
      </c>
      <c r="D191" s="30" t="s">
        <v>207</v>
      </c>
      <c r="E191" s="30" t="s">
        <v>102</v>
      </c>
      <c r="F191" s="30">
        <v>841</v>
      </c>
      <c r="G191" s="30">
        <v>19</v>
      </c>
      <c r="H191" s="30" t="s">
        <v>74</v>
      </c>
      <c r="I191" s="30"/>
      <c r="J191" s="30" t="s">
        <v>16</v>
      </c>
      <c r="K191" s="30" t="s">
        <v>14</v>
      </c>
      <c r="L191" s="30">
        <v>48</v>
      </c>
      <c r="M191" s="30">
        <v>269</v>
      </c>
      <c r="N191" s="30">
        <v>1</v>
      </c>
      <c r="O191" s="30">
        <v>4.57E-4</v>
      </c>
      <c r="P191" s="30">
        <v>4.57E-4</v>
      </c>
      <c r="Q191" s="31">
        <v>4.57E-4</v>
      </c>
      <c r="R191">
        <v>10</v>
      </c>
      <c r="S191">
        <v>4.57E-4</v>
      </c>
      <c r="AF191" s="5"/>
      <c r="AH191" s="5"/>
      <c r="AJ191" s="5"/>
      <c r="AL191" s="5"/>
      <c r="AN191" s="5"/>
      <c r="AP191" s="5"/>
      <c r="AR191" s="5"/>
      <c r="AT191" s="5"/>
      <c r="AV191" s="5"/>
      <c r="AX191" s="5"/>
      <c r="AZ191" s="5"/>
      <c r="BB191" s="5"/>
      <c r="BD191" s="5"/>
      <c r="BF191" s="5"/>
      <c r="BH191" s="5"/>
    </row>
    <row r="192" spans="1:60" x14ac:dyDescent="0.25">
      <c r="A192" s="30"/>
      <c r="B192" s="30" t="s">
        <v>80</v>
      </c>
      <c r="C192" s="30">
        <v>3</v>
      </c>
      <c r="D192" s="30" t="s">
        <v>207</v>
      </c>
      <c r="E192" s="30" t="s">
        <v>102</v>
      </c>
      <c r="F192" s="30">
        <v>841</v>
      </c>
      <c r="G192" s="30">
        <v>19</v>
      </c>
      <c r="H192" s="30" t="s">
        <v>74</v>
      </c>
      <c r="I192" s="30"/>
      <c r="J192" s="30" t="s">
        <v>16</v>
      </c>
      <c r="K192" s="30" t="s">
        <v>15</v>
      </c>
      <c r="L192" s="30">
        <v>155</v>
      </c>
      <c r="M192" s="30">
        <v>227</v>
      </c>
      <c r="N192" s="30">
        <v>3</v>
      </c>
      <c r="O192" s="30">
        <v>2.3621E-2</v>
      </c>
      <c r="P192" s="30">
        <v>7.8736666666666694E-3</v>
      </c>
      <c r="Q192" s="31">
        <v>2.3621E-2</v>
      </c>
      <c r="R192">
        <v>7</v>
      </c>
      <c r="S192">
        <v>4.7829999999999999E-3</v>
      </c>
      <c r="T192">
        <v>48</v>
      </c>
      <c r="U192">
        <v>2.0279999999999999E-3</v>
      </c>
      <c r="V192">
        <v>67</v>
      </c>
      <c r="W192">
        <v>1.6809999999999999E-2</v>
      </c>
      <c r="AF192" s="5"/>
      <c r="AH192" s="5"/>
      <c r="AJ192" s="5"/>
      <c r="AL192" s="5"/>
      <c r="AN192" s="5"/>
      <c r="AP192" s="5"/>
      <c r="AR192" s="5"/>
      <c r="AT192" s="5"/>
      <c r="AV192" s="5"/>
      <c r="AX192" s="5"/>
      <c r="AZ192" s="5"/>
      <c r="BB192" s="5"/>
      <c r="BD192" s="5"/>
      <c r="BF192" s="5"/>
      <c r="BH192" s="5"/>
    </row>
    <row r="193" spans="1:60" x14ac:dyDescent="0.25">
      <c r="A193" s="30"/>
      <c r="B193" s="30" t="s">
        <v>80</v>
      </c>
      <c r="C193" s="30">
        <v>3</v>
      </c>
      <c r="D193" s="30" t="s">
        <v>207</v>
      </c>
      <c r="E193" s="30" t="s">
        <v>102</v>
      </c>
      <c r="F193" s="30">
        <v>841</v>
      </c>
      <c r="G193" s="30">
        <v>19</v>
      </c>
      <c r="H193" s="30" t="s">
        <v>74</v>
      </c>
      <c r="I193" s="30"/>
      <c r="J193" s="30" t="s">
        <v>16</v>
      </c>
      <c r="K193" s="30" t="s">
        <v>15</v>
      </c>
      <c r="L193" s="30">
        <v>583</v>
      </c>
      <c r="M193" s="30">
        <v>221</v>
      </c>
      <c r="N193" s="30">
        <v>1</v>
      </c>
      <c r="O193" s="30">
        <v>1.2274999999999999E-2</v>
      </c>
      <c r="P193" s="30">
        <v>1.2274999999999999E-2</v>
      </c>
      <c r="Q193" s="31">
        <v>1.2274999999999999E-2</v>
      </c>
      <c r="R193">
        <v>11</v>
      </c>
      <c r="S193">
        <v>1.2274999999999999E-2</v>
      </c>
      <c r="AF193" s="5"/>
      <c r="AH193" s="5"/>
      <c r="AJ193" s="5"/>
      <c r="AL193" s="5"/>
      <c r="AN193" s="5"/>
      <c r="AP193" s="5"/>
      <c r="AR193" s="5"/>
      <c r="AT193" s="5"/>
      <c r="AV193" s="5"/>
      <c r="AX193" s="5"/>
      <c r="AZ193" s="5"/>
      <c r="BB193" s="5"/>
      <c r="BD193" s="5"/>
      <c r="BF193" s="5"/>
      <c r="BH193" s="5"/>
    </row>
    <row r="194" spans="1:60" x14ac:dyDescent="0.25">
      <c r="A194" s="24" t="s">
        <v>208</v>
      </c>
      <c r="B194" s="24" t="s">
        <v>80</v>
      </c>
      <c r="C194" s="24">
        <v>3</v>
      </c>
      <c r="D194" s="24" t="s">
        <v>207</v>
      </c>
      <c r="E194" s="24" t="s">
        <v>205</v>
      </c>
      <c r="F194" s="24">
        <v>1393</v>
      </c>
      <c r="G194" s="24">
        <v>14.2</v>
      </c>
      <c r="H194" s="24" t="s">
        <v>74</v>
      </c>
      <c r="I194" s="24"/>
      <c r="J194" s="24" t="s">
        <v>11</v>
      </c>
      <c r="K194" s="24" t="s">
        <v>12</v>
      </c>
      <c r="L194" s="24">
        <v>63</v>
      </c>
      <c r="M194" s="24">
        <v>197</v>
      </c>
      <c r="N194" s="24">
        <v>1</v>
      </c>
      <c r="O194" s="24">
        <v>3.0200000000000001E-3</v>
      </c>
      <c r="P194" s="24">
        <v>3.0200000000000001E-3</v>
      </c>
      <c r="Q194" s="25">
        <v>3.0200000000000001E-3</v>
      </c>
      <c r="R194">
        <v>1</v>
      </c>
      <c r="S194">
        <v>3.0200000000000001E-3</v>
      </c>
      <c r="AF194" s="5"/>
      <c r="AH194" s="5"/>
      <c r="AJ194" s="5"/>
      <c r="AL194" s="5"/>
      <c r="AN194" s="5"/>
      <c r="AP194" s="5"/>
      <c r="AR194" s="5"/>
      <c r="AT194" s="5"/>
      <c r="AV194" s="5"/>
      <c r="AX194" s="5"/>
      <c r="AZ194" s="5"/>
      <c r="BB194" s="5"/>
      <c r="BD194" s="5"/>
      <c r="BF194" s="5"/>
      <c r="BH194" s="5"/>
    </row>
    <row r="195" spans="1:60" x14ac:dyDescent="0.25">
      <c r="A195" s="24" t="s">
        <v>209</v>
      </c>
      <c r="B195" s="24" t="s">
        <v>80</v>
      </c>
      <c r="C195" s="24">
        <v>3</v>
      </c>
      <c r="D195" s="24" t="s">
        <v>207</v>
      </c>
      <c r="E195" s="24" t="s">
        <v>205</v>
      </c>
      <c r="F195" s="24">
        <v>1393</v>
      </c>
      <c r="G195" s="24">
        <v>14.2</v>
      </c>
      <c r="H195" s="24" t="s">
        <v>74</v>
      </c>
      <c r="I195" s="24"/>
      <c r="J195" s="24" t="s">
        <v>11</v>
      </c>
      <c r="K195" s="24" t="s">
        <v>12</v>
      </c>
      <c r="L195" s="24">
        <v>227</v>
      </c>
      <c r="M195" s="24">
        <v>260</v>
      </c>
      <c r="N195" s="24"/>
      <c r="O195" s="24">
        <v>0</v>
      </c>
      <c r="P195" s="24">
        <v>0</v>
      </c>
      <c r="Q195" s="25">
        <v>0</v>
      </c>
      <c r="R195" t="s">
        <v>83</v>
      </c>
      <c r="AF195" s="5"/>
      <c r="AH195" s="5"/>
      <c r="AJ195" s="5"/>
      <c r="AL195" s="5"/>
      <c r="AN195" s="5"/>
      <c r="AP195" s="5"/>
      <c r="AR195" s="5"/>
      <c r="AT195" s="5"/>
      <c r="AV195" s="5"/>
      <c r="AX195" s="5"/>
      <c r="AZ195" s="5"/>
      <c r="BB195" s="5"/>
      <c r="BD195" s="5"/>
      <c r="BF195" s="5"/>
      <c r="BH195" s="5"/>
    </row>
    <row r="196" spans="1:60" x14ac:dyDescent="0.25">
      <c r="A196" s="24" t="s">
        <v>210</v>
      </c>
      <c r="B196" s="24" t="s">
        <v>80</v>
      </c>
      <c r="C196" s="24">
        <v>3</v>
      </c>
      <c r="D196" s="24" t="s">
        <v>207</v>
      </c>
      <c r="E196" s="24" t="s">
        <v>205</v>
      </c>
      <c r="F196" s="24">
        <v>1393</v>
      </c>
      <c r="G196" s="24">
        <v>14.2</v>
      </c>
      <c r="H196" s="24" t="s">
        <v>74</v>
      </c>
      <c r="I196" s="24"/>
      <c r="J196" s="24" t="s">
        <v>11</v>
      </c>
      <c r="K196" s="24" t="s">
        <v>13</v>
      </c>
      <c r="L196" s="24">
        <v>150</v>
      </c>
      <c r="M196" s="24">
        <v>11</v>
      </c>
      <c r="N196" s="24">
        <v>3</v>
      </c>
      <c r="O196" s="24">
        <v>6.8149999999999999E-3</v>
      </c>
      <c r="P196" s="24">
        <v>2.2716666666666701E-3</v>
      </c>
      <c r="Q196" s="25">
        <v>6.8149999999999999E-3</v>
      </c>
      <c r="R196">
        <v>6</v>
      </c>
      <c r="S196">
        <v>5.3799999999999996E-4</v>
      </c>
      <c r="T196">
        <v>17</v>
      </c>
      <c r="U196">
        <v>5.5710000000000004E-3</v>
      </c>
      <c r="V196">
        <v>30</v>
      </c>
      <c r="W196">
        <v>7.0600000000000003E-4</v>
      </c>
      <c r="AF196" s="5"/>
      <c r="AH196" s="5"/>
      <c r="AJ196" s="5"/>
      <c r="AL196" s="5"/>
      <c r="AN196" s="5"/>
      <c r="AP196" s="5"/>
      <c r="AR196" s="5"/>
      <c r="AT196" s="5"/>
      <c r="AV196" s="5"/>
      <c r="AX196" s="5"/>
      <c r="AZ196" s="5"/>
      <c r="BB196" s="5"/>
      <c r="BD196" s="5"/>
      <c r="BF196" s="5"/>
      <c r="BH196" s="5"/>
    </row>
    <row r="197" spans="1:60" x14ac:dyDescent="0.25">
      <c r="A197" s="24" t="s">
        <v>211</v>
      </c>
      <c r="B197" s="24" t="s">
        <v>80</v>
      </c>
      <c r="C197" s="24">
        <v>3</v>
      </c>
      <c r="D197" s="24" t="s">
        <v>207</v>
      </c>
      <c r="E197" s="24" t="s">
        <v>205</v>
      </c>
      <c r="F197" s="24">
        <v>1393</v>
      </c>
      <c r="G197" s="24">
        <v>14.2</v>
      </c>
      <c r="H197" s="24" t="s">
        <v>74</v>
      </c>
      <c r="I197" s="24"/>
      <c r="J197" s="24" t="s">
        <v>11</v>
      </c>
      <c r="K197" s="24" t="s">
        <v>13</v>
      </c>
      <c r="L197" s="24">
        <v>545</v>
      </c>
      <c r="M197" s="24">
        <v>83</v>
      </c>
      <c r="N197" s="24"/>
      <c r="O197" s="24">
        <v>0</v>
      </c>
      <c r="P197" s="24">
        <v>0</v>
      </c>
      <c r="Q197" s="25">
        <v>0</v>
      </c>
      <c r="R197" t="s">
        <v>83</v>
      </c>
      <c r="AF197" s="5"/>
      <c r="AH197" s="5"/>
      <c r="AJ197" s="5"/>
      <c r="AL197" s="5"/>
      <c r="AN197" s="5"/>
      <c r="AP197" s="5"/>
      <c r="AR197" s="5"/>
      <c r="AT197" s="5"/>
      <c r="AV197" s="5"/>
      <c r="AX197" s="5"/>
      <c r="AZ197" s="5"/>
      <c r="BB197" s="5"/>
      <c r="BD197" s="5"/>
      <c r="BF197" s="5"/>
      <c r="BH197" s="5"/>
    </row>
    <row r="198" spans="1:60" x14ac:dyDescent="0.25">
      <c r="A198" s="24"/>
      <c r="B198" s="24" t="s">
        <v>80</v>
      </c>
      <c r="C198" s="24">
        <v>3</v>
      </c>
      <c r="D198" s="24" t="s">
        <v>207</v>
      </c>
      <c r="E198" s="24" t="s">
        <v>205</v>
      </c>
      <c r="F198" s="24">
        <v>1393</v>
      </c>
      <c r="G198" s="24">
        <v>14.2</v>
      </c>
      <c r="H198" s="24" t="s">
        <v>74</v>
      </c>
      <c r="I198" s="24"/>
      <c r="J198" s="24" t="s">
        <v>11</v>
      </c>
      <c r="K198" s="24" t="s">
        <v>14</v>
      </c>
      <c r="L198" s="24">
        <v>453</v>
      </c>
      <c r="M198" s="24">
        <v>294</v>
      </c>
      <c r="N198" s="24">
        <v>2</v>
      </c>
      <c r="O198" s="24">
        <v>7.6999999999999996E-4</v>
      </c>
      <c r="P198" s="24">
        <v>3.8499999999999998E-4</v>
      </c>
      <c r="Q198" s="25">
        <v>7.6999999999999996E-4</v>
      </c>
      <c r="R198">
        <v>9</v>
      </c>
      <c r="S198">
        <v>4.4000000000000002E-4</v>
      </c>
      <c r="T198">
        <v>14</v>
      </c>
      <c r="U198">
        <v>3.3E-4</v>
      </c>
      <c r="AF198" s="5"/>
      <c r="AH198" s="5"/>
      <c r="AJ198" s="5"/>
      <c r="AL198" s="5"/>
      <c r="AN198" s="5"/>
      <c r="AP198" s="5"/>
      <c r="AR198" s="5"/>
      <c r="AT198" s="5"/>
      <c r="AV198" s="5"/>
      <c r="AX198" s="5"/>
      <c r="AZ198" s="5"/>
      <c r="BB198" s="5"/>
      <c r="BD198" s="5"/>
      <c r="BF198" s="5"/>
      <c r="BH198" s="5"/>
    </row>
    <row r="199" spans="1:60" x14ac:dyDescent="0.25">
      <c r="A199" s="24"/>
      <c r="B199" s="24" t="s">
        <v>80</v>
      </c>
      <c r="C199" s="24">
        <v>3</v>
      </c>
      <c r="D199" s="24" t="s">
        <v>207</v>
      </c>
      <c r="E199" s="24" t="s">
        <v>205</v>
      </c>
      <c r="F199" s="24">
        <v>1393</v>
      </c>
      <c r="G199" s="24">
        <v>14.2</v>
      </c>
      <c r="H199" s="24" t="s">
        <v>74</v>
      </c>
      <c r="I199" s="24"/>
      <c r="J199" s="24" t="s">
        <v>11</v>
      </c>
      <c r="K199" s="24" t="s">
        <v>14</v>
      </c>
      <c r="L199" s="24">
        <v>352</v>
      </c>
      <c r="M199" s="24">
        <v>314</v>
      </c>
      <c r="N199" s="24"/>
      <c r="O199" s="24">
        <v>0</v>
      </c>
      <c r="P199" s="24">
        <v>0</v>
      </c>
      <c r="Q199" s="25">
        <v>0</v>
      </c>
      <c r="R199" t="s">
        <v>83</v>
      </c>
      <c r="AF199" s="5"/>
      <c r="AH199" s="5"/>
      <c r="AJ199" s="5"/>
      <c r="AL199" s="5"/>
      <c r="AN199" s="5"/>
      <c r="AP199" s="5"/>
      <c r="AR199" s="5"/>
      <c r="AT199" s="5"/>
      <c r="AV199" s="5"/>
      <c r="AX199" s="5"/>
      <c r="AZ199" s="5"/>
      <c r="BB199" s="5"/>
      <c r="BD199" s="5"/>
      <c r="BF199" s="5"/>
      <c r="BH199" s="5"/>
    </row>
    <row r="200" spans="1:60" x14ac:dyDescent="0.25">
      <c r="A200" s="24"/>
      <c r="B200" s="24" t="s">
        <v>80</v>
      </c>
      <c r="C200" s="24">
        <v>3</v>
      </c>
      <c r="D200" s="24" t="s">
        <v>207</v>
      </c>
      <c r="E200" s="24" t="s">
        <v>205</v>
      </c>
      <c r="F200" s="24">
        <v>1393</v>
      </c>
      <c r="G200" s="24">
        <v>14.2</v>
      </c>
      <c r="H200" s="24" t="s">
        <v>74</v>
      </c>
      <c r="I200" s="24"/>
      <c r="J200" s="24" t="s">
        <v>11</v>
      </c>
      <c r="K200" s="24" t="s">
        <v>15</v>
      </c>
      <c r="L200" s="24">
        <v>725</v>
      </c>
      <c r="M200" s="24">
        <v>212</v>
      </c>
      <c r="N200" s="24"/>
      <c r="O200" s="24">
        <v>0</v>
      </c>
      <c r="P200" s="24">
        <v>0</v>
      </c>
      <c r="Q200" s="25">
        <v>0</v>
      </c>
      <c r="R200" t="s">
        <v>83</v>
      </c>
      <c r="AF200" s="5"/>
      <c r="AH200" s="5"/>
      <c r="AJ200" s="5"/>
      <c r="AL200" s="5"/>
      <c r="AN200" s="5"/>
      <c r="AP200" s="5"/>
      <c r="AR200" s="5"/>
      <c r="AT200" s="5"/>
      <c r="AV200" s="5"/>
      <c r="AX200" s="5"/>
      <c r="AZ200" s="5"/>
      <c r="BB200" s="5"/>
      <c r="BD200" s="5"/>
      <c r="BF200" s="5"/>
      <c r="BH200" s="5"/>
    </row>
    <row r="201" spans="1:60" x14ac:dyDescent="0.25">
      <c r="A201" s="24"/>
      <c r="B201" s="24" t="s">
        <v>80</v>
      </c>
      <c r="C201" s="24">
        <v>3</v>
      </c>
      <c r="D201" s="24" t="s">
        <v>207</v>
      </c>
      <c r="E201" s="24" t="s">
        <v>205</v>
      </c>
      <c r="F201" s="24">
        <v>1393</v>
      </c>
      <c r="G201" s="24">
        <v>14.2</v>
      </c>
      <c r="H201" s="24" t="s">
        <v>74</v>
      </c>
      <c r="I201" s="24"/>
      <c r="J201" s="24" t="s">
        <v>11</v>
      </c>
      <c r="K201" s="24" t="s">
        <v>15</v>
      </c>
      <c r="L201" s="24">
        <v>333</v>
      </c>
      <c r="M201" s="24">
        <v>167</v>
      </c>
      <c r="N201" s="24"/>
      <c r="O201" s="24">
        <v>0</v>
      </c>
      <c r="P201" s="24">
        <v>0</v>
      </c>
      <c r="Q201" s="25">
        <v>0</v>
      </c>
      <c r="R201" t="s">
        <v>83</v>
      </c>
      <c r="AF201" s="5"/>
      <c r="AH201" s="5"/>
      <c r="AJ201" s="5"/>
      <c r="AL201" s="5"/>
      <c r="AN201" s="5"/>
      <c r="AP201" s="5"/>
      <c r="AR201" s="5"/>
      <c r="AT201" s="5"/>
      <c r="AV201" s="5"/>
      <c r="AX201" s="5"/>
      <c r="AZ201" s="5"/>
      <c r="BB201" s="5"/>
      <c r="BD201" s="5"/>
      <c r="BF201" s="5"/>
      <c r="BH201" s="5"/>
    </row>
    <row r="202" spans="1:60" x14ac:dyDescent="0.25">
      <c r="A202" s="24"/>
      <c r="B202" s="24" t="s">
        <v>80</v>
      </c>
      <c r="C202" s="24">
        <v>3</v>
      </c>
      <c r="D202" s="24" t="s">
        <v>207</v>
      </c>
      <c r="E202" s="24" t="s">
        <v>205</v>
      </c>
      <c r="F202" s="24">
        <v>1393</v>
      </c>
      <c r="G202" s="24">
        <v>14.2</v>
      </c>
      <c r="H202" s="24" t="s">
        <v>74</v>
      </c>
      <c r="I202" s="24"/>
      <c r="J202" s="24" t="s">
        <v>16</v>
      </c>
      <c r="K202" s="24" t="s">
        <v>12</v>
      </c>
      <c r="L202" s="24">
        <v>614</v>
      </c>
      <c r="M202" s="24">
        <v>384</v>
      </c>
      <c r="N202" s="24"/>
      <c r="O202" s="24">
        <v>0</v>
      </c>
      <c r="P202" s="24">
        <v>0</v>
      </c>
      <c r="Q202" s="25">
        <v>0</v>
      </c>
      <c r="R202" t="s">
        <v>83</v>
      </c>
      <c r="AF202" s="5"/>
      <c r="AH202" s="5"/>
      <c r="AJ202" s="5"/>
      <c r="AL202" s="5"/>
      <c r="AN202" s="5"/>
      <c r="AP202" s="5"/>
      <c r="AR202" s="5"/>
      <c r="AT202" s="5"/>
      <c r="AV202" s="5"/>
      <c r="AX202" s="5"/>
      <c r="AZ202" s="5"/>
      <c r="BB202" s="5"/>
      <c r="BD202" s="5"/>
      <c r="BF202" s="5"/>
      <c r="BH202" s="5"/>
    </row>
    <row r="203" spans="1:60" x14ac:dyDescent="0.25">
      <c r="A203" s="24"/>
      <c r="B203" s="24" t="s">
        <v>80</v>
      </c>
      <c r="C203" s="24">
        <v>3</v>
      </c>
      <c r="D203" s="24" t="s">
        <v>207</v>
      </c>
      <c r="E203" s="24" t="s">
        <v>205</v>
      </c>
      <c r="F203" s="24">
        <v>1393</v>
      </c>
      <c r="G203" s="24">
        <v>14.2</v>
      </c>
      <c r="H203" s="24" t="s">
        <v>74</v>
      </c>
      <c r="I203" s="24"/>
      <c r="J203" s="24" t="s">
        <v>16</v>
      </c>
      <c r="K203" s="24" t="s">
        <v>12</v>
      </c>
      <c r="L203" s="24">
        <v>750</v>
      </c>
      <c r="M203" s="24">
        <v>315</v>
      </c>
      <c r="N203" s="24"/>
      <c r="O203" s="24">
        <v>0</v>
      </c>
      <c r="P203" s="24">
        <v>0</v>
      </c>
      <c r="Q203" s="25">
        <v>0</v>
      </c>
      <c r="R203" t="s">
        <v>83</v>
      </c>
      <c r="AF203" s="5"/>
      <c r="AH203" s="5"/>
      <c r="AJ203" s="5"/>
      <c r="AL203" s="5"/>
      <c r="AN203" s="5"/>
      <c r="AP203" s="5"/>
      <c r="AR203" s="5"/>
      <c r="AT203" s="5"/>
      <c r="AV203" s="5"/>
      <c r="AX203" s="5"/>
      <c r="AZ203" s="5"/>
      <c r="BB203" s="5"/>
      <c r="BD203" s="5"/>
      <c r="BF203" s="5"/>
      <c r="BH203" s="5"/>
    </row>
    <row r="204" spans="1:60" x14ac:dyDescent="0.25">
      <c r="A204" s="24"/>
      <c r="B204" s="24" t="s">
        <v>80</v>
      </c>
      <c r="C204" s="24">
        <v>3</v>
      </c>
      <c r="D204" s="24" t="s">
        <v>207</v>
      </c>
      <c r="E204" s="24" t="s">
        <v>205</v>
      </c>
      <c r="F204" s="24">
        <v>1393</v>
      </c>
      <c r="G204" s="24">
        <v>14.2</v>
      </c>
      <c r="H204" s="24" t="s">
        <v>74</v>
      </c>
      <c r="I204" s="24"/>
      <c r="J204" s="24" t="s">
        <v>16</v>
      </c>
      <c r="K204" s="24" t="s">
        <v>13</v>
      </c>
      <c r="L204" s="24">
        <v>156</v>
      </c>
      <c r="M204" s="24">
        <v>355</v>
      </c>
      <c r="N204" s="24">
        <v>1</v>
      </c>
      <c r="O204" s="24">
        <v>2.6329999999999999E-3</v>
      </c>
      <c r="P204" s="24">
        <v>2.6329999999999999E-3</v>
      </c>
      <c r="Q204" s="25">
        <v>2.6329999999999999E-3</v>
      </c>
      <c r="R204">
        <v>13</v>
      </c>
      <c r="S204">
        <v>2.6329999999999999E-3</v>
      </c>
      <c r="AF204" s="5"/>
      <c r="AH204" s="5"/>
      <c r="AJ204" s="5"/>
      <c r="AL204" s="5"/>
      <c r="AN204" s="5"/>
      <c r="AP204" s="5"/>
      <c r="AR204" s="5"/>
      <c r="AT204" s="5"/>
      <c r="AV204" s="5"/>
      <c r="AX204" s="5"/>
      <c r="AZ204" s="5"/>
      <c r="BB204" s="5"/>
      <c r="BD204" s="5"/>
      <c r="BF204" s="5"/>
      <c r="BH204" s="5"/>
    </row>
    <row r="205" spans="1:60" x14ac:dyDescent="0.25">
      <c r="A205" s="24"/>
      <c r="B205" s="24" t="s">
        <v>80</v>
      </c>
      <c r="C205" s="24">
        <v>3</v>
      </c>
      <c r="D205" s="24" t="s">
        <v>207</v>
      </c>
      <c r="E205" s="24" t="s">
        <v>205</v>
      </c>
      <c r="F205" s="24">
        <v>1393</v>
      </c>
      <c r="G205" s="24">
        <v>14.2</v>
      </c>
      <c r="H205" s="24" t="s">
        <v>74</v>
      </c>
      <c r="I205" s="24"/>
      <c r="J205" s="24" t="s">
        <v>16</v>
      </c>
      <c r="K205" s="24" t="s">
        <v>13</v>
      </c>
      <c r="L205" s="24">
        <v>591</v>
      </c>
      <c r="M205" s="24">
        <v>373</v>
      </c>
      <c r="N205" s="24"/>
      <c r="O205" s="24">
        <v>0</v>
      </c>
      <c r="P205" s="24">
        <v>0</v>
      </c>
      <c r="Q205" s="25">
        <v>0</v>
      </c>
      <c r="R205" t="s">
        <v>83</v>
      </c>
      <c r="AF205" s="5"/>
      <c r="AH205" s="5"/>
      <c r="AJ205" s="5"/>
      <c r="AL205" s="5"/>
      <c r="AN205" s="5"/>
      <c r="AP205" s="5"/>
      <c r="AR205" s="5"/>
      <c r="AT205" s="5"/>
      <c r="AV205" s="5"/>
      <c r="AX205" s="5"/>
      <c r="AZ205" s="5"/>
      <c r="BB205" s="5"/>
      <c r="BD205" s="5"/>
      <c r="BF205" s="5"/>
      <c r="BH205" s="5"/>
    </row>
    <row r="206" spans="1:60" x14ac:dyDescent="0.25">
      <c r="A206" s="24"/>
      <c r="B206" s="24" t="s">
        <v>80</v>
      </c>
      <c r="C206" s="24">
        <v>3</v>
      </c>
      <c r="D206" s="24" t="s">
        <v>207</v>
      </c>
      <c r="E206" s="24" t="s">
        <v>205</v>
      </c>
      <c r="F206" s="24">
        <v>1393</v>
      </c>
      <c r="G206" s="24">
        <v>14.2</v>
      </c>
      <c r="H206" s="24" t="s">
        <v>74</v>
      </c>
      <c r="I206" s="24"/>
      <c r="J206" s="24" t="s">
        <v>16</v>
      </c>
      <c r="K206" s="24" t="s">
        <v>14</v>
      </c>
      <c r="L206" s="24">
        <v>525</v>
      </c>
      <c r="M206" s="24">
        <v>224</v>
      </c>
      <c r="N206" s="24"/>
      <c r="O206" s="24">
        <v>0</v>
      </c>
      <c r="P206" s="24">
        <v>0</v>
      </c>
      <c r="Q206" s="25">
        <v>0</v>
      </c>
      <c r="R206" t="s">
        <v>83</v>
      </c>
      <c r="AF206" s="5"/>
      <c r="AH206" s="5"/>
      <c r="AJ206" s="5"/>
      <c r="AL206" s="5"/>
      <c r="AN206" s="5"/>
      <c r="AP206" s="5"/>
      <c r="AR206" s="5"/>
      <c r="AT206" s="5"/>
      <c r="AV206" s="5"/>
      <c r="AX206" s="5"/>
      <c r="AZ206" s="5"/>
      <c r="BB206" s="5"/>
      <c r="BD206" s="5"/>
      <c r="BF206" s="5"/>
      <c r="BH206" s="5"/>
    </row>
    <row r="207" spans="1:60" x14ac:dyDescent="0.25">
      <c r="A207" s="24"/>
      <c r="B207" s="24" t="s">
        <v>80</v>
      </c>
      <c r="C207" s="24">
        <v>3</v>
      </c>
      <c r="D207" s="24" t="s">
        <v>207</v>
      </c>
      <c r="E207" s="24" t="s">
        <v>205</v>
      </c>
      <c r="F207" s="24">
        <v>1393</v>
      </c>
      <c r="G207" s="24">
        <v>14.2</v>
      </c>
      <c r="H207" s="24" t="s">
        <v>74</v>
      </c>
      <c r="I207" s="24"/>
      <c r="J207" s="24" t="s">
        <v>16</v>
      </c>
      <c r="K207" s="24" t="s">
        <v>14</v>
      </c>
      <c r="L207" s="24">
        <v>90</v>
      </c>
      <c r="M207" s="24">
        <v>381</v>
      </c>
      <c r="N207" s="24"/>
      <c r="O207" s="24">
        <v>0</v>
      </c>
      <c r="P207" s="24">
        <v>0</v>
      </c>
      <c r="Q207" s="25">
        <v>0</v>
      </c>
      <c r="R207" t="s">
        <v>83</v>
      </c>
      <c r="AF207" s="5"/>
      <c r="AH207" s="5"/>
      <c r="AJ207" s="5"/>
      <c r="AL207" s="5"/>
      <c r="AN207" s="5"/>
      <c r="AP207" s="5"/>
      <c r="AR207" s="5"/>
      <c r="AT207" s="5"/>
      <c r="AV207" s="5"/>
      <c r="AX207" s="5"/>
      <c r="AZ207" s="5"/>
      <c r="BB207" s="5"/>
      <c r="BD207" s="5"/>
      <c r="BF207" s="5"/>
      <c r="BH207" s="5"/>
    </row>
    <row r="208" spans="1:60" x14ac:dyDescent="0.25">
      <c r="A208" s="24"/>
      <c r="B208" s="24" t="s">
        <v>80</v>
      </c>
      <c r="C208" s="24">
        <v>3</v>
      </c>
      <c r="D208" s="24" t="s">
        <v>207</v>
      </c>
      <c r="E208" s="24" t="s">
        <v>205</v>
      </c>
      <c r="F208" s="24">
        <v>1393</v>
      </c>
      <c r="G208" s="24">
        <v>14.2</v>
      </c>
      <c r="H208" s="24" t="s">
        <v>74</v>
      </c>
      <c r="I208" s="24"/>
      <c r="J208" s="24" t="s">
        <v>16</v>
      </c>
      <c r="K208" s="24" t="s">
        <v>15</v>
      </c>
      <c r="L208" s="24">
        <v>817</v>
      </c>
      <c r="M208" s="24">
        <v>47</v>
      </c>
      <c r="N208" s="24"/>
      <c r="O208" s="24">
        <v>0</v>
      </c>
      <c r="P208" s="24">
        <v>0</v>
      </c>
      <c r="Q208" s="25">
        <v>0</v>
      </c>
      <c r="R208" t="s">
        <v>83</v>
      </c>
      <c r="AF208" s="5"/>
      <c r="AH208" s="5"/>
      <c r="AJ208" s="5"/>
      <c r="AL208" s="5"/>
      <c r="AN208" s="5"/>
      <c r="AP208" s="5"/>
      <c r="AR208" s="5"/>
      <c r="AT208" s="5"/>
      <c r="AV208" s="5"/>
      <c r="AX208" s="5"/>
      <c r="AZ208" s="5"/>
      <c r="BB208" s="5"/>
      <c r="BD208" s="5"/>
      <c r="BF208" s="5"/>
      <c r="BH208" s="5"/>
    </row>
    <row r="209" spans="1:60" x14ac:dyDescent="0.25">
      <c r="A209" s="24"/>
      <c r="B209" s="24" t="s">
        <v>80</v>
      </c>
      <c r="C209" s="24">
        <v>3</v>
      </c>
      <c r="D209" s="24" t="s">
        <v>207</v>
      </c>
      <c r="E209" s="24" t="s">
        <v>205</v>
      </c>
      <c r="F209" s="24">
        <v>1393</v>
      </c>
      <c r="G209" s="24">
        <v>14.2</v>
      </c>
      <c r="H209" s="24" t="s">
        <v>74</v>
      </c>
      <c r="I209" s="24"/>
      <c r="J209" s="24" t="s">
        <v>16</v>
      </c>
      <c r="K209" s="24" t="s">
        <v>15</v>
      </c>
      <c r="L209" s="24">
        <v>424</v>
      </c>
      <c r="M209" s="24">
        <v>319</v>
      </c>
      <c r="N209" s="24"/>
      <c r="O209" s="24">
        <v>0</v>
      </c>
      <c r="P209" s="24">
        <v>0</v>
      </c>
      <c r="Q209" s="25">
        <v>0</v>
      </c>
      <c r="R209" t="s">
        <v>83</v>
      </c>
      <c r="AF209" s="5"/>
      <c r="AH209" s="5"/>
      <c r="AJ209" s="5"/>
      <c r="AL209" s="5"/>
      <c r="AN209" s="5"/>
      <c r="AP209" s="5"/>
      <c r="AR209" s="5"/>
      <c r="AT209" s="5"/>
      <c r="AV209" s="5"/>
      <c r="AX209" s="5"/>
      <c r="AZ209" s="5"/>
      <c r="BB209" s="5"/>
      <c r="BD209" s="5"/>
      <c r="BF209" s="5"/>
      <c r="BH209" s="5"/>
    </row>
    <row r="210" spans="1:60" x14ac:dyDescent="0.25">
      <c r="A210" s="30"/>
      <c r="B210" s="30" t="s">
        <v>80</v>
      </c>
      <c r="C210" s="30">
        <v>3</v>
      </c>
      <c r="D210" s="30" t="s">
        <v>207</v>
      </c>
      <c r="E210" s="30" t="s">
        <v>119</v>
      </c>
      <c r="F210" s="30">
        <v>279</v>
      </c>
      <c r="G210" s="30">
        <v>15</v>
      </c>
      <c r="H210" s="30" t="s">
        <v>74</v>
      </c>
      <c r="I210" s="30"/>
      <c r="J210" s="30" t="s">
        <v>11</v>
      </c>
      <c r="K210" s="30" t="s">
        <v>12</v>
      </c>
      <c r="L210" s="30">
        <v>569</v>
      </c>
      <c r="M210" s="30">
        <v>18</v>
      </c>
      <c r="N210" s="30">
        <v>1</v>
      </c>
      <c r="O210" s="30">
        <v>5.62E-4</v>
      </c>
      <c r="P210" s="30">
        <v>5.62E-4</v>
      </c>
      <c r="Q210" s="31">
        <v>5.62E-4</v>
      </c>
      <c r="R210">
        <v>6</v>
      </c>
      <c r="S210">
        <v>5.62E-4</v>
      </c>
      <c r="AF210" s="5"/>
      <c r="AH210" s="5"/>
      <c r="AJ210" s="5"/>
      <c r="AL210" s="5"/>
      <c r="AN210" s="5"/>
      <c r="AP210" s="5"/>
      <c r="AR210" s="5"/>
      <c r="AT210" s="5"/>
      <c r="AV210" s="5"/>
      <c r="AX210" s="5"/>
      <c r="AZ210" s="5"/>
      <c r="BB210" s="5"/>
      <c r="BD210" s="5"/>
      <c r="BF210" s="5"/>
      <c r="BH210" s="5"/>
    </row>
    <row r="211" spans="1:60" x14ac:dyDescent="0.25">
      <c r="A211" s="30"/>
      <c r="B211" s="30" t="s">
        <v>80</v>
      </c>
      <c r="C211" s="30">
        <v>3</v>
      </c>
      <c r="D211" s="30" t="s">
        <v>207</v>
      </c>
      <c r="E211" s="30" t="s">
        <v>119</v>
      </c>
      <c r="F211" s="30">
        <v>279</v>
      </c>
      <c r="G211" s="30">
        <v>15</v>
      </c>
      <c r="H211" s="30" t="s">
        <v>74</v>
      </c>
      <c r="I211" s="30"/>
      <c r="J211" s="30" t="s">
        <v>11</v>
      </c>
      <c r="K211" s="30" t="s">
        <v>12</v>
      </c>
      <c r="L211" s="30">
        <v>191</v>
      </c>
      <c r="M211" s="30">
        <v>134</v>
      </c>
      <c r="N211" s="30">
        <v>1</v>
      </c>
      <c r="O211" s="30">
        <v>4.9700000000000005E-4</v>
      </c>
      <c r="P211" s="30">
        <v>4.9700000000000005E-4</v>
      </c>
      <c r="Q211" s="31">
        <v>4.9700000000000005E-4</v>
      </c>
      <c r="R211">
        <v>1</v>
      </c>
      <c r="S211">
        <v>4.9700000000000005E-4</v>
      </c>
      <c r="AF211" s="5"/>
      <c r="AH211" s="5"/>
      <c r="AJ211" s="5"/>
      <c r="AL211" s="5"/>
      <c r="AN211" s="5"/>
      <c r="AP211" s="5"/>
      <c r="AR211" s="5"/>
      <c r="AT211" s="5"/>
      <c r="AV211" s="5"/>
      <c r="AX211" s="5"/>
      <c r="AZ211" s="5"/>
      <c r="BB211" s="5"/>
      <c r="BD211" s="5"/>
      <c r="BF211" s="5"/>
      <c r="BH211" s="5"/>
    </row>
    <row r="212" spans="1:60" x14ac:dyDescent="0.25">
      <c r="A212" s="30"/>
      <c r="B212" s="30" t="s">
        <v>80</v>
      </c>
      <c r="C212" s="30">
        <v>3</v>
      </c>
      <c r="D212" s="30" t="s">
        <v>207</v>
      </c>
      <c r="E212" s="30" t="s">
        <v>119</v>
      </c>
      <c r="F212" s="30">
        <v>279</v>
      </c>
      <c r="G212" s="30">
        <v>15</v>
      </c>
      <c r="H212" s="30" t="s">
        <v>74</v>
      </c>
      <c r="I212" s="30"/>
      <c r="J212" s="30" t="s">
        <v>11</v>
      </c>
      <c r="K212" s="30" t="s">
        <v>13</v>
      </c>
      <c r="L212" s="30">
        <v>14</v>
      </c>
      <c r="M212" s="30">
        <v>222</v>
      </c>
      <c r="N212" s="30"/>
      <c r="O212" s="30">
        <v>0</v>
      </c>
      <c r="P212" s="30">
        <v>0</v>
      </c>
      <c r="Q212" s="31">
        <v>0</v>
      </c>
      <c r="R212" t="s">
        <v>83</v>
      </c>
      <c r="AF212" s="5"/>
      <c r="AH212" s="5"/>
      <c r="AJ212" s="5"/>
      <c r="AL212" s="5"/>
      <c r="AN212" s="5"/>
      <c r="AP212" s="5"/>
      <c r="AR212" s="5"/>
      <c r="AT212" s="5"/>
      <c r="AV212" s="5"/>
      <c r="AX212" s="5"/>
      <c r="AZ212" s="5"/>
      <c r="BB212" s="5"/>
      <c r="BD212" s="5"/>
      <c r="BF212" s="5"/>
      <c r="BH212" s="5"/>
    </row>
    <row r="213" spans="1:60" x14ac:dyDescent="0.25">
      <c r="A213" s="30"/>
      <c r="B213" s="30" t="s">
        <v>80</v>
      </c>
      <c r="C213" s="30">
        <v>3</v>
      </c>
      <c r="D213" s="30" t="s">
        <v>207</v>
      </c>
      <c r="E213" s="30" t="s">
        <v>119</v>
      </c>
      <c r="F213" s="30">
        <v>279</v>
      </c>
      <c r="G213" s="30">
        <v>15</v>
      </c>
      <c r="H213" s="30" t="s">
        <v>74</v>
      </c>
      <c r="I213" s="30"/>
      <c r="J213" s="30" t="s">
        <v>11</v>
      </c>
      <c r="K213" s="30" t="s">
        <v>13</v>
      </c>
      <c r="L213" s="30">
        <v>807</v>
      </c>
      <c r="M213" s="30">
        <v>345</v>
      </c>
      <c r="N213" s="30">
        <v>1</v>
      </c>
      <c r="O213" s="30">
        <v>3.59E-4</v>
      </c>
      <c r="P213" s="30">
        <v>3.59E-4</v>
      </c>
      <c r="Q213" s="31">
        <v>3.59E-4</v>
      </c>
      <c r="R213">
        <v>3</v>
      </c>
      <c r="S213">
        <v>3.59E-4</v>
      </c>
      <c r="AF213" s="5"/>
      <c r="AH213" s="5"/>
      <c r="AJ213" s="5"/>
      <c r="AL213" s="5"/>
      <c r="AN213" s="5"/>
      <c r="AP213" s="5"/>
      <c r="AR213" s="5"/>
      <c r="AT213" s="5"/>
      <c r="AV213" s="5"/>
      <c r="AX213" s="5"/>
      <c r="AZ213" s="5"/>
      <c r="BB213" s="5"/>
      <c r="BD213" s="5"/>
      <c r="BF213" s="5"/>
      <c r="BH213" s="5"/>
    </row>
    <row r="214" spans="1:60" x14ac:dyDescent="0.25">
      <c r="A214" s="30"/>
      <c r="B214" s="30" t="s">
        <v>80</v>
      </c>
      <c r="C214" s="30">
        <v>3</v>
      </c>
      <c r="D214" s="30" t="s">
        <v>207</v>
      </c>
      <c r="E214" s="30" t="s">
        <v>119</v>
      </c>
      <c r="F214" s="30">
        <v>279</v>
      </c>
      <c r="G214" s="30">
        <v>15</v>
      </c>
      <c r="H214" s="30" t="s">
        <v>74</v>
      </c>
      <c r="I214" s="30"/>
      <c r="J214" s="30" t="s">
        <v>11</v>
      </c>
      <c r="K214" s="30" t="s">
        <v>14</v>
      </c>
      <c r="L214" s="30">
        <v>789</v>
      </c>
      <c r="M214" s="30">
        <v>48</v>
      </c>
      <c r="N214" s="30"/>
      <c r="O214" s="30">
        <v>0</v>
      </c>
      <c r="P214" s="30">
        <v>0</v>
      </c>
      <c r="Q214" s="31">
        <v>0</v>
      </c>
      <c r="R214" t="s">
        <v>83</v>
      </c>
      <c r="AF214" s="5"/>
      <c r="AH214" s="5"/>
      <c r="AJ214" s="5"/>
      <c r="AL214" s="5"/>
      <c r="AN214" s="5"/>
      <c r="AP214" s="5"/>
      <c r="AR214" s="5"/>
      <c r="AT214" s="5"/>
      <c r="AV214" s="5"/>
      <c r="AX214" s="5"/>
      <c r="AZ214" s="5"/>
      <c r="BB214" s="5"/>
      <c r="BD214" s="5"/>
      <c r="BF214" s="5"/>
      <c r="BH214" s="5"/>
    </row>
    <row r="215" spans="1:60" x14ac:dyDescent="0.25">
      <c r="A215" s="30"/>
      <c r="B215" s="30" t="s">
        <v>80</v>
      </c>
      <c r="C215" s="30">
        <v>3</v>
      </c>
      <c r="D215" s="30" t="s">
        <v>207</v>
      </c>
      <c r="E215" s="30" t="s">
        <v>119</v>
      </c>
      <c r="F215" s="30">
        <v>279</v>
      </c>
      <c r="G215" s="30">
        <v>15</v>
      </c>
      <c r="H215" s="30" t="s">
        <v>74</v>
      </c>
      <c r="I215" s="30"/>
      <c r="J215" s="30" t="s">
        <v>11</v>
      </c>
      <c r="K215" s="30" t="s">
        <v>14</v>
      </c>
      <c r="L215" s="30">
        <v>732</v>
      </c>
      <c r="M215" s="30">
        <v>314</v>
      </c>
      <c r="N215" s="30">
        <v>2</v>
      </c>
      <c r="O215" s="30">
        <v>5.5900000000000004E-4</v>
      </c>
      <c r="P215" s="30">
        <v>2.7950000000000002E-4</v>
      </c>
      <c r="Q215" s="31">
        <v>5.5900000000000004E-4</v>
      </c>
      <c r="R215">
        <v>1</v>
      </c>
      <c r="S215">
        <v>3.5799999999999997E-4</v>
      </c>
      <c r="T215">
        <v>5</v>
      </c>
      <c r="U215">
        <v>2.0100000000000001E-4</v>
      </c>
      <c r="AF215" s="5"/>
      <c r="AH215" s="5"/>
      <c r="AJ215" s="5"/>
      <c r="AL215" s="5"/>
      <c r="AN215" s="5"/>
      <c r="AP215" s="5"/>
      <c r="AR215" s="5"/>
      <c r="AT215" s="5"/>
      <c r="AV215" s="5"/>
      <c r="AX215" s="5"/>
      <c r="AZ215" s="5"/>
      <c r="BB215" s="5"/>
      <c r="BD215" s="5"/>
      <c r="BF215" s="5"/>
      <c r="BH215" s="5"/>
    </row>
    <row r="216" spans="1:60" x14ac:dyDescent="0.25">
      <c r="A216" s="30"/>
      <c r="B216" s="30" t="s">
        <v>80</v>
      </c>
      <c r="C216" s="30">
        <v>3</v>
      </c>
      <c r="D216" s="30" t="s">
        <v>207</v>
      </c>
      <c r="E216" s="30" t="s">
        <v>119</v>
      </c>
      <c r="F216" s="30">
        <v>279</v>
      </c>
      <c r="G216" s="30">
        <v>15</v>
      </c>
      <c r="H216" s="30" t="s">
        <v>74</v>
      </c>
      <c r="I216" s="30"/>
      <c r="J216" s="30" t="s">
        <v>11</v>
      </c>
      <c r="K216" s="30" t="s">
        <v>15</v>
      </c>
      <c r="L216" s="30">
        <v>475</v>
      </c>
      <c r="M216" s="30">
        <v>250</v>
      </c>
      <c r="N216" s="30">
        <v>5</v>
      </c>
      <c r="O216" s="30">
        <v>1.1492E-2</v>
      </c>
      <c r="P216" s="30">
        <v>2.2983999999999999E-3</v>
      </c>
      <c r="Q216" s="31">
        <v>1.1492E-2</v>
      </c>
      <c r="R216">
        <v>1</v>
      </c>
      <c r="S216">
        <v>6.1139999999999996E-3</v>
      </c>
      <c r="T216">
        <v>5</v>
      </c>
      <c r="U216">
        <v>1.2470000000000001E-3</v>
      </c>
      <c r="V216">
        <v>6</v>
      </c>
      <c r="W216">
        <v>1.3290000000000001E-3</v>
      </c>
      <c r="X216">
        <v>14</v>
      </c>
      <c r="Y216">
        <v>2.6600000000000001E-4</v>
      </c>
      <c r="Z216">
        <v>7</v>
      </c>
      <c r="AA216">
        <v>2.5360000000000001E-3</v>
      </c>
      <c r="AF216" s="5"/>
      <c r="AH216" s="5"/>
      <c r="AJ216" s="5"/>
      <c r="AL216" s="5"/>
      <c r="AN216" s="5"/>
      <c r="AP216" s="5"/>
      <c r="AR216" s="5"/>
      <c r="AT216" s="5"/>
      <c r="AV216" s="5"/>
      <c r="AX216" s="5"/>
      <c r="AZ216" s="5"/>
      <c r="BB216" s="5"/>
      <c r="BD216" s="5"/>
      <c r="BF216" s="5"/>
      <c r="BH216" s="5"/>
    </row>
    <row r="217" spans="1:60" x14ac:dyDescent="0.25">
      <c r="A217" s="30"/>
      <c r="B217" s="30" t="s">
        <v>80</v>
      </c>
      <c r="C217" s="30">
        <v>3</v>
      </c>
      <c r="D217" s="30" t="s">
        <v>207</v>
      </c>
      <c r="E217" s="30" t="s">
        <v>119</v>
      </c>
      <c r="F217" s="30">
        <v>279</v>
      </c>
      <c r="G217" s="30">
        <v>15</v>
      </c>
      <c r="H217" s="30" t="s">
        <v>74</v>
      </c>
      <c r="I217" s="30"/>
      <c r="J217" s="30" t="s">
        <v>11</v>
      </c>
      <c r="K217" s="30" t="s">
        <v>15</v>
      </c>
      <c r="L217" s="30">
        <v>555</v>
      </c>
      <c r="M217" s="30">
        <v>171</v>
      </c>
      <c r="N217" s="30">
        <v>2</v>
      </c>
      <c r="O217" s="30">
        <v>1.1659999999999999E-3</v>
      </c>
      <c r="P217" s="30">
        <v>5.8299999999999997E-4</v>
      </c>
      <c r="Q217" s="31">
        <v>1.1659999999999999E-3</v>
      </c>
      <c r="R217">
        <v>11</v>
      </c>
      <c r="S217">
        <v>5.9299999999999999E-4</v>
      </c>
      <c r="T217">
        <v>13</v>
      </c>
      <c r="U217">
        <v>5.7300000000000005E-4</v>
      </c>
      <c r="AF217" s="5"/>
      <c r="AH217" s="5"/>
      <c r="AJ217" s="5"/>
      <c r="AL217" s="5"/>
      <c r="AN217" s="5"/>
      <c r="AP217" s="5"/>
      <c r="AR217" s="5"/>
      <c r="AT217" s="5"/>
      <c r="AV217" s="5"/>
      <c r="AX217" s="5"/>
      <c r="AZ217" s="5"/>
      <c r="BB217" s="5"/>
      <c r="BD217" s="5"/>
      <c r="BF217" s="5"/>
      <c r="BH217" s="5"/>
    </row>
    <row r="218" spans="1:60" x14ac:dyDescent="0.25">
      <c r="A218" s="30"/>
      <c r="B218" s="30" t="s">
        <v>80</v>
      </c>
      <c r="C218" s="30">
        <v>3</v>
      </c>
      <c r="D218" s="30" t="s">
        <v>207</v>
      </c>
      <c r="E218" s="30" t="s">
        <v>119</v>
      </c>
      <c r="F218" s="30">
        <v>279</v>
      </c>
      <c r="G218" s="30">
        <v>15</v>
      </c>
      <c r="H218" s="30" t="s">
        <v>74</v>
      </c>
      <c r="I218" s="30"/>
      <c r="J218" s="30" t="s">
        <v>16</v>
      </c>
      <c r="K218" s="30" t="s">
        <v>12</v>
      </c>
      <c r="L218" s="30">
        <v>582</v>
      </c>
      <c r="M218" s="30">
        <v>338</v>
      </c>
      <c r="N218" s="30">
        <v>7</v>
      </c>
      <c r="O218" s="30">
        <v>5.2641E-2</v>
      </c>
      <c r="P218" s="30">
        <v>7.5201428571428598E-3</v>
      </c>
      <c r="Q218" s="31">
        <v>5.2641E-2</v>
      </c>
      <c r="R218">
        <v>1</v>
      </c>
      <c r="S218">
        <v>5.6800000000000004E-4</v>
      </c>
      <c r="T218">
        <v>4</v>
      </c>
      <c r="U218">
        <v>2.674E-2</v>
      </c>
      <c r="V218">
        <v>5</v>
      </c>
      <c r="W218">
        <v>2.1229999999999999E-3</v>
      </c>
      <c r="X218">
        <v>6</v>
      </c>
      <c r="Y218">
        <v>8.8149999999999999E-3</v>
      </c>
      <c r="Z218">
        <v>7</v>
      </c>
      <c r="AA218">
        <v>2.9599999999999998E-4</v>
      </c>
      <c r="AB218">
        <v>8</v>
      </c>
      <c r="AC218">
        <v>1.2567999999999999E-2</v>
      </c>
      <c r="AD218">
        <v>10</v>
      </c>
      <c r="AE218">
        <v>1.531E-3</v>
      </c>
      <c r="AF218" s="5"/>
      <c r="AH218" s="5"/>
      <c r="AJ218" s="5"/>
      <c r="AL218" s="5"/>
      <c r="AN218" s="5"/>
      <c r="AP218" s="5"/>
      <c r="AR218" s="5"/>
      <c r="AT218" s="5"/>
      <c r="AV218" s="5"/>
      <c r="AX218" s="5"/>
      <c r="AZ218" s="5"/>
      <c r="BB218" s="5"/>
      <c r="BD218" s="5"/>
      <c r="BF218" s="5"/>
      <c r="BH218" s="5"/>
    </row>
    <row r="219" spans="1:60" x14ac:dyDescent="0.25">
      <c r="A219" s="30"/>
      <c r="B219" s="30" t="s">
        <v>80</v>
      </c>
      <c r="C219" s="30">
        <v>3</v>
      </c>
      <c r="D219" s="30" t="s">
        <v>207</v>
      </c>
      <c r="E219" s="30" t="s">
        <v>119</v>
      </c>
      <c r="F219" s="30">
        <v>279</v>
      </c>
      <c r="G219" s="30">
        <v>15</v>
      </c>
      <c r="H219" s="30" t="s">
        <v>74</v>
      </c>
      <c r="I219" s="30"/>
      <c r="J219" s="30" t="s">
        <v>16</v>
      </c>
      <c r="K219" s="30" t="s">
        <v>12</v>
      </c>
      <c r="L219" s="30">
        <v>708</v>
      </c>
      <c r="M219" s="30">
        <v>368</v>
      </c>
      <c r="N219" s="30">
        <v>6</v>
      </c>
      <c r="O219" s="30">
        <v>1.2766E-2</v>
      </c>
      <c r="P219" s="30">
        <v>2.1276666666666701E-3</v>
      </c>
      <c r="Q219" s="31">
        <v>1.2766E-2</v>
      </c>
      <c r="R219">
        <v>1</v>
      </c>
      <c r="S219">
        <v>1.7780000000000001E-3</v>
      </c>
      <c r="T219">
        <v>7</v>
      </c>
      <c r="U219">
        <v>1.4809999999999999E-3</v>
      </c>
      <c r="V219">
        <v>8</v>
      </c>
      <c r="W219">
        <v>8.0990000000000003E-3</v>
      </c>
      <c r="X219">
        <v>2</v>
      </c>
      <c r="Y219">
        <v>5.9299999999999999E-4</v>
      </c>
      <c r="Z219">
        <v>3</v>
      </c>
      <c r="AA219">
        <v>4.2000000000000002E-4</v>
      </c>
      <c r="AB219">
        <v>4</v>
      </c>
      <c r="AC219">
        <v>3.9500000000000001E-4</v>
      </c>
      <c r="AF219" s="5"/>
      <c r="AH219" s="5"/>
      <c r="AJ219" s="5"/>
      <c r="AL219" s="5"/>
      <c r="AN219" s="5"/>
      <c r="AP219" s="5"/>
      <c r="AR219" s="5"/>
      <c r="AT219" s="5"/>
      <c r="AV219" s="5"/>
      <c r="AX219" s="5"/>
      <c r="AZ219" s="5"/>
      <c r="BB219" s="5"/>
      <c r="BD219" s="5"/>
      <c r="BF219" s="5"/>
      <c r="BH219" s="5"/>
    </row>
    <row r="220" spans="1:60" x14ac:dyDescent="0.25">
      <c r="A220" s="30"/>
      <c r="B220" s="30" t="s">
        <v>80</v>
      </c>
      <c r="C220" s="30">
        <v>3</v>
      </c>
      <c r="D220" s="30" t="s">
        <v>207</v>
      </c>
      <c r="E220" s="30" t="s">
        <v>119</v>
      </c>
      <c r="F220" s="30">
        <v>279</v>
      </c>
      <c r="G220" s="30">
        <v>15</v>
      </c>
      <c r="H220" s="30" t="s">
        <v>74</v>
      </c>
      <c r="I220" s="30"/>
      <c r="J220" s="30" t="s">
        <v>16</v>
      </c>
      <c r="K220" s="30" t="s">
        <v>13</v>
      </c>
      <c r="L220" s="30">
        <v>214</v>
      </c>
      <c r="M220" s="30">
        <v>159</v>
      </c>
      <c r="N220" s="30"/>
      <c r="O220" s="30">
        <v>0</v>
      </c>
      <c r="P220" s="30">
        <v>0</v>
      </c>
      <c r="Q220" s="31">
        <v>0</v>
      </c>
      <c r="R220" t="s">
        <v>83</v>
      </c>
      <c r="AF220" s="5"/>
      <c r="AH220" s="5"/>
      <c r="AJ220" s="5"/>
      <c r="AL220" s="5"/>
      <c r="AN220" s="5"/>
      <c r="AP220" s="5"/>
      <c r="AR220" s="5"/>
      <c r="AT220" s="5"/>
      <c r="AV220" s="5"/>
      <c r="AX220" s="5"/>
      <c r="AZ220" s="5"/>
      <c r="BB220" s="5"/>
      <c r="BD220" s="5"/>
      <c r="BF220" s="5"/>
      <c r="BH220" s="5"/>
    </row>
    <row r="221" spans="1:60" x14ac:dyDescent="0.25">
      <c r="A221" s="30"/>
      <c r="B221" s="30" t="s">
        <v>80</v>
      </c>
      <c r="C221" s="30">
        <v>3</v>
      </c>
      <c r="D221" s="30" t="s">
        <v>207</v>
      </c>
      <c r="E221" s="30" t="s">
        <v>119</v>
      </c>
      <c r="F221" s="30">
        <v>279</v>
      </c>
      <c r="G221" s="30">
        <v>15</v>
      </c>
      <c r="H221" s="30" t="s">
        <v>74</v>
      </c>
      <c r="I221" s="30"/>
      <c r="J221" s="30" t="s">
        <v>16</v>
      </c>
      <c r="K221" s="30" t="s">
        <v>13</v>
      </c>
      <c r="L221" s="30">
        <v>419</v>
      </c>
      <c r="M221" s="30">
        <v>41</v>
      </c>
      <c r="N221" s="30"/>
      <c r="O221" s="30">
        <v>0</v>
      </c>
      <c r="P221" s="30">
        <v>0</v>
      </c>
      <c r="Q221" s="31">
        <v>0</v>
      </c>
      <c r="R221" t="s">
        <v>83</v>
      </c>
      <c r="AF221" s="5"/>
      <c r="AH221" s="5"/>
      <c r="AJ221" s="5"/>
      <c r="AL221" s="5"/>
      <c r="AN221" s="5"/>
      <c r="AP221" s="5"/>
      <c r="AR221" s="5"/>
      <c r="AT221" s="5"/>
      <c r="AV221" s="5"/>
      <c r="AX221" s="5"/>
      <c r="AZ221" s="5"/>
      <c r="BB221" s="5"/>
      <c r="BD221" s="5"/>
      <c r="BF221" s="5"/>
      <c r="BH221" s="5"/>
    </row>
    <row r="222" spans="1:60" x14ac:dyDescent="0.25">
      <c r="A222" s="30"/>
      <c r="B222" s="30" t="s">
        <v>80</v>
      </c>
      <c r="C222" s="30">
        <v>3</v>
      </c>
      <c r="D222" s="30" t="s">
        <v>207</v>
      </c>
      <c r="E222" s="30" t="s">
        <v>119</v>
      </c>
      <c r="F222" s="30">
        <v>279</v>
      </c>
      <c r="G222" s="30">
        <v>15</v>
      </c>
      <c r="H222" s="30" t="s">
        <v>74</v>
      </c>
      <c r="I222" s="30"/>
      <c r="J222" s="30" t="s">
        <v>16</v>
      </c>
      <c r="K222" s="30" t="s">
        <v>14</v>
      </c>
      <c r="L222" s="30">
        <v>705</v>
      </c>
      <c r="M222" s="30">
        <v>161</v>
      </c>
      <c r="N222" s="30"/>
      <c r="O222" s="30">
        <v>0</v>
      </c>
      <c r="P222" s="30">
        <v>0</v>
      </c>
      <c r="Q222" s="31">
        <v>0</v>
      </c>
      <c r="R222" t="s">
        <v>83</v>
      </c>
      <c r="AF222" s="5"/>
      <c r="AH222" s="5"/>
      <c r="AJ222" s="5"/>
      <c r="AL222" s="5"/>
      <c r="AN222" s="5"/>
      <c r="AP222" s="5"/>
      <c r="AR222" s="5"/>
      <c r="AT222" s="5"/>
      <c r="AV222" s="5"/>
      <c r="AX222" s="5"/>
      <c r="AZ222" s="5"/>
      <c r="BB222" s="5"/>
      <c r="BD222" s="5"/>
      <c r="BF222" s="5"/>
      <c r="BH222" s="5"/>
    </row>
    <row r="223" spans="1:60" x14ac:dyDescent="0.25">
      <c r="A223" s="30"/>
      <c r="B223" s="30" t="s">
        <v>80</v>
      </c>
      <c r="C223" s="30">
        <v>3</v>
      </c>
      <c r="D223" s="30" t="s">
        <v>207</v>
      </c>
      <c r="E223" s="30" t="s">
        <v>119</v>
      </c>
      <c r="F223" s="30">
        <v>279</v>
      </c>
      <c r="G223" s="30">
        <v>15</v>
      </c>
      <c r="H223" s="30" t="s">
        <v>74</v>
      </c>
      <c r="I223" s="30"/>
      <c r="J223" s="30" t="s">
        <v>16</v>
      </c>
      <c r="K223" s="30" t="s">
        <v>14</v>
      </c>
      <c r="L223" s="30">
        <v>535</v>
      </c>
      <c r="M223" s="30">
        <v>116</v>
      </c>
      <c r="N223" s="30"/>
      <c r="O223" s="30">
        <v>0</v>
      </c>
      <c r="P223" s="30">
        <v>0</v>
      </c>
      <c r="Q223" s="31">
        <v>0</v>
      </c>
      <c r="R223" t="s">
        <v>83</v>
      </c>
      <c r="AF223" s="5"/>
      <c r="AH223" s="5"/>
      <c r="AJ223" s="5"/>
      <c r="AL223" s="5"/>
      <c r="AN223" s="5"/>
      <c r="AP223" s="5"/>
      <c r="AR223" s="5"/>
      <c r="AT223" s="5"/>
      <c r="AV223" s="5"/>
      <c r="AX223" s="5"/>
      <c r="AZ223" s="5"/>
      <c r="BB223" s="5"/>
      <c r="BD223" s="5"/>
      <c r="BF223" s="5"/>
      <c r="BH223" s="5"/>
    </row>
    <row r="224" spans="1:60" x14ac:dyDescent="0.25">
      <c r="A224" s="30"/>
      <c r="B224" s="30" t="s">
        <v>80</v>
      </c>
      <c r="C224" s="30">
        <v>3</v>
      </c>
      <c r="D224" s="30" t="s">
        <v>207</v>
      </c>
      <c r="E224" s="30" t="s">
        <v>119</v>
      </c>
      <c r="F224" s="30">
        <v>279</v>
      </c>
      <c r="G224" s="30">
        <v>15</v>
      </c>
      <c r="H224" s="30" t="s">
        <v>74</v>
      </c>
      <c r="I224" s="30"/>
      <c r="J224" s="30" t="s">
        <v>16</v>
      </c>
      <c r="K224" s="30" t="s">
        <v>15</v>
      </c>
      <c r="L224" s="30">
        <v>652</v>
      </c>
      <c r="M224" s="30">
        <v>259</v>
      </c>
      <c r="N224" s="30"/>
      <c r="O224" s="30">
        <v>0</v>
      </c>
      <c r="P224" s="30">
        <v>0</v>
      </c>
      <c r="Q224" s="31">
        <v>0</v>
      </c>
      <c r="R224" t="s">
        <v>83</v>
      </c>
      <c r="AF224" s="5"/>
      <c r="AH224" s="5"/>
      <c r="AJ224" s="5"/>
      <c r="AL224" s="5"/>
      <c r="AN224" s="5"/>
      <c r="AP224" s="5"/>
      <c r="AR224" s="5"/>
      <c r="AT224" s="5"/>
      <c r="AV224" s="5"/>
      <c r="AX224" s="5"/>
      <c r="AZ224" s="5"/>
      <c r="BB224" s="5"/>
      <c r="BD224" s="5"/>
      <c r="BF224" s="5"/>
      <c r="BH224" s="5"/>
    </row>
    <row r="225" spans="1:60" x14ac:dyDescent="0.25">
      <c r="A225" s="30"/>
      <c r="B225" s="30" t="s">
        <v>80</v>
      </c>
      <c r="C225" s="30">
        <v>3</v>
      </c>
      <c r="D225" s="30" t="s">
        <v>207</v>
      </c>
      <c r="E225" s="30" t="s">
        <v>119</v>
      </c>
      <c r="F225" s="30">
        <v>279</v>
      </c>
      <c r="G225" s="30">
        <v>15</v>
      </c>
      <c r="H225" s="30" t="s">
        <v>74</v>
      </c>
      <c r="I225" s="30"/>
      <c r="J225" s="30" t="s">
        <v>16</v>
      </c>
      <c r="K225" s="30" t="s">
        <v>15</v>
      </c>
      <c r="L225" s="30">
        <v>380</v>
      </c>
      <c r="M225" s="30">
        <v>297</v>
      </c>
      <c r="N225" s="30"/>
      <c r="O225" s="30">
        <v>0</v>
      </c>
      <c r="P225" s="30">
        <v>0</v>
      </c>
      <c r="Q225" s="31">
        <v>0</v>
      </c>
      <c r="R225" t="s">
        <v>83</v>
      </c>
      <c r="AF225" s="5"/>
      <c r="AH225" s="5"/>
      <c r="AJ225" s="5"/>
      <c r="AL225" s="5"/>
      <c r="AN225" s="5"/>
      <c r="AP225" s="5"/>
      <c r="AR225" s="5"/>
      <c r="AT225" s="5"/>
      <c r="AV225" s="5"/>
      <c r="AX225" s="5"/>
      <c r="AZ225" s="5"/>
      <c r="BB225" s="5"/>
      <c r="BD225" s="5"/>
      <c r="BF225" s="5"/>
      <c r="BH225" s="5"/>
    </row>
    <row r="226" spans="1:60" x14ac:dyDescent="0.25">
      <c r="A226" s="24"/>
      <c r="B226" s="24" t="s">
        <v>80</v>
      </c>
      <c r="C226" s="24">
        <v>3</v>
      </c>
      <c r="D226" s="24" t="s">
        <v>207</v>
      </c>
      <c r="E226" s="24" t="s">
        <v>212</v>
      </c>
      <c r="F226" s="24">
        <v>808</v>
      </c>
      <c r="G226" s="24">
        <v>18</v>
      </c>
      <c r="H226" s="24" t="s">
        <v>74</v>
      </c>
      <c r="I226" s="24"/>
      <c r="J226" s="24" t="s">
        <v>11</v>
      </c>
      <c r="K226" s="24" t="s">
        <v>12</v>
      </c>
      <c r="L226" s="24">
        <v>390</v>
      </c>
      <c r="M226" s="24">
        <v>16</v>
      </c>
      <c r="N226" s="24">
        <v>2</v>
      </c>
      <c r="O226" s="24">
        <v>1.0950000000000001E-3</v>
      </c>
      <c r="P226" s="24">
        <v>5.4750000000000003E-4</v>
      </c>
      <c r="Q226" s="25">
        <v>1.0950000000000001E-3</v>
      </c>
      <c r="R226">
        <v>6</v>
      </c>
      <c r="S226">
        <v>2.22E-4</v>
      </c>
      <c r="T226">
        <v>29</v>
      </c>
      <c r="U226">
        <v>8.7299999999999997E-4</v>
      </c>
      <c r="AF226" s="5"/>
      <c r="AH226" s="5"/>
      <c r="AJ226" s="5"/>
      <c r="AL226" s="5"/>
      <c r="AN226" s="5"/>
      <c r="AP226" s="5"/>
      <c r="AR226" s="5"/>
      <c r="AT226" s="5"/>
      <c r="AV226" s="5"/>
      <c r="AX226" s="5"/>
      <c r="AZ226" s="5"/>
      <c r="BB226" s="5"/>
      <c r="BD226" s="5"/>
      <c r="BF226" s="5"/>
      <c r="BH226" s="5"/>
    </row>
    <row r="227" spans="1:60" x14ac:dyDescent="0.25">
      <c r="A227" s="24"/>
      <c r="B227" s="24" t="s">
        <v>80</v>
      </c>
      <c r="C227" s="24">
        <v>3</v>
      </c>
      <c r="D227" s="24" t="s">
        <v>207</v>
      </c>
      <c r="E227" s="24" t="s">
        <v>212</v>
      </c>
      <c r="F227" s="24">
        <v>808</v>
      </c>
      <c r="G227" s="24">
        <v>18</v>
      </c>
      <c r="H227" s="24" t="s">
        <v>74</v>
      </c>
      <c r="I227" s="24"/>
      <c r="J227" s="24" t="s">
        <v>11</v>
      </c>
      <c r="K227" s="24" t="s">
        <v>12</v>
      </c>
      <c r="L227" s="24">
        <v>565</v>
      </c>
      <c r="M227" s="24">
        <v>218</v>
      </c>
      <c r="N227" s="24"/>
      <c r="O227" s="24">
        <v>0</v>
      </c>
      <c r="P227" s="24">
        <v>0</v>
      </c>
      <c r="Q227" s="25">
        <v>0</v>
      </c>
      <c r="R227" t="s">
        <v>83</v>
      </c>
      <c r="AF227" s="5"/>
      <c r="AH227" s="5"/>
      <c r="AJ227" s="5"/>
      <c r="AL227" s="5"/>
      <c r="AN227" s="5"/>
      <c r="AP227" s="5"/>
      <c r="AR227" s="5"/>
      <c r="AT227" s="5"/>
      <c r="AV227" s="5"/>
      <c r="AX227" s="5"/>
      <c r="AZ227" s="5"/>
      <c r="BB227" s="5"/>
      <c r="BD227" s="5"/>
      <c r="BF227" s="5"/>
      <c r="BH227" s="5"/>
    </row>
    <row r="228" spans="1:60" x14ac:dyDescent="0.25">
      <c r="A228" s="24"/>
      <c r="B228" s="24" t="s">
        <v>80</v>
      </c>
      <c r="C228" s="24">
        <v>3</v>
      </c>
      <c r="D228" s="24" t="s">
        <v>207</v>
      </c>
      <c r="E228" s="24" t="s">
        <v>212</v>
      </c>
      <c r="F228" s="24">
        <v>808</v>
      </c>
      <c r="G228" s="24">
        <v>18</v>
      </c>
      <c r="H228" s="24" t="s">
        <v>74</v>
      </c>
      <c r="I228" s="24"/>
      <c r="J228" s="24" t="s">
        <v>11</v>
      </c>
      <c r="K228" s="24" t="s">
        <v>13</v>
      </c>
      <c r="L228" s="24">
        <v>638</v>
      </c>
      <c r="M228" s="24">
        <v>307</v>
      </c>
      <c r="N228" s="24">
        <v>1</v>
      </c>
      <c r="O228" s="24">
        <v>3.9769999999999996E-3</v>
      </c>
      <c r="P228" s="24">
        <v>3.9769999999999996E-3</v>
      </c>
      <c r="Q228" s="25">
        <v>3.9769999999999996E-3</v>
      </c>
      <c r="R228">
        <v>4</v>
      </c>
      <c r="S228">
        <v>3.9769999999999996E-3</v>
      </c>
      <c r="AF228" s="5"/>
      <c r="AH228" s="5"/>
      <c r="AJ228" s="5"/>
      <c r="AL228" s="5"/>
      <c r="AN228" s="5"/>
      <c r="AP228" s="5"/>
      <c r="AR228" s="5"/>
      <c r="AT228" s="5"/>
      <c r="AV228" s="5"/>
      <c r="AX228" s="5"/>
      <c r="AZ228" s="5"/>
      <c r="BB228" s="5"/>
      <c r="BD228" s="5"/>
      <c r="BF228" s="5"/>
      <c r="BH228" s="5"/>
    </row>
    <row r="229" spans="1:60" x14ac:dyDescent="0.25">
      <c r="A229" s="24"/>
      <c r="B229" s="24" t="s">
        <v>80</v>
      </c>
      <c r="C229" s="24">
        <v>3</v>
      </c>
      <c r="D229" s="24" t="s">
        <v>207</v>
      </c>
      <c r="E229" s="24" t="s">
        <v>212</v>
      </c>
      <c r="F229" s="24">
        <v>808</v>
      </c>
      <c r="G229" s="24">
        <v>18</v>
      </c>
      <c r="H229" s="24" t="s">
        <v>74</v>
      </c>
      <c r="I229" s="24"/>
      <c r="J229" s="24" t="s">
        <v>11</v>
      </c>
      <c r="K229" s="24" t="s">
        <v>13</v>
      </c>
      <c r="L229" s="24">
        <v>362</v>
      </c>
      <c r="M229" s="24">
        <v>64</v>
      </c>
      <c r="N229" s="24">
        <v>1</v>
      </c>
      <c r="O229" s="24">
        <v>8.7399999999999999E-4</v>
      </c>
      <c r="P229" s="24">
        <v>8.7399999999999999E-4</v>
      </c>
      <c r="Q229" s="25">
        <v>8.7399999999999999E-4</v>
      </c>
      <c r="R229">
        <v>2</v>
      </c>
      <c r="S229">
        <v>8.7399999999999999E-4</v>
      </c>
      <c r="AF229" s="5"/>
      <c r="AH229" s="5"/>
      <c r="AJ229" s="5"/>
      <c r="AL229" s="5"/>
      <c r="AN229" s="5"/>
      <c r="AP229" s="5"/>
      <c r="AR229" s="5"/>
      <c r="AT229" s="5"/>
      <c r="AV229" s="5"/>
      <c r="AX229" s="5"/>
      <c r="AZ229" s="5"/>
      <c r="BB229" s="5"/>
      <c r="BD229" s="5"/>
      <c r="BF229" s="5"/>
      <c r="BH229" s="5"/>
    </row>
    <row r="230" spans="1:60" x14ac:dyDescent="0.25">
      <c r="A230" s="24"/>
      <c r="B230" s="24" t="s">
        <v>80</v>
      </c>
      <c r="C230" s="24">
        <v>3</v>
      </c>
      <c r="D230" s="24" t="s">
        <v>207</v>
      </c>
      <c r="E230" s="24" t="s">
        <v>212</v>
      </c>
      <c r="F230" s="24">
        <v>808</v>
      </c>
      <c r="G230" s="24">
        <v>18</v>
      </c>
      <c r="H230" s="24" t="s">
        <v>74</v>
      </c>
      <c r="I230" s="24"/>
      <c r="J230" s="24" t="s">
        <v>11</v>
      </c>
      <c r="K230" s="24" t="s">
        <v>14</v>
      </c>
      <c r="L230" s="24">
        <v>164</v>
      </c>
      <c r="M230" s="24">
        <v>394</v>
      </c>
      <c r="N230" s="24">
        <v>1</v>
      </c>
      <c r="O230" s="24">
        <v>2.3932999999999999E-2</v>
      </c>
      <c r="P230" s="24">
        <v>2.3932999999999999E-2</v>
      </c>
      <c r="Q230" s="25">
        <v>2.3932999999999999E-2</v>
      </c>
      <c r="R230">
        <v>13</v>
      </c>
      <c r="S230">
        <v>2.3932999999999999E-2</v>
      </c>
      <c r="AF230" s="5"/>
      <c r="AH230" s="5"/>
      <c r="AJ230" s="5"/>
      <c r="AL230" s="5"/>
      <c r="AN230" s="5"/>
      <c r="AP230" s="5"/>
      <c r="AR230" s="5"/>
      <c r="AT230" s="5"/>
      <c r="AV230" s="5"/>
      <c r="AX230" s="5"/>
      <c r="AZ230" s="5"/>
      <c r="BB230" s="5"/>
      <c r="BD230" s="5"/>
      <c r="BF230" s="5"/>
      <c r="BH230" s="5"/>
    </row>
    <row r="231" spans="1:60" x14ac:dyDescent="0.25">
      <c r="A231" s="24"/>
      <c r="B231" s="24" t="s">
        <v>80</v>
      </c>
      <c r="C231" s="24">
        <v>3</v>
      </c>
      <c r="D231" s="24" t="s">
        <v>207</v>
      </c>
      <c r="E231" s="24" t="s">
        <v>212</v>
      </c>
      <c r="F231" s="24">
        <v>808</v>
      </c>
      <c r="G231" s="24">
        <v>18</v>
      </c>
      <c r="H231" s="24" t="s">
        <v>74</v>
      </c>
      <c r="I231" s="24"/>
      <c r="J231" s="24" t="s">
        <v>11</v>
      </c>
      <c r="K231" s="24" t="s">
        <v>14</v>
      </c>
      <c r="L231" s="24">
        <v>562</v>
      </c>
      <c r="M231" s="24">
        <v>128</v>
      </c>
      <c r="N231" s="24">
        <v>1</v>
      </c>
      <c r="O231" s="24">
        <v>2.6600000000000001E-4</v>
      </c>
      <c r="P231" s="24">
        <v>2.6600000000000001E-4</v>
      </c>
      <c r="Q231" s="25">
        <v>2.6600000000000001E-4</v>
      </c>
      <c r="R231">
        <v>51</v>
      </c>
      <c r="S231">
        <v>2.6600000000000001E-4</v>
      </c>
      <c r="AF231" s="5"/>
      <c r="AH231" s="5"/>
      <c r="AJ231" s="5"/>
      <c r="AL231" s="5"/>
      <c r="AN231" s="5"/>
      <c r="AP231" s="5"/>
      <c r="AR231" s="5"/>
      <c r="AT231" s="5"/>
      <c r="AV231" s="5"/>
      <c r="AX231" s="5"/>
      <c r="AZ231" s="5"/>
      <c r="BB231" s="5"/>
      <c r="BD231" s="5"/>
      <c r="BF231" s="5"/>
      <c r="BH231" s="5"/>
    </row>
    <row r="232" spans="1:60" x14ac:dyDescent="0.25">
      <c r="A232" s="24"/>
      <c r="B232" s="24" t="s">
        <v>80</v>
      </c>
      <c r="C232" s="24">
        <v>3</v>
      </c>
      <c r="D232" s="24" t="s">
        <v>207</v>
      </c>
      <c r="E232" s="24" t="s">
        <v>212</v>
      </c>
      <c r="F232" s="24">
        <v>808</v>
      </c>
      <c r="G232" s="24">
        <v>18</v>
      </c>
      <c r="H232" s="24" t="s">
        <v>74</v>
      </c>
      <c r="I232" s="24"/>
      <c r="J232" s="24" t="s">
        <v>11</v>
      </c>
      <c r="K232" s="24" t="s">
        <v>15</v>
      </c>
      <c r="L232" s="24">
        <v>604</v>
      </c>
      <c r="M232" s="24">
        <v>283</v>
      </c>
      <c r="N232" s="24"/>
      <c r="O232" s="24">
        <v>0</v>
      </c>
      <c r="P232" s="24">
        <v>0</v>
      </c>
      <c r="Q232" s="25">
        <v>0</v>
      </c>
      <c r="R232" t="s">
        <v>83</v>
      </c>
      <c r="AF232" s="5"/>
      <c r="AH232" s="5"/>
      <c r="AJ232" s="5"/>
      <c r="AL232" s="5"/>
      <c r="AN232" s="5"/>
      <c r="AP232" s="5"/>
      <c r="AR232" s="5"/>
      <c r="AT232" s="5"/>
      <c r="AV232" s="5"/>
      <c r="AX232" s="5"/>
      <c r="AZ232" s="5"/>
      <c r="BB232" s="5"/>
      <c r="BD232" s="5"/>
      <c r="BF232" s="5"/>
      <c r="BH232" s="5"/>
    </row>
    <row r="233" spans="1:60" x14ac:dyDescent="0.25">
      <c r="A233" s="24"/>
      <c r="B233" s="24" t="s">
        <v>80</v>
      </c>
      <c r="C233" s="24">
        <v>3</v>
      </c>
      <c r="D233" s="24" t="s">
        <v>207</v>
      </c>
      <c r="E233" s="24" t="s">
        <v>212</v>
      </c>
      <c r="F233" s="24">
        <v>808</v>
      </c>
      <c r="G233" s="24">
        <v>18</v>
      </c>
      <c r="H233" s="24" t="s">
        <v>74</v>
      </c>
      <c r="I233" s="24"/>
      <c r="J233" s="24" t="s">
        <v>11</v>
      </c>
      <c r="K233" s="24" t="s">
        <v>15</v>
      </c>
      <c r="L233" s="24">
        <v>497</v>
      </c>
      <c r="M233" s="24">
        <v>273</v>
      </c>
      <c r="N233" s="24"/>
      <c r="O233" s="24">
        <v>0</v>
      </c>
      <c r="P233" s="24">
        <v>0</v>
      </c>
      <c r="Q233" s="25">
        <v>0</v>
      </c>
      <c r="R233" t="s">
        <v>83</v>
      </c>
      <c r="AF233" s="5"/>
      <c r="AH233" s="5"/>
      <c r="AJ233" s="5"/>
      <c r="AL233" s="5"/>
      <c r="AN233" s="5"/>
      <c r="AP233" s="5"/>
      <c r="AR233" s="5"/>
      <c r="AT233" s="5"/>
      <c r="AV233" s="5"/>
      <c r="AX233" s="5"/>
      <c r="AZ233" s="5"/>
      <c r="BB233" s="5"/>
      <c r="BD233" s="5"/>
      <c r="BF233" s="5"/>
      <c r="BH233" s="5"/>
    </row>
    <row r="234" spans="1:60" x14ac:dyDescent="0.25">
      <c r="A234" s="24"/>
      <c r="B234" s="24" t="s">
        <v>80</v>
      </c>
      <c r="C234" s="24">
        <v>3</v>
      </c>
      <c r="D234" s="24" t="s">
        <v>207</v>
      </c>
      <c r="E234" s="24" t="s">
        <v>212</v>
      </c>
      <c r="F234" s="24">
        <v>808</v>
      </c>
      <c r="G234" s="24">
        <v>18</v>
      </c>
      <c r="H234" s="24" t="s">
        <v>74</v>
      </c>
      <c r="I234" s="24"/>
      <c r="J234" s="24" t="s">
        <v>16</v>
      </c>
      <c r="K234" s="24" t="s">
        <v>12</v>
      </c>
      <c r="L234" s="24">
        <v>851</v>
      </c>
      <c r="M234" s="24">
        <v>115</v>
      </c>
      <c r="N234" s="24"/>
      <c r="O234" s="24">
        <v>0</v>
      </c>
      <c r="P234" s="24">
        <v>0</v>
      </c>
      <c r="Q234" s="25">
        <v>0</v>
      </c>
      <c r="R234" t="s">
        <v>83</v>
      </c>
      <c r="AF234" s="5"/>
      <c r="AH234" s="5"/>
      <c r="AJ234" s="5"/>
      <c r="AL234" s="5"/>
      <c r="AN234" s="5"/>
      <c r="AP234" s="5"/>
      <c r="AR234" s="5"/>
      <c r="AT234" s="5"/>
      <c r="AV234" s="5"/>
      <c r="AX234" s="5"/>
      <c r="AZ234" s="5"/>
      <c r="BB234" s="5"/>
      <c r="BD234" s="5"/>
      <c r="BF234" s="5"/>
      <c r="BH234" s="5"/>
    </row>
    <row r="235" spans="1:60" x14ac:dyDescent="0.25">
      <c r="A235" s="24"/>
      <c r="B235" s="24" t="s">
        <v>80</v>
      </c>
      <c r="C235" s="24">
        <v>3</v>
      </c>
      <c r="D235" s="24" t="s">
        <v>207</v>
      </c>
      <c r="E235" s="24" t="s">
        <v>212</v>
      </c>
      <c r="F235" s="24">
        <v>808</v>
      </c>
      <c r="G235" s="24">
        <v>18</v>
      </c>
      <c r="H235" s="24" t="s">
        <v>74</v>
      </c>
      <c r="I235" s="24"/>
      <c r="J235" s="24" t="s">
        <v>16</v>
      </c>
      <c r="K235" s="24" t="s">
        <v>12</v>
      </c>
      <c r="L235" s="24">
        <v>611</v>
      </c>
      <c r="M235" s="24">
        <v>264</v>
      </c>
      <c r="N235" s="24"/>
      <c r="O235" s="24">
        <v>0</v>
      </c>
      <c r="P235" s="24">
        <v>0</v>
      </c>
      <c r="Q235" s="25">
        <v>0</v>
      </c>
      <c r="R235" t="s">
        <v>83</v>
      </c>
      <c r="AF235" s="5"/>
      <c r="AH235" s="5"/>
      <c r="AJ235" s="5"/>
      <c r="AL235" s="5"/>
      <c r="AN235" s="5"/>
      <c r="AP235" s="5"/>
      <c r="AR235" s="5"/>
      <c r="AT235" s="5"/>
      <c r="AV235" s="5"/>
      <c r="AX235" s="5"/>
      <c r="AZ235" s="5"/>
      <c r="BB235" s="5"/>
      <c r="BD235" s="5"/>
      <c r="BF235" s="5"/>
      <c r="BH235" s="5"/>
    </row>
    <row r="236" spans="1:60" x14ac:dyDescent="0.25">
      <c r="A236" s="24"/>
      <c r="B236" s="24" t="s">
        <v>80</v>
      </c>
      <c r="C236" s="24">
        <v>3</v>
      </c>
      <c r="D236" s="24" t="s">
        <v>207</v>
      </c>
      <c r="E236" s="24" t="s">
        <v>212</v>
      </c>
      <c r="F236" s="24">
        <v>808</v>
      </c>
      <c r="G236" s="24">
        <v>18</v>
      </c>
      <c r="H236" s="24" t="s">
        <v>74</v>
      </c>
      <c r="I236" s="24"/>
      <c r="J236" s="24" t="s">
        <v>16</v>
      </c>
      <c r="K236" s="24" t="s">
        <v>13</v>
      </c>
      <c r="L236" s="24">
        <v>67</v>
      </c>
      <c r="M236" s="24">
        <v>200</v>
      </c>
      <c r="N236" s="24"/>
      <c r="O236" s="24">
        <v>0</v>
      </c>
      <c r="P236" s="24">
        <v>0</v>
      </c>
      <c r="Q236" s="25">
        <v>0</v>
      </c>
      <c r="R236" t="s">
        <v>83</v>
      </c>
      <c r="AF236" s="5"/>
      <c r="AH236" s="5"/>
      <c r="AJ236" s="5"/>
      <c r="AL236" s="5"/>
      <c r="AN236" s="5"/>
      <c r="AP236" s="5"/>
      <c r="AR236" s="5"/>
      <c r="AT236" s="5"/>
      <c r="AV236" s="5"/>
      <c r="AX236" s="5"/>
      <c r="AZ236" s="5"/>
      <c r="BB236" s="5"/>
      <c r="BD236" s="5"/>
      <c r="BF236" s="5"/>
      <c r="BH236" s="5"/>
    </row>
    <row r="237" spans="1:60" x14ac:dyDescent="0.25">
      <c r="A237" s="24"/>
      <c r="B237" s="24" t="s">
        <v>80</v>
      </c>
      <c r="C237" s="24">
        <v>3</v>
      </c>
      <c r="D237" s="24" t="s">
        <v>207</v>
      </c>
      <c r="E237" s="24" t="s">
        <v>212</v>
      </c>
      <c r="F237" s="24">
        <v>808</v>
      </c>
      <c r="G237" s="24">
        <v>18</v>
      </c>
      <c r="H237" s="24" t="s">
        <v>74</v>
      </c>
      <c r="I237" s="24"/>
      <c r="J237" s="24" t="s">
        <v>16</v>
      </c>
      <c r="K237" s="24" t="s">
        <v>13</v>
      </c>
      <c r="L237" s="24">
        <v>473</v>
      </c>
      <c r="M237" s="24">
        <v>146</v>
      </c>
      <c r="N237" s="24">
        <v>1</v>
      </c>
      <c r="O237" s="24">
        <v>5.2599999999999999E-4</v>
      </c>
      <c r="P237" s="24">
        <v>5.2599999999999999E-4</v>
      </c>
      <c r="Q237" s="25">
        <v>5.2599999999999999E-4</v>
      </c>
      <c r="R237">
        <v>21</v>
      </c>
      <c r="S237">
        <v>5.2599999999999999E-4</v>
      </c>
      <c r="AF237" s="5"/>
      <c r="AH237" s="5"/>
      <c r="AJ237" s="5"/>
      <c r="AL237" s="5"/>
      <c r="AN237" s="5"/>
      <c r="AP237" s="5"/>
      <c r="AR237" s="5"/>
      <c r="AT237" s="5"/>
      <c r="AV237" s="5"/>
      <c r="AX237" s="5"/>
      <c r="AZ237" s="5"/>
      <c r="BB237" s="5"/>
      <c r="BD237" s="5"/>
      <c r="BF237" s="5"/>
      <c r="BH237" s="5"/>
    </row>
    <row r="238" spans="1:60" x14ac:dyDescent="0.25">
      <c r="A238" s="24"/>
      <c r="B238" s="24" t="s">
        <v>80</v>
      </c>
      <c r="C238" s="24">
        <v>3</v>
      </c>
      <c r="D238" s="24" t="s">
        <v>207</v>
      </c>
      <c r="E238" s="24" t="s">
        <v>212</v>
      </c>
      <c r="F238" s="24">
        <v>808</v>
      </c>
      <c r="G238" s="24">
        <v>18</v>
      </c>
      <c r="H238" s="24" t="s">
        <v>74</v>
      </c>
      <c r="I238" s="24"/>
      <c r="J238" s="24" t="s">
        <v>16</v>
      </c>
      <c r="K238" s="24" t="s">
        <v>14</v>
      </c>
      <c r="L238" s="24">
        <v>26</v>
      </c>
      <c r="M238" s="24">
        <v>96</v>
      </c>
      <c r="N238" s="24"/>
      <c r="O238" s="24">
        <v>0</v>
      </c>
      <c r="P238" s="24">
        <v>0</v>
      </c>
      <c r="Q238" s="25">
        <v>0</v>
      </c>
      <c r="R238" t="s">
        <v>83</v>
      </c>
      <c r="AF238" s="5"/>
      <c r="AH238" s="5"/>
      <c r="AJ238" s="5"/>
      <c r="AL238" s="5"/>
      <c r="AN238" s="5"/>
      <c r="AP238" s="5"/>
      <c r="AR238" s="5"/>
      <c r="AT238" s="5"/>
      <c r="AV238" s="5"/>
      <c r="AX238" s="5"/>
      <c r="AZ238" s="5"/>
      <c r="BB238" s="5"/>
      <c r="BD238" s="5"/>
      <c r="BF238" s="5"/>
      <c r="BH238" s="5"/>
    </row>
    <row r="239" spans="1:60" x14ac:dyDescent="0.25">
      <c r="A239" s="24"/>
      <c r="B239" s="24" t="s">
        <v>80</v>
      </c>
      <c r="C239" s="24">
        <v>3</v>
      </c>
      <c r="D239" s="24" t="s">
        <v>207</v>
      </c>
      <c r="E239" s="24" t="s">
        <v>212</v>
      </c>
      <c r="F239" s="24">
        <v>808</v>
      </c>
      <c r="G239" s="24">
        <v>18</v>
      </c>
      <c r="H239" s="24" t="s">
        <v>74</v>
      </c>
      <c r="I239" s="24"/>
      <c r="J239" s="24" t="s">
        <v>16</v>
      </c>
      <c r="K239" s="24" t="s">
        <v>14</v>
      </c>
      <c r="L239" s="24">
        <v>78</v>
      </c>
      <c r="M239" s="24">
        <v>306</v>
      </c>
      <c r="N239" s="24">
        <v>2</v>
      </c>
      <c r="O239" s="24">
        <v>1.2099999999999999E-3</v>
      </c>
      <c r="P239" s="24">
        <v>6.0499999999999996E-4</v>
      </c>
      <c r="Q239" s="25">
        <v>1.2099999999999999E-3</v>
      </c>
      <c r="R239">
        <v>42</v>
      </c>
      <c r="S239">
        <v>5.3499999999999999E-4</v>
      </c>
      <c r="T239">
        <v>45</v>
      </c>
      <c r="U239">
        <v>6.7500000000000004E-4</v>
      </c>
      <c r="AF239" s="5"/>
      <c r="AH239" s="5"/>
      <c r="AJ239" s="5"/>
      <c r="AL239" s="5"/>
      <c r="AN239" s="5"/>
      <c r="AP239" s="5"/>
      <c r="AR239" s="5"/>
      <c r="AT239" s="5"/>
      <c r="AV239" s="5"/>
      <c r="AX239" s="5"/>
      <c r="AZ239" s="5"/>
      <c r="BB239" s="5"/>
      <c r="BD239" s="5"/>
      <c r="BF239" s="5"/>
      <c r="BH239" s="5"/>
    </row>
    <row r="240" spans="1:60" x14ac:dyDescent="0.25">
      <c r="A240" s="24"/>
      <c r="B240" s="24" t="s">
        <v>80</v>
      </c>
      <c r="C240" s="24">
        <v>3</v>
      </c>
      <c r="D240" s="24" t="s">
        <v>207</v>
      </c>
      <c r="E240" s="24" t="s">
        <v>212</v>
      </c>
      <c r="F240" s="24">
        <v>808</v>
      </c>
      <c r="G240" s="24">
        <v>18</v>
      </c>
      <c r="H240" s="24" t="s">
        <v>74</v>
      </c>
      <c r="I240" s="24"/>
      <c r="J240" s="24" t="s">
        <v>16</v>
      </c>
      <c r="K240" s="24" t="s">
        <v>15</v>
      </c>
      <c r="L240" s="24">
        <v>312</v>
      </c>
      <c r="M240" s="24">
        <v>143</v>
      </c>
      <c r="N240" s="24"/>
      <c r="O240" s="24">
        <v>0</v>
      </c>
      <c r="P240" s="24">
        <v>0</v>
      </c>
      <c r="Q240" s="25">
        <v>0</v>
      </c>
      <c r="R240" t="s">
        <v>83</v>
      </c>
      <c r="AF240" s="5"/>
      <c r="AH240" s="5"/>
      <c r="AJ240" s="5"/>
      <c r="AL240" s="5"/>
      <c r="AN240" s="5"/>
      <c r="AP240" s="5"/>
      <c r="AR240" s="5"/>
      <c r="AT240" s="5"/>
      <c r="AV240" s="5"/>
      <c r="AX240" s="5"/>
      <c r="AZ240" s="5"/>
      <c r="BB240" s="5"/>
      <c r="BD240" s="5"/>
      <c r="BF240" s="5"/>
      <c r="BH240" s="5"/>
    </row>
    <row r="241" spans="1:60" x14ac:dyDescent="0.25">
      <c r="A241" s="24"/>
      <c r="B241" s="24" t="s">
        <v>80</v>
      </c>
      <c r="C241" s="24">
        <v>3</v>
      </c>
      <c r="D241" s="24" t="s">
        <v>207</v>
      </c>
      <c r="E241" s="24" t="s">
        <v>212</v>
      </c>
      <c r="F241" s="24">
        <v>808</v>
      </c>
      <c r="G241" s="24">
        <v>18</v>
      </c>
      <c r="H241" s="24" t="s">
        <v>74</v>
      </c>
      <c r="I241" s="24"/>
      <c r="J241" s="24" t="s">
        <v>16</v>
      </c>
      <c r="K241" s="24" t="s">
        <v>15</v>
      </c>
      <c r="L241" s="24">
        <v>811</v>
      </c>
      <c r="M241" s="24">
        <v>341</v>
      </c>
      <c r="N241" s="24"/>
      <c r="O241" s="24">
        <v>0</v>
      </c>
      <c r="P241" s="24">
        <v>0</v>
      </c>
      <c r="Q241" s="25">
        <v>0</v>
      </c>
      <c r="R241" t="s">
        <v>83</v>
      </c>
      <c r="AF241" s="5"/>
      <c r="AH241" s="5"/>
      <c r="AJ241" s="5"/>
      <c r="AL241" s="5"/>
      <c r="AN241" s="5"/>
      <c r="AP241" s="5"/>
      <c r="AR241" s="5"/>
      <c r="AT241" s="5"/>
      <c r="AV241" s="5"/>
      <c r="AX241" s="5"/>
      <c r="AZ241" s="5"/>
      <c r="BB241" s="5"/>
      <c r="BD241" s="5"/>
      <c r="BF241" s="5"/>
      <c r="BH241" s="5"/>
    </row>
    <row r="242" spans="1:60" x14ac:dyDescent="0.25">
      <c r="A242" s="30"/>
      <c r="B242" s="30" t="s">
        <v>80</v>
      </c>
      <c r="C242" s="30">
        <v>4</v>
      </c>
      <c r="D242" s="30" t="s">
        <v>12</v>
      </c>
      <c r="E242" s="30" t="s">
        <v>82</v>
      </c>
      <c r="F242" s="30">
        <v>1389</v>
      </c>
      <c r="G242" s="30">
        <v>12.3</v>
      </c>
      <c r="H242" s="30" t="s">
        <v>12</v>
      </c>
      <c r="I242" s="30"/>
      <c r="J242" s="30" t="s">
        <v>11</v>
      </c>
      <c r="K242" s="30" t="s">
        <v>12</v>
      </c>
      <c r="L242" s="30">
        <v>855</v>
      </c>
      <c r="M242" s="30">
        <v>140</v>
      </c>
      <c r="N242" s="30"/>
      <c r="O242" s="30">
        <v>0</v>
      </c>
      <c r="P242" s="30">
        <v>0</v>
      </c>
      <c r="Q242" s="31">
        <v>0</v>
      </c>
      <c r="R242" s="26" t="s">
        <v>83</v>
      </c>
      <c r="AF242" s="5"/>
      <c r="AH242" s="5"/>
      <c r="AJ242" s="5"/>
      <c r="AL242" s="5"/>
      <c r="AN242" s="5"/>
      <c r="AP242" s="5"/>
      <c r="AR242" s="5"/>
      <c r="AT242" s="5"/>
      <c r="AV242" s="5"/>
      <c r="AX242" s="5"/>
      <c r="AZ242" s="5"/>
      <c r="BB242" s="5"/>
      <c r="BD242" s="5"/>
      <c r="BF242" s="5"/>
      <c r="BH242" s="5"/>
    </row>
    <row r="243" spans="1:60" x14ac:dyDescent="0.25">
      <c r="A243" s="30"/>
      <c r="B243" s="30" t="s">
        <v>80</v>
      </c>
      <c r="C243" s="30">
        <v>4</v>
      </c>
      <c r="D243" s="30" t="s">
        <v>12</v>
      </c>
      <c r="E243" s="30" t="s">
        <v>82</v>
      </c>
      <c r="F243" s="30">
        <v>1389</v>
      </c>
      <c r="G243" s="30">
        <v>12.3</v>
      </c>
      <c r="H243" s="30" t="s">
        <v>12</v>
      </c>
      <c r="I243" s="30"/>
      <c r="J243" s="30" t="s">
        <v>11</v>
      </c>
      <c r="K243" s="30" t="s">
        <v>12</v>
      </c>
      <c r="L243" s="30">
        <v>212</v>
      </c>
      <c r="M243" s="30">
        <v>194</v>
      </c>
      <c r="N243" s="30"/>
      <c r="O243" s="30">
        <v>0</v>
      </c>
      <c r="P243" s="30">
        <v>0</v>
      </c>
      <c r="Q243" s="31">
        <v>0</v>
      </c>
      <c r="R243" s="26" t="s">
        <v>83</v>
      </c>
      <c r="AF243" s="5"/>
      <c r="AH243" s="5"/>
      <c r="AJ243" s="5"/>
      <c r="AL243" s="5"/>
      <c r="AN243" s="5"/>
      <c r="AP243" s="5"/>
      <c r="AR243" s="5"/>
      <c r="AT243" s="5"/>
      <c r="AV243" s="5"/>
      <c r="AX243" s="5"/>
      <c r="AZ243" s="5"/>
      <c r="BB243" s="5"/>
      <c r="BD243" s="5"/>
      <c r="BF243" s="5"/>
      <c r="BH243" s="5"/>
    </row>
    <row r="244" spans="1:60" x14ac:dyDescent="0.25">
      <c r="A244" s="30"/>
      <c r="B244" s="30" t="s">
        <v>80</v>
      </c>
      <c r="C244" s="30">
        <v>4</v>
      </c>
      <c r="D244" s="30" t="s">
        <v>12</v>
      </c>
      <c r="E244" s="30" t="s">
        <v>82</v>
      </c>
      <c r="F244" s="30">
        <v>1389</v>
      </c>
      <c r="G244" s="30">
        <v>12.3</v>
      </c>
      <c r="H244" s="30" t="s">
        <v>12</v>
      </c>
      <c r="I244" s="30"/>
      <c r="J244" s="30" t="s">
        <v>11</v>
      </c>
      <c r="K244" s="30" t="s">
        <v>13</v>
      </c>
      <c r="L244" s="30">
        <v>36</v>
      </c>
      <c r="M244" s="30">
        <v>294</v>
      </c>
      <c r="N244" s="30"/>
      <c r="O244" s="30">
        <v>0</v>
      </c>
      <c r="P244" s="30">
        <v>0</v>
      </c>
      <c r="Q244" s="31">
        <v>0</v>
      </c>
      <c r="R244" s="26" t="s">
        <v>83</v>
      </c>
      <c r="AF244" s="5"/>
      <c r="AH244" s="5"/>
      <c r="AJ244" s="5"/>
      <c r="AL244" s="5"/>
      <c r="AN244" s="5"/>
      <c r="AP244" s="5"/>
      <c r="AR244" s="5"/>
      <c r="AT244" s="5"/>
      <c r="AV244" s="5"/>
      <c r="AX244" s="5"/>
      <c r="AZ244" s="5"/>
      <c r="BB244" s="5"/>
      <c r="BD244" s="5"/>
      <c r="BF244" s="5"/>
      <c r="BH244" s="5"/>
    </row>
    <row r="245" spans="1:60" x14ac:dyDescent="0.25">
      <c r="A245" s="30"/>
      <c r="B245" s="30" t="s">
        <v>80</v>
      </c>
      <c r="C245" s="30">
        <v>4</v>
      </c>
      <c r="D245" s="30" t="s">
        <v>12</v>
      </c>
      <c r="E245" s="30" t="s">
        <v>82</v>
      </c>
      <c r="F245" s="30">
        <v>1389</v>
      </c>
      <c r="G245" s="30">
        <v>12.3</v>
      </c>
      <c r="H245" s="30" t="s">
        <v>12</v>
      </c>
      <c r="I245" s="30"/>
      <c r="J245" s="30" t="s">
        <v>11</v>
      </c>
      <c r="K245" s="30" t="s">
        <v>13</v>
      </c>
      <c r="L245" s="30">
        <v>560</v>
      </c>
      <c r="M245" s="30">
        <v>317</v>
      </c>
      <c r="N245" s="30">
        <v>5</v>
      </c>
      <c r="O245" s="30">
        <v>1.5529999999999999E-3</v>
      </c>
      <c r="P245" s="30">
        <v>3.1060000000000001E-4</v>
      </c>
      <c r="Q245" s="31">
        <v>1.5529999999999999E-3</v>
      </c>
      <c r="R245" s="26">
        <v>34</v>
      </c>
      <c r="S245" s="26">
        <v>3.8299999999999999E-4</v>
      </c>
      <c r="T245" s="26">
        <v>35</v>
      </c>
      <c r="U245" s="26">
        <v>2.34E-4</v>
      </c>
      <c r="V245" s="26">
        <v>27</v>
      </c>
      <c r="W245" s="26">
        <v>2.9799999999999998E-4</v>
      </c>
      <c r="X245" s="26">
        <v>26</v>
      </c>
      <c r="Y245" s="26">
        <v>2.34E-4</v>
      </c>
      <c r="Z245" s="26">
        <v>22</v>
      </c>
      <c r="AA245" s="26">
        <v>4.0400000000000001E-4</v>
      </c>
      <c r="AF245" s="5"/>
      <c r="AH245" s="5"/>
      <c r="AJ245" s="5"/>
      <c r="AL245" s="5"/>
      <c r="AN245" s="5"/>
      <c r="AP245" s="5"/>
      <c r="AR245" s="5"/>
      <c r="AT245" s="5"/>
      <c r="AV245" s="5"/>
      <c r="AX245" s="5"/>
      <c r="AZ245" s="5"/>
      <c r="BB245" s="5"/>
      <c r="BD245" s="5"/>
      <c r="BF245" s="5"/>
      <c r="BH245" s="5"/>
    </row>
    <row r="246" spans="1:60" x14ac:dyDescent="0.25">
      <c r="A246" s="30"/>
      <c r="B246" s="30" t="s">
        <v>80</v>
      </c>
      <c r="C246" s="30">
        <v>4</v>
      </c>
      <c r="D246" s="30" t="s">
        <v>12</v>
      </c>
      <c r="E246" s="30" t="s">
        <v>82</v>
      </c>
      <c r="F246" s="30">
        <v>1389</v>
      </c>
      <c r="G246" s="30">
        <v>12.3</v>
      </c>
      <c r="H246" s="30" t="s">
        <v>12</v>
      </c>
      <c r="I246" s="30"/>
      <c r="J246" s="30" t="s">
        <v>11</v>
      </c>
      <c r="K246" s="30" t="s">
        <v>14</v>
      </c>
      <c r="L246" s="30">
        <v>869</v>
      </c>
      <c r="M246" s="30">
        <v>112</v>
      </c>
      <c r="N246" s="30"/>
      <c r="O246" s="30">
        <v>0</v>
      </c>
      <c r="P246" s="30">
        <v>0</v>
      </c>
      <c r="Q246" s="31">
        <v>0</v>
      </c>
      <c r="R246" s="26" t="s">
        <v>83</v>
      </c>
      <c r="S246" s="26"/>
      <c r="T246" s="26"/>
      <c r="U246" s="26"/>
      <c r="V246" s="26"/>
      <c r="W246" s="26"/>
      <c r="X246" s="26"/>
      <c r="Y246" s="26"/>
      <c r="Z246" s="26"/>
      <c r="AA246" s="26"/>
      <c r="AB246" s="26"/>
      <c r="AC246" s="26"/>
      <c r="AD246" s="26"/>
      <c r="AE246" s="26"/>
      <c r="AF246" s="36"/>
      <c r="AG246" s="26"/>
      <c r="AH246" s="36"/>
      <c r="AI246" s="26"/>
      <c r="AJ246" s="36"/>
      <c r="AK246" s="26"/>
      <c r="AL246" s="36"/>
      <c r="AM246" s="26"/>
      <c r="AN246" s="36"/>
      <c r="AO246" s="26"/>
      <c r="AP246" s="5"/>
      <c r="AR246" s="5"/>
      <c r="AT246" s="5"/>
      <c r="AV246" s="5"/>
      <c r="AX246" s="5"/>
      <c r="AZ246" s="5"/>
      <c r="BB246" s="5"/>
      <c r="BD246" s="5"/>
      <c r="BF246" s="5"/>
      <c r="BH246" s="5"/>
    </row>
    <row r="247" spans="1:60" x14ac:dyDescent="0.25">
      <c r="A247" s="30"/>
      <c r="B247" s="30" t="s">
        <v>80</v>
      </c>
      <c r="C247" s="30">
        <v>4</v>
      </c>
      <c r="D247" s="30" t="s">
        <v>12</v>
      </c>
      <c r="E247" s="30" t="s">
        <v>82</v>
      </c>
      <c r="F247" s="30">
        <v>1389</v>
      </c>
      <c r="G247" s="30">
        <v>12.3</v>
      </c>
      <c r="H247" s="30" t="s">
        <v>12</v>
      </c>
      <c r="I247" s="30"/>
      <c r="J247" s="30" t="s">
        <v>11</v>
      </c>
      <c r="K247" s="30" t="s">
        <v>14</v>
      </c>
      <c r="L247" s="30">
        <v>584</v>
      </c>
      <c r="M247" s="30">
        <v>217</v>
      </c>
      <c r="N247" s="30">
        <v>12</v>
      </c>
      <c r="O247" s="30">
        <v>1.0318000000000001E-2</v>
      </c>
      <c r="P247" s="30">
        <v>8.59833333333333E-4</v>
      </c>
      <c r="Q247" s="31">
        <v>1.0318000000000001E-2</v>
      </c>
      <c r="R247" s="26">
        <v>39</v>
      </c>
      <c r="S247" s="26">
        <v>1.016E-3</v>
      </c>
      <c r="T247" s="26">
        <v>35</v>
      </c>
      <c r="U247" s="26">
        <v>1.2019999999999999E-3</v>
      </c>
      <c r="V247" s="26">
        <v>34</v>
      </c>
      <c r="W247" s="26">
        <v>6.87E-4</v>
      </c>
      <c r="X247" s="26">
        <v>31</v>
      </c>
      <c r="Y247" s="26">
        <v>2.72E-4</v>
      </c>
      <c r="Z247" s="26">
        <v>28</v>
      </c>
      <c r="AA247" s="26">
        <v>1.7200000000000001E-4</v>
      </c>
      <c r="AB247" s="26">
        <v>26</v>
      </c>
      <c r="AC247" s="26">
        <v>1.8599999999999999E-4</v>
      </c>
      <c r="AD247" s="26">
        <v>24</v>
      </c>
      <c r="AE247" s="26">
        <v>2.9329999999999998E-3</v>
      </c>
      <c r="AF247" s="36">
        <v>20</v>
      </c>
      <c r="AG247" s="26">
        <v>5.8699999999999996E-4</v>
      </c>
      <c r="AH247" s="36">
        <v>18</v>
      </c>
      <c r="AI247" s="26">
        <v>2.72E-4</v>
      </c>
      <c r="AJ247" s="36">
        <v>16</v>
      </c>
      <c r="AK247" s="26">
        <v>3.5799999999999997E-4</v>
      </c>
      <c r="AL247" s="36">
        <v>11</v>
      </c>
      <c r="AM247" s="26">
        <v>2.5799999999999998E-4</v>
      </c>
      <c r="AN247" s="36">
        <v>1</v>
      </c>
      <c r="AO247" s="26">
        <v>2.3749999999999999E-3</v>
      </c>
      <c r="AP247" s="5"/>
      <c r="AR247" s="5"/>
      <c r="AT247" s="5"/>
      <c r="AV247" s="5"/>
      <c r="AX247" s="5"/>
      <c r="AZ247" s="5"/>
      <c r="BB247" s="5"/>
      <c r="BD247" s="5"/>
      <c r="BF247" s="5"/>
      <c r="BH247" s="5"/>
    </row>
    <row r="248" spans="1:60" x14ac:dyDescent="0.25">
      <c r="A248" s="30"/>
      <c r="B248" s="30" t="s">
        <v>80</v>
      </c>
      <c r="C248" s="30">
        <v>4</v>
      </c>
      <c r="D248" s="30" t="s">
        <v>12</v>
      </c>
      <c r="E248" s="30" t="s">
        <v>82</v>
      </c>
      <c r="F248" s="30">
        <v>1389</v>
      </c>
      <c r="G248" s="30">
        <v>12.3</v>
      </c>
      <c r="H248" s="30" t="s">
        <v>12</v>
      </c>
      <c r="I248" s="30"/>
      <c r="J248" s="30" t="s">
        <v>11</v>
      </c>
      <c r="K248" s="30" t="s">
        <v>15</v>
      </c>
      <c r="L248" s="30">
        <v>97</v>
      </c>
      <c r="M248" s="30">
        <v>368</v>
      </c>
      <c r="N248" s="30">
        <v>1</v>
      </c>
      <c r="O248" s="30">
        <v>1.877E-3</v>
      </c>
      <c r="P248" s="30">
        <v>1.877E-3</v>
      </c>
      <c r="Q248" s="31">
        <v>1.877E-3</v>
      </c>
      <c r="R248" s="26">
        <v>26</v>
      </c>
      <c r="S248" s="26">
        <v>1.877E-3</v>
      </c>
      <c r="AF248" s="5"/>
      <c r="AH248" s="5"/>
      <c r="AJ248" s="5"/>
      <c r="AL248" s="5"/>
      <c r="AN248" s="5"/>
      <c r="AP248" s="5"/>
      <c r="AR248" s="5"/>
      <c r="AT248" s="5"/>
      <c r="AV248" s="5"/>
      <c r="AX248" s="5"/>
      <c r="AZ248" s="5"/>
      <c r="BB248" s="5"/>
      <c r="BD248" s="5"/>
      <c r="BF248" s="5"/>
      <c r="BH248" s="5"/>
    </row>
    <row r="249" spans="1:60" x14ac:dyDescent="0.25">
      <c r="A249" s="30"/>
      <c r="B249" s="30" t="s">
        <v>80</v>
      </c>
      <c r="C249" s="30">
        <v>4</v>
      </c>
      <c r="D249" s="30" t="s">
        <v>12</v>
      </c>
      <c r="E249" s="30" t="s">
        <v>82</v>
      </c>
      <c r="F249" s="30">
        <v>1389</v>
      </c>
      <c r="G249" s="30">
        <v>12.3</v>
      </c>
      <c r="H249" s="30" t="s">
        <v>12</v>
      </c>
      <c r="I249" s="30"/>
      <c r="J249" s="30" t="s">
        <v>11</v>
      </c>
      <c r="K249" s="30" t="s">
        <v>15</v>
      </c>
      <c r="L249" s="30">
        <v>123</v>
      </c>
      <c r="M249" s="30">
        <v>66</v>
      </c>
      <c r="N249" s="30"/>
      <c r="O249" s="30">
        <v>0</v>
      </c>
      <c r="P249" s="30">
        <v>0</v>
      </c>
      <c r="Q249" s="31">
        <v>0</v>
      </c>
      <c r="R249" s="26" t="s">
        <v>83</v>
      </c>
      <c r="AF249" s="5"/>
      <c r="AH249" s="5"/>
      <c r="AJ249" s="5"/>
      <c r="AL249" s="5"/>
      <c r="AN249" s="5"/>
      <c r="AP249" s="5"/>
      <c r="AR249" s="5"/>
      <c r="AT249" s="5"/>
      <c r="AV249" s="5"/>
      <c r="AX249" s="5"/>
      <c r="AZ249" s="5"/>
      <c r="BB249" s="5"/>
      <c r="BD249" s="5"/>
      <c r="BF249" s="5"/>
      <c r="BH249" s="5"/>
    </row>
    <row r="250" spans="1:60" x14ac:dyDescent="0.25">
      <c r="A250" s="30"/>
      <c r="B250" s="30" t="s">
        <v>80</v>
      </c>
      <c r="C250" s="30">
        <v>4</v>
      </c>
      <c r="D250" s="30" t="s">
        <v>12</v>
      </c>
      <c r="E250" s="30" t="s">
        <v>82</v>
      </c>
      <c r="F250" s="30">
        <v>1389</v>
      </c>
      <c r="G250" s="30">
        <v>12.3</v>
      </c>
      <c r="H250" s="30" t="s">
        <v>12</v>
      </c>
      <c r="I250" s="30"/>
      <c r="J250" s="30" t="s">
        <v>16</v>
      </c>
      <c r="K250" s="30" t="s">
        <v>12</v>
      </c>
      <c r="L250" s="30">
        <v>848</v>
      </c>
      <c r="M250" s="30">
        <v>305</v>
      </c>
      <c r="N250" s="30"/>
      <c r="O250" s="30">
        <v>0</v>
      </c>
      <c r="P250" s="30">
        <v>0</v>
      </c>
      <c r="Q250" s="31">
        <v>0</v>
      </c>
      <c r="R250" s="26" t="s">
        <v>83</v>
      </c>
      <c r="AF250" s="5"/>
      <c r="AH250" s="5"/>
      <c r="AJ250" s="5"/>
      <c r="AL250" s="5"/>
      <c r="AN250" s="5"/>
      <c r="AP250" s="5"/>
      <c r="AR250" s="5"/>
      <c r="AT250" s="5"/>
      <c r="AV250" s="5"/>
      <c r="AX250" s="5"/>
      <c r="AZ250" s="5"/>
      <c r="BB250" s="5"/>
      <c r="BD250" s="5"/>
      <c r="BF250" s="5"/>
      <c r="BH250" s="5"/>
    </row>
    <row r="251" spans="1:60" x14ac:dyDescent="0.25">
      <c r="A251" s="30"/>
      <c r="B251" s="30" t="s">
        <v>80</v>
      </c>
      <c r="C251" s="30">
        <v>4</v>
      </c>
      <c r="D251" s="30" t="s">
        <v>12</v>
      </c>
      <c r="E251" s="30" t="s">
        <v>82</v>
      </c>
      <c r="F251" s="30">
        <v>1389</v>
      </c>
      <c r="G251" s="30">
        <v>12.3</v>
      </c>
      <c r="H251" s="30" t="s">
        <v>12</v>
      </c>
      <c r="I251" s="30"/>
      <c r="J251" s="30" t="s">
        <v>16</v>
      </c>
      <c r="K251" s="30" t="s">
        <v>12</v>
      </c>
      <c r="L251" s="30">
        <v>645</v>
      </c>
      <c r="M251" s="30">
        <v>110</v>
      </c>
      <c r="N251" s="30">
        <v>3</v>
      </c>
      <c r="O251" s="30">
        <v>1.964E-3</v>
      </c>
      <c r="P251" s="30">
        <v>6.54666666666667E-4</v>
      </c>
      <c r="Q251" s="31">
        <v>1.964E-3</v>
      </c>
      <c r="R251" s="26">
        <v>21</v>
      </c>
      <c r="S251" s="26">
        <v>5.6800000000000004E-4</v>
      </c>
      <c r="T251" s="26">
        <v>26</v>
      </c>
      <c r="U251" s="26">
        <v>1.065E-3</v>
      </c>
      <c r="V251" s="26">
        <v>29</v>
      </c>
      <c r="W251" s="26">
        <v>3.3100000000000002E-4</v>
      </c>
      <c r="AF251" s="5"/>
      <c r="AH251" s="5"/>
      <c r="AJ251" s="5"/>
      <c r="AL251" s="5"/>
      <c r="AN251" s="5"/>
      <c r="AP251" s="5"/>
      <c r="AR251" s="5"/>
      <c r="AT251" s="5"/>
      <c r="AV251" s="5"/>
      <c r="AX251" s="5"/>
      <c r="AZ251" s="5"/>
      <c r="BB251" s="5"/>
      <c r="BD251" s="5"/>
      <c r="BF251" s="5"/>
      <c r="BH251" s="5"/>
    </row>
    <row r="252" spans="1:60" x14ac:dyDescent="0.25">
      <c r="A252" s="30"/>
      <c r="B252" s="30" t="s">
        <v>80</v>
      </c>
      <c r="C252" s="30">
        <v>4</v>
      </c>
      <c r="D252" s="30" t="s">
        <v>12</v>
      </c>
      <c r="E252" s="30" t="s">
        <v>82</v>
      </c>
      <c r="F252" s="30">
        <v>1389</v>
      </c>
      <c r="G252" s="30">
        <v>12.3</v>
      </c>
      <c r="H252" s="30" t="s">
        <v>12</v>
      </c>
      <c r="I252" s="30"/>
      <c r="J252" s="30" t="s">
        <v>16</v>
      </c>
      <c r="K252" s="30" t="s">
        <v>13</v>
      </c>
      <c r="L252" s="30">
        <v>110</v>
      </c>
      <c r="M252" s="30">
        <v>79</v>
      </c>
      <c r="N252" s="30">
        <v>4</v>
      </c>
      <c r="O252" s="30">
        <v>8.1329999999999996E-3</v>
      </c>
      <c r="P252" s="30">
        <v>2.0332499999999999E-3</v>
      </c>
      <c r="Q252" s="31">
        <v>8.1329999999999996E-3</v>
      </c>
      <c r="R252" s="26">
        <v>12</v>
      </c>
      <c r="S252" s="26">
        <v>1.58E-3</v>
      </c>
      <c r="T252" s="26">
        <v>13</v>
      </c>
      <c r="U252" s="26">
        <v>3.6949999999999999E-3</v>
      </c>
      <c r="V252" s="26">
        <v>16</v>
      </c>
      <c r="W252" s="26">
        <v>1.9750000000000002E-3</v>
      </c>
      <c r="X252" s="26">
        <v>24</v>
      </c>
      <c r="Y252" s="26">
        <v>8.83E-4</v>
      </c>
      <c r="AF252" s="5"/>
      <c r="AH252" s="5"/>
      <c r="AJ252" s="5"/>
      <c r="AL252" s="5"/>
      <c r="AN252" s="5"/>
      <c r="AP252" s="5"/>
      <c r="AR252" s="5"/>
      <c r="AT252" s="5"/>
      <c r="AV252" s="5"/>
      <c r="AX252" s="5"/>
      <c r="AZ252" s="5"/>
      <c r="BB252" s="5"/>
      <c r="BD252" s="5"/>
      <c r="BF252" s="5"/>
      <c r="BH252" s="5"/>
    </row>
    <row r="253" spans="1:60" x14ac:dyDescent="0.25">
      <c r="A253" s="30"/>
      <c r="B253" s="30" t="s">
        <v>80</v>
      </c>
      <c r="C253" s="30">
        <v>4</v>
      </c>
      <c r="D253" s="30" t="s">
        <v>12</v>
      </c>
      <c r="E253" s="30" t="s">
        <v>82</v>
      </c>
      <c r="F253" s="30">
        <v>1389</v>
      </c>
      <c r="G253" s="30">
        <v>12.3</v>
      </c>
      <c r="H253" s="30" t="s">
        <v>12</v>
      </c>
      <c r="I253" s="30"/>
      <c r="J253" s="30" t="s">
        <v>16</v>
      </c>
      <c r="K253" s="30" t="s">
        <v>13</v>
      </c>
      <c r="L253" s="30">
        <v>135</v>
      </c>
      <c r="M253" s="30">
        <v>202</v>
      </c>
      <c r="N253" s="30">
        <v>4</v>
      </c>
      <c r="O253" s="30">
        <v>1.0108000000000001E-2</v>
      </c>
      <c r="P253" s="30">
        <v>2.5270000000000002E-3</v>
      </c>
      <c r="Q253" s="31">
        <v>1.0108000000000001E-2</v>
      </c>
      <c r="R253" s="26">
        <v>13</v>
      </c>
      <c r="S253" s="26">
        <v>2.9510000000000001E-3</v>
      </c>
      <c r="T253" s="26">
        <v>8</v>
      </c>
      <c r="U253" s="26">
        <v>3.2499999999999999E-4</v>
      </c>
      <c r="V253" s="26">
        <v>15</v>
      </c>
      <c r="W253" s="26">
        <v>2.5599999999999999E-4</v>
      </c>
      <c r="X253" s="26">
        <v>17</v>
      </c>
      <c r="Y253" s="26">
        <v>6.5760000000000002E-3</v>
      </c>
      <c r="AF253" s="5"/>
      <c r="AH253" s="5"/>
      <c r="AJ253" s="5"/>
      <c r="AL253" s="5"/>
      <c r="AN253" s="5"/>
      <c r="AP253" s="5"/>
      <c r="AR253" s="5"/>
      <c r="AT253" s="5"/>
      <c r="AV253" s="5"/>
      <c r="AX253" s="5"/>
      <c r="AZ253" s="5"/>
      <c r="BB253" s="5"/>
      <c r="BD253" s="5"/>
      <c r="BF253" s="5"/>
      <c r="BH253" s="5"/>
    </row>
    <row r="254" spans="1:60" x14ac:dyDescent="0.25">
      <c r="A254" s="30"/>
      <c r="B254" s="30" t="s">
        <v>80</v>
      </c>
      <c r="C254" s="30">
        <v>4</v>
      </c>
      <c r="D254" s="30" t="s">
        <v>12</v>
      </c>
      <c r="E254" s="30" t="s">
        <v>82</v>
      </c>
      <c r="F254" s="30">
        <v>1389</v>
      </c>
      <c r="G254" s="30">
        <v>12.3</v>
      </c>
      <c r="H254" s="30" t="s">
        <v>12</v>
      </c>
      <c r="I254" s="30"/>
      <c r="J254" s="30" t="s">
        <v>16</v>
      </c>
      <c r="K254" s="30" t="s">
        <v>14</v>
      </c>
      <c r="L254" s="30">
        <v>519</v>
      </c>
      <c r="M254" s="30">
        <v>75</v>
      </c>
      <c r="N254" s="30">
        <v>2</v>
      </c>
      <c r="O254" s="30">
        <v>7.6039999999999996E-3</v>
      </c>
      <c r="P254" s="30">
        <v>3.8019999999999998E-3</v>
      </c>
      <c r="Q254" s="31">
        <v>7.6039999999999996E-3</v>
      </c>
      <c r="R254" s="26">
        <v>11</v>
      </c>
      <c r="S254" s="26">
        <v>3.6900000000000001E-3</v>
      </c>
      <c r="T254" s="26">
        <v>14</v>
      </c>
      <c r="U254" s="26">
        <v>3.9139999999999999E-3</v>
      </c>
      <c r="AF254" s="5"/>
      <c r="AH254" s="5"/>
      <c r="AJ254" s="5"/>
      <c r="AL254" s="5"/>
      <c r="AN254" s="5"/>
      <c r="AP254" s="5"/>
      <c r="AR254" s="5"/>
      <c r="AT254" s="5"/>
      <c r="AV254" s="5"/>
      <c r="AX254" s="5"/>
      <c r="AZ254" s="5"/>
      <c r="BB254" s="5"/>
      <c r="BD254" s="5"/>
      <c r="BF254" s="5"/>
      <c r="BH254" s="5"/>
    </row>
    <row r="255" spans="1:60" x14ac:dyDescent="0.25">
      <c r="A255" s="30"/>
      <c r="B255" s="30" t="s">
        <v>80</v>
      </c>
      <c r="C255" s="30">
        <v>4</v>
      </c>
      <c r="D255" s="30" t="s">
        <v>12</v>
      </c>
      <c r="E255" s="30" t="s">
        <v>82</v>
      </c>
      <c r="F255" s="30">
        <v>1389</v>
      </c>
      <c r="G255" s="30">
        <v>12.3</v>
      </c>
      <c r="H255" s="30" t="s">
        <v>12</v>
      </c>
      <c r="I255" s="30"/>
      <c r="J255" s="30" t="s">
        <v>16</v>
      </c>
      <c r="K255" s="30" t="s">
        <v>14</v>
      </c>
      <c r="L255" s="30">
        <v>458</v>
      </c>
      <c r="M255" s="30">
        <v>331</v>
      </c>
      <c r="N255" s="30">
        <v>2</v>
      </c>
      <c r="O255" s="30">
        <v>3.1129999999999999E-3</v>
      </c>
      <c r="P255" s="30">
        <v>1.5564999999999999E-3</v>
      </c>
      <c r="Q255" s="31">
        <v>3.1129999999999999E-3</v>
      </c>
      <c r="R255" s="26">
        <v>6</v>
      </c>
      <c r="S255" s="26">
        <v>2.591E-3</v>
      </c>
      <c r="T255" s="26">
        <v>7</v>
      </c>
      <c r="U255" s="26">
        <v>5.22E-4</v>
      </c>
      <c r="AF255" s="5"/>
      <c r="AH255" s="5"/>
      <c r="AJ255" s="5"/>
      <c r="AL255" s="5"/>
      <c r="AN255" s="5"/>
      <c r="AP255" s="5"/>
      <c r="AR255" s="5"/>
      <c r="AT255" s="5"/>
      <c r="AV255" s="5"/>
      <c r="AX255" s="5"/>
      <c r="AZ255" s="5"/>
      <c r="BB255" s="5"/>
      <c r="BD255" s="5"/>
      <c r="BF255" s="5"/>
      <c r="BH255" s="5"/>
    </row>
    <row r="256" spans="1:60" x14ac:dyDescent="0.25">
      <c r="A256" s="30"/>
      <c r="B256" s="30" t="s">
        <v>80</v>
      </c>
      <c r="C256" s="30">
        <v>4</v>
      </c>
      <c r="D256" s="30" t="s">
        <v>12</v>
      </c>
      <c r="E256" s="30" t="s">
        <v>82</v>
      </c>
      <c r="F256" s="30">
        <v>1389</v>
      </c>
      <c r="G256" s="30">
        <v>12.3</v>
      </c>
      <c r="H256" s="30" t="s">
        <v>12</v>
      </c>
      <c r="I256" s="30"/>
      <c r="J256" s="30" t="s">
        <v>16</v>
      </c>
      <c r="K256" s="30" t="s">
        <v>15</v>
      </c>
      <c r="L256" s="30">
        <v>537</v>
      </c>
      <c r="M256" s="30">
        <v>81</v>
      </c>
      <c r="N256" s="30">
        <v>6</v>
      </c>
      <c r="O256" s="30">
        <v>1.6515999999999999E-2</v>
      </c>
      <c r="P256" s="30">
        <v>2.7526666666666702E-3</v>
      </c>
      <c r="Q256" s="31">
        <v>1.6515999999999999E-2</v>
      </c>
      <c r="R256" s="26">
        <v>2</v>
      </c>
      <c r="S256" s="26">
        <v>2.5669999999999998E-3</v>
      </c>
      <c r="T256" s="26">
        <v>4</v>
      </c>
      <c r="U256" s="26">
        <v>1.9109999999999999E-3</v>
      </c>
      <c r="V256" s="26">
        <v>6</v>
      </c>
      <c r="W256" s="26">
        <v>5.2490000000000002E-3</v>
      </c>
      <c r="X256" s="26">
        <v>5</v>
      </c>
      <c r="Y256" s="26">
        <v>2.225E-3</v>
      </c>
      <c r="Z256" s="26">
        <v>8</v>
      </c>
      <c r="AA256" s="26">
        <v>2.8809999999999999E-3</v>
      </c>
      <c r="AB256" s="26">
        <v>9</v>
      </c>
      <c r="AC256" s="26">
        <v>1.683E-3</v>
      </c>
      <c r="AF256" s="5"/>
      <c r="AH256" s="5"/>
      <c r="AJ256" s="5"/>
      <c r="AL256" s="5"/>
      <c r="AN256" s="5"/>
      <c r="AP256" s="5"/>
      <c r="AR256" s="5"/>
      <c r="AT256" s="5"/>
      <c r="AV256" s="5"/>
      <c r="AX256" s="5"/>
      <c r="AZ256" s="5"/>
      <c r="BB256" s="5"/>
      <c r="BD256" s="5"/>
      <c r="BF256" s="5"/>
      <c r="BH256" s="5"/>
    </row>
    <row r="257" spans="1:60" x14ac:dyDescent="0.25">
      <c r="A257" s="30"/>
      <c r="B257" s="30" t="s">
        <v>80</v>
      </c>
      <c r="C257" s="30">
        <v>4</v>
      </c>
      <c r="D257" s="30" t="s">
        <v>12</v>
      </c>
      <c r="E257" s="30" t="s">
        <v>82</v>
      </c>
      <c r="F257" s="30">
        <v>1389</v>
      </c>
      <c r="G257" s="30">
        <v>12.3</v>
      </c>
      <c r="H257" s="30" t="s">
        <v>12</v>
      </c>
      <c r="I257" s="30"/>
      <c r="J257" s="30" t="s">
        <v>16</v>
      </c>
      <c r="K257" s="30" t="s">
        <v>15</v>
      </c>
      <c r="L257" s="30">
        <v>660</v>
      </c>
      <c r="M257" s="30">
        <v>310</v>
      </c>
      <c r="N257" s="30">
        <v>3</v>
      </c>
      <c r="O257" s="30">
        <v>1.655E-3</v>
      </c>
      <c r="P257" s="30">
        <v>5.5166666666666699E-4</v>
      </c>
      <c r="Q257" s="31">
        <v>1.655E-3</v>
      </c>
      <c r="R257" s="26">
        <v>8</v>
      </c>
      <c r="S257" s="26">
        <v>7.6999999999999996E-4</v>
      </c>
      <c r="T257" s="26">
        <v>10</v>
      </c>
      <c r="U257" s="26">
        <v>5.71E-4</v>
      </c>
      <c r="V257" s="26">
        <v>13</v>
      </c>
      <c r="W257" s="26">
        <v>3.1399999999999999E-4</v>
      </c>
      <c r="AF257" s="5"/>
      <c r="AH257" s="5"/>
      <c r="AJ257" s="5"/>
      <c r="AL257" s="5"/>
      <c r="AN257" s="5"/>
      <c r="AP257" s="5"/>
      <c r="AR257" s="5"/>
      <c r="AT257" s="5"/>
      <c r="AV257" s="5"/>
      <c r="AX257" s="5"/>
      <c r="AZ257" s="5"/>
      <c r="BB257" s="5"/>
      <c r="BD257" s="5"/>
      <c r="BF257" s="5"/>
      <c r="BH257" s="5"/>
    </row>
    <row r="258" spans="1:60" x14ac:dyDescent="0.25">
      <c r="A258" s="24"/>
      <c r="B258" s="24" t="s">
        <v>80</v>
      </c>
      <c r="C258" s="24">
        <v>4</v>
      </c>
      <c r="D258" s="24" t="s">
        <v>12</v>
      </c>
      <c r="E258" s="24" t="s">
        <v>102</v>
      </c>
      <c r="F258" s="24">
        <v>221</v>
      </c>
      <c r="G258" s="24">
        <v>19.2</v>
      </c>
      <c r="H258" s="24" t="s">
        <v>74</v>
      </c>
      <c r="I258" s="24"/>
      <c r="J258" s="24" t="s">
        <v>11</v>
      </c>
      <c r="K258" s="24" t="s">
        <v>12</v>
      </c>
      <c r="L258" s="24">
        <v>550</v>
      </c>
      <c r="M258" s="24">
        <v>186</v>
      </c>
      <c r="N258" s="24">
        <v>1</v>
      </c>
      <c r="O258" s="24">
        <v>6.7100000000000005E-4</v>
      </c>
      <c r="P258" s="24">
        <v>6.7100000000000005E-4</v>
      </c>
      <c r="Q258" s="25">
        <v>6.7100000000000005E-4</v>
      </c>
      <c r="R258" s="26">
        <v>4</v>
      </c>
      <c r="S258" s="26">
        <v>6.7100000000000005E-4</v>
      </c>
      <c r="AF258" s="5"/>
      <c r="AH258" s="5"/>
      <c r="AJ258" s="5"/>
      <c r="AL258" s="5"/>
      <c r="AN258" s="5"/>
      <c r="AP258" s="5"/>
      <c r="AR258" s="5"/>
      <c r="AT258" s="5"/>
      <c r="AV258" s="5"/>
      <c r="AX258" s="5"/>
      <c r="AZ258" s="5"/>
      <c r="BB258" s="5"/>
      <c r="BD258" s="5"/>
      <c r="BF258" s="5"/>
      <c r="BH258" s="5"/>
    </row>
    <row r="259" spans="1:60" x14ac:dyDescent="0.25">
      <c r="A259" s="24"/>
      <c r="B259" s="24" t="s">
        <v>80</v>
      </c>
      <c r="C259" s="24">
        <v>4</v>
      </c>
      <c r="D259" s="24" t="s">
        <v>12</v>
      </c>
      <c r="E259" s="24" t="s">
        <v>102</v>
      </c>
      <c r="F259" s="24">
        <v>221</v>
      </c>
      <c r="G259" s="24">
        <v>19.2</v>
      </c>
      <c r="H259" s="24" t="s">
        <v>74</v>
      </c>
      <c r="I259" s="24"/>
      <c r="J259" s="24" t="s">
        <v>11</v>
      </c>
      <c r="K259" s="24" t="s">
        <v>12</v>
      </c>
      <c r="L259" s="24">
        <v>815</v>
      </c>
      <c r="M259" s="24">
        <v>103</v>
      </c>
      <c r="N259" s="24">
        <v>7</v>
      </c>
      <c r="O259" s="24">
        <v>1.3908999999999999E-2</v>
      </c>
      <c r="P259" s="24">
        <v>1.9870000000000001E-3</v>
      </c>
      <c r="Q259" s="25">
        <v>1.3908999999999999E-2</v>
      </c>
      <c r="R259" s="26">
        <v>10</v>
      </c>
      <c r="S259" s="26">
        <v>2.1100000000000001E-4</v>
      </c>
      <c r="T259" s="26">
        <v>16</v>
      </c>
      <c r="U259" s="26">
        <v>5.2950000000000002E-3</v>
      </c>
      <c r="V259" s="26">
        <v>18</v>
      </c>
      <c r="W259" s="26">
        <v>5.7600000000000001E-4</v>
      </c>
      <c r="X259" s="26">
        <v>15</v>
      </c>
      <c r="Y259" s="26">
        <v>1.132E-3</v>
      </c>
      <c r="Z259" s="26">
        <v>19</v>
      </c>
      <c r="AA259" s="26">
        <v>3.6400000000000001E-4</v>
      </c>
      <c r="AB259" s="26">
        <v>1</v>
      </c>
      <c r="AC259" s="26">
        <v>7.1000000000000002E-4</v>
      </c>
      <c r="AD259" s="26">
        <v>8</v>
      </c>
      <c r="AE259" s="26">
        <v>5.6210000000000001E-3</v>
      </c>
      <c r="AF259" s="5"/>
      <c r="AH259" s="5"/>
      <c r="AJ259" s="5"/>
      <c r="AL259" s="5"/>
      <c r="AN259" s="5"/>
      <c r="AP259" s="5"/>
      <c r="AR259" s="5"/>
      <c r="AT259" s="5"/>
      <c r="AV259" s="5"/>
      <c r="AX259" s="5"/>
      <c r="AZ259" s="5"/>
      <c r="BB259" s="5"/>
      <c r="BD259" s="5"/>
      <c r="BF259" s="5"/>
      <c r="BH259" s="5"/>
    </row>
    <row r="260" spans="1:60" x14ac:dyDescent="0.25">
      <c r="A260" s="24"/>
      <c r="B260" s="24" t="s">
        <v>80</v>
      </c>
      <c r="C260" s="24">
        <v>4</v>
      </c>
      <c r="D260" s="24" t="s">
        <v>12</v>
      </c>
      <c r="E260" s="24" t="s">
        <v>102</v>
      </c>
      <c r="F260" s="24">
        <v>221</v>
      </c>
      <c r="G260" s="24">
        <v>19.2</v>
      </c>
      <c r="H260" s="24" t="s">
        <v>74</v>
      </c>
      <c r="I260" s="24"/>
      <c r="J260" s="24" t="s">
        <v>11</v>
      </c>
      <c r="K260" s="24" t="s">
        <v>13</v>
      </c>
      <c r="L260" s="24">
        <v>666</v>
      </c>
      <c r="M260" s="24">
        <v>114</v>
      </c>
      <c r="N260" s="24"/>
      <c r="O260" s="24">
        <v>0</v>
      </c>
      <c r="P260" s="24">
        <v>0</v>
      </c>
      <c r="Q260" s="25">
        <v>0</v>
      </c>
      <c r="R260" s="26" t="s">
        <v>83</v>
      </c>
      <c r="AF260" s="5"/>
      <c r="AH260" s="5"/>
      <c r="AJ260" s="5"/>
      <c r="AL260" s="5"/>
      <c r="AN260" s="5"/>
      <c r="AP260" s="5"/>
      <c r="AR260" s="5"/>
      <c r="AT260" s="5"/>
      <c r="AV260" s="5"/>
      <c r="AX260" s="5"/>
      <c r="AZ260" s="5"/>
      <c r="BB260" s="5"/>
      <c r="BD260" s="5"/>
      <c r="BF260" s="5"/>
      <c r="BH260" s="5"/>
    </row>
    <row r="261" spans="1:60" x14ac:dyDescent="0.25">
      <c r="A261" s="24"/>
      <c r="B261" s="24" t="s">
        <v>80</v>
      </c>
      <c r="C261" s="24">
        <v>4</v>
      </c>
      <c r="D261" s="24" t="s">
        <v>12</v>
      </c>
      <c r="E261" s="24" t="s">
        <v>102</v>
      </c>
      <c r="F261" s="24">
        <v>221</v>
      </c>
      <c r="G261" s="24">
        <v>19.2</v>
      </c>
      <c r="H261" s="24" t="s">
        <v>74</v>
      </c>
      <c r="I261" s="24"/>
      <c r="J261" s="24" t="s">
        <v>11</v>
      </c>
      <c r="K261" s="24" t="s">
        <v>13</v>
      </c>
      <c r="L261" s="24">
        <v>306</v>
      </c>
      <c r="M261" s="24">
        <v>259</v>
      </c>
      <c r="N261" s="24">
        <v>1</v>
      </c>
      <c r="O261" s="24">
        <v>8.1700000000000002E-4</v>
      </c>
      <c r="P261" s="24">
        <v>8.1700000000000002E-4</v>
      </c>
      <c r="Q261" s="25">
        <v>8.1700000000000002E-4</v>
      </c>
      <c r="R261" s="26">
        <v>42</v>
      </c>
      <c r="S261" s="26">
        <v>8.1700000000000002E-4</v>
      </c>
      <c r="AF261" s="5"/>
      <c r="AH261" s="5"/>
      <c r="AJ261" s="5"/>
      <c r="AL261" s="5"/>
      <c r="AN261" s="5"/>
      <c r="AP261" s="5"/>
      <c r="AR261" s="5"/>
      <c r="AT261" s="5"/>
      <c r="AV261" s="5"/>
      <c r="AX261" s="5"/>
      <c r="AZ261" s="5"/>
      <c r="BB261" s="5"/>
      <c r="BD261" s="5"/>
      <c r="BF261" s="5"/>
      <c r="BH261" s="5"/>
    </row>
    <row r="262" spans="1:60" x14ac:dyDescent="0.25">
      <c r="A262" s="24"/>
      <c r="B262" s="24" t="s">
        <v>80</v>
      </c>
      <c r="C262" s="24">
        <v>4</v>
      </c>
      <c r="D262" s="24" t="s">
        <v>12</v>
      </c>
      <c r="E262" s="24" t="s">
        <v>102</v>
      </c>
      <c r="F262" s="24">
        <v>221</v>
      </c>
      <c r="G262" s="24">
        <v>19.2</v>
      </c>
      <c r="H262" s="24" t="s">
        <v>74</v>
      </c>
      <c r="I262" s="24"/>
      <c r="J262" s="24" t="s">
        <v>11</v>
      </c>
      <c r="K262" s="24" t="s">
        <v>14</v>
      </c>
      <c r="L262" s="24">
        <v>834</v>
      </c>
      <c r="M262" s="24">
        <v>282</v>
      </c>
      <c r="N262" s="24">
        <v>1</v>
      </c>
      <c r="O262" s="24">
        <v>1.9689999999999998E-3</v>
      </c>
      <c r="P262" s="24">
        <v>1.9689999999999998E-3</v>
      </c>
      <c r="Q262" s="25">
        <v>1.9689999999999998E-3</v>
      </c>
      <c r="R262" s="26">
        <v>145</v>
      </c>
      <c r="S262" s="26">
        <v>1.9689999999999998E-3</v>
      </c>
      <c r="AF262" s="5"/>
      <c r="AH262" s="5"/>
      <c r="AJ262" s="5"/>
      <c r="AL262" s="5"/>
      <c r="AN262" s="5"/>
      <c r="AP262" s="5"/>
      <c r="AR262" s="5"/>
      <c r="AT262" s="5"/>
      <c r="AV262" s="5"/>
      <c r="AX262" s="5"/>
      <c r="AZ262" s="5"/>
      <c r="BB262" s="5"/>
      <c r="BD262" s="5"/>
      <c r="BF262" s="5"/>
      <c r="BH262" s="5"/>
    </row>
    <row r="263" spans="1:60" x14ac:dyDescent="0.25">
      <c r="A263" s="24"/>
      <c r="B263" s="24" t="s">
        <v>80</v>
      </c>
      <c r="C263" s="24">
        <v>4</v>
      </c>
      <c r="D263" s="24" t="s">
        <v>12</v>
      </c>
      <c r="E263" s="24" t="s">
        <v>102</v>
      </c>
      <c r="F263" s="24">
        <v>221</v>
      </c>
      <c r="G263" s="24">
        <v>19.2</v>
      </c>
      <c r="H263" s="24" t="s">
        <v>74</v>
      </c>
      <c r="I263" s="24"/>
      <c r="J263" s="24" t="s">
        <v>11</v>
      </c>
      <c r="K263" s="24" t="s">
        <v>14</v>
      </c>
      <c r="L263" s="24">
        <v>35</v>
      </c>
      <c r="M263" s="24">
        <v>366</v>
      </c>
      <c r="N263" s="24"/>
      <c r="O263" s="24">
        <v>0</v>
      </c>
      <c r="P263" s="24">
        <v>0</v>
      </c>
      <c r="Q263" s="25">
        <v>0</v>
      </c>
      <c r="R263" s="26" t="s">
        <v>83</v>
      </c>
      <c r="AF263" s="5"/>
      <c r="AH263" s="5"/>
      <c r="AJ263" s="5"/>
      <c r="AL263" s="5"/>
      <c r="AN263" s="5"/>
      <c r="AP263" s="5"/>
      <c r="AR263" s="5"/>
      <c r="AT263" s="5"/>
      <c r="AV263" s="5"/>
      <c r="AX263" s="5"/>
      <c r="AZ263" s="5"/>
      <c r="BB263" s="5"/>
      <c r="BD263" s="5"/>
      <c r="BF263" s="5"/>
      <c r="BH263" s="5"/>
    </row>
    <row r="264" spans="1:60" x14ac:dyDescent="0.25">
      <c r="A264" s="24"/>
      <c r="B264" s="24" t="s">
        <v>80</v>
      </c>
      <c r="C264" s="24">
        <v>4</v>
      </c>
      <c r="D264" s="24" t="s">
        <v>12</v>
      </c>
      <c r="E264" s="24" t="s">
        <v>102</v>
      </c>
      <c r="F264" s="24">
        <v>221</v>
      </c>
      <c r="G264" s="24">
        <v>19.2</v>
      </c>
      <c r="H264" s="24" t="s">
        <v>74</v>
      </c>
      <c r="I264" s="24"/>
      <c r="J264" s="24" t="s">
        <v>11</v>
      </c>
      <c r="K264" s="24" t="s">
        <v>15</v>
      </c>
      <c r="L264" s="24">
        <v>362</v>
      </c>
      <c r="M264" s="24">
        <v>220</v>
      </c>
      <c r="N264" s="24"/>
      <c r="O264" s="24">
        <v>0</v>
      </c>
      <c r="P264" s="24">
        <v>0</v>
      </c>
      <c r="Q264" s="25">
        <v>0</v>
      </c>
      <c r="R264" s="26" t="s">
        <v>83</v>
      </c>
      <c r="AF264" s="5"/>
      <c r="AH264" s="5"/>
      <c r="AJ264" s="5"/>
      <c r="AL264" s="5"/>
      <c r="AN264" s="5"/>
      <c r="AP264" s="5"/>
      <c r="AR264" s="5"/>
      <c r="AT264" s="5"/>
      <c r="AV264" s="5"/>
      <c r="AX264" s="5"/>
      <c r="AZ264" s="5"/>
      <c r="BB264" s="5"/>
      <c r="BD264" s="5"/>
      <c r="BF264" s="5"/>
      <c r="BH264" s="5"/>
    </row>
    <row r="265" spans="1:60" x14ac:dyDescent="0.25">
      <c r="A265" s="24"/>
      <c r="B265" s="24" t="s">
        <v>80</v>
      </c>
      <c r="C265" s="24">
        <v>4</v>
      </c>
      <c r="D265" s="24" t="s">
        <v>12</v>
      </c>
      <c r="E265" s="24" t="s">
        <v>102</v>
      </c>
      <c r="F265" s="24">
        <v>221</v>
      </c>
      <c r="G265" s="24">
        <v>19.2</v>
      </c>
      <c r="H265" s="24" t="s">
        <v>74</v>
      </c>
      <c r="I265" s="24"/>
      <c r="J265" s="24" t="s">
        <v>11</v>
      </c>
      <c r="K265" s="24" t="s">
        <v>15</v>
      </c>
      <c r="L265" s="24">
        <v>232</v>
      </c>
      <c r="M265" s="24">
        <v>69</v>
      </c>
      <c r="N265" s="24"/>
      <c r="O265" s="24">
        <v>0</v>
      </c>
      <c r="P265" s="24">
        <v>0</v>
      </c>
      <c r="Q265" s="25">
        <v>0</v>
      </c>
      <c r="R265" s="26" t="s">
        <v>83</v>
      </c>
      <c r="AF265" s="5"/>
      <c r="AH265" s="5"/>
      <c r="AJ265" s="5"/>
      <c r="AL265" s="5"/>
      <c r="AN265" s="5"/>
      <c r="AP265" s="5"/>
      <c r="AR265" s="5"/>
      <c r="AT265" s="5"/>
      <c r="AV265" s="5"/>
      <c r="AX265" s="5"/>
      <c r="AZ265" s="5"/>
      <c r="BB265" s="5"/>
      <c r="BD265" s="5"/>
      <c r="BF265" s="5"/>
      <c r="BH265" s="5"/>
    </row>
    <row r="266" spans="1:60" x14ac:dyDescent="0.25">
      <c r="A266" s="24"/>
      <c r="B266" s="24" t="s">
        <v>80</v>
      </c>
      <c r="C266" s="24">
        <v>4</v>
      </c>
      <c r="D266" s="24" t="s">
        <v>12</v>
      </c>
      <c r="E266" s="24" t="s">
        <v>102</v>
      </c>
      <c r="F266" s="24">
        <v>221</v>
      </c>
      <c r="G266" s="24">
        <v>19.2</v>
      </c>
      <c r="H266" s="24" t="s">
        <v>74</v>
      </c>
      <c r="I266" s="24"/>
      <c r="J266" s="24" t="s">
        <v>16</v>
      </c>
      <c r="K266" s="24" t="s">
        <v>12</v>
      </c>
      <c r="L266" s="24">
        <v>598</v>
      </c>
      <c r="M266" s="24">
        <v>242</v>
      </c>
      <c r="N266" s="24">
        <v>13</v>
      </c>
      <c r="O266" s="24">
        <v>3.8965E-2</v>
      </c>
      <c r="P266" s="24">
        <v>2.9973076923076902E-3</v>
      </c>
      <c r="Q266" s="25">
        <v>3.8965E-2</v>
      </c>
      <c r="R266" s="26">
        <v>1</v>
      </c>
      <c r="S266" s="26">
        <v>9.5200000000000005E-4</v>
      </c>
      <c r="T266" s="26">
        <v>2</v>
      </c>
      <c r="U266" s="26">
        <v>1.4630000000000001E-3</v>
      </c>
      <c r="V266" s="26">
        <v>3</v>
      </c>
      <c r="W266" s="26">
        <v>1.181E-3</v>
      </c>
      <c r="X266" s="26">
        <v>4</v>
      </c>
      <c r="Y266" s="26">
        <v>3.068E-3</v>
      </c>
      <c r="Z266" s="26">
        <v>5</v>
      </c>
      <c r="AA266" s="26">
        <v>1.76E-4</v>
      </c>
      <c r="AB266" s="26">
        <v>7</v>
      </c>
      <c r="AC266" s="26">
        <v>5.4310000000000001E-3</v>
      </c>
      <c r="AD266" s="26">
        <v>8</v>
      </c>
      <c r="AE266" s="26">
        <v>2.2569999999999999E-3</v>
      </c>
      <c r="AF266" s="26">
        <v>9</v>
      </c>
      <c r="AG266" s="26">
        <v>5.5890000000000002E-3</v>
      </c>
      <c r="AH266" s="26">
        <v>10</v>
      </c>
      <c r="AI266" s="26">
        <v>2.1510000000000001E-3</v>
      </c>
      <c r="AJ266" s="26">
        <v>11</v>
      </c>
      <c r="AK266" s="26">
        <v>2.6400000000000002E-4</v>
      </c>
      <c r="AL266" s="26">
        <v>12</v>
      </c>
      <c r="AM266" s="26">
        <v>3.8969999999999999E-3</v>
      </c>
      <c r="AN266" s="26">
        <v>13</v>
      </c>
      <c r="AO266" s="26">
        <v>2.98E-3</v>
      </c>
      <c r="AP266" s="37">
        <v>14</v>
      </c>
      <c r="AQ266" s="38">
        <v>9.5560000000000003E-3</v>
      </c>
      <c r="AR266" s="5"/>
      <c r="AT266" s="5"/>
      <c r="AV266" s="5"/>
      <c r="AX266" s="5"/>
      <c r="AZ266" s="5"/>
      <c r="BB266" s="5"/>
      <c r="BD266" s="5"/>
      <c r="BF266" s="5"/>
      <c r="BH266" s="5"/>
    </row>
    <row r="267" spans="1:60" x14ac:dyDescent="0.25">
      <c r="A267" s="24"/>
      <c r="B267" s="24" t="s">
        <v>80</v>
      </c>
      <c r="C267" s="24">
        <v>4</v>
      </c>
      <c r="D267" s="24" t="s">
        <v>12</v>
      </c>
      <c r="E267" s="24" t="s">
        <v>102</v>
      </c>
      <c r="F267" s="24">
        <v>221</v>
      </c>
      <c r="G267" s="24">
        <v>19.2</v>
      </c>
      <c r="H267" s="24" t="s">
        <v>74</v>
      </c>
      <c r="I267" s="24"/>
      <c r="J267" s="24" t="s">
        <v>16</v>
      </c>
      <c r="K267" s="24" t="s">
        <v>12</v>
      </c>
      <c r="L267" s="24">
        <v>66</v>
      </c>
      <c r="M267" s="24">
        <v>364</v>
      </c>
      <c r="N267" s="24">
        <v>1</v>
      </c>
      <c r="O267" s="24">
        <v>6.6299999999999996E-3</v>
      </c>
      <c r="P267" s="24">
        <v>6.6299999999999996E-3</v>
      </c>
      <c r="Q267" s="25">
        <v>6.6299999999999996E-3</v>
      </c>
      <c r="R267" s="26">
        <v>1</v>
      </c>
      <c r="S267" s="26">
        <v>6.6299999999999996E-3</v>
      </c>
      <c r="AF267" s="5"/>
      <c r="AH267" s="5"/>
      <c r="AJ267" s="5"/>
      <c r="AL267" s="5"/>
      <c r="AN267" s="5"/>
      <c r="AP267" s="5"/>
      <c r="AR267" s="5"/>
      <c r="AT267" s="5"/>
      <c r="AV267" s="5"/>
      <c r="AX267" s="5"/>
      <c r="AZ267" s="5"/>
      <c r="BB267" s="5"/>
      <c r="BD267" s="5"/>
      <c r="BF267" s="5"/>
      <c r="BH267" s="5"/>
    </row>
    <row r="268" spans="1:60" x14ac:dyDescent="0.25">
      <c r="A268" s="24"/>
      <c r="B268" s="24" t="s">
        <v>80</v>
      </c>
      <c r="C268" s="24">
        <v>4</v>
      </c>
      <c r="D268" s="24" t="s">
        <v>12</v>
      </c>
      <c r="E268" s="24" t="s">
        <v>102</v>
      </c>
      <c r="F268" s="24">
        <v>221</v>
      </c>
      <c r="G268" s="24">
        <v>19.2</v>
      </c>
      <c r="H268" s="24" t="s">
        <v>74</v>
      </c>
      <c r="I268" s="24"/>
      <c r="J268" s="24" t="s">
        <v>16</v>
      </c>
      <c r="K268" s="24" t="s">
        <v>13</v>
      </c>
      <c r="L268" s="24">
        <v>532</v>
      </c>
      <c r="M268" s="24">
        <v>140</v>
      </c>
      <c r="N268" s="24">
        <v>14</v>
      </c>
      <c r="O268" s="24">
        <v>4.8959000000000003E-2</v>
      </c>
      <c r="P268" s="24">
        <v>3.4970714285714301E-3</v>
      </c>
      <c r="Q268" s="25">
        <v>4.8959000000000003E-2</v>
      </c>
      <c r="R268" s="26">
        <v>1</v>
      </c>
      <c r="S268" s="26">
        <v>3.0200000000000001E-3</v>
      </c>
      <c r="T268" s="26">
        <v>2</v>
      </c>
      <c r="U268" s="26">
        <v>3.2669999999999999E-3</v>
      </c>
      <c r="V268" s="26">
        <v>5</v>
      </c>
      <c r="W268" s="26">
        <v>4.9259999999999998E-3</v>
      </c>
      <c r="X268" s="26">
        <v>4</v>
      </c>
      <c r="Y268" s="26">
        <v>1.0640000000000001E-3</v>
      </c>
      <c r="Z268" s="26">
        <v>9</v>
      </c>
      <c r="AA268" s="26">
        <v>4.084E-3</v>
      </c>
      <c r="AB268" s="26">
        <v>10</v>
      </c>
      <c r="AC268" s="26">
        <v>6.2870000000000001E-3</v>
      </c>
      <c r="AD268" s="26">
        <v>11</v>
      </c>
      <c r="AE268" s="26">
        <v>2.673E-3</v>
      </c>
      <c r="AF268" s="36">
        <v>12</v>
      </c>
      <c r="AG268" s="26">
        <v>2.6979999999999999E-3</v>
      </c>
      <c r="AH268" s="36">
        <v>13</v>
      </c>
      <c r="AI268" s="26">
        <v>5.1479999999999998E-3</v>
      </c>
      <c r="AJ268" s="36">
        <v>15</v>
      </c>
      <c r="AK268" s="26">
        <v>3.787E-3</v>
      </c>
      <c r="AL268" s="36">
        <v>16</v>
      </c>
      <c r="AM268" s="26">
        <v>8.1189999999999995E-3</v>
      </c>
      <c r="AN268" s="36">
        <v>17</v>
      </c>
      <c r="AO268" s="26">
        <v>1.807E-3</v>
      </c>
      <c r="AP268" s="36">
        <v>18</v>
      </c>
      <c r="AQ268" s="26">
        <v>1.5100000000000001E-3</v>
      </c>
      <c r="AR268" s="36">
        <v>19</v>
      </c>
      <c r="AS268" s="26">
        <v>5.6899999999999995E-4</v>
      </c>
      <c r="AT268" s="5"/>
      <c r="AV268" s="5"/>
      <c r="AX268" s="5"/>
      <c r="AZ268" s="5"/>
      <c r="BB268" s="5"/>
      <c r="BD268" s="5"/>
      <c r="BF268" s="5"/>
      <c r="BH268" s="5"/>
    </row>
    <row r="269" spans="1:60" x14ac:dyDescent="0.25">
      <c r="A269" s="24"/>
      <c r="B269" s="24" t="s">
        <v>80</v>
      </c>
      <c r="C269" s="24">
        <v>4</v>
      </c>
      <c r="D269" s="24" t="s">
        <v>12</v>
      </c>
      <c r="E269" s="24" t="s">
        <v>102</v>
      </c>
      <c r="F269" s="24">
        <v>221</v>
      </c>
      <c r="G269" s="24">
        <v>19.2</v>
      </c>
      <c r="H269" s="24" t="s">
        <v>74</v>
      </c>
      <c r="I269" s="24"/>
      <c r="J269" s="24" t="s">
        <v>16</v>
      </c>
      <c r="K269" s="24" t="s">
        <v>13</v>
      </c>
      <c r="L269" s="24">
        <v>717</v>
      </c>
      <c r="M269" s="24">
        <v>115</v>
      </c>
      <c r="N269" s="24">
        <v>6</v>
      </c>
      <c r="O269" s="24">
        <v>1.4628E-2</v>
      </c>
      <c r="P269" s="24">
        <v>2.4380000000000001E-3</v>
      </c>
      <c r="Q269" s="25">
        <v>1.4628E-2</v>
      </c>
      <c r="R269" s="26">
        <v>3</v>
      </c>
      <c r="S269" s="26">
        <v>3.4160000000000002E-3</v>
      </c>
      <c r="T269" s="26">
        <v>4</v>
      </c>
      <c r="U269" s="26">
        <v>1.7570000000000001E-3</v>
      </c>
      <c r="V269" s="26">
        <v>18</v>
      </c>
      <c r="W269" s="26">
        <v>3.6389999999999999E-3</v>
      </c>
      <c r="X269" s="26">
        <v>27</v>
      </c>
      <c r="Y269" s="26">
        <v>1.485E-3</v>
      </c>
      <c r="Z269" s="26">
        <v>29</v>
      </c>
      <c r="AA269" s="26">
        <v>1.2869999999999999E-3</v>
      </c>
      <c r="AB269" s="26">
        <v>20</v>
      </c>
      <c r="AC269" s="26">
        <v>3.0439999999999998E-3</v>
      </c>
      <c r="AF269" s="5"/>
      <c r="AH269" s="5"/>
      <c r="AJ269" s="5"/>
      <c r="AL269" s="5"/>
      <c r="AN269" s="5"/>
      <c r="AP269" s="5"/>
      <c r="AR269" s="5"/>
      <c r="AT269" s="5"/>
      <c r="AV269" s="5"/>
      <c r="AX269" s="5"/>
      <c r="AZ269" s="5"/>
      <c r="BB269" s="5"/>
      <c r="BD269" s="5"/>
      <c r="BF269" s="5"/>
      <c r="BH269" s="5"/>
    </row>
    <row r="270" spans="1:60" x14ac:dyDescent="0.25">
      <c r="A270" s="24"/>
      <c r="B270" s="24" t="s">
        <v>80</v>
      </c>
      <c r="C270" s="24">
        <v>4</v>
      </c>
      <c r="D270" s="24" t="s">
        <v>12</v>
      </c>
      <c r="E270" s="24" t="s">
        <v>102</v>
      </c>
      <c r="F270" s="24">
        <v>221</v>
      </c>
      <c r="G270" s="24">
        <v>19.2</v>
      </c>
      <c r="H270" s="24" t="s">
        <v>74</v>
      </c>
      <c r="I270" s="24"/>
      <c r="J270" s="24" t="s">
        <v>16</v>
      </c>
      <c r="K270" s="24" t="s">
        <v>14</v>
      </c>
      <c r="L270" s="24">
        <v>273</v>
      </c>
      <c r="M270" s="24">
        <v>335</v>
      </c>
      <c r="N270" s="24">
        <v>5</v>
      </c>
      <c r="O270" s="24">
        <v>1.2036E-2</v>
      </c>
      <c r="P270" s="24">
        <v>2.4072E-3</v>
      </c>
      <c r="Q270" s="25">
        <v>1.2036E-2</v>
      </c>
      <c r="R270" s="26">
        <v>2</v>
      </c>
      <c r="S270" s="26">
        <v>2.2599999999999999E-3</v>
      </c>
      <c r="T270" s="26">
        <v>3</v>
      </c>
      <c r="U270" s="26">
        <v>5.6499999999999996E-4</v>
      </c>
      <c r="V270" s="26">
        <v>12</v>
      </c>
      <c r="W270" s="26">
        <v>2.091E-3</v>
      </c>
      <c r="X270" s="26">
        <v>13</v>
      </c>
      <c r="Y270" s="26">
        <v>1.488E-3</v>
      </c>
      <c r="Z270" s="26">
        <v>15</v>
      </c>
      <c r="AA270" s="26">
        <v>5.6319999999999999E-3</v>
      </c>
      <c r="AF270" s="5"/>
      <c r="AH270" s="5"/>
      <c r="AJ270" s="5"/>
      <c r="AL270" s="5"/>
      <c r="AN270" s="5"/>
      <c r="AP270" s="5"/>
      <c r="AR270" s="5"/>
      <c r="AT270" s="5"/>
      <c r="AV270" s="5"/>
      <c r="AX270" s="5"/>
      <c r="AZ270" s="5"/>
      <c r="BB270" s="5"/>
      <c r="BD270" s="5"/>
      <c r="BF270" s="5"/>
      <c r="BH270" s="5"/>
    </row>
    <row r="271" spans="1:60" x14ac:dyDescent="0.25">
      <c r="A271" s="24"/>
      <c r="B271" s="24" t="s">
        <v>80</v>
      </c>
      <c r="C271" s="24">
        <v>4</v>
      </c>
      <c r="D271" s="24" t="s">
        <v>12</v>
      </c>
      <c r="E271" s="24" t="s">
        <v>102</v>
      </c>
      <c r="F271" s="24">
        <v>221</v>
      </c>
      <c r="G271" s="24">
        <v>19.2</v>
      </c>
      <c r="H271" s="24" t="s">
        <v>74</v>
      </c>
      <c r="I271" s="24"/>
      <c r="J271" s="24" t="s">
        <v>16</v>
      </c>
      <c r="K271" s="24" t="s">
        <v>14</v>
      </c>
      <c r="L271" s="24">
        <v>494</v>
      </c>
      <c r="M271" s="24">
        <v>322</v>
      </c>
      <c r="N271" s="24">
        <v>1</v>
      </c>
      <c r="O271" s="24">
        <v>3.5799999999999997E-4</v>
      </c>
      <c r="P271" s="24">
        <v>3.5799999999999997E-4</v>
      </c>
      <c r="Q271" s="25">
        <v>3.5799999999999997E-4</v>
      </c>
      <c r="R271" s="26">
        <v>26</v>
      </c>
      <c r="S271" s="26">
        <v>3.5799999999999997E-4</v>
      </c>
      <c r="AF271" s="5"/>
      <c r="AH271" s="5"/>
      <c r="AJ271" s="5"/>
      <c r="AL271" s="5"/>
      <c r="AN271" s="5"/>
      <c r="AP271" s="5"/>
      <c r="AR271" s="5"/>
      <c r="AT271" s="5"/>
      <c r="AV271" s="5"/>
      <c r="AX271" s="5"/>
      <c r="AZ271" s="5"/>
      <c r="BB271" s="5"/>
      <c r="BD271" s="5"/>
      <c r="BF271" s="5"/>
      <c r="BH271" s="5"/>
    </row>
    <row r="272" spans="1:60" x14ac:dyDescent="0.25">
      <c r="A272" s="24"/>
      <c r="B272" s="24" t="s">
        <v>80</v>
      </c>
      <c r="C272" s="24">
        <v>4</v>
      </c>
      <c r="D272" s="24" t="s">
        <v>12</v>
      </c>
      <c r="E272" s="24" t="s">
        <v>102</v>
      </c>
      <c r="F272" s="24">
        <v>221</v>
      </c>
      <c r="G272" s="24">
        <v>19.2</v>
      </c>
      <c r="H272" s="24" t="s">
        <v>74</v>
      </c>
      <c r="I272" s="24"/>
      <c r="J272" s="24" t="s">
        <v>16</v>
      </c>
      <c r="K272" s="24" t="s">
        <v>15</v>
      </c>
      <c r="L272" s="24">
        <v>803</v>
      </c>
      <c r="M272" s="24">
        <v>290</v>
      </c>
      <c r="N272" s="24">
        <v>3</v>
      </c>
      <c r="O272" s="24">
        <v>1.0876E-2</v>
      </c>
      <c r="P272" s="24">
        <v>3.6253333333333298E-3</v>
      </c>
      <c r="Q272" s="25">
        <v>1.0876E-2</v>
      </c>
      <c r="R272" s="26">
        <v>6</v>
      </c>
      <c r="S272" s="26">
        <v>9.0060000000000001E-3</v>
      </c>
      <c r="T272" s="26">
        <v>12</v>
      </c>
      <c r="U272" s="26">
        <v>1.526E-3</v>
      </c>
      <c r="V272" s="26">
        <v>10</v>
      </c>
      <c r="W272" s="26">
        <v>3.4400000000000001E-4</v>
      </c>
      <c r="AF272" s="5"/>
      <c r="AH272" s="5"/>
      <c r="AJ272" s="5"/>
      <c r="AL272" s="5"/>
      <c r="AN272" s="5"/>
      <c r="AP272" s="5"/>
      <c r="AR272" s="5"/>
      <c r="AT272" s="5"/>
      <c r="AV272" s="5"/>
      <c r="AX272" s="5"/>
      <c r="AZ272" s="5"/>
      <c r="BB272" s="5"/>
      <c r="BD272" s="5"/>
      <c r="BF272" s="5"/>
      <c r="BH272" s="5"/>
    </row>
    <row r="273" spans="1:60" x14ac:dyDescent="0.25">
      <c r="A273" s="24"/>
      <c r="B273" s="24" t="s">
        <v>80</v>
      </c>
      <c r="C273" s="24">
        <v>4</v>
      </c>
      <c r="D273" s="24" t="s">
        <v>12</v>
      </c>
      <c r="E273" s="24" t="s">
        <v>102</v>
      </c>
      <c r="F273" s="24">
        <v>221</v>
      </c>
      <c r="G273" s="24">
        <v>19.2</v>
      </c>
      <c r="H273" s="24" t="s">
        <v>74</v>
      </c>
      <c r="I273" s="24"/>
      <c r="J273" s="24" t="s">
        <v>16</v>
      </c>
      <c r="K273" s="24" t="s">
        <v>15</v>
      </c>
      <c r="L273" s="24">
        <v>347</v>
      </c>
      <c r="M273" s="24">
        <v>163</v>
      </c>
      <c r="N273" s="24">
        <v>2</v>
      </c>
      <c r="O273" s="24">
        <v>6.4469999999999996E-3</v>
      </c>
      <c r="P273" s="24">
        <v>3.2234999999999998E-3</v>
      </c>
      <c r="Q273" s="25">
        <v>6.4469999999999996E-3</v>
      </c>
      <c r="R273" s="26">
        <v>1</v>
      </c>
      <c r="S273" s="26">
        <v>1.5089999999999999E-3</v>
      </c>
      <c r="T273" s="26">
        <v>3</v>
      </c>
      <c r="U273" s="26">
        <v>4.9379999999999997E-3</v>
      </c>
      <c r="AF273" s="5"/>
      <c r="AH273" s="5"/>
      <c r="AJ273" s="5"/>
      <c r="AL273" s="5"/>
      <c r="AN273" s="5"/>
      <c r="AP273" s="5"/>
      <c r="AR273" s="5"/>
      <c r="AT273" s="5"/>
      <c r="AV273" s="5"/>
      <c r="AX273" s="5"/>
      <c r="AZ273" s="5"/>
      <c r="BB273" s="5"/>
      <c r="BD273" s="5"/>
      <c r="BF273" s="5"/>
      <c r="BH273" s="5"/>
    </row>
    <row r="274" spans="1:60" x14ac:dyDescent="0.25">
      <c r="A274" s="30"/>
      <c r="B274" s="30" t="s">
        <v>80</v>
      </c>
      <c r="C274" s="30">
        <v>4</v>
      </c>
      <c r="D274" s="30" t="s">
        <v>12</v>
      </c>
      <c r="E274" s="30" t="s">
        <v>119</v>
      </c>
      <c r="F274" s="30">
        <v>227</v>
      </c>
      <c r="G274" s="30">
        <v>14.8</v>
      </c>
      <c r="H274" s="30" t="s">
        <v>74</v>
      </c>
      <c r="I274" s="30"/>
      <c r="J274" s="30" t="s">
        <v>11</v>
      </c>
      <c r="K274" s="30" t="s">
        <v>12</v>
      </c>
      <c r="L274" s="30">
        <v>664</v>
      </c>
      <c r="M274" s="30">
        <v>14</v>
      </c>
      <c r="N274" s="30">
        <v>0</v>
      </c>
      <c r="O274" s="30">
        <v>0</v>
      </c>
      <c r="P274" s="30">
        <v>0</v>
      </c>
      <c r="Q274" s="31">
        <v>0</v>
      </c>
      <c r="R274" s="26" t="s">
        <v>83</v>
      </c>
      <c r="S274" s="26"/>
      <c r="AF274" s="5"/>
      <c r="AH274" s="5"/>
      <c r="AJ274" s="5"/>
      <c r="AL274" s="5"/>
      <c r="AN274" s="5"/>
      <c r="AP274" s="5"/>
      <c r="AR274" s="5"/>
      <c r="AT274" s="5"/>
      <c r="AV274" s="5"/>
      <c r="AX274" s="5"/>
      <c r="AZ274" s="5"/>
      <c r="BB274" s="5"/>
      <c r="BD274" s="5"/>
      <c r="BF274" s="5"/>
      <c r="BH274" s="5"/>
    </row>
    <row r="275" spans="1:60" x14ac:dyDescent="0.25">
      <c r="A275" s="30"/>
      <c r="B275" s="30" t="s">
        <v>80</v>
      </c>
      <c r="C275" s="30">
        <v>4</v>
      </c>
      <c r="D275" s="30" t="s">
        <v>12</v>
      </c>
      <c r="E275" s="30" t="s">
        <v>119</v>
      </c>
      <c r="F275" s="30">
        <v>227</v>
      </c>
      <c r="G275" s="30">
        <v>14.8</v>
      </c>
      <c r="H275" s="30" t="s">
        <v>74</v>
      </c>
      <c r="I275" s="30"/>
      <c r="J275" s="30" t="s">
        <v>11</v>
      </c>
      <c r="K275" s="30" t="s">
        <v>12</v>
      </c>
      <c r="L275" s="30">
        <v>146</v>
      </c>
      <c r="M275" s="30">
        <v>153</v>
      </c>
      <c r="N275" s="30">
        <v>0</v>
      </c>
      <c r="O275" s="30">
        <v>0</v>
      </c>
      <c r="P275" s="30">
        <v>0</v>
      </c>
      <c r="Q275" s="31">
        <v>0</v>
      </c>
      <c r="R275" s="26" t="s">
        <v>83</v>
      </c>
      <c r="S275" s="26"/>
      <c r="AF275" s="5"/>
      <c r="AH275" s="5"/>
      <c r="AJ275" s="5"/>
      <c r="AL275" s="5"/>
      <c r="AN275" s="5"/>
      <c r="AP275" s="5"/>
      <c r="AR275" s="5"/>
      <c r="AT275" s="5"/>
      <c r="AV275" s="5"/>
      <c r="AX275" s="5"/>
      <c r="AZ275" s="5"/>
      <c r="BB275" s="5"/>
      <c r="BD275" s="5"/>
      <c r="BF275" s="5"/>
      <c r="BH275" s="5"/>
    </row>
    <row r="276" spans="1:60" x14ac:dyDescent="0.25">
      <c r="A276" s="30"/>
      <c r="B276" s="30" t="s">
        <v>80</v>
      </c>
      <c r="C276" s="30">
        <v>4</v>
      </c>
      <c r="D276" s="30" t="s">
        <v>12</v>
      </c>
      <c r="E276" s="30" t="s">
        <v>119</v>
      </c>
      <c r="F276" s="30">
        <v>227</v>
      </c>
      <c r="G276" s="30">
        <v>14.8</v>
      </c>
      <c r="H276" s="30" t="s">
        <v>74</v>
      </c>
      <c r="I276" s="30"/>
      <c r="J276" s="30" t="s">
        <v>11</v>
      </c>
      <c r="K276" s="30" t="s">
        <v>13</v>
      </c>
      <c r="L276" s="30">
        <v>739</v>
      </c>
      <c r="M276" s="30">
        <v>253</v>
      </c>
      <c r="N276" s="30">
        <v>0</v>
      </c>
      <c r="O276" s="30">
        <v>0</v>
      </c>
      <c r="P276" s="30">
        <v>0</v>
      </c>
      <c r="Q276" s="31">
        <v>0</v>
      </c>
      <c r="R276" s="26" t="s">
        <v>83</v>
      </c>
      <c r="S276" s="26"/>
      <c r="AF276" s="5"/>
      <c r="AH276" s="5"/>
      <c r="AJ276" s="5"/>
      <c r="AL276" s="5"/>
      <c r="AN276" s="5"/>
      <c r="AP276" s="5"/>
      <c r="AR276" s="5"/>
      <c r="AT276" s="5"/>
      <c r="AV276" s="5"/>
      <c r="AX276" s="5"/>
      <c r="AZ276" s="5"/>
      <c r="BB276" s="5"/>
      <c r="BD276" s="5"/>
      <c r="BF276" s="5"/>
      <c r="BH276" s="5"/>
    </row>
    <row r="277" spans="1:60" x14ac:dyDescent="0.25">
      <c r="A277" s="30"/>
      <c r="B277" s="30" t="s">
        <v>80</v>
      </c>
      <c r="C277" s="30">
        <v>4</v>
      </c>
      <c r="D277" s="30" t="s">
        <v>12</v>
      </c>
      <c r="E277" s="30" t="s">
        <v>119</v>
      </c>
      <c r="F277" s="30">
        <v>227</v>
      </c>
      <c r="G277" s="30">
        <v>14.8</v>
      </c>
      <c r="H277" s="30" t="s">
        <v>74</v>
      </c>
      <c r="I277" s="30"/>
      <c r="J277" s="30" t="s">
        <v>11</v>
      </c>
      <c r="K277" s="30" t="s">
        <v>13</v>
      </c>
      <c r="L277" s="30">
        <v>819</v>
      </c>
      <c r="M277" s="30">
        <v>105</v>
      </c>
      <c r="N277" s="30">
        <v>0</v>
      </c>
      <c r="O277" s="30">
        <v>0</v>
      </c>
      <c r="P277" s="30">
        <v>0</v>
      </c>
      <c r="Q277" s="31">
        <v>0</v>
      </c>
      <c r="R277" s="26" t="s">
        <v>83</v>
      </c>
      <c r="S277" s="26"/>
      <c r="AF277" s="5"/>
      <c r="AH277" s="5"/>
      <c r="AJ277" s="5"/>
      <c r="AL277" s="5"/>
      <c r="AN277" s="5"/>
      <c r="AP277" s="5"/>
      <c r="AR277" s="5"/>
      <c r="AT277" s="5"/>
      <c r="AV277" s="5"/>
      <c r="AX277" s="5"/>
      <c r="AZ277" s="5"/>
      <c r="BB277" s="5"/>
      <c r="BD277" s="5"/>
      <c r="BF277" s="5"/>
      <c r="BH277" s="5"/>
    </row>
    <row r="278" spans="1:60" x14ac:dyDescent="0.25">
      <c r="A278" s="30"/>
      <c r="B278" s="30" t="s">
        <v>80</v>
      </c>
      <c r="C278" s="30">
        <v>4</v>
      </c>
      <c r="D278" s="30" t="s">
        <v>12</v>
      </c>
      <c r="E278" s="30" t="s">
        <v>119</v>
      </c>
      <c r="F278" s="30">
        <v>227</v>
      </c>
      <c r="G278" s="30">
        <v>14.8</v>
      </c>
      <c r="H278" s="30" t="s">
        <v>74</v>
      </c>
      <c r="I278" s="30"/>
      <c r="J278" s="30" t="s">
        <v>11</v>
      </c>
      <c r="K278" s="30" t="s">
        <v>14</v>
      </c>
      <c r="L278" s="30">
        <v>559</v>
      </c>
      <c r="M278" s="30">
        <v>318</v>
      </c>
      <c r="N278" s="30">
        <v>0</v>
      </c>
      <c r="O278" s="30">
        <v>0</v>
      </c>
      <c r="P278" s="30">
        <v>0</v>
      </c>
      <c r="Q278" s="31">
        <v>0</v>
      </c>
      <c r="R278" s="26" t="s">
        <v>83</v>
      </c>
      <c r="S278" s="26"/>
      <c r="AF278" s="5"/>
      <c r="AH278" s="5"/>
      <c r="AJ278" s="5"/>
      <c r="AL278" s="5"/>
      <c r="AN278" s="5"/>
      <c r="AP278" s="5"/>
      <c r="AR278" s="5"/>
      <c r="AT278" s="5"/>
      <c r="AV278" s="5"/>
      <c r="AX278" s="5"/>
      <c r="AZ278" s="5"/>
      <c r="BB278" s="5"/>
      <c r="BD278" s="5"/>
      <c r="BF278" s="5"/>
      <c r="BH278" s="5"/>
    </row>
    <row r="279" spans="1:60" x14ac:dyDescent="0.25">
      <c r="A279" s="30"/>
      <c r="B279" s="30" t="s">
        <v>80</v>
      </c>
      <c r="C279" s="30">
        <v>4</v>
      </c>
      <c r="D279" s="30" t="s">
        <v>12</v>
      </c>
      <c r="E279" s="30" t="s">
        <v>119</v>
      </c>
      <c r="F279" s="30">
        <v>227</v>
      </c>
      <c r="G279" s="30">
        <v>14.8</v>
      </c>
      <c r="H279" s="30" t="s">
        <v>74</v>
      </c>
      <c r="I279" s="30"/>
      <c r="J279" s="30" t="s">
        <v>11</v>
      </c>
      <c r="K279" s="30" t="s">
        <v>14</v>
      </c>
      <c r="L279" s="30">
        <v>502</v>
      </c>
      <c r="M279" s="30">
        <v>18</v>
      </c>
      <c r="N279" s="30">
        <v>0</v>
      </c>
      <c r="O279" s="30">
        <v>0</v>
      </c>
      <c r="P279" s="30">
        <v>0</v>
      </c>
      <c r="Q279" s="31">
        <v>0</v>
      </c>
      <c r="R279" s="26" t="s">
        <v>83</v>
      </c>
      <c r="S279" s="26"/>
      <c r="AF279" s="5"/>
      <c r="AH279" s="5"/>
      <c r="AJ279" s="5"/>
      <c r="AL279" s="5"/>
      <c r="AN279" s="5"/>
      <c r="AP279" s="5"/>
      <c r="AR279" s="5"/>
      <c r="AT279" s="5"/>
      <c r="AV279" s="5"/>
      <c r="AX279" s="5"/>
      <c r="AZ279" s="5"/>
      <c r="BB279" s="5"/>
      <c r="BD279" s="5"/>
      <c r="BF279" s="5"/>
      <c r="BH279" s="5"/>
    </row>
    <row r="280" spans="1:60" x14ac:dyDescent="0.25">
      <c r="A280" s="30"/>
      <c r="B280" s="30" t="s">
        <v>80</v>
      </c>
      <c r="C280" s="30">
        <v>4</v>
      </c>
      <c r="D280" s="30" t="s">
        <v>12</v>
      </c>
      <c r="E280" s="30" t="s">
        <v>119</v>
      </c>
      <c r="F280" s="30">
        <v>227</v>
      </c>
      <c r="G280" s="30">
        <v>14.8</v>
      </c>
      <c r="H280" s="30" t="s">
        <v>74</v>
      </c>
      <c r="I280" s="30"/>
      <c r="J280" s="30" t="s">
        <v>11</v>
      </c>
      <c r="K280" s="30" t="s">
        <v>15</v>
      </c>
      <c r="L280" s="30">
        <v>776</v>
      </c>
      <c r="M280" s="30">
        <v>394</v>
      </c>
      <c r="N280" s="30">
        <v>0</v>
      </c>
      <c r="O280" s="30">
        <v>0</v>
      </c>
      <c r="P280" s="30">
        <v>0</v>
      </c>
      <c r="Q280" s="31">
        <v>0</v>
      </c>
      <c r="R280" s="26" t="s">
        <v>83</v>
      </c>
      <c r="AF280" s="5"/>
      <c r="AH280" s="5"/>
      <c r="AJ280" s="5"/>
      <c r="AL280" s="5"/>
      <c r="AN280" s="5"/>
      <c r="AP280" s="5"/>
      <c r="AR280" s="5"/>
      <c r="AT280" s="5"/>
      <c r="AV280" s="5"/>
      <c r="AX280" s="5"/>
      <c r="AZ280" s="5"/>
      <c r="BB280" s="5"/>
      <c r="BD280" s="5"/>
      <c r="BF280" s="5"/>
      <c r="BH280" s="5"/>
    </row>
    <row r="281" spans="1:60" x14ac:dyDescent="0.25">
      <c r="A281" s="30"/>
      <c r="B281" s="30" t="s">
        <v>80</v>
      </c>
      <c r="C281" s="30">
        <v>4</v>
      </c>
      <c r="D281" s="30" t="s">
        <v>12</v>
      </c>
      <c r="E281" s="30" t="s">
        <v>119</v>
      </c>
      <c r="F281" s="30">
        <v>227</v>
      </c>
      <c r="G281" s="30">
        <v>14.8</v>
      </c>
      <c r="H281" s="30" t="s">
        <v>74</v>
      </c>
      <c r="I281" s="30"/>
      <c r="J281" s="30" t="s">
        <v>11</v>
      </c>
      <c r="K281" s="30" t="s">
        <v>15</v>
      </c>
      <c r="L281" s="30">
        <v>868</v>
      </c>
      <c r="M281" s="30">
        <v>216</v>
      </c>
      <c r="N281" s="30">
        <v>0</v>
      </c>
      <c r="O281" s="30">
        <v>0</v>
      </c>
      <c r="P281" s="30">
        <v>0</v>
      </c>
      <c r="Q281" s="31">
        <v>0</v>
      </c>
      <c r="R281" s="26" t="s">
        <v>83</v>
      </c>
      <c r="AF281" s="5"/>
      <c r="AH281" s="5"/>
      <c r="AJ281" s="5"/>
      <c r="AL281" s="5"/>
      <c r="AN281" s="5"/>
      <c r="AP281" s="5"/>
      <c r="AR281" s="5"/>
      <c r="AT281" s="5"/>
      <c r="AV281" s="5"/>
      <c r="AX281" s="5"/>
      <c r="AZ281" s="5"/>
      <c r="BB281" s="5"/>
      <c r="BD281" s="5"/>
      <c r="BF281" s="5"/>
      <c r="BH281" s="5"/>
    </row>
    <row r="282" spans="1:60" x14ac:dyDescent="0.25">
      <c r="A282" s="30"/>
      <c r="B282" s="30" t="s">
        <v>80</v>
      </c>
      <c r="C282" s="30">
        <v>4</v>
      </c>
      <c r="D282" s="30" t="s">
        <v>12</v>
      </c>
      <c r="E282" s="30" t="s">
        <v>119</v>
      </c>
      <c r="F282" s="30">
        <v>227</v>
      </c>
      <c r="G282" s="30">
        <v>14.8</v>
      </c>
      <c r="H282" s="30" t="s">
        <v>74</v>
      </c>
      <c r="I282" s="30"/>
      <c r="J282" s="30" t="s">
        <v>16</v>
      </c>
      <c r="K282" s="30" t="s">
        <v>12</v>
      </c>
      <c r="L282" s="30">
        <v>666</v>
      </c>
      <c r="M282" s="30">
        <v>344</v>
      </c>
      <c r="N282" s="30">
        <v>1</v>
      </c>
      <c r="O282" s="30">
        <v>1.792E-3</v>
      </c>
      <c r="P282" s="30">
        <v>1.792E-3</v>
      </c>
      <c r="Q282" s="31">
        <v>1.792E-3</v>
      </c>
      <c r="R282" s="26">
        <v>7</v>
      </c>
      <c r="S282" s="26">
        <v>1.792E-3</v>
      </c>
      <c r="AF282" s="5"/>
      <c r="AH282" s="5"/>
      <c r="AJ282" s="5"/>
      <c r="AL282" s="5"/>
      <c r="AN282" s="5"/>
      <c r="AP282" s="5"/>
      <c r="AR282" s="5"/>
      <c r="AT282" s="5"/>
      <c r="AV282" s="5"/>
      <c r="AX282" s="5"/>
      <c r="AZ282" s="5"/>
      <c r="BB282" s="5"/>
      <c r="BD282" s="5"/>
      <c r="BF282" s="5"/>
      <c r="BH282" s="5"/>
    </row>
    <row r="283" spans="1:60" x14ac:dyDescent="0.25">
      <c r="A283" s="30"/>
      <c r="B283" s="30" t="s">
        <v>80</v>
      </c>
      <c r="C283" s="30">
        <v>4</v>
      </c>
      <c r="D283" s="30" t="s">
        <v>12</v>
      </c>
      <c r="E283" s="30" t="s">
        <v>119</v>
      </c>
      <c r="F283" s="30">
        <v>227</v>
      </c>
      <c r="G283" s="30">
        <v>14.8</v>
      </c>
      <c r="H283" s="30" t="s">
        <v>74</v>
      </c>
      <c r="I283" s="30"/>
      <c r="J283" s="30" t="s">
        <v>16</v>
      </c>
      <c r="K283" s="30" t="s">
        <v>12</v>
      </c>
      <c r="L283" s="30">
        <v>570</v>
      </c>
      <c r="M283" s="30">
        <v>116</v>
      </c>
      <c r="N283" s="30">
        <v>17</v>
      </c>
      <c r="O283" s="30">
        <v>1.4338999999999999E-2</v>
      </c>
      <c r="P283" s="30">
        <v>8.4347058823529405E-4</v>
      </c>
      <c r="Q283" s="31">
        <v>1.4338999999999999E-2</v>
      </c>
      <c r="R283" s="26">
        <v>1</v>
      </c>
      <c r="S283" s="26">
        <v>1.451E-3</v>
      </c>
      <c r="T283" s="26">
        <v>2</v>
      </c>
      <c r="U283" s="26">
        <v>5.9699999999999998E-4</v>
      </c>
      <c r="V283" s="26">
        <v>3</v>
      </c>
      <c r="W283" s="26">
        <v>1.565E-3</v>
      </c>
      <c r="X283" s="26">
        <v>4</v>
      </c>
      <c r="Y283" s="26">
        <v>1.622E-3</v>
      </c>
      <c r="Z283" s="26">
        <v>5</v>
      </c>
      <c r="AA283" s="26">
        <v>4.84E-4</v>
      </c>
      <c r="AB283" s="26">
        <v>6</v>
      </c>
      <c r="AC283" s="26">
        <v>4.2700000000000002E-4</v>
      </c>
      <c r="AD283" s="26">
        <v>7</v>
      </c>
      <c r="AE283" s="26">
        <v>3.6999999999999999E-4</v>
      </c>
      <c r="AF283" s="26">
        <v>8</v>
      </c>
      <c r="AG283" s="26">
        <v>3.4099999999999999E-4</v>
      </c>
      <c r="AH283" s="26">
        <v>9</v>
      </c>
      <c r="AI283" s="26">
        <v>3.9800000000000002E-4</v>
      </c>
      <c r="AJ283" s="26">
        <v>10</v>
      </c>
      <c r="AK283" s="26">
        <v>8.25E-4</v>
      </c>
      <c r="AL283" s="26">
        <v>11</v>
      </c>
      <c r="AM283" s="26">
        <v>1.536E-3</v>
      </c>
      <c r="AN283" s="26">
        <v>12</v>
      </c>
      <c r="AO283" s="26">
        <v>3.1300000000000002E-4</v>
      </c>
      <c r="AP283" s="26">
        <v>13</v>
      </c>
      <c r="AQ283" s="26">
        <v>4.2700000000000002E-4</v>
      </c>
      <c r="AR283" s="26">
        <v>14</v>
      </c>
      <c r="AS283" s="26">
        <v>3.6999999999999999E-4</v>
      </c>
      <c r="AT283" s="26">
        <v>15</v>
      </c>
      <c r="AU283" s="26">
        <v>8.25E-4</v>
      </c>
      <c r="AV283" s="26">
        <v>16</v>
      </c>
      <c r="AW283" s="26">
        <v>2.2469999999999999E-3</v>
      </c>
      <c r="AX283" s="26">
        <v>17</v>
      </c>
      <c r="AY283" s="26">
        <v>5.4100000000000003E-4</v>
      </c>
      <c r="AZ283" s="5"/>
      <c r="BB283" s="5"/>
      <c r="BD283" s="5"/>
      <c r="BF283" s="5"/>
      <c r="BH283" s="5"/>
    </row>
    <row r="284" spans="1:60" x14ac:dyDescent="0.25">
      <c r="A284" s="30"/>
      <c r="B284" s="30" t="s">
        <v>80</v>
      </c>
      <c r="C284" s="30">
        <v>4</v>
      </c>
      <c r="D284" s="30" t="s">
        <v>12</v>
      </c>
      <c r="E284" s="30" t="s">
        <v>119</v>
      </c>
      <c r="F284" s="30">
        <v>227</v>
      </c>
      <c r="G284" s="30">
        <v>14.8</v>
      </c>
      <c r="H284" s="30" t="s">
        <v>74</v>
      </c>
      <c r="I284" s="30"/>
      <c r="J284" s="30" t="s">
        <v>16</v>
      </c>
      <c r="K284" s="30" t="s">
        <v>13</v>
      </c>
      <c r="L284" s="30">
        <v>705</v>
      </c>
      <c r="M284" s="30">
        <v>115</v>
      </c>
      <c r="N284" s="30">
        <v>3</v>
      </c>
      <c r="O284" s="30">
        <v>3.9259999999999998E-3</v>
      </c>
      <c r="P284" s="30">
        <v>1.30866666666667E-3</v>
      </c>
      <c r="Q284" s="31">
        <v>3.9259999999999998E-3</v>
      </c>
      <c r="R284" s="26">
        <v>13</v>
      </c>
      <c r="S284" s="26">
        <v>2.5000000000000001E-4</v>
      </c>
      <c r="T284" s="26">
        <v>12</v>
      </c>
      <c r="U284" s="26">
        <v>2.4450000000000001E-3</v>
      </c>
      <c r="V284" s="26">
        <v>7</v>
      </c>
      <c r="W284" s="26">
        <v>1.2310000000000001E-3</v>
      </c>
      <c r="AF284" s="5"/>
      <c r="AH284" s="5"/>
      <c r="AJ284" s="5"/>
      <c r="AL284" s="5"/>
      <c r="AN284" s="5"/>
      <c r="AP284" s="5"/>
      <c r="AR284" s="5"/>
      <c r="AT284" s="5"/>
      <c r="AV284" s="5"/>
      <c r="AX284" s="5"/>
      <c r="AZ284" s="5"/>
      <c r="BB284" s="5"/>
      <c r="BD284" s="5"/>
      <c r="BF284" s="5"/>
      <c r="BH284" s="5"/>
    </row>
    <row r="285" spans="1:60" x14ac:dyDescent="0.25">
      <c r="A285" s="30"/>
      <c r="B285" s="30" t="s">
        <v>80</v>
      </c>
      <c r="C285" s="30">
        <v>4</v>
      </c>
      <c r="D285" s="30" t="s">
        <v>12</v>
      </c>
      <c r="E285" s="30" t="s">
        <v>119</v>
      </c>
      <c r="F285" s="30">
        <v>227</v>
      </c>
      <c r="G285" s="30">
        <v>14.8</v>
      </c>
      <c r="H285" s="30" t="s">
        <v>74</v>
      </c>
      <c r="I285" s="30"/>
      <c r="J285" s="30" t="s">
        <v>16</v>
      </c>
      <c r="K285" s="30" t="s">
        <v>13</v>
      </c>
      <c r="L285" s="30">
        <v>390</v>
      </c>
      <c r="M285" s="30">
        <v>246</v>
      </c>
      <c r="N285" s="30">
        <v>1</v>
      </c>
      <c r="O285" s="30">
        <v>1.57E-3</v>
      </c>
      <c r="P285" s="30">
        <v>1.57E-3</v>
      </c>
      <c r="Q285" s="31">
        <v>1.57E-3</v>
      </c>
      <c r="R285" s="26">
        <v>1</v>
      </c>
      <c r="S285" s="26">
        <v>1.57E-3</v>
      </c>
      <c r="T285" s="26"/>
      <c r="AF285" s="5"/>
      <c r="AH285" s="5"/>
      <c r="AJ285" s="26"/>
      <c r="AK285" s="26"/>
      <c r="AL285" s="5"/>
      <c r="AN285" s="5"/>
      <c r="AP285" s="5"/>
      <c r="AR285" s="5"/>
      <c r="AT285" s="5"/>
      <c r="AV285" s="5"/>
      <c r="AX285" s="5"/>
      <c r="AZ285" s="5"/>
      <c r="BB285" s="5"/>
      <c r="BD285" s="5"/>
      <c r="BF285" s="5"/>
      <c r="BH285" s="5"/>
    </row>
    <row r="286" spans="1:60" x14ac:dyDescent="0.25">
      <c r="A286" s="30"/>
      <c r="B286" s="30" t="s">
        <v>80</v>
      </c>
      <c r="C286" s="30">
        <v>4</v>
      </c>
      <c r="D286" s="30" t="s">
        <v>12</v>
      </c>
      <c r="E286" s="30" t="s">
        <v>119</v>
      </c>
      <c r="F286" s="30">
        <v>227</v>
      </c>
      <c r="G286" s="30">
        <v>14.8</v>
      </c>
      <c r="H286" s="30" t="s">
        <v>74</v>
      </c>
      <c r="I286" s="30"/>
      <c r="J286" s="30" t="s">
        <v>16</v>
      </c>
      <c r="K286" s="30" t="s">
        <v>14</v>
      </c>
      <c r="L286" s="30">
        <v>532</v>
      </c>
      <c r="M286" s="30">
        <v>151</v>
      </c>
      <c r="N286" s="30">
        <v>6</v>
      </c>
      <c r="O286" s="30">
        <v>3.0713000000000001E-2</v>
      </c>
      <c r="P286" s="30">
        <v>5.1188333333333303E-3</v>
      </c>
      <c r="Q286" s="31">
        <v>3.0713000000000001E-2</v>
      </c>
      <c r="R286" s="26">
        <v>13</v>
      </c>
      <c r="S286" s="26">
        <v>3.7499999999999999E-3</v>
      </c>
      <c r="T286" s="26">
        <v>21</v>
      </c>
      <c r="U286" s="26">
        <v>1.2579999999999999E-2</v>
      </c>
      <c r="V286" s="26">
        <v>19</v>
      </c>
      <c r="W286" s="26">
        <v>1.7210000000000001E-3</v>
      </c>
      <c r="X286" s="26">
        <v>25</v>
      </c>
      <c r="Y286" s="26">
        <v>3.954E-3</v>
      </c>
      <c r="Z286" s="26">
        <v>29</v>
      </c>
      <c r="AA286" s="26">
        <v>5.2449999999999997E-3</v>
      </c>
      <c r="AB286" s="26">
        <v>33</v>
      </c>
      <c r="AC286" s="26">
        <v>3.4629999999999999E-3</v>
      </c>
      <c r="AD286" s="26"/>
      <c r="AE286" s="26"/>
      <c r="AF286" s="26"/>
      <c r="AG286" s="26"/>
      <c r="AH286" s="26"/>
      <c r="AI286" s="26"/>
      <c r="AJ286" s="26"/>
      <c r="AK286" s="26"/>
      <c r="AL286" s="26"/>
      <c r="AM286" s="26"/>
      <c r="AN286" s="5"/>
      <c r="AP286" s="5"/>
      <c r="AR286" s="5"/>
      <c r="AT286" s="5"/>
      <c r="AV286" s="5"/>
      <c r="AX286" s="5"/>
      <c r="AZ286" s="5"/>
      <c r="BB286" s="5"/>
      <c r="BD286" s="5"/>
      <c r="BF286" s="5"/>
      <c r="BH286" s="5"/>
    </row>
    <row r="287" spans="1:60" x14ac:dyDescent="0.25">
      <c r="A287" s="30"/>
      <c r="B287" s="30" t="s">
        <v>80</v>
      </c>
      <c r="C287" s="30">
        <v>4</v>
      </c>
      <c r="D287" s="30" t="s">
        <v>12</v>
      </c>
      <c r="E287" s="30" t="s">
        <v>119</v>
      </c>
      <c r="F287" s="30">
        <v>227</v>
      </c>
      <c r="G287" s="30">
        <v>14.8</v>
      </c>
      <c r="H287" s="30" t="s">
        <v>74</v>
      </c>
      <c r="I287" s="30"/>
      <c r="J287" s="30" t="s">
        <v>16</v>
      </c>
      <c r="K287" s="30" t="s">
        <v>14</v>
      </c>
      <c r="L287" s="30">
        <v>135</v>
      </c>
      <c r="M287" s="30">
        <v>168</v>
      </c>
      <c r="N287" s="30">
        <v>6</v>
      </c>
      <c r="O287" s="30">
        <v>4.6366999999999998E-2</v>
      </c>
      <c r="P287" s="30">
        <v>7.7278333333333296E-3</v>
      </c>
      <c r="Q287" s="31">
        <v>4.6366999999999998E-2</v>
      </c>
      <c r="R287" s="26">
        <v>7</v>
      </c>
      <c r="S287" s="26">
        <v>6.679E-3</v>
      </c>
      <c r="T287" s="26">
        <v>12</v>
      </c>
      <c r="U287" s="26">
        <v>8.4010000000000005E-3</v>
      </c>
      <c r="V287" s="26">
        <v>10</v>
      </c>
      <c r="W287" s="26">
        <v>1.0612999999999999E-2</v>
      </c>
      <c r="X287" s="26">
        <v>6</v>
      </c>
      <c r="Y287" s="26">
        <v>8.6459999999999992E-3</v>
      </c>
      <c r="Z287" s="26">
        <v>7</v>
      </c>
      <c r="AA287" s="26">
        <v>6.9700000000000003E-4</v>
      </c>
      <c r="AB287" s="26">
        <v>3</v>
      </c>
      <c r="AC287" s="26">
        <v>1.1331000000000001E-2</v>
      </c>
      <c r="AJ287" s="26"/>
      <c r="AK287" s="26"/>
      <c r="AN287" s="5"/>
      <c r="AP287" s="5"/>
      <c r="AR287" s="5"/>
      <c r="AT287" s="5"/>
      <c r="AV287" s="5"/>
      <c r="AX287" s="5"/>
      <c r="AZ287" s="5"/>
      <c r="BB287" s="5"/>
      <c r="BD287" s="5"/>
      <c r="BF287" s="5"/>
      <c r="BH287" s="5"/>
    </row>
    <row r="288" spans="1:60" x14ac:dyDescent="0.25">
      <c r="A288" s="30"/>
      <c r="B288" s="30" t="s">
        <v>80</v>
      </c>
      <c r="C288" s="30">
        <v>4</v>
      </c>
      <c r="D288" s="30" t="s">
        <v>12</v>
      </c>
      <c r="E288" s="30" t="s">
        <v>119</v>
      </c>
      <c r="F288" s="30">
        <v>227</v>
      </c>
      <c r="G288" s="30">
        <v>14.8</v>
      </c>
      <c r="H288" s="30" t="s">
        <v>74</v>
      </c>
      <c r="I288" s="30"/>
      <c r="J288" s="30" t="s">
        <v>16</v>
      </c>
      <c r="K288" s="30" t="s">
        <v>15</v>
      </c>
      <c r="L288" s="30">
        <v>529</v>
      </c>
      <c r="M288" s="30">
        <v>306</v>
      </c>
      <c r="N288" s="30">
        <v>0</v>
      </c>
      <c r="O288" s="30">
        <v>0</v>
      </c>
      <c r="P288" s="30">
        <v>0</v>
      </c>
      <c r="Q288" s="31">
        <v>0</v>
      </c>
      <c r="R288" s="26" t="s">
        <v>83</v>
      </c>
      <c r="S288" s="26"/>
      <c r="T288" s="26"/>
      <c r="AF288" s="5"/>
      <c r="AH288" s="5"/>
      <c r="AJ288" s="26"/>
      <c r="AK288" s="26"/>
      <c r="AL288" s="5"/>
      <c r="AN288" s="5"/>
      <c r="AP288" s="5"/>
      <c r="AR288" s="5"/>
      <c r="AT288" s="5"/>
      <c r="AV288" s="5"/>
      <c r="AX288" s="5"/>
      <c r="AZ288" s="5"/>
      <c r="BB288" s="5"/>
      <c r="BD288" s="5"/>
      <c r="BF288" s="5"/>
      <c r="BH288" s="5"/>
    </row>
    <row r="289" spans="1:60" x14ac:dyDescent="0.25">
      <c r="A289" s="30"/>
      <c r="B289" s="30" t="s">
        <v>80</v>
      </c>
      <c r="C289" s="30">
        <v>4</v>
      </c>
      <c r="D289" s="30" t="s">
        <v>12</v>
      </c>
      <c r="E289" s="30" t="s">
        <v>119</v>
      </c>
      <c r="F289" s="30">
        <v>227</v>
      </c>
      <c r="G289" s="30">
        <v>14.8</v>
      </c>
      <c r="H289" s="30" t="s">
        <v>74</v>
      </c>
      <c r="I289" s="30"/>
      <c r="J289" s="30" t="s">
        <v>16</v>
      </c>
      <c r="K289" s="30" t="s">
        <v>15</v>
      </c>
      <c r="L289" s="30">
        <v>223</v>
      </c>
      <c r="M289" s="30">
        <v>206</v>
      </c>
      <c r="N289" s="30">
        <v>0</v>
      </c>
      <c r="O289" s="30">
        <v>0</v>
      </c>
      <c r="P289" s="30">
        <v>0</v>
      </c>
      <c r="Q289" s="31">
        <v>0</v>
      </c>
      <c r="R289" s="26" t="s">
        <v>83</v>
      </c>
      <c r="S289" s="26"/>
      <c r="T289" s="26"/>
      <c r="AF289" s="5"/>
      <c r="AH289" s="5"/>
      <c r="AJ289" s="26"/>
      <c r="AK289" s="26"/>
      <c r="AL289" s="5"/>
      <c r="AN289" s="5"/>
      <c r="AP289" s="5"/>
      <c r="AR289" s="5"/>
      <c r="AT289" s="5"/>
      <c r="AV289" s="5"/>
      <c r="AX289" s="5"/>
      <c r="AZ289" s="5"/>
      <c r="BB289" s="5"/>
      <c r="BD289" s="5"/>
      <c r="BF289" s="5"/>
      <c r="BH289" s="5"/>
    </row>
    <row r="290" spans="1:60" x14ac:dyDescent="0.25">
      <c r="A290" s="24"/>
      <c r="B290" s="24" t="s">
        <v>80</v>
      </c>
      <c r="C290" s="24">
        <v>4</v>
      </c>
      <c r="D290" s="24" t="s">
        <v>12</v>
      </c>
      <c r="E290" s="24" t="s">
        <v>80</v>
      </c>
      <c r="F290" s="24">
        <v>252</v>
      </c>
      <c r="G290" s="24">
        <v>15.5</v>
      </c>
      <c r="H290" s="24" t="s">
        <v>74</v>
      </c>
      <c r="I290" s="24"/>
      <c r="J290" s="24" t="s">
        <v>11</v>
      </c>
      <c r="K290" s="24" t="s">
        <v>12</v>
      </c>
      <c r="L290" s="24">
        <v>787</v>
      </c>
      <c r="M290" s="24">
        <v>144</v>
      </c>
      <c r="N290" s="24">
        <v>0</v>
      </c>
      <c r="O290" s="24">
        <v>0</v>
      </c>
      <c r="P290" s="24">
        <v>0</v>
      </c>
      <c r="Q290" s="25">
        <v>0</v>
      </c>
      <c r="R290" s="26" t="s">
        <v>83</v>
      </c>
      <c r="S290" s="26"/>
      <c r="T290" s="26"/>
      <c r="AF290" s="5"/>
      <c r="AH290" s="5"/>
      <c r="AJ290" s="26"/>
      <c r="AK290" s="26"/>
      <c r="AL290" s="5"/>
      <c r="AN290" s="5"/>
      <c r="AP290" s="5"/>
      <c r="AR290" s="5"/>
      <c r="AT290" s="5"/>
      <c r="AV290" s="5"/>
      <c r="AX290" s="5"/>
      <c r="AZ290" s="5"/>
      <c r="BB290" s="5"/>
      <c r="BD290" s="5"/>
      <c r="BF290" s="5"/>
      <c r="BH290" s="5"/>
    </row>
    <row r="291" spans="1:60" x14ac:dyDescent="0.25">
      <c r="A291" s="24"/>
      <c r="B291" s="24" t="s">
        <v>80</v>
      </c>
      <c r="C291" s="24">
        <v>4</v>
      </c>
      <c r="D291" s="24" t="s">
        <v>12</v>
      </c>
      <c r="E291" s="24" t="s">
        <v>80</v>
      </c>
      <c r="F291" s="24">
        <v>252</v>
      </c>
      <c r="G291" s="24">
        <v>15.5</v>
      </c>
      <c r="H291" s="24" t="s">
        <v>74</v>
      </c>
      <c r="I291" s="24"/>
      <c r="J291" s="24" t="s">
        <v>11</v>
      </c>
      <c r="K291" s="24" t="s">
        <v>12</v>
      </c>
      <c r="L291" s="24">
        <v>456</v>
      </c>
      <c r="M291" s="24">
        <v>174</v>
      </c>
      <c r="N291" s="24">
        <v>2</v>
      </c>
      <c r="O291" s="24">
        <v>5.5649999999999996E-3</v>
      </c>
      <c r="P291" s="24">
        <v>2.7824999999999998E-3</v>
      </c>
      <c r="Q291" s="25">
        <v>5.5649999999999996E-3</v>
      </c>
      <c r="R291" s="26">
        <v>5</v>
      </c>
      <c r="S291" s="26">
        <v>5.019E-3</v>
      </c>
      <c r="T291" s="26">
        <v>6</v>
      </c>
      <c r="U291" s="26">
        <v>5.4600000000000004E-4</v>
      </c>
      <c r="AF291" s="5"/>
      <c r="AH291" s="5"/>
      <c r="AJ291" s="26"/>
      <c r="AK291" s="26"/>
      <c r="AL291" s="5"/>
      <c r="AN291" s="5"/>
      <c r="AP291" s="5"/>
      <c r="AR291" s="5"/>
      <c r="AT291" s="5"/>
      <c r="AV291" s="5"/>
      <c r="AX291" s="5"/>
      <c r="AZ291" s="5"/>
      <c r="BB291" s="5"/>
      <c r="BD291" s="5"/>
      <c r="BF291" s="5"/>
      <c r="BH291" s="5"/>
    </row>
    <row r="292" spans="1:60" x14ac:dyDescent="0.25">
      <c r="A292" s="24"/>
      <c r="B292" s="24" t="s">
        <v>80</v>
      </c>
      <c r="C292" s="24">
        <v>4</v>
      </c>
      <c r="D292" s="24" t="s">
        <v>12</v>
      </c>
      <c r="E292" s="24" t="s">
        <v>80</v>
      </c>
      <c r="F292" s="24">
        <v>252</v>
      </c>
      <c r="G292" s="24">
        <v>15.5</v>
      </c>
      <c r="H292" s="24" t="s">
        <v>74</v>
      </c>
      <c r="I292" s="24"/>
      <c r="J292" s="24" t="s">
        <v>11</v>
      </c>
      <c r="K292" s="24" t="s">
        <v>13</v>
      </c>
      <c r="L292" s="24">
        <v>309</v>
      </c>
      <c r="M292" s="24">
        <v>246</v>
      </c>
      <c r="N292" s="24">
        <v>0</v>
      </c>
      <c r="O292" s="24">
        <v>0</v>
      </c>
      <c r="P292" s="24">
        <v>0</v>
      </c>
      <c r="Q292" s="25">
        <v>0</v>
      </c>
      <c r="R292" s="26" t="s">
        <v>83</v>
      </c>
      <c r="S292" s="26"/>
      <c r="T292" s="26"/>
      <c r="AF292" s="5"/>
      <c r="AH292" s="5"/>
      <c r="AJ292" s="5"/>
      <c r="AL292" s="5"/>
      <c r="AN292" s="5"/>
      <c r="AP292" s="5"/>
      <c r="AR292" s="5"/>
      <c r="AT292" s="5"/>
      <c r="AV292" s="5"/>
      <c r="AX292" s="5"/>
      <c r="AZ292" s="5"/>
      <c r="BB292" s="5"/>
      <c r="BD292" s="5"/>
      <c r="BF292" s="5"/>
      <c r="BH292" s="5"/>
    </row>
    <row r="293" spans="1:60" x14ac:dyDescent="0.25">
      <c r="A293" s="24"/>
      <c r="B293" s="24" t="s">
        <v>80</v>
      </c>
      <c r="C293" s="24">
        <v>4</v>
      </c>
      <c r="D293" s="24" t="s">
        <v>12</v>
      </c>
      <c r="E293" s="24" t="s">
        <v>80</v>
      </c>
      <c r="F293" s="24">
        <v>252</v>
      </c>
      <c r="G293" s="24">
        <v>15.5</v>
      </c>
      <c r="H293" s="24" t="s">
        <v>74</v>
      </c>
      <c r="I293" s="24"/>
      <c r="J293" s="24" t="s">
        <v>11</v>
      </c>
      <c r="K293" s="24" t="s">
        <v>13</v>
      </c>
      <c r="L293" s="24">
        <v>780</v>
      </c>
      <c r="M293" s="24">
        <v>216</v>
      </c>
      <c r="N293" s="24">
        <v>2</v>
      </c>
      <c r="O293" s="24">
        <v>8.8099999999999995E-4</v>
      </c>
      <c r="P293" s="24">
        <v>4.4049999999999997E-4</v>
      </c>
      <c r="Q293" s="25">
        <v>8.8099999999999995E-4</v>
      </c>
      <c r="R293" s="26">
        <v>19</v>
      </c>
      <c r="S293" s="26">
        <v>5.4199999999999995E-4</v>
      </c>
      <c r="T293" s="26">
        <v>20</v>
      </c>
      <c r="U293" s="26">
        <v>3.39E-4</v>
      </c>
      <c r="AF293" s="5"/>
      <c r="AH293" s="5"/>
      <c r="AJ293" s="5"/>
      <c r="AL293" s="5"/>
      <c r="AN293" s="5"/>
      <c r="AP293" s="5"/>
      <c r="AR293" s="5"/>
      <c r="AT293" s="5"/>
      <c r="AV293" s="5"/>
      <c r="AX293" s="5"/>
      <c r="AZ293" s="5"/>
      <c r="BB293" s="5"/>
      <c r="BD293" s="5"/>
      <c r="BF293" s="5"/>
      <c r="BH293" s="5"/>
    </row>
    <row r="294" spans="1:60" x14ac:dyDescent="0.25">
      <c r="A294" s="24"/>
      <c r="B294" s="24" t="s">
        <v>80</v>
      </c>
      <c r="C294" s="24">
        <v>4</v>
      </c>
      <c r="D294" s="24" t="s">
        <v>12</v>
      </c>
      <c r="E294" s="24" t="s">
        <v>80</v>
      </c>
      <c r="F294" s="24">
        <v>252</v>
      </c>
      <c r="G294" s="24">
        <v>15.5</v>
      </c>
      <c r="H294" s="24" t="s">
        <v>74</v>
      </c>
      <c r="I294" s="39" t="s">
        <v>213</v>
      </c>
      <c r="J294" s="24" t="s">
        <v>11</v>
      </c>
      <c r="K294" s="24" t="s">
        <v>14</v>
      </c>
      <c r="L294" s="24">
        <v>481</v>
      </c>
      <c r="M294" s="24">
        <v>400</v>
      </c>
      <c r="N294" s="24">
        <v>0</v>
      </c>
      <c r="O294" s="24">
        <v>0</v>
      </c>
      <c r="P294" s="24">
        <v>0</v>
      </c>
      <c r="Q294" s="25">
        <v>0</v>
      </c>
      <c r="R294" s="26" t="s">
        <v>83</v>
      </c>
      <c r="S294" s="26"/>
      <c r="T294" s="26"/>
      <c r="AF294" s="5"/>
      <c r="AH294" s="5"/>
      <c r="AJ294" s="5"/>
      <c r="AL294" s="5"/>
      <c r="AN294" s="5"/>
      <c r="AP294" s="5"/>
      <c r="AR294" s="5"/>
      <c r="AT294" s="5"/>
      <c r="AV294" s="5"/>
      <c r="AX294" s="5"/>
      <c r="AZ294" s="5"/>
      <c r="BB294" s="5"/>
      <c r="BD294" s="5"/>
      <c r="BF294" s="5"/>
      <c r="BH294" s="5"/>
    </row>
    <row r="295" spans="1:60" x14ac:dyDescent="0.25">
      <c r="A295" s="24"/>
      <c r="B295" s="24" t="s">
        <v>80</v>
      </c>
      <c r="C295" s="24">
        <v>4</v>
      </c>
      <c r="D295" s="24" t="s">
        <v>12</v>
      </c>
      <c r="E295" s="24" t="s">
        <v>80</v>
      </c>
      <c r="F295" s="24">
        <v>252</v>
      </c>
      <c r="G295" s="24">
        <v>15.5</v>
      </c>
      <c r="H295" s="24" t="s">
        <v>74</v>
      </c>
      <c r="I295" s="39" t="s">
        <v>213</v>
      </c>
      <c r="J295" s="24" t="s">
        <v>11</v>
      </c>
      <c r="K295" s="24" t="s">
        <v>14</v>
      </c>
      <c r="L295" s="24">
        <v>274</v>
      </c>
      <c r="M295" s="24">
        <v>354</v>
      </c>
      <c r="N295" s="24">
        <v>0</v>
      </c>
      <c r="O295" s="24">
        <v>0</v>
      </c>
      <c r="P295" s="24">
        <v>0</v>
      </c>
      <c r="Q295" s="25">
        <v>0</v>
      </c>
      <c r="R295" s="26" t="s">
        <v>83</v>
      </c>
      <c r="S295" s="26"/>
      <c r="T295" s="26"/>
      <c r="AF295" s="5"/>
      <c r="AH295" s="5"/>
      <c r="AJ295" s="5"/>
      <c r="AL295" s="5"/>
      <c r="AN295" s="5"/>
      <c r="AP295" s="5"/>
      <c r="AR295" s="5"/>
      <c r="AT295" s="5"/>
      <c r="AV295" s="5"/>
      <c r="AX295" s="5"/>
      <c r="AZ295" s="5"/>
      <c r="BB295" s="5"/>
      <c r="BD295" s="5"/>
      <c r="BF295" s="5"/>
      <c r="BH295" s="5"/>
    </row>
    <row r="296" spans="1:60" x14ac:dyDescent="0.25">
      <c r="A296" s="24"/>
      <c r="B296" s="24" t="s">
        <v>80</v>
      </c>
      <c r="C296" s="24">
        <v>4</v>
      </c>
      <c r="D296" s="24" t="s">
        <v>12</v>
      </c>
      <c r="E296" s="24" t="s">
        <v>80</v>
      </c>
      <c r="F296" s="24">
        <v>252</v>
      </c>
      <c r="G296" s="24">
        <v>15.5</v>
      </c>
      <c r="H296" s="24" t="s">
        <v>74</v>
      </c>
      <c r="I296" s="24"/>
      <c r="J296" s="24" t="s">
        <v>11</v>
      </c>
      <c r="K296" s="24" t="s">
        <v>15</v>
      </c>
      <c r="L296" s="24">
        <v>860</v>
      </c>
      <c r="M296" s="24">
        <v>157</v>
      </c>
      <c r="N296" s="24">
        <v>0</v>
      </c>
      <c r="O296" s="24">
        <v>0</v>
      </c>
      <c r="P296" s="24">
        <v>0</v>
      </c>
      <c r="Q296" s="25">
        <v>0</v>
      </c>
      <c r="R296" s="26" t="s">
        <v>83</v>
      </c>
      <c r="S296" s="26"/>
      <c r="T296" s="26"/>
      <c r="AF296" s="5"/>
      <c r="AH296" s="5"/>
      <c r="AJ296" s="5"/>
      <c r="AL296" s="5"/>
      <c r="AN296" s="5"/>
      <c r="AP296" s="5"/>
      <c r="AR296" s="5"/>
      <c r="AT296" s="5"/>
      <c r="AV296" s="5"/>
      <c r="AX296" s="5"/>
      <c r="AZ296" s="5"/>
      <c r="BB296" s="5"/>
      <c r="BD296" s="5"/>
      <c r="BF296" s="5"/>
      <c r="BH296" s="5"/>
    </row>
    <row r="297" spans="1:60" x14ac:dyDescent="0.25">
      <c r="A297" s="24"/>
      <c r="B297" s="24" t="s">
        <v>80</v>
      </c>
      <c r="C297" s="24">
        <v>4</v>
      </c>
      <c r="D297" s="24" t="s">
        <v>12</v>
      </c>
      <c r="E297" s="24" t="s">
        <v>80</v>
      </c>
      <c r="F297" s="24">
        <v>252</v>
      </c>
      <c r="G297" s="24">
        <v>15.5</v>
      </c>
      <c r="H297" s="24" t="s">
        <v>74</v>
      </c>
      <c r="I297" s="24"/>
      <c r="J297" s="24" t="s">
        <v>11</v>
      </c>
      <c r="K297" s="24" t="s">
        <v>15</v>
      </c>
      <c r="L297" s="24">
        <v>231</v>
      </c>
      <c r="M297" s="24">
        <v>187</v>
      </c>
      <c r="N297" s="24">
        <v>0</v>
      </c>
      <c r="O297" s="24">
        <v>0</v>
      </c>
      <c r="P297" s="24">
        <v>0</v>
      </c>
      <c r="Q297" s="25">
        <v>0</v>
      </c>
      <c r="R297" s="26" t="s">
        <v>83</v>
      </c>
      <c r="S297" s="26"/>
      <c r="T297" s="26"/>
      <c r="AF297" s="5"/>
      <c r="AH297" s="5"/>
      <c r="AJ297" s="5"/>
      <c r="AL297" s="5"/>
      <c r="AN297" s="5"/>
      <c r="AP297" s="5"/>
      <c r="AR297" s="5"/>
      <c r="AT297" s="5"/>
      <c r="AV297" s="5"/>
      <c r="AX297" s="5"/>
      <c r="AZ297" s="5"/>
      <c r="BB297" s="5"/>
      <c r="BD297" s="5"/>
      <c r="BF297" s="5"/>
      <c r="BH297" s="5"/>
    </row>
    <row r="298" spans="1:60" x14ac:dyDescent="0.25">
      <c r="A298" s="24"/>
      <c r="B298" s="24" t="s">
        <v>80</v>
      </c>
      <c r="C298" s="24">
        <v>4</v>
      </c>
      <c r="D298" s="24" t="s">
        <v>12</v>
      </c>
      <c r="E298" s="24" t="s">
        <v>80</v>
      </c>
      <c r="F298" s="24">
        <v>252</v>
      </c>
      <c r="G298" s="24">
        <v>15.5</v>
      </c>
      <c r="H298" s="24" t="s">
        <v>74</v>
      </c>
      <c r="I298" s="24"/>
      <c r="J298" s="24" t="s">
        <v>16</v>
      </c>
      <c r="K298" s="24" t="s">
        <v>12</v>
      </c>
      <c r="L298" s="24">
        <v>79</v>
      </c>
      <c r="M298" s="24">
        <v>59</v>
      </c>
      <c r="N298" s="24">
        <v>3</v>
      </c>
      <c r="O298" s="24">
        <v>1.6490999999999999E-2</v>
      </c>
      <c r="P298" s="24">
        <v>5.4970000000000001E-3</v>
      </c>
      <c r="Q298" s="25">
        <v>1.6490999999999999E-2</v>
      </c>
      <c r="R298" s="26">
        <v>12</v>
      </c>
      <c r="S298" s="26">
        <v>5.5339999999999999E-3</v>
      </c>
      <c r="T298" s="26">
        <v>15</v>
      </c>
      <c r="U298" s="26">
        <v>4.4999999999999997E-3</v>
      </c>
      <c r="V298" s="26">
        <v>23</v>
      </c>
      <c r="W298" s="26">
        <v>6.4570000000000001E-3</v>
      </c>
      <c r="AF298" s="5"/>
      <c r="AH298" s="5"/>
      <c r="AJ298" s="5"/>
      <c r="AL298" s="5"/>
      <c r="AN298" s="5"/>
      <c r="AP298" s="5"/>
      <c r="AR298" s="5"/>
      <c r="AT298" s="5"/>
      <c r="AV298" s="5"/>
      <c r="AX298" s="5"/>
      <c r="AZ298" s="5"/>
      <c r="BB298" s="5"/>
      <c r="BD298" s="5"/>
      <c r="BF298" s="5"/>
      <c r="BH298" s="5"/>
    </row>
    <row r="299" spans="1:60" x14ac:dyDescent="0.25">
      <c r="A299" s="24"/>
      <c r="B299" s="24" t="s">
        <v>80</v>
      </c>
      <c r="C299" s="24">
        <v>4</v>
      </c>
      <c r="D299" s="24" t="s">
        <v>12</v>
      </c>
      <c r="E299" s="24" t="s">
        <v>80</v>
      </c>
      <c r="F299" s="24">
        <v>252</v>
      </c>
      <c r="G299" s="24">
        <v>15.5</v>
      </c>
      <c r="H299" s="24" t="s">
        <v>74</v>
      </c>
      <c r="I299" s="24"/>
      <c r="J299" s="24" t="s">
        <v>16</v>
      </c>
      <c r="K299" s="24" t="s">
        <v>12</v>
      </c>
      <c r="L299" s="24">
        <v>263</v>
      </c>
      <c r="M299" s="24">
        <v>224</v>
      </c>
      <c r="N299" s="24">
        <v>3</v>
      </c>
      <c r="O299" s="24">
        <v>8.2570000000000005E-3</v>
      </c>
      <c r="P299" s="24">
        <v>2.7523333333333302E-3</v>
      </c>
      <c r="Q299" s="25">
        <v>8.2570000000000005E-3</v>
      </c>
      <c r="R299" s="26">
        <v>3</v>
      </c>
      <c r="S299" s="26">
        <v>3.5999999999999999E-3</v>
      </c>
      <c r="T299" s="26">
        <v>10</v>
      </c>
      <c r="U299" s="26">
        <v>6.7500000000000004E-4</v>
      </c>
      <c r="V299" s="26">
        <v>22</v>
      </c>
      <c r="W299" s="26">
        <v>3.9820000000000003E-3</v>
      </c>
      <c r="AF299" s="5"/>
      <c r="AH299" s="5"/>
      <c r="AJ299" s="5"/>
      <c r="AL299" s="5"/>
      <c r="AN299" s="5"/>
      <c r="AP299" s="5"/>
      <c r="AR299" s="5"/>
      <c r="AT299" s="5"/>
      <c r="AV299" s="5"/>
      <c r="AX299" s="5"/>
      <c r="AZ299" s="5"/>
      <c r="BB299" s="5"/>
      <c r="BD299" s="5"/>
      <c r="BF299" s="5"/>
      <c r="BH299" s="5"/>
    </row>
    <row r="300" spans="1:60" x14ac:dyDescent="0.25">
      <c r="A300" s="24"/>
      <c r="B300" s="24" t="s">
        <v>80</v>
      </c>
      <c r="C300" s="24">
        <v>4</v>
      </c>
      <c r="D300" s="24" t="s">
        <v>12</v>
      </c>
      <c r="E300" s="24" t="s">
        <v>80</v>
      </c>
      <c r="F300" s="24">
        <v>252</v>
      </c>
      <c r="G300" s="24">
        <v>15.5</v>
      </c>
      <c r="H300" s="24" t="s">
        <v>74</v>
      </c>
      <c r="I300" s="24"/>
      <c r="J300" s="24" t="s">
        <v>16</v>
      </c>
      <c r="K300" s="24" t="s">
        <v>13</v>
      </c>
      <c r="L300" s="24">
        <v>855</v>
      </c>
      <c r="M300" s="24">
        <v>115</v>
      </c>
      <c r="N300" s="24">
        <v>0</v>
      </c>
      <c r="O300" s="24">
        <v>0</v>
      </c>
      <c r="P300" s="24">
        <v>0</v>
      </c>
      <c r="Q300" s="25">
        <v>0</v>
      </c>
      <c r="R300" s="26" t="s">
        <v>83</v>
      </c>
      <c r="AF300" s="5"/>
      <c r="AH300" s="5"/>
      <c r="AJ300" s="5"/>
      <c r="AL300" s="5"/>
      <c r="AN300" s="5"/>
      <c r="AP300" s="5"/>
      <c r="AR300" s="5"/>
      <c r="AT300" s="5"/>
      <c r="AV300" s="5"/>
      <c r="AX300" s="5"/>
      <c r="AZ300" s="5"/>
      <c r="BB300" s="5"/>
      <c r="BD300" s="5"/>
      <c r="BF300" s="5"/>
      <c r="BH300" s="5"/>
    </row>
    <row r="301" spans="1:60" x14ac:dyDescent="0.25">
      <c r="A301" s="24"/>
      <c r="B301" s="24" t="s">
        <v>80</v>
      </c>
      <c r="C301" s="24">
        <v>4</v>
      </c>
      <c r="D301" s="24" t="s">
        <v>12</v>
      </c>
      <c r="E301" s="24" t="s">
        <v>80</v>
      </c>
      <c r="F301" s="24">
        <v>252</v>
      </c>
      <c r="G301" s="24">
        <v>15.5</v>
      </c>
      <c r="H301" s="24" t="s">
        <v>74</v>
      </c>
      <c r="I301" s="24"/>
      <c r="J301" s="24" t="s">
        <v>16</v>
      </c>
      <c r="K301" s="24" t="s">
        <v>13</v>
      </c>
      <c r="L301" s="24">
        <v>308</v>
      </c>
      <c r="M301" s="24">
        <v>76</v>
      </c>
      <c r="N301" s="24">
        <v>0</v>
      </c>
      <c r="O301" s="24">
        <v>0</v>
      </c>
      <c r="P301" s="24">
        <v>0</v>
      </c>
      <c r="Q301" s="25">
        <v>0</v>
      </c>
      <c r="R301" s="26" t="s">
        <v>83</v>
      </c>
      <c r="AF301" s="5"/>
      <c r="AH301" s="5"/>
      <c r="AJ301" s="5"/>
      <c r="AL301" s="5"/>
      <c r="AN301" s="5"/>
      <c r="AP301" s="5"/>
      <c r="AR301" s="5"/>
      <c r="AT301" s="5"/>
      <c r="AV301" s="5"/>
      <c r="AX301" s="5"/>
      <c r="AZ301" s="5"/>
      <c r="BB301" s="5"/>
      <c r="BD301" s="5"/>
      <c r="BF301" s="5"/>
      <c r="BH301" s="5"/>
    </row>
    <row r="302" spans="1:60" x14ac:dyDescent="0.25">
      <c r="A302" s="24"/>
      <c r="B302" s="24" t="s">
        <v>80</v>
      </c>
      <c r="C302" s="24">
        <v>4</v>
      </c>
      <c r="D302" s="24" t="s">
        <v>12</v>
      </c>
      <c r="E302" s="24" t="s">
        <v>80</v>
      </c>
      <c r="F302" s="24">
        <v>252</v>
      </c>
      <c r="G302" s="24">
        <v>15.5</v>
      </c>
      <c r="H302" s="24" t="s">
        <v>74</v>
      </c>
      <c r="I302" s="24"/>
      <c r="J302" s="24" t="s">
        <v>16</v>
      </c>
      <c r="K302" s="24" t="s">
        <v>14</v>
      </c>
      <c r="L302" s="24">
        <v>432</v>
      </c>
      <c r="M302" s="24">
        <v>221</v>
      </c>
      <c r="N302" s="24">
        <v>0</v>
      </c>
      <c r="O302" s="24">
        <v>0</v>
      </c>
      <c r="P302" s="24">
        <v>0</v>
      </c>
      <c r="Q302" s="25">
        <v>0</v>
      </c>
      <c r="R302" s="26" t="s">
        <v>83</v>
      </c>
      <c r="AF302" s="5"/>
      <c r="AH302" s="5"/>
      <c r="AJ302" s="5"/>
      <c r="AL302" s="5"/>
      <c r="AN302" s="5"/>
      <c r="AP302" s="5"/>
      <c r="AR302" s="5"/>
      <c r="AT302" s="5"/>
      <c r="AV302" s="5"/>
      <c r="AX302" s="5"/>
      <c r="AZ302" s="5"/>
      <c r="BB302" s="5"/>
      <c r="BD302" s="5"/>
      <c r="BF302" s="5"/>
      <c r="BH302" s="5"/>
    </row>
    <row r="303" spans="1:60" x14ac:dyDescent="0.25">
      <c r="A303" s="24"/>
      <c r="B303" s="24" t="s">
        <v>80</v>
      </c>
      <c r="C303" s="24">
        <v>4</v>
      </c>
      <c r="D303" s="24" t="s">
        <v>12</v>
      </c>
      <c r="E303" s="24" t="s">
        <v>80</v>
      </c>
      <c r="F303" s="24">
        <v>252</v>
      </c>
      <c r="G303" s="24">
        <v>15.5</v>
      </c>
      <c r="H303" s="24" t="s">
        <v>74</v>
      </c>
      <c r="I303" s="24"/>
      <c r="J303" s="24" t="s">
        <v>16</v>
      </c>
      <c r="K303" s="24" t="s">
        <v>14</v>
      </c>
      <c r="L303" s="24">
        <v>296</v>
      </c>
      <c r="M303" s="24">
        <v>321</v>
      </c>
      <c r="N303" s="24">
        <v>0</v>
      </c>
      <c r="O303" s="24">
        <v>0</v>
      </c>
      <c r="P303" s="24">
        <v>0</v>
      </c>
      <c r="Q303" s="25">
        <v>0</v>
      </c>
      <c r="R303" s="26" t="s">
        <v>83</v>
      </c>
      <c r="AF303" s="5"/>
      <c r="AH303" s="5"/>
      <c r="AJ303" s="5"/>
      <c r="AL303" s="5"/>
      <c r="AN303" s="5"/>
      <c r="AP303" s="5"/>
      <c r="AR303" s="5"/>
      <c r="AT303" s="5"/>
      <c r="AV303" s="5"/>
      <c r="AX303" s="5"/>
      <c r="AZ303" s="5"/>
      <c r="BB303" s="5"/>
      <c r="BD303" s="5"/>
      <c r="BF303" s="5"/>
      <c r="BH303" s="5"/>
    </row>
    <row r="304" spans="1:60" x14ac:dyDescent="0.25">
      <c r="A304" s="24"/>
      <c r="B304" s="24" t="s">
        <v>80</v>
      </c>
      <c r="C304" s="24">
        <v>4</v>
      </c>
      <c r="D304" s="24" t="s">
        <v>12</v>
      </c>
      <c r="E304" s="24" t="s">
        <v>80</v>
      </c>
      <c r="F304" s="24">
        <v>252</v>
      </c>
      <c r="G304" s="24">
        <v>15.5</v>
      </c>
      <c r="H304" s="24" t="s">
        <v>74</v>
      </c>
      <c r="I304" s="24"/>
      <c r="J304" s="24" t="s">
        <v>16</v>
      </c>
      <c r="K304" s="24" t="s">
        <v>15</v>
      </c>
      <c r="L304" s="24">
        <v>531</v>
      </c>
      <c r="M304" s="24">
        <v>183</v>
      </c>
      <c r="N304" s="24">
        <v>0</v>
      </c>
      <c r="O304" s="24">
        <v>0</v>
      </c>
      <c r="P304" s="24">
        <v>0</v>
      </c>
      <c r="Q304" s="25">
        <v>0</v>
      </c>
      <c r="R304" s="26" t="s">
        <v>83</v>
      </c>
      <c r="AF304" s="5"/>
      <c r="AH304" s="5"/>
      <c r="AJ304" s="5"/>
      <c r="AL304" s="5"/>
      <c r="AN304" s="5"/>
      <c r="AP304" s="5"/>
      <c r="AR304" s="5"/>
      <c r="AT304" s="5"/>
      <c r="AV304" s="5"/>
      <c r="AX304" s="5"/>
      <c r="AZ304" s="5"/>
      <c r="BB304" s="5"/>
      <c r="BD304" s="5"/>
      <c r="BF304" s="5"/>
      <c r="BH304" s="5"/>
    </row>
    <row r="305" spans="1:60" x14ac:dyDescent="0.25">
      <c r="A305" s="24"/>
      <c r="B305" s="24" t="s">
        <v>80</v>
      </c>
      <c r="C305" s="24">
        <v>4</v>
      </c>
      <c r="D305" s="24" t="s">
        <v>12</v>
      </c>
      <c r="E305" s="24" t="s">
        <v>80</v>
      </c>
      <c r="F305" s="24">
        <v>252</v>
      </c>
      <c r="G305" s="24">
        <v>15.5</v>
      </c>
      <c r="H305" s="24" t="s">
        <v>74</v>
      </c>
      <c r="I305" s="24"/>
      <c r="J305" s="24" t="s">
        <v>16</v>
      </c>
      <c r="K305" s="24" t="s">
        <v>15</v>
      </c>
      <c r="L305" s="24">
        <v>146</v>
      </c>
      <c r="M305" s="24">
        <v>260</v>
      </c>
      <c r="N305" s="24">
        <v>0</v>
      </c>
      <c r="O305" s="24">
        <v>0</v>
      </c>
      <c r="P305" s="24">
        <v>0</v>
      </c>
      <c r="Q305" s="25">
        <v>0</v>
      </c>
      <c r="R305" s="26" t="s">
        <v>83</v>
      </c>
      <c r="AF305" s="5"/>
      <c r="AH305" s="5"/>
      <c r="AJ305" s="5"/>
      <c r="AL305" s="5"/>
      <c r="AN305" s="5"/>
      <c r="AP305" s="5"/>
      <c r="AR305" s="5"/>
      <c r="AT305" s="5"/>
      <c r="AV305" s="5"/>
      <c r="AX305" s="5"/>
      <c r="AZ305" s="5"/>
      <c r="BB305" s="5"/>
      <c r="BD305" s="5"/>
      <c r="BF305" s="5"/>
      <c r="BH305" s="5"/>
    </row>
    <row r="306" spans="1:60" x14ac:dyDescent="0.25">
      <c r="A306" s="30"/>
      <c r="B306" s="30" t="s">
        <v>80</v>
      </c>
      <c r="C306" s="30">
        <v>4</v>
      </c>
      <c r="D306" s="30" t="s">
        <v>12</v>
      </c>
      <c r="E306" s="30" t="s">
        <v>152</v>
      </c>
      <c r="F306" s="30">
        <v>1380</v>
      </c>
      <c r="G306" s="30">
        <v>11.8</v>
      </c>
      <c r="H306" s="30" t="s">
        <v>74</v>
      </c>
      <c r="I306" s="30"/>
      <c r="J306" s="30" t="s">
        <v>11</v>
      </c>
      <c r="K306" s="30" t="s">
        <v>12</v>
      </c>
      <c r="L306" s="30">
        <v>415</v>
      </c>
      <c r="M306" s="30">
        <v>50</v>
      </c>
      <c r="N306" s="30">
        <f t="shared" ref="N306:N321" si="0">IF(COUNT(R306:BS306)/2&lt;&gt;0,(COUNT(R306:BS306)/2),IF(R306="x",0,))</f>
        <v>0</v>
      </c>
      <c r="O306" s="30">
        <f t="shared" ref="O306:O321" si="1">S306+U306+W306+Y306+AA306+AC306+AE306+AG306+AI306+AK306+AM306+AO306+AQ306+AS306+AU306+AW306+AY306+BA306+BC306+BE306+BG306+BI306+BK306+BM306+BO306+BQ306+BS306+BU306+BW306+BY306+CA306+CC306+CE306+CG306+CI306+CK306+CM306+CO306+CQ306+CS306+CU306+CW306+CY306</f>
        <v>0</v>
      </c>
      <c r="P306" s="30">
        <f t="shared" ref="P306:P321" si="2">IF(N306&lt;&gt;0,O306/N306,0)</f>
        <v>0</v>
      </c>
      <c r="Q306" s="31">
        <f t="shared" ref="Q306:Q321" si="3">O306</f>
        <v>0</v>
      </c>
      <c r="R306" s="26" t="s">
        <v>83</v>
      </c>
      <c r="AF306" s="5"/>
      <c r="AH306" s="5"/>
      <c r="AJ306" s="5"/>
      <c r="AL306" s="5"/>
      <c r="AN306" s="5"/>
      <c r="AP306" s="5"/>
      <c r="AR306" s="5"/>
      <c r="AT306" s="5"/>
      <c r="AV306" s="5"/>
      <c r="AX306" s="5"/>
      <c r="AZ306" s="5"/>
      <c r="BB306" s="5"/>
      <c r="BD306" s="5"/>
      <c r="BF306" s="5"/>
      <c r="BH306" s="5"/>
    </row>
    <row r="307" spans="1:60" x14ac:dyDescent="0.25">
      <c r="A307" s="30"/>
      <c r="B307" s="30" t="s">
        <v>80</v>
      </c>
      <c r="C307" s="30">
        <v>4</v>
      </c>
      <c r="D307" s="30" t="s">
        <v>12</v>
      </c>
      <c r="E307" s="30" t="s">
        <v>152</v>
      </c>
      <c r="F307" s="30">
        <v>1380</v>
      </c>
      <c r="G307" s="30">
        <v>11.8</v>
      </c>
      <c r="H307" s="30" t="s">
        <v>74</v>
      </c>
      <c r="I307" s="30"/>
      <c r="J307" s="30" t="s">
        <v>11</v>
      </c>
      <c r="K307" s="30" t="s">
        <v>12</v>
      </c>
      <c r="L307" s="30">
        <v>396</v>
      </c>
      <c r="M307" s="30">
        <v>255</v>
      </c>
      <c r="N307" s="30">
        <f t="shared" si="0"/>
        <v>0</v>
      </c>
      <c r="O307" s="30">
        <f t="shared" si="1"/>
        <v>0</v>
      </c>
      <c r="P307" s="30">
        <f t="shared" si="2"/>
        <v>0</v>
      </c>
      <c r="Q307" s="31">
        <f t="shared" si="3"/>
        <v>0</v>
      </c>
      <c r="R307" s="26" t="s">
        <v>83</v>
      </c>
      <c r="S307" s="26"/>
      <c r="AF307" s="5"/>
      <c r="AH307" s="5"/>
      <c r="AJ307" s="5"/>
      <c r="AL307" s="5"/>
      <c r="AN307" s="5"/>
      <c r="AP307" s="5"/>
      <c r="AR307" s="5"/>
      <c r="AT307" s="5"/>
      <c r="AV307" s="5"/>
      <c r="AX307" s="5"/>
      <c r="AZ307" s="5"/>
      <c r="BB307" s="5"/>
      <c r="BD307" s="5"/>
      <c r="BF307" s="5"/>
      <c r="BH307" s="5"/>
    </row>
    <row r="308" spans="1:60" x14ac:dyDescent="0.25">
      <c r="A308" s="30"/>
      <c r="B308" s="30" t="s">
        <v>80</v>
      </c>
      <c r="C308" s="30">
        <v>4</v>
      </c>
      <c r="D308" s="30" t="s">
        <v>12</v>
      </c>
      <c r="E308" s="30" t="s">
        <v>152</v>
      </c>
      <c r="F308" s="30">
        <v>1380</v>
      </c>
      <c r="G308" s="30">
        <v>11.8</v>
      </c>
      <c r="H308" s="30" t="s">
        <v>74</v>
      </c>
      <c r="I308" s="30"/>
      <c r="J308" s="30" t="s">
        <v>11</v>
      </c>
      <c r="K308" s="30" t="s">
        <v>13</v>
      </c>
      <c r="L308" s="30">
        <v>604</v>
      </c>
      <c r="M308" s="30">
        <v>37</v>
      </c>
      <c r="N308" s="30">
        <f t="shared" si="0"/>
        <v>2</v>
      </c>
      <c r="O308" s="30">
        <f t="shared" si="1"/>
        <v>2.4260000000000002E-3</v>
      </c>
      <c r="P308" s="30">
        <f t="shared" si="2"/>
        <v>1.2130000000000001E-3</v>
      </c>
      <c r="Q308" s="31">
        <f t="shared" si="3"/>
        <v>2.4260000000000002E-3</v>
      </c>
      <c r="R308" s="26">
        <v>1</v>
      </c>
      <c r="S308" s="26">
        <v>1.206E-3</v>
      </c>
      <c r="T308" s="26">
        <v>2</v>
      </c>
      <c r="U308" s="26">
        <v>1.2199999999999999E-3</v>
      </c>
      <c r="AF308" s="5"/>
      <c r="AH308" s="5"/>
      <c r="AJ308" s="5"/>
      <c r="AL308" s="5"/>
      <c r="AN308" s="5"/>
      <c r="AP308" s="5"/>
      <c r="AR308" s="5"/>
      <c r="AT308" s="5"/>
      <c r="AV308" s="5"/>
      <c r="AX308" s="5"/>
      <c r="AZ308" s="5"/>
      <c r="BB308" s="5"/>
      <c r="BD308" s="5"/>
      <c r="BF308" s="5"/>
      <c r="BH308" s="5"/>
    </row>
    <row r="309" spans="1:60" x14ac:dyDescent="0.25">
      <c r="A309" s="30"/>
      <c r="B309" s="30" t="s">
        <v>80</v>
      </c>
      <c r="C309" s="30">
        <v>4</v>
      </c>
      <c r="D309" s="30" t="s">
        <v>12</v>
      </c>
      <c r="E309" s="30" t="s">
        <v>152</v>
      </c>
      <c r="F309" s="30">
        <v>1380</v>
      </c>
      <c r="G309" s="30">
        <v>11.8</v>
      </c>
      <c r="H309" s="30" t="s">
        <v>74</v>
      </c>
      <c r="I309" s="30"/>
      <c r="J309" s="30" t="s">
        <v>11</v>
      </c>
      <c r="K309" s="30" t="s">
        <v>13</v>
      </c>
      <c r="L309" s="30">
        <v>738</v>
      </c>
      <c r="M309" s="30">
        <v>40</v>
      </c>
      <c r="N309" s="30">
        <f t="shared" si="0"/>
        <v>2</v>
      </c>
      <c r="O309" s="30">
        <f t="shared" si="1"/>
        <v>4.2900000000000002E-4</v>
      </c>
      <c r="P309" s="30">
        <f t="shared" si="2"/>
        <v>2.1450000000000001E-4</v>
      </c>
      <c r="Q309" s="31">
        <f t="shared" si="3"/>
        <v>4.2900000000000002E-4</v>
      </c>
      <c r="R309" s="26">
        <v>45</v>
      </c>
      <c r="S309" s="26">
        <v>2.63E-4</v>
      </c>
      <c r="T309" s="26">
        <v>8</v>
      </c>
      <c r="U309" s="26">
        <v>1.66E-4</v>
      </c>
      <c r="AF309" s="5"/>
      <c r="AH309" s="5"/>
      <c r="AJ309" s="5"/>
      <c r="AL309" s="5"/>
      <c r="AN309" s="5"/>
      <c r="AP309" s="5"/>
      <c r="AR309" s="5"/>
      <c r="AT309" s="5"/>
      <c r="AV309" s="5"/>
      <c r="AX309" s="5"/>
      <c r="AZ309" s="5"/>
      <c r="BB309" s="5"/>
      <c r="BD309" s="5"/>
      <c r="BF309" s="5"/>
      <c r="BH309" s="5"/>
    </row>
    <row r="310" spans="1:60" x14ac:dyDescent="0.25">
      <c r="A310" s="30"/>
      <c r="B310" s="30" t="s">
        <v>80</v>
      </c>
      <c r="C310" s="30">
        <v>4</v>
      </c>
      <c r="D310" s="30" t="s">
        <v>12</v>
      </c>
      <c r="E310" s="30" t="s">
        <v>152</v>
      </c>
      <c r="F310" s="30">
        <v>1380</v>
      </c>
      <c r="G310" s="30">
        <v>11.8</v>
      </c>
      <c r="H310" s="30" t="s">
        <v>74</v>
      </c>
      <c r="I310" s="30"/>
      <c r="J310" s="30" t="s">
        <v>11</v>
      </c>
      <c r="K310" s="30" t="s">
        <v>14</v>
      </c>
      <c r="L310" s="30">
        <v>756</v>
      </c>
      <c r="M310" s="30">
        <v>304</v>
      </c>
      <c r="N310" s="30">
        <f t="shared" si="0"/>
        <v>0</v>
      </c>
      <c r="O310" s="30">
        <f t="shared" si="1"/>
        <v>0</v>
      </c>
      <c r="P310" s="30">
        <f t="shared" si="2"/>
        <v>0</v>
      </c>
      <c r="Q310" s="31">
        <f t="shared" si="3"/>
        <v>0</v>
      </c>
      <c r="R310" s="26" t="s">
        <v>83</v>
      </c>
      <c r="S310" s="26"/>
      <c r="AF310" s="5"/>
      <c r="AH310" s="5"/>
      <c r="AJ310" s="5"/>
      <c r="AL310" s="5"/>
      <c r="AN310" s="5"/>
      <c r="AP310" s="5"/>
      <c r="AR310" s="5"/>
      <c r="AT310" s="5"/>
      <c r="AV310" s="5"/>
      <c r="AX310" s="5"/>
      <c r="AZ310" s="5"/>
      <c r="BB310" s="5"/>
      <c r="BD310" s="5"/>
      <c r="BF310" s="5"/>
      <c r="BH310" s="5"/>
    </row>
    <row r="311" spans="1:60" x14ac:dyDescent="0.25">
      <c r="A311" s="30"/>
      <c r="B311" s="30" t="s">
        <v>80</v>
      </c>
      <c r="C311" s="30">
        <v>4</v>
      </c>
      <c r="D311" s="30" t="s">
        <v>12</v>
      </c>
      <c r="E311" s="30" t="s">
        <v>152</v>
      </c>
      <c r="F311" s="30">
        <v>1380</v>
      </c>
      <c r="G311" s="30">
        <v>11.8</v>
      </c>
      <c r="H311" s="30" t="s">
        <v>74</v>
      </c>
      <c r="I311" s="30"/>
      <c r="J311" s="30" t="s">
        <v>11</v>
      </c>
      <c r="K311" s="30" t="s">
        <v>14</v>
      </c>
      <c r="L311" s="30">
        <v>446</v>
      </c>
      <c r="M311" s="30">
        <v>22</v>
      </c>
      <c r="N311" s="30">
        <f t="shared" si="0"/>
        <v>0</v>
      </c>
      <c r="O311" s="30">
        <f t="shared" si="1"/>
        <v>0</v>
      </c>
      <c r="P311" s="30">
        <f t="shared" si="2"/>
        <v>0</v>
      </c>
      <c r="Q311" s="31">
        <f t="shared" si="3"/>
        <v>0</v>
      </c>
      <c r="R311" s="26" t="s">
        <v>83</v>
      </c>
      <c r="AF311" s="5"/>
      <c r="AH311" s="5"/>
      <c r="AJ311" s="5"/>
      <c r="AL311" s="5"/>
      <c r="AN311" s="5"/>
      <c r="AP311" s="5"/>
      <c r="AR311" s="5"/>
      <c r="AT311" s="5"/>
      <c r="AV311" s="5"/>
      <c r="AX311" s="5"/>
      <c r="AZ311" s="5"/>
      <c r="BB311" s="5"/>
      <c r="BD311" s="5"/>
      <c r="BF311" s="5"/>
      <c r="BH311" s="5"/>
    </row>
    <row r="312" spans="1:60" x14ac:dyDescent="0.25">
      <c r="A312" s="30"/>
      <c r="B312" s="30" t="s">
        <v>80</v>
      </c>
      <c r="C312" s="30">
        <v>4</v>
      </c>
      <c r="D312" s="30" t="s">
        <v>12</v>
      </c>
      <c r="E312" s="30" t="s">
        <v>152</v>
      </c>
      <c r="F312" s="30">
        <v>1380</v>
      </c>
      <c r="G312" s="30">
        <v>11.8</v>
      </c>
      <c r="H312" s="30" t="s">
        <v>74</v>
      </c>
      <c r="I312" s="30"/>
      <c r="J312" s="30" t="s">
        <v>11</v>
      </c>
      <c r="K312" s="30" t="s">
        <v>15</v>
      </c>
      <c r="L312" s="30">
        <v>27</v>
      </c>
      <c r="M312" s="30">
        <v>149</v>
      </c>
      <c r="N312" s="30">
        <f t="shared" si="0"/>
        <v>0</v>
      </c>
      <c r="O312" s="30">
        <f t="shared" si="1"/>
        <v>0</v>
      </c>
      <c r="P312" s="30">
        <f t="shared" si="2"/>
        <v>0</v>
      </c>
      <c r="Q312" s="31">
        <f t="shared" si="3"/>
        <v>0</v>
      </c>
      <c r="R312" s="26" t="s">
        <v>83</v>
      </c>
      <c r="AF312" s="5"/>
      <c r="AH312" s="5"/>
      <c r="AJ312" s="5"/>
      <c r="AL312" s="5"/>
      <c r="AN312" s="5"/>
      <c r="AP312" s="5"/>
      <c r="AR312" s="5"/>
      <c r="AT312" s="5"/>
      <c r="AV312" s="5"/>
      <c r="AX312" s="5"/>
      <c r="AZ312" s="5"/>
      <c r="BB312" s="5"/>
      <c r="BD312" s="5"/>
      <c r="BF312" s="5"/>
      <c r="BH312" s="5"/>
    </row>
    <row r="313" spans="1:60" x14ac:dyDescent="0.25">
      <c r="A313" s="30"/>
      <c r="B313" s="30" t="s">
        <v>80</v>
      </c>
      <c r="C313" s="30">
        <v>4</v>
      </c>
      <c r="D313" s="30" t="s">
        <v>12</v>
      </c>
      <c r="E313" s="30" t="s">
        <v>152</v>
      </c>
      <c r="F313" s="30">
        <v>1380</v>
      </c>
      <c r="G313" s="30">
        <v>11.8</v>
      </c>
      <c r="H313" s="30" t="s">
        <v>74</v>
      </c>
      <c r="I313" s="30"/>
      <c r="J313" s="30" t="s">
        <v>11</v>
      </c>
      <c r="K313" s="30" t="s">
        <v>15</v>
      </c>
      <c r="L313" s="30">
        <v>715</v>
      </c>
      <c r="M313" s="30">
        <v>39</v>
      </c>
      <c r="N313" s="30">
        <f t="shared" si="0"/>
        <v>0</v>
      </c>
      <c r="O313" s="30">
        <f t="shared" si="1"/>
        <v>0</v>
      </c>
      <c r="P313" s="30">
        <f t="shared" si="2"/>
        <v>0</v>
      </c>
      <c r="Q313" s="31">
        <f t="shared" si="3"/>
        <v>0</v>
      </c>
      <c r="R313" s="26" t="s">
        <v>83</v>
      </c>
      <c r="AF313" s="5"/>
      <c r="AH313" s="5"/>
      <c r="AJ313" s="5"/>
      <c r="AL313" s="5"/>
      <c r="AN313" s="5"/>
      <c r="AP313" s="5"/>
      <c r="AR313" s="5"/>
      <c r="AT313" s="5"/>
      <c r="AV313" s="5"/>
      <c r="AX313" s="5"/>
      <c r="AZ313" s="5"/>
      <c r="BB313" s="5"/>
      <c r="BD313" s="5"/>
      <c r="BF313" s="5"/>
      <c r="BH313" s="5"/>
    </row>
    <row r="314" spans="1:60" x14ac:dyDescent="0.25">
      <c r="A314" s="30"/>
      <c r="B314" s="30" t="s">
        <v>80</v>
      </c>
      <c r="C314" s="30">
        <v>4</v>
      </c>
      <c r="D314" s="30" t="s">
        <v>12</v>
      </c>
      <c r="E314" s="30" t="s">
        <v>152</v>
      </c>
      <c r="F314" s="30">
        <v>1380</v>
      </c>
      <c r="G314" s="30">
        <v>11.8</v>
      </c>
      <c r="H314" s="30" t="s">
        <v>74</v>
      </c>
      <c r="I314" s="30"/>
      <c r="J314" s="30" t="s">
        <v>16</v>
      </c>
      <c r="K314" s="30" t="s">
        <v>12</v>
      </c>
      <c r="L314" s="30">
        <v>63</v>
      </c>
      <c r="M314" s="30">
        <v>392</v>
      </c>
      <c r="N314" s="30">
        <f t="shared" si="0"/>
        <v>0</v>
      </c>
      <c r="O314" s="30">
        <f t="shared" si="1"/>
        <v>0</v>
      </c>
      <c r="P314" s="30">
        <f t="shared" si="2"/>
        <v>0</v>
      </c>
      <c r="Q314" s="31">
        <f t="shared" si="3"/>
        <v>0</v>
      </c>
      <c r="R314" s="26" t="s">
        <v>83</v>
      </c>
      <c r="AF314" s="5"/>
      <c r="AH314" s="5"/>
      <c r="AJ314" s="5"/>
      <c r="AL314" s="5"/>
      <c r="AN314" s="5"/>
      <c r="AP314" s="5"/>
      <c r="AR314" s="5"/>
      <c r="AT314" s="5"/>
      <c r="AV314" s="5"/>
      <c r="AX314" s="5"/>
      <c r="AZ314" s="5"/>
      <c r="BB314" s="5"/>
      <c r="BD314" s="5"/>
      <c r="BF314" s="5"/>
      <c r="BH314" s="5"/>
    </row>
    <row r="315" spans="1:60" x14ac:dyDescent="0.25">
      <c r="A315" s="30"/>
      <c r="B315" s="30" t="s">
        <v>80</v>
      </c>
      <c r="C315" s="30">
        <v>4</v>
      </c>
      <c r="D315" s="30" t="s">
        <v>12</v>
      </c>
      <c r="E315" s="30" t="s">
        <v>152</v>
      </c>
      <c r="F315" s="30">
        <v>1380</v>
      </c>
      <c r="G315" s="30">
        <v>11.8</v>
      </c>
      <c r="H315" s="30" t="s">
        <v>74</v>
      </c>
      <c r="I315" s="30"/>
      <c r="J315" s="30" t="s">
        <v>16</v>
      </c>
      <c r="K315" s="30" t="s">
        <v>12</v>
      </c>
      <c r="L315" s="30">
        <v>168</v>
      </c>
      <c r="M315" s="30">
        <v>241</v>
      </c>
      <c r="N315" s="30">
        <f t="shared" si="0"/>
        <v>0</v>
      </c>
      <c r="O315" s="30">
        <f t="shared" si="1"/>
        <v>0</v>
      </c>
      <c r="P315" s="30">
        <f t="shared" si="2"/>
        <v>0</v>
      </c>
      <c r="Q315" s="31">
        <f t="shared" si="3"/>
        <v>0</v>
      </c>
      <c r="R315" s="26" t="s">
        <v>83</v>
      </c>
      <c r="AF315" s="5"/>
      <c r="AH315" s="5"/>
      <c r="AJ315" s="5"/>
      <c r="AL315" s="5"/>
      <c r="AN315" s="5"/>
      <c r="AP315" s="5"/>
      <c r="AR315" s="5"/>
      <c r="AT315" s="5"/>
      <c r="AV315" s="5"/>
      <c r="AX315" s="5"/>
      <c r="AZ315" s="5"/>
      <c r="BB315" s="5"/>
      <c r="BD315" s="5"/>
      <c r="BF315" s="5"/>
      <c r="BH315" s="5"/>
    </row>
    <row r="316" spans="1:60" x14ac:dyDescent="0.25">
      <c r="A316" s="30"/>
      <c r="B316" s="30" t="s">
        <v>80</v>
      </c>
      <c r="C316" s="30">
        <v>4</v>
      </c>
      <c r="D316" s="30" t="s">
        <v>12</v>
      </c>
      <c r="E316" s="30" t="s">
        <v>152</v>
      </c>
      <c r="F316" s="30">
        <v>1380</v>
      </c>
      <c r="G316" s="30">
        <v>11.8</v>
      </c>
      <c r="H316" s="30" t="s">
        <v>74</v>
      </c>
      <c r="I316" s="30"/>
      <c r="J316" s="30" t="s">
        <v>16</v>
      </c>
      <c r="K316" s="30" t="s">
        <v>13</v>
      </c>
      <c r="L316" s="30">
        <v>894</v>
      </c>
      <c r="M316" s="30">
        <v>235</v>
      </c>
      <c r="N316" s="30">
        <f t="shared" si="0"/>
        <v>3</v>
      </c>
      <c r="O316" s="30">
        <f t="shared" si="1"/>
        <v>1.0819999999999998E-3</v>
      </c>
      <c r="P316" s="30">
        <f t="shared" si="2"/>
        <v>3.6066666666666663E-4</v>
      </c>
      <c r="Q316" s="31">
        <f t="shared" si="3"/>
        <v>1.0819999999999998E-3</v>
      </c>
      <c r="R316" s="26">
        <v>75</v>
      </c>
      <c r="S316" s="26">
        <v>5.1099999999999995E-4</v>
      </c>
      <c r="T316" s="26">
        <v>73</v>
      </c>
      <c r="U316" s="26">
        <v>3.1500000000000001E-4</v>
      </c>
      <c r="V316" s="26">
        <v>18</v>
      </c>
      <c r="W316" s="26">
        <v>2.5599999999999999E-4</v>
      </c>
      <c r="AF316" s="5"/>
      <c r="AH316" s="5"/>
      <c r="AJ316" s="5"/>
      <c r="AL316" s="5"/>
      <c r="AN316" s="5"/>
      <c r="AP316" s="5"/>
      <c r="AR316" s="5"/>
      <c r="AT316" s="5"/>
      <c r="AV316" s="5"/>
      <c r="AX316" s="5"/>
      <c r="AZ316" s="5"/>
      <c r="BB316" s="5"/>
      <c r="BD316" s="5"/>
      <c r="BF316" s="5"/>
      <c r="BH316" s="5"/>
    </row>
    <row r="317" spans="1:60" x14ac:dyDescent="0.25">
      <c r="A317" s="30"/>
      <c r="B317" s="30" t="s">
        <v>80</v>
      </c>
      <c r="C317" s="30">
        <v>4</v>
      </c>
      <c r="D317" s="30" t="s">
        <v>12</v>
      </c>
      <c r="E317" s="30" t="s">
        <v>152</v>
      </c>
      <c r="F317" s="30">
        <v>1380</v>
      </c>
      <c r="G317" s="30">
        <v>11.8</v>
      </c>
      <c r="H317" s="30" t="s">
        <v>74</v>
      </c>
      <c r="I317" s="30"/>
      <c r="J317" s="30" t="s">
        <v>16</v>
      </c>
      <c r="K317" s="30" t="s">
        <v>13</v>
      </c>
      <c r="L317" s="30">
        <v>533</v>
      </c>
      <c r="M317" s="30">
        <v>317</v>
      </c>
      <c r="N317" s="30">
        <f t="shared" si="0"/>
        <v>0</v>
      </c>
      <c r="O317" s="30">
        <f t="shared" si="1"/>
        <v>0</v>
      </c>
      <c r="P317" s="30">
        <f t="shared" si="2"/>
        <v>0</v>
      </c>
      <c r="Q317" s="31">
        <f t="shared" si="3"/>
        <v>0</v>
      </c>
      <c r="R317" s="26" t="s">
        <v>83</v>
      </c>
      <c r="AF317" s="5"/>
      <c r="AH317" s="5"/>
      <c r="AJ317" s="5"/>
      <c r="AL317" s="5"/>
      <c r="AN317" s="5"/>
      <c r="AP317" s="5"/>
      <c r="AR317" s="5"/>
      <c r="AT317" s="5"/>
      <c r="AV317" s="5"/>
      <c r="AX317" s="5"/>
      <c r="AZ317" s="5"/>
      <c r="BB317" s="5"/>
      <c r="BD317" s="5"/>
      <c r="BF317" s="5"/>
      <c r="BH317" s="5"/>
    </row>
    <row r="318" spans="1:60" x14ac:dyDescent="0.25">
      <c r="A318" s="30"/>
      <c r="B318" s="30" t="s">
        <v>80</v>
      </c>
      <c r="C318" s="30">
        <v>4</v>
      </c>
      <c r="D318" s="30" t="s">
        <v>12</v>
      </c>
      <c r="E318" s="30" t="s">
        <v>152</v>
      </c>
      <c r="F318" s="30">
        <v>1380</v>
      </c>
      <c r="G318" s="30">
        <v>11.8</v>
      </c>
      <c r="H318" s="30" t="s">
        <v>74</v>
      </c>
      <c r="I318" s="30"/>
      <c r="J318" s="30" t="s">
        <v>16</v>
      </c>
      <c r="K318" s="30" t="s">
        <v>14</v>
      </c>
      <c r="L318" s="30">
        <v>200</v>
      </c>
      <c r="M318" s="30">
        <v>145</v>
      </c>
      <c r="N318" s="30">
        <f t="shared" si="0"/>
        <v>0</v>
      </c>
      <c r="O318" s="30">
        <f t="shared" si="1"/>
        <v>0</v>
      </c>
      <c r="P318" s="30">
        <f t="shared" si="2"/>
        <v>0</v>
      </c>
      <c r="Q318" s="31">
        <f t="shared" si="3"/>
        <v>0</v>
      </c>
      <c r="R318" s="26" t="s">
        <v>83</v>
      </c>
      <c r="AF318" s="5"/>
      <c r="AH318" s="5"/>
      <c r="AJ318" s="5"/>
      <c r="AL318" s="5"/>
      <c r="AN318" s="5"/>
      <c r="AP318" s="5"/>
      <c r="AR318" s="5"/>
      <c r="AT318" s="5"/>
      <c r="AV318" s="5"/>
      <c r="AX318" s="5"/>
      <c r="AZ318" s="5"/>
      <c r="BB318" s="5"/>
      <c r="BD318" s="5"/>
      <c r="BF318" s="5"/>
      <c r="BH318" s="5"/>
    </row>
    <row r="319" spans="1:60" x14ac:dyDescent="0.25">
      <c r="A319" s="30"/>
      <c r="B319" s="30" t="s">
        <v>80</v>
      </c>
      <c r="C319" s="30">
        <v>4</v>
      </c>
      <c r="D319" s="30" t="s">
        <v>12</v>
      </c>
      <c r="E319" s="30" t="s">
        <v>152</v>
      </c>
      <c r="F319" s="30">
        <v>1380</v>
      </c>
      <c r="G319" s="30">
        <v>11.8</v>
      </c>
      <c r="H319" s="30" t="s">
        <v>74</v>
      </c>
      <c r="I319" s="30"/>
      <c r="J319" s="30" t="s">
        <v>16</v>
      </c>
      <c r="K319" s="30" t="s">
        <v>14</v>
      </c>
      <c r="L319" s="30">
        <v>815</v>
      </c>
      <c r="M319" s="30">
        <v>50</v>
      </c>
      <c r="N319" s="30">
        <f t="shared" si="0"/>
        <v>0</v>
      </c>
      <c r="O319" s="30">
        <f t="shared" si="1"/>
        <v>0</v>
      </c>
      <c r="P319" s="30">
        <f t="shared" si="2"/>
        <v>0</v>
      </c>
      <c r="Q319" s="31">
        <f t="shared" si="3"/>
        <v>0</v>
      </c>
      <c r="R319" s="26" t="s">
        <v>83</v>
      </c>
      <c r="AF319" s="5"/>
      <c r="AH319" s="5"/>
      <c r="AJ319" s="5"/>
      <c r="AL319" s="5"/>
      <c r="AN319" s="5"/>
      <c r="AP319" s="5"/>
      <c r="AR319" s="5"/>
      <c r="AT319" s="5"/>
      <c r="AV319" s="5"/>
      <c r="AX319" s="5"/>
      <c r="AZ319" s="5"/>
      <c r="BB319" s="5"/>
      <c r="BD319" s="5"/>
      <c r="BF319" s="5"/>
      <c r="BH319" s="5"/>
    </row>
    <row r="320" spans="1:60" x14ac:dyDescent="0.25">
      <c r="A320" s="30"/>
      <c r="B320" s="30" t="s">
        <v>80</v>
      </c>
      <c r="C320" s="30">
        <v>4</v>
      </c>
      <c r="D320" s="30" t="s">
        <v>12</v>
      </c>
      <c r="E320" s="30" t="s">
        <v>152</v>
      </c>
      <c r="F320" s="30">
        <v>1380</v>
      </c>
      <c r="G320" s="30">
        <v>11.8</v>
      </c>
      <c r="H320" s="30" t="s">
        <v>74</v>
      </c>
      <c r="I320" s="30"/>
      <c r="J320" s="30" t="s">
        <v>16</v>
      </c>
      <c r="K320" s="30" t="s">
        <v>15</v>
      </c>
      <c r="L320" s="30">
        <v>762</v>
      </c>
      <c r="M320" s="30">
        <v>315</v>
      </c>
      <c r="N320" s="30">
        <f t="shared" si="0"/>
        <v>0</v>
      </c>
      <c r="O320" s="30">
        <f t="shared" si="1"/>
        <v>0</v>
      </c>
      <c r="P320" s="30">
        <f t="shared" si="2"/>
        <v>0</v>
      </c>
      <c r="Q320" s="31">
        <f t="shared" si="3"/>
        <v>0</v>
      </c>
      <c r="R320" s="26" t="s">
        <v>83</v>
      </c>
      <c r="AF320" s="5"/>
      <c r="AH320" s="5"/>
      <c r="AJ320" s="5"/>
      <c r="AL320" s="5"/>
      <c r="AN320" s="5"/>
      <c r="AP320" s="5"/>
      <c r="AR320" s="5"/>
      <c r="AT320" s="5"/>
      <c r="AV320" s="5"/>
      <c r="AX320" s="5"/>
      <c r="AZ320" s="5"/>
      <c r="BB320" s="5"/>
      <c r="BD320" s="5"/>
      <c r="BF320" s="5"/>
      <c r="BH320" s="5"/>
    </row>
    <row r="321" spans="1:60" x14ac:dyDescent="0.25">
      <c r="A321" s="30"/>
      <c r="B321" s="30" t="s">
        <v>80</v>
      </c>
      <c r="C321" s="30">
        <v>4</v>
      </c>
      <c r="D321" s="30" t="s">
        <v>12</v>
      </c>
      <c r="E321" s="30" t="s">
        <v>152</v>
      </c>
      <c r="F321" s="30">
        <v>1380</v>
      </c>
      <c r="G321" s="30">
        <v>11.8</v>
      </c>
      <c r="H321" s="30" t="s">
        <v>74</v>
      </c>
      <c r="I321" s="30"/>
      <c r="J321" s="30" t="s">
        <v>16</v>
      </c>
      <c r="K321" s="30" t="s">
        <v>15</v>
      </c>
      <c r="L321" s="30">
        <v>232</v>
      </c>
      <c r="M321" s="30">
        <v>48</v>
      </c>
      <c r="N321" s="30">
        <f t="shared" si="0"/>
        <v>0</v>
      </c>
      <c r="O321" s="30">
        <f t="shared" si="1"/>
        <v>0</v>
      </c>
      <c r="P321" s="30">
        <f t="shared" si="2"/>
        <v>0</v>
      </c>
      <c r="Q321" s="31">
        <f t="shared" si="3"/>
        <v>0</v>
      </c>
      <c r="R321" s="26" t="s">
        <v>83</v>
      </c>
      <c r="AF321" s="5"/>
      <c r="AH321" s="5"/>
      <c r="AJ321" s="5"/>
      <c r="AL321" s="5"/>
      <c r="AN321" s="5"/>
      <c r="AP321" s="5"/>
      <c r="AR321" s="5"/>
      <c r="AT321" s="5"/>
      <c r="AV321" s="5"/>
      <c r="AX321" s="5"/>
      <c r="AZ321" s="5"/>
      <c r="BB321" s="5"/>
      <c r="BD321" s="5"/>
      <c r="BF321" s="5"/>
      <c r="BH321" s="5"/>
    </row>
    <row r="1048576" ht="15" customHeight="1" x14ac:dyDescent="0.25"/>
  </sheetData>
  <pageMargins left="0.74791666666666701" right="0.74791666666666701" top="0.98402777777777795" bottom="0.9840277777777779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1048576"/>
  <sheetViews>
    <sheetView zoomScaleNormal="100" workbookViewId="0"/>
  </sheetViews>
  <sheetFormatPr defaultRowHeight="15" x14ac:dyDescent="0.25"/>
  <cols>
    <col min="1" max="10" width="14.42578125" customWidth="1"/>
    <col min="11" max="11" width="20.140625" customWidth="1"/>
    <col min="12" max="1025" width="14.42578125" customWidth="1"/>
  </cols>
  <sheetData>
    <row r="1" spans="1:28" x14ac:dyDescent="0.25">
      <c r="A1" s="1" t="s">
        <v>0</v>
      </c>
      <c r="B1" s="1" t="s">
        <v>1</v>
      </c>
      <c r="C1" s="1" t="s">
        <v>2</v>
      </c>
      <c r="D1" s="1" t="s">
        <v>3</v>
      </c>
      <c r="E1" s="1" t="s">
        <v>4</v>
      </c>
      <c r="F1" s="1" t="s">
        <v>5</v>
      </c>
      <c r="G1" s="1" t="s">
        <v>6</v>
      </c>
      <c r="H1" s="1" t="s">
        <v>7</v>
      </c>
      <c r="I1" s="2" t="s">
        <v>8</v>
      </c>
      <c r="J1" s="2" t="s">
        <v>9</v>
      </c>
      <c r="K1" s="3" t="s">
        <v>10</v>
      </c>
      <c r="L1" s="4" t="s">
        <v>78</v>
      </c>
      <c r="M1" s="26" t="s">
        <v>214</v>
      </c>
      <c r="N1" s="5"/>
      <c r="P1" s="5"/>
      <c r="R1" s="5"/>
      <c r="T1" s="5"/>
      <c r="V1" s="5"/>
      <c r="X1" s="5"/>
      <c r="Z1" s="5"/>
      <c r="AB1" s="5"/>
    </row>
    <row r="2" spans="1:28" x14ac:dyDescent="0.25">
      <c r="A2" s="6"/>
      <c r="B2" s="7" t="s">
        <v>80</v>
      </c>
      <c r="C2" s="7">
        <v>1</v>
      </c>
      <c r="D2" s="7" t="s">
        <v>81</v>
      </c>
      <c r="E2" s="7" t="s">
        <v>82</v>
      </c>
      <c r="F2" s="7">
        <v>202</v>
      </c>
      <c r="G2" s="7">
        <v>13.5</v>
      </c>
      <c r="H2" s="6"/>
      <c r="I2" s="7" t="s">
        <v>11</v>
      </c>
      <c r="J2" s="7" t="s">
        <v>12</v>
      </c>
      <c r="K2" s="7">
        <v>0</v>
      </c>
      <c r="L2" s="40">
        <f t="shared" ref="L2:L33" si="0">K2/200</f>
        <v>0</v>
      </c>
      <c r="M2" s="26">
        <v>2</v>
      </c>
    </row>
    <row r="3" spans="1:28" x14ac:dyDescent="0.25">
      <c r="A3" s="6"/>
      <c r="B3" s="7" t="s">
        <v>80</v>
      </c>
      <c r="C3" s="7">
        <v>1</v>
      </c>
      <c r="D3" s="7" t="s">
        <v>81</v>
      </c>
      <c r="E3" s="7" t="s">
        <v>82</v>
      </c>
      <c r="F3" s="7">
        <v>202</v>
      </c>
      <c r="G3" s="7">
        <v>13.5</v>
      </c>
      <c r="H3" s="6"/>
      <c r="I3" s="7" t="s">
        <v>11</v>
      </c>
      <c r="J3" s="7" t="s">
        <v>13</v>
      </c>
      <c r="K3" s="7">
        <v>3</v>
      </c>
      <c r="L3" s="40">
        <f t="shared" si="0"/>
        <v>1.4999999999999999E-2</v>
      </c>
      <c r="M3" s="26">
        <v>2</v>
      </c>
    </row>
    <row r="4" spans="1:28" x14ac:dyDescent="0.25">
      <c r="A4" s="6"/>
      <c r="B4" s="7" t="s">
        <v>80</v>
      </c>
      <c r="C4" s="7">
        <v>1</v>
      </c>
      <c r="D4" s="7" t="s">
        <v>81</v>
      </c>
      <c r="E4" s="7" t="s">
        <v>82</v>
      </c>
      <c r="F4" s="7">
        <v>202</v>
      </c>
      <c r="G4" s="7">
        <v>13.5</v>
      </c>
      <c r="H4" s="6"/>
      <c r="I4" s="7" t="s">
        <v>11</v>
      </c>
      <c r="J4" s="7" t="s">
        <v>14</v>
      </c>
      <c r="K4" s="7">
        <v>4</v>
      </c>
      <c r="L4" s="40">
        <f t="shared" si="0"/>
        <v>0.02</v>
      </c>
      <c r="M4" s="26">
        <v>2</v>
      </c>
    </row>
    <row r="5" spans="1:28" x14ac:dyDescent="0.25">
      <c r="A5" s="6"/>
      <c r="B5" s="7" t="s">
        <v>80</v>
      </c>
      <c r="C5" s="7">
        <v>1</v>
      </c>
      <c r="D5" s="7" t="s">
        <v>81</v>
      </c>
      <c r="E5" s="7" t="s">
        <v>82</v>
      </c>
      <c r="F5" s="7">
        <v>202</v>
      </c>
      <c r="G5" s="7">
        <v>13.5</v>
      </c>
      <c r="H5" s="6"/>
      <c r="I5" s="7" t="s">
        <v>11</v>
      </c>
      <c r="J5" s="7" t="s">
        <v>15</v>
      </c>
      <c r="K5" s="7">
        <v>0</v>
      </c>
      <c r="L5" s="40">
        <f t="shared" si="0"/>
        <v>0</v>
      </c>
      <c r="M5" s="26">
        <v>2</v>
      </c>
    </row>
    <row r="6" spans="1:28" x14ac:dyDescent="0.25">
      <c r="A6" s="6"/>
      <c r="B6" s="7" t="s">
        <v>80</v>
      </c>
      <c r="C6" s="7">
        <v>1</v>
      </c>
      <c r="D6" s="7" t="s">
        <v>81</v>
      </c>
      <c r="E6" s="7" t="s">
        <v>82</v>
      </c>
      <c r="F6" s="7">
        <v>202</v>
      </c>
      <c r="G6" s="7">
        <v>13.5</v>
      </c>
      <c r="H6" s="6"/>
      <c r="I6" s="7" t="s">
        <v>16</v>
      </c>
      <c r="J6" s="7" t="s">
        <v>12</v>
      </c>
      <c r="K6" s="7">
        <v>1</v>
      </c>
      <c r="L6" s="40">
        <f t="shared" si="0"/>
        <v>5.0000000000000001E-3</v>
      </c>
      <c r="M6" s="26">
        <v>2</v>
      </c>
    </row>
    <row r="7" spans="1:28" x14ac:dyDescent="0.25">
      <c r="A7" s="6"/>
      <c r="B7" s="7" t="s">
        <v>80</v>
      </c>
      <c r="C7" s="7">
        <v>1</v>
      </c>
      <c r="D7" s="7" t="s">
        <v>81</v>
      </c>
      <c r="E7" s="7" t="s">
        <v>82</v>
      </c>
      <c r="F7" s="7">
        <v>202</v>
      </c>
      <c r="G7" s="7">
        <v>13.5</v>
      </c>
      <c r="H7" s="6"/>
      <c r="I7" s="7" t="s">
        <v>16</v>
      </c>
      <c r="J7" s="7" t="s">
        <v>13</v>
      </c>
      <c r="K7" s="7">
        <v>0</v>
      </c>
      <c r="L7" s="40">
        <f t="shared" si="0"/>
        <v>0</v>
      </c>
      <c r="M7" s="26">
        <v>2</v>
      </c>
    </row>
    <row r="8" spans="1:28" x14ac:dyDescent="0.25">
      <c r="A8" s="6"/>
      <c r="B8" s="7" t="s">
        <v>80</v>
      </c>
      <c r="C8" s="7">
        <v>1</v>
      </c>
      <c r="D8" s="7" t="s">
        <v>81</v>
      </c>
      <c r="E8" s="7" t="s">
        <v>82</v>
      </c>
      <c r="F8" s="7">
        <v>202</v>
      </c>
      <c r="G8" s="7">
        <v>13.5</v>
      </c>
      <c r="H8" s="6"/>
      <c r="I8" s="7" t="s">
        <v>16</v>
      </c>
      <c r="J8" s="7" t="s">
        <v>14</v>
      </c>
      <c r="K8" s="7">
        <v>2</v>
      </c>
      <c r="L8" s="40">
        <f t="shared" si="0"/>
        <v>0.01</v>
      </c>
      <c r="M8" s="26">
        <v>2</v>
      </c>
    </row>
    <row r="9" spans="1:28" x14ac:dyDescent="0.25">
      <c r="A9" s="6"/>
      <c r="B9" s="7" t="s">
        <v>80</v>
      </c>
      <c r="C9" s="7">
        <v>1</v>
      </c>
      <c r="D9" s="7" t="s">
        <v>81</v>
      </c>
      <c r="E9" s="7" t="s">
        <v>82</v>
      </c>
      <c r="F9" s="7">
        <v>202</v>
      </c>
      <c r="G9" s="7">
        <v>13.5</v>
      </c>
      <c r="H9" s="6"/>
      <c r="I9" s="7" t="s">
        <v>16</v>
      </c>
      <c r="J9" s="7" t="s">
        <v>15</v>
      </c>
      <c r="K9" s="7">
        <v>1</v>
      </c>
      <c r="L9" s="40">
        <f t="shared" si="0"/>
        <v>5.0000000000000001E-3</v>
      </c>
      <c r="M9" s="26">
        <v>2</v>
      </c>
    </row>
    <row r="10" spans="1:28" x14ac:dyDescent="0.25">
      <c r="A10" s="8"/>
      <c r="B10" s="9" t="s">
        <v>80</v>
      </c>
      <c r="C10" s="9">
        <v>1</v>
      </c>
      <c r="D10" s="9" t="s">
        <v>81</v>
      </c>
      <c r="E10" s="9" t="s">
        <v>102</v>
      </c>
      <c r="F10" s="9">
        <v>1844</v>
      </c>
      <c r="G10" s="9">
        <v>12.6</v>
      </c>
      <c r="H10" s="8"/>
      <c r="I10" s="9" t="s">
        <v>11</v>
      </c>
      <c r="J10" s="9" t="s">
        <v>12</v>
      </c>
      <c r="K10" s="9">
        <v>0</v>
      </c>
      <c r="L10" s="40">
        <f t="shared" si="0"/>
        <v>0</v>
      </c>
      <c r="M10" s="26">
        <v>2</v>
      </c>
    </row>
    <row r="11" spans="1:28" x14ac:dyDescent="0.25">
      <c r="A11" s="8"/>
      <c r="B11" s="9" t="s">
        <v>80</v>
      </c>
      <c r="C11" s="9">
        <v>1</v>
      </c>
      <c r="D11" s="9" t="s">
        <v>81</v>
      </c>
      <c r="E11" s="9" t="s">
        <v>102</v>
      </c>
      <c r="F11" s="9">
        <v>1844</v>
      </c>
      <c r="G11" s="9">
        <v>12.6</v>
      </c>
      <c r="H11" s="8"/>
      <c r="I11" s="9" t="s">
        <v>11</v>
      </c>
      <c r="J11" s="9" t="s">
        <v>13</v>
      </c>
      <c r="K11" s="9">
        <v>0</v>
      </c>
      <c r="L11" s="40">
        <f t="shared" si="0"/>
        <v>0</v>
      </c>
      <c r="M11" s="26">
        <v>2</v>
      </c>
    </row>
    <row r="12" spans="1:28" x14ac:dyDescent="0.25">
      <c r="A12" s="8"/>
      <c r="B12" s="9" t="s">
        <v>80</v>
      </c>
      <c r="C12" s="9">
        <v>1</v>
      </c>
      <c r="D12" s="9" t="s">
        <v>81</v>
      </c>
      <c r="E12" s="9" t="s">
        <v>102</v>
      </c>
      <c r="F12" s="9">
        <v>1844</v>
      </c>
      <c r="G12" s="9">
        <v>12.6</v>
      </c>
      <c r="H12" s="8"/>
      <c r="I12" s="9" t="s">
        <v>11</v>
      </c>
      <c r="J12" s="9" t="s">
        <v>14</v>
      </c>
      <c r="K12" s="9">
        <v>0</v>
      </c>
      <c r="L12" s="40">
        <f t="shared" si="0"/>
        <v>0</v>
      </c>
      <c r="M12" s="26">
        <v>2</v>
      </c>
    </row>
    <row r="13" spans="1:28" x14ac:dyDescent="0.25">
      <c r="A13" s="8"/>
      <c r="B13" s="9" t="s">
        <v>80</v>
      </c>
      <c r="C13" s="9">
        <v>1</v>
      </c>
      <c r="D13" s="9" t="s">
        <v>81</v>
      </c>
      <c r="E13" s="9" t="s">
        <v>102</v>
      </c>
      <c r="F13" s="9">
        <v>1844</v>
      </c>
      <c r="G13" s="9">
        <v>12.6</v>
      </c>
      <c r="H13" s="8"/>
      <c r="I13" s="9" t="s">
        <v>11</v>
      </c>
      <c r="J13" s="9" t="s">
        <v>15</v>
      </c>
      <c r="K13" s="9">
        <v>1</v>
      </c>
      <c r="L13" s="40">
        <f t="shared" si="0"/>
        <v>5.0000000000000001E-3</v>
      </c>
      <c r="M13" s="26">
        <v>2</v>
      </c>
    </row>
    <row r="14" spans="1:28" x14ac:dyDescent="0.25">
      <c r="A14" s="8"/>
      <c r="B14" s="9" t="s">
        <v>80</v>
      </c>
      <c r="C14" s="9">
        <v>1</v>
      </c>
      <c r="D14" s="9" t="s">
        <v>81</v>
      </c>
      <c r="E14" s="9" t="s">
        <v>102</v>
      </c>
      <c r="F14" s="9">
        <v>1844</v>
      </c>
      <c r="G14" s="9">
        <v>12.6</v>
      </c>
      <c r="H14" s="8"/>
      <c r="I14" s="9" t="s">
        <v>16</v>
      </c>
      <c r="J14" s="9" t="s">
        <v>12</v>
      </c>
      <c r="K14" s="9">
        <v>0</v>
      </c>
      <c r="L14" s="40">
        <f t="shared" si="0"/>
        <v>0</v>
      </c>
      <c r="M14" s="26">
        <v>2</v>
      </c>
    </row>
    <row r="15" spans="1:28" x14ac:dyDescent="0.25">
      <c r="A15" s="8"/>
      <c r="B15" s="9" t="s">
        <v>80</v>
      </c>
      <c r="C15" s="9">
        <v>1</v>
      </c>
      <c r="D15" s="9" t="s">
        <v>81</v>
      </c>
      <c r="E15" s="9" t="s">
        <v>102</v>
      </c>
      <c r="F15" s="9">
        <v>1844</v>
      </c>
      <c r="G15" s="9">
        <v>12.6</v>
      </c>
      <c r="H15" s="8"/>
      <c r="I15" s="9" t="s">
        <v>16</v>
      </c>
      <c r="J15" s="9" t="s">
        <v>13</v>
      </c>
      <c r="K15" s="9">
        <v>0</v>
      </c>
      <c r="L15" s="40">
        <f t="shared" si="0"/>
        <v>0</v>
      </c>
      <c r="M15" s="26">
        <v>2</v>
      </c>
    </row>
    <row r="16" spans="1:28" x14ac:dyDescent="0.25">
      <c r="A16" s="8"/>
      <c r="B16" s="9" t="s">
        <v>80</v>
      </c>
      <c r="C16" s="9">
        <v>1</v>
      </c>
      <c r="D16" s="9" t="s">
        <v>81</v>
      </c>
      <c r="E16" s="9" t="s">
        <v>102</v>
      </c>
      <c r="F16" s="9">
        <v>1844</v>
      </c>
      <c r="G16" s="9">
        <v>12.6</v>
      </c>
      <c r="H16" s="8"/>
      <c r="I16" s="9" t="s">
        <v>16</v>
      </c>
      <c r="J16" s="9" t="s">
        <v>14</v>
      </c>
      <c r="K16" s="9">
        <v>0</v>
      </c>
      <c r="L16" s="40">
        <f t="shared" si="0"/>
        <v>0</v>
      </c>
      <c r="M16" s="26">
        <v>2</v>
      </c>
    </row>
    <row r="17" spans="1:13" x14ac:dyDescent="0.25">
      <c r="A17" s="8"/>
      <c r="B17" s="9" t="s">
        <v>80</v>
      </c>
      <c r="C17" s="9">
        <v>1</v>
      </c>
      <c r="D17" s="9" t="s">
        <v>81</v>
      </c>
      <c r="E17" s="9" t="s">
        <v>102</v>
      </c>
      <c r="F17" s="9">
        <v>1844</v>
      </c>
      <c r="G17" s="9">
        <v>12.6</v>
      </c>
      <c r="H17" s="8"/>
      <c r="I17" s="9" t="s">
        <v>16</v>
      </c>
      <c r="J17" s="9" t="s">
        <v>15</v>
      </c>
      <c r="K17" s="9">
        <v>0</v>
      </c>
      <c r="L17" s="40">
        <f t="shared" si="0"/>
        <v>0</v>
      </c>
      <c r="M17" s="26">
        <v>2</v>
      </c>
    </row>
    <row r="18" spans="1:13" x14ac:dyDescent="0.25">
      <c r="A18" s="6"/>
      <c r="B18" s="7" t="s">
        <v>80</v>
      </c>
      <c r="C18" s="7">
        <v>1</v>
      </c>
      <c r="D18" s="7" t="s">
        <v>81</v>
      </c>
      <c r="E18" s="7" t="s">
        <v>119</v>
      </c>
      <c r="F18" s="7">
        <v>2592</v>
      </c>
      <c r="G18" s="7">
        <v>11.4</v>
      </c>
      <c r="H18" s="6"/>
      <c r="I18" s="7" t="s">
        <v>11</v>
      </c>
      <c r="J18" s="7" t="s">
        <v>12</v>
      </c>
      <c r="K18" s="7">
        <v>0</v>
      </c>
      <c r="L18" s="40">
        <f t="shared" si="0"/>
        <v>0</v>
      </c>
      <c r="M18" s="26">
        <v>2</v>
      </c>
    </row>
    <row r="19" spans="1:13" x14ac:dyDescent="0.25">
      <c r="A19" s="6"/>
      <c r="B19" s="7" t="s">
        <v>80</v>
      </c>
      <c r="C19" s="7">
        <v>1</v>
      </c>
      <c r="D19" s="7" t="s">
        <v>81</v>
      </c>
      <c r="E19" s="7" t="s">
        <v>119</v>
      </c>
      <c r="F19" s="7">
        <v>2592</v>
      </c>
      <c r="G19" s="7">
        <v>11.4</v>
      </c>
      <c r="H19" s="6"/>
      <c r="I19" s="7" t="s">
        <v>11</v>
      </c>
      <c r="J19" s="7" t="s">
        <v>13</v>
      </c>
      <c r="K19" s="7">
        <v>0</v>
      </c>
      <c r="L19" s="40">
        <f t="shared" si="0"/>
        <v>0</v>
      </c>
      <c r="M19" s="26">
        <v>2</v>
      </c>
    </row>
    <row r="20" spans="1:13" x14ac:dyDescent="0.25">
      <c r="A20" s="6"/>
      <c r="B20" s="7" t="s">
        <v>80</v>
      </c>
      <c r="C20" s="7">
        <v>1</v>
      </c>
      <c r="D20" s="7" t="s">
        <v>81</v>
      </c>
      <c r="E20" s="7" t="s">
        <v>119</v>
      </c>
      <c r="F20" s="7">
        <v>2592</v>
      </c>
      <c r="G20" s="7">
        <v>11.4</v>
      </c>
      <c r="H20" s="6"/>
      <c r="I20" s="7" t="s">
        <v>11</v>
      </c>
      <c r="J20" s="7" t="s">
        <v>14</v>
      </c>
      <c r="K20" s="7">
        <v>0</v>
      </c>
      <c r="L20" s="40">
        <f t="shared" si="0"/>
        <v>0</v>
      </c>
      <c r="M20" s="26">
        <v>2</v>
      </c>
    </row>
    <row r="21" spans="1:13" x14ac:dyDescent="0.25">
      <c r="A21" s="6"/>
      <c r="B21" s="7" t="s">
        <v>80</v>
      </c>
      <c r="C21" s="7">
        <v>1</v>
      </c>
      <c r="D21" s="7" t="s">
        <v>81</v>
      </c>
      <c r="E21" s="7" t="s">
        <v>119</v>
      </c>
      <c r="F21" s="7">
        <v>2592</v>
      </c>
      <c r="G21" s="7">
        <v>11.4</v>
      </c>
      <c r="H21" s="6"/>
      <c r="I21" s="7" t="s">
        <v>11</v>
      </c>
      <c r="J21" s="7" t="s">
        <v>15</v>
      </c>
      <c r="K21" s="7">
        <v>0</v>
      </c>
      <c r="L21" s="40">
        <f t="shared" si="0"/>
        <v>0</v>
      </c>
      <c r="M21" s="26">
        <v>2</v>
      </c>
    </row>
    <row r="22" spans="1:13" x14ac:dyDescent="0.25">
      <c r="A22" s="6"/>
      <c r="B22" s="7" t="s">
        <v>80</v>
      </c>
      <c r="C22" s="7">
        <v>1</v>
      </c>
      <c r="D22" s="7" t="s">
        <v>81</v>
      </c>
      <c r="E22" s="7" t="s">
        <v>119</v>
      </c>
      <c r="F22" s="7">
        <v>2592</v>
      </c>
      <c r="G22" s="7">
        <v>11.4</v>
      </c>
      <c r="H22" s="6"/>
      <c r="I22" s="7" t="s">
        <v>16</v>
      </c>
      <c r="J22" s="7" t="s">
        <v>12</v>
      </c>
      <c r="K22" s="7">
        <v>0</v>
      </c>
      <c r="L22" s="40">
        <f t="shared" si="0"/>
        <v>0</v>
      </c>
      <c r="M22" s="26">
        <v>2</v>
      </c>
    </row>
    <row r="23" spans="1:13" x14ac:dyDescent="0.25">
      <c r="A23" s="6"/>
      <c r="B23" s="7" t="s">
        <v>80</v>
      </c>
      <c r="C23" s="7">
        <v>1</v>
      </c>
      <c r="D23" s="7" t="s">
        <v>81</v>
      </c>
      <c r="E23" s="7" t="s">
        <v>119</v>
      </c>
      <c r="F23" s="7">
        <v>2592</v>
      </c>
      <c r="G23" s="7">
        <v>11.4</v>
      </c>
      <c r="H23" s="6"/>
      <c r="I23" s="7" t="s">
        <v>16</v>
      </c>
      <c r="J23" s="7" t="s">
        <v>13</v>
      </c>
      <c r="K23" s="7">
        <v>0</v>
      </c>
      <c r="L23" s="40">
        <f t="shared" si="0"/>
        <v>0</v>
      </c>
      <c r="M23" s="26">
        <v>2</v>
      </c>
    </row>
    <row r="24" spans="1:13" x14ac:dyDescent="0.25">
      <c r="A24" s="6"/>
      <c r="B24" s="7" t="s">
        <v>80</v>
      </c>
      <c r="C24" s="7">
        <v>1</v>
      </c>
      <c r="D24" s="7" t="s">
        <v>81</v>
      </c>
      <c r="E24" s="7" t="s">
        <v>119</v>
      </c>
      <c r="F24" s="7">
        <v>2592</v>
      </c>
      <c r="G24" s="7">
        <v>11.4</v>
      </c>
      <c r="H24" s="6"/>
      <c r="I24" s="7" t="s">
        <v>16</v>
      </c>
      <c r="J24" s="7" t="s">
        <v>14</v>
      </c>
      <c r="K24" s="7">
        <v>0</v>
      </c>
      <c r="L24" s="40">
        <f t="shared" si="0"/>
        <v>0</v>
      </c>
      <c r="M24" s="26">
        <v>2</v>
      </c>
    </row>
    <row r="25" spans="1:13" x14ac:dyDescent="0.25">
      <c r="A25" s="6"/>
      <c r="B25" s="7" t="s">
        <v>80</v>
      </c>
      <c r="C25" s="7">
        <v>1</v>
      </c>
      <c r="D25" s="7" t="s">
        <v>81</v>
      </c>
      <c r="E25" s="7" t="s">
        <v>119</v>
      </c>
      <c r="F25" s="7">
        <v>2592</v>
      </c>
      <c r="G25" s="7">
        <v>11.4</v>
      </c>
      <c r="H25" s="6"/>
      <c r="I25" s="7" t="s">
        <v>16</v>
      </c>
      <c r="J25" s="7" t="s">
        <v>15</v>
      </c>
      <c r="K25" s="7">
        <v>0</v>
      </c>
      <c r="L25" s="40">
        <f t="shared" si="0"/>
        <v>0</v>
      </c>
      <c r="M25" s="26">
        <v>2</v>
      </c>
    </row>
    <row r="26" spans="1:13" x14ac:dyDescent="0.25">
      <c r="A26" s="8"/>
      <c r="B26" s="9" t="s">
        <v>80</v>
      </c>
      <c r="C26" s="9">
        <v>1</v>
      </c>
      <c r="D26" s="9" t="s">
        <v>81</v>
      </c>
      <c r="E26" s="9" t="s">
        <v>80</v>
      </c>
      <c r="F26" s="9">
        <v>2594</v>
      </c>
      <c r="G26" s="9">
        <v>10.8</v>
      </c>
      <c r="H26" s="8"/>
      <c r="I26" s="9" t="s">
        <v>11</v>
      </c>
      <c r="J26" s="9" t="s">
        <v>12</v>
      </c>
      <c r="K26" s="9">
        <v>0</v>
      </c>
      <c r="L26" s="40">
        <f t="shared" si="0"/>
        <v>0</v>
      </c>
      <c r="M26" s="26">
        <v>2</v>
      </c>
    </row>
    <row r="27" spans="1:13" x14ac:dyDescent="0.25">
      <c r="A27" s="8"/>
      <c r="B27" s="9" t="s">
        <v>80</v>
      </c>
      <c r="C27" s="9">
        <v>1</v>
      </c>
      <c r="D27" s="9" t="s">
        <v>81</v>
      </c>
      <c r="E27" s="9" t="s">
        <v>80</v>
      </c>
      <c r="F27" s="9">
        <v>2594</v>
      </c>
      <c r="G27" s="9">
        <v>10.8</v>
      </c>
      <c r="H27" s="8"/>
      <c r="I27" s="9" t="s">
        <v>11</v>
      </c>
      <c r="J27" s="9" t="s">
        <v>13</v>
      </c>
      <c r="K27" s="9">
        <v>0</v>
      </c>
      <c r="L27" s="40">
        <f t="shared" si="0"/>
        <v>0</v>
      </c>
      <c r="M27" s="26">
        <v>2</v>
      </c>
    </row>
    <row r="28" spans="1:13" x14ac:dyDescent="0.25">
      <c r="A28" s="8"/>
      <c r="B28" s="9" t="s">
        <v>80</v>
      </c>
      <c r="C28" s="9">
        <v>1</v>
      </c>
      <c r="D28" s="9" t="s">
        <v>81</v>
      </c>
      <c r="E28" s="9" t="s">
        <v>80</v>
      </c>
      <c r="F28" s="9">
        <v>2594</v>
      </c>
      <c r="G28" s="9">
        <v>10.8</v>
      </c>
      <c r="H28" s="8"/>
      <c r="I28" s="9" t="s">
        <v>11</v>
      </c>
      <c r="J28" s="9" t="s">
        <v>14</v>
      </c>
      <c r="K28" s="9">
        <v>1</v>
      </c>
      <c r="L28" s="40">
        <f t="shared" si="0"/>
        <v>5.0000000000000001E-3</v>
      </c>
      <c r="M28" s="26">
        <v>2</v>
      </c>
    </row>
    <row r="29" spans="1:13" x14ac:dyDescent="0.25">
      <c r="A29" s="8"/>
      <c r="B29" s="9" t="s">
        <v>80</v>
      </c>
      <c r="C29" s="9">
        <v>1</v>
      </c>
      <c r="D29" s="9" t="s">
        <v>81</v>
      </c>
      <c r="E29" s="9" t="s">
        <v>80</v>
      </c>
      <c r="F29" s="9">
        <v>2594</v>
      </c>
      <c r="G29" s="9">
        <v>10.8</v>
      </c>
      <c r="H29" s="8"/>
      <c r="I29" s="9" t="s">
        <v>11</v>
      </c>
      <c r="J29" s="9" t="s">
        <v>15</v>
      </c>
      <c r="K29" s="9">
        <v>0</v>
      </c>
      <c r="L29" s="40">
        <f t="shared" si="0"/>
        <v>0</v>
      </c>
      <c r="M29" s="26">
        <v>2</v>
      </c>
    </row>
    <row r="30" spans="1:13" x14ac:dyDescent="0.25">
      <c r="A30" s="8"/>
      <c r="B30" s="9" t="s">
        <v>80</v>
      </c>
      <c r="C30" s="9">
        <v>1</v>
      </c>
      <c r="D30" s="9" t="s">
        <v>81</v>
      </c>
      <c r="E30" s="9" t="s">
        <v>80</v>
      </c>
      <c r="F30" s="9">
        <v>2594</v>
      </c>
      <c r="G30" s="9">
        <v>10.8</v>
      </c>
      <c r="H30" s="8"/>
      <c r="I30" s="9" t="s">
        <v>16</v>
      </c>
      <c r="J30" s="9" t="s">
        <v>12</v>
      </c>
      <c r="K30" s="9">
        <v>3</v>
      </c>
      <c r="L30" s="40">
        <f t="shared" si="0"/>
        <v>1.4999999999999999E-2</v>
      </c>
      <c r="M30" s="26">
        <v>2</v>
      </c>
    </row>
    <row r="31" spans="1:13" x14ac:dyDescent="0.25">
      <c r="A31" s="8"/>
      <c r="B31" s="9" t="s">
        <v>80</v>
      </c>
      <c r="C31" s="9">
        <v>1</v>
      </c>
      <c r="D31" s="9" t="s">
        <v>81</v>
      </c>
      <c r="E31" s="9" t="s">
        <v>80</v>
      </c>
      <c r="F31" s="9">
        <v>2594</v>
      </c>
      <c r="G31" s="9">
        <v>10.8</v>
      </c>
      <c r="H31" s="8"/>
      <c r="I31" s="9" t="s">
        <v>16</v>
      </c>
      <c r="J31" s="9" t="s">
        <v>13</v>
      </c>
      <c r="K31" s="9">
        <v>0</v>
      </c>
      <c r="L31" s="40">
        <f t="shared" si="0"/>
        <v>0</v>
      </c>
      <c r="M31" s="26">
        <v>2</v>
      </c>
    </row>
    <row r="32" spans="1:13" x14ac:dyDescent="0.25">
      <c r="A32" s="8"/>
      <c r="B32" s="9" t="s">
        <v>80</v>
      </c>
      <c r="C32" s="9">
        <v>1</v>
      </c>
      <c r="D32" s="9" t="s">
        <v>81</v>
      </c>
      <c r="E32" s="9" t="s">
        <v>80</v>
      </c>
      <c r="F32" s="9">
        <v>2594</v>
      </c>
      <c r="G32" s="9">
        <v>10.8</v>
      </c>
      <c r="H32" s="8"/>
      <c r="I32" s="9" t="s">
        <v>16</v>
      </c>
      <c r="J32" s="9" t="s">
        <v>14</v>
      </c>
      <c r="K32" s="9">
        <v>0</v>
      </c>
      <c r="L32" s="40">
        <f t="shared" si="0"/>
        <v>0</v>
      </c>
      <c r="M32" s="26">
        <v>2</v>
      </c>
    </row>
    <row r="33" spans="1:13" x14ac:dyDescent="0.25">
      <c r="A33" s="8"/>
      <c r="B33" s="9" t="s">
        <v>80</v>
      </c>
      <c r="C33" s="9">
        <v>1</v>
      </c>
      <c r="D33" s="9" t="s">
        <v>81</v>
      </c>
      <c r="E33" s="9" t="s">
        <v>80</v>
      </c>
      <c r="F33" s="9">
        <v>2594</v>
      </c>
      <c r="G33" s="9">
        <v>10.8</v>
      </c>
      <c r="H33" s="8"/>
      <c r="I33" s="9" t="s">
        <v>16</v>
      </c>
      <c r="J33" s="9" t="s">
        <v>15</v>
      </c>
      <c r="K33" s="9">
        <v>0</v>
      </c>
      <c r="L33" s="40">
        <f t="shared" si="0"/>
        <v>0</v>
      </c>
      <c r="M33" s="26">
        <v>2</v>
      </c>
    </row>
    <row r="34" spans="1:13" x14ac:dyDescent="0.25">
      <c r="A34" s="6"/>
      <c r="B34" s="7" t="s">
        <v>80</v>
      </c>
      <c r="C34" s="7">
        <v>1</v>
      </c>
      <c r="D34" s="7" t="s">
        <v>81</v>
      </c>
      <c r="E34" s="7" t="s">
        <v>152</v>
      </c>
      <c r="F34" s="7">
        <v>1835</v>
      </c>
      <c r="G34" s="7">
        <v>13.2</v>
      </c>
      <c r="H34" s="6"/>
      <c r="I34" s="7" t="s">
        <v>11</v>
      </c>
      <c r="J34" s="7" t="s">
        <v>12</v>
      </c>
      <c r="K34" s="7">
        <v>0</v>
      </c>
      <c r="L34" s="40">
        <f t="shared" ref="L34:L65" si="1">K34/200</f>
        <v>0</v>
      </c>
      <c r="M34" s="26">
        <v>2</v>
      </c>
    </row>
    <row r="35" spans="1:13" x14ac:dyDescent="0.25">
      <c r="A35" s="6"/>
      <c r="B35" s="7" t="s">
        <v>80</v>
      </c>
      <c r="C35" s="7">
        <v>1</v>
      </c>
      <c r="D35" s="7" t="s">
        <v>81</v>
      </c>
      <c r="E35" s="7" t="s">
        <v>152</v>
      </c>
      <c r="F35" s="7">
        <v>1835</v>
      </c>
      <c r="G35" s="7">
        <v>13.2</v>
      </c>
      <c r="H35" s="6"/>
      <c r="I35" s="7" t="s">
        <v>11</v>
      </c>
      <c r="J35" s="7" t="s">
        <v>13</v>
      </c>
      <c r="K35" s="7">
        <v>0</v>
      </c>
      <c r="L35" s="40">
        <f t="shared" si="1"/>
        <v>0</v>
      </c>
      <c r="M35" s="26">
        <v>2</v>
      </c>
    </row>
    <row r="36" spans="1:13" x14ac:dyDescent="0.25">
      <c r="A36" s="6"/>
      <c r="B36" s="7" t="s">
        <v>80</v>
      </c>
      <c r="C36" s="7">
        <v>1</v>
      </c>
      <c r="D36" s="7" t="s">
        <v>81</v>
      </c>
      <c r="E36" s="7" t="s">
        <v>152</v>
      </c>
      <c r="F36" s="7">
        <v>1835</v>
      </c>
      <c r="G36" s="7">
        <v>13.2</v>
      </c>
      <c r="H36" s="6"/>
      <c r="I36" s="7" t="s">
        <v>11</v>
      </c>
      <c r="J36" s="7" t="s">
        <v>14</v>
      </c>
      <c r="K36" s="7">
        <v>0</v>
      </c>
      <c r="L36" s="40">
        <f t="shared" si="1"/>
        <v>0</v>
      </c>
      <c r="M36" s="26">
        <v>2</v>
      </c>
    </row>
    <row r="37" spans="1:13" x14ac:dyDescent="0.25">
      <c r="A37" s="6"/>
      <c r="B37" s="7" t="s">
        <v>80</v>
      </c>
      <c r="C37" s="7">
        <v>1</v>
      </c>
      <c r="D37" s="7" t="s">
        <v>81</v>
      </c>
      <c r="E37" s="7" t="s">
        <v>152</v>
      </c>
      <c r="F37" s="7">
        <v>1835</v>
      </c>
      <c r="G37" s="7">
        <v>13.2</v>
      </c>
      <c r="H37" s="6"/>
      <c r="I37" s="7" t="s">
        <v>11</v>
      </c>
      <c r="J37" s="7" t="s">
        <v>15</v>
      </c>
      <c r="K37" s="7">
        <v>1</v>
      </c>
      <c r="L37" s="40">
        <f t="shared" si="1"/>
        <v>5.0000000000000001E-3</v>
      </c>
      <c r="M37" s="26">
        <v>2</v>
      </c>
    </row>
    <row r="38" spans="1:13" x14ac:dyDescent="0.25">
      <c r="A38" s="6"/>
      <c r="B38" s="7" t="s">
        <v>80</v>
      </c>
      <c r="C38" s="7">
        <v>1</v>
      </c>
      <c r="D38" s="7" t="s">
        <v>81</v>
      </c>
      <c r="E38" s="7" t="s">
        <v>152</v>
      </c>
      <c r="F38" s="7">
        <v>1835</v>
      </c>
      <c r="G38" s="7">
        <v>13.2</v>
      </c>
      <c r="H38" s="6"/>
      <c r="I38" s="7" t="s">
        <v>16</v>
      </c>
      <c r="J38" s="7" t="s">
        <v>12</v>
      </c>
      <c r="K38" s="7">
        <v>0</v>
      </c>
      <c r="L38" s="40">
        <f t="shared" si="1"/>
        <v>0</v>
      </c>
      <c r="M38" s="26">
        <v>2</v>
      </c>
    </row>
    <row r="39" spans="1:13" x14ac:dyDescent="0.25">
      <c r="A39" s="6"/>
      <c r="B39" s="7" t="s">
        <v>80</v>
      </c>
      <c r="C39" s="7">
        <v>1</v>
      </c>
      <c r="D39" s="7" t="s">
        <v>81</v>
      </c>
      <c r="E39" s="7" t="s">
        <v>152</v>
      </c>
      <c r="F39" s="7">
        <v>1835</v>
      </c>
      <c r="G39" s="7">
        <v>13.2</v>
      </c>
      <c r="H39" s="6"/>
      <c r="I39" s="7" t="s">
        <v>16</v>
      </c>
      <c r="J39" s="7" t="s">
        <v>13</v>
      </c>
      <c r="K39" s="7">
        <v>1</v>
      </c>
      <c r="L39" s="40">
        <f t="shared" si="1"/>
        <v>5.0000000000000001E-3</v>
      </c>
      <c r="M39" s="26">
        <v>2</v>
      </c>
    </row>
    <row r="40" spans="1:13" x14ac:dyDescent="0.25">
      <c r="A40" s="6"/>
      <c r="B40" s="7" t="s">
        <v>80</v>
      </c>
      <c r="C40" s="7">
        <v>1</v>
      </c>
      <c r="D40" s="7" t="s">
        <v>81</v>
      </c>
      <c r="E40" s="7" t="s">
        <v>152</v>
      </c>
      <c r="F40" s="7">
        <v>1835</v>
      </c>
      <c r="G40" s="7">
        <v>13.2</v>
      </c>
      <c r="H40" s="6"/>
      <c r="I40" s="7" t="s">
        <v>16</v>
      </c>
      <c r="J40" s="7" t="s">
        <v>14</v>
      </c>
      <c r="K40" s="7">
        <v>0</v>
      </c>
      <c r="L40" s="40">
        <f t="shared" si="1"/>
        <v>0</v>
      </c>
      <c r="M40" s="26">
        <v>2</v>
      </c>
    </row>
    <row r="41" spans="1:13" x14ac:dyDescent="0.25">
      <c r="A41" s="6"/>
      <c r="B41" s="7" t="s">
        <v>80</v>
      </c>
      <c r="C41" s="7">
        <v>1</v>
      </c>
      <c r="D41" s="7" t="s">
        <v>81</v>
      </c>
      <c r="E41" s="7" t="s">
        <v>152</v>
      </c>
      <c r="F41" s="7">
        <v>1835</v>
      </c>
      <c r="G41" s="7">
        <v>13.2</v>
      </c>
      <c r="H41" s="6"/>
      <c r="I41" s="7" t="s">
        <v>16</v>
      </c>
      <c r="J41" s="7" t="s">
        <v>15</v>
      </c>
      <c r="K41" s="7">
        <v>0</v>
      </c>
      <c r="L41" s="40">
        <f t="shared" si="1"/>
        <v>0</v>
      </c>
      <c r="M41" s="26">
        <v>2</v>
      </c>
    </row>
    <row r="42" spans="1:13" x14ac:dyDescent="0.25">
      <c r="A42" s="8"/>
      <c r="B42" s="9" t="s">
        <v>80</v>
      </c>
      <c r="C42" s="9">
        <v>2</v>
      </c>
      <c r="D42" s="9" t="s">
        <v>171</v>
      </c>
      <c r="E42" s="9" t="s">
        <v>172</v>
      </c>
      <c r="F42" s="9">
        <v>1216</v>
      </c>
      <c r="G42" s="9">
        <v>14.5</v>
      </c>
      <c r="H42" s="8"/>
      <c r="I42" s="9" t="s">
        <v>11</v>
      </c>
      <c r="J42" s="9" t="s">
        <v>12</v>
      </c>
      <c r="K42" s="9">
        <v>1</v>
      </c>
      <c r="L42" s="40">
        <f t="shared" si="1"/>
        <v>5.0000000000000001E-3</v>
      </c>
      <c r="M42" s="26">
        <v>2</v>
      </c>
    </row>
    <row r="43" spans="1:13" x14ac:dyDescent="0.25">
      <c r="A43" s="8"/>
      <c r="B43" s="9" t="s">
        <v>80</v>
      </c>
      <c r="C43" s="9">
        <v>2</v>
      </c>
      <c r="D43" s="9" t="s">
        <v>171</v>
      </c>
      <c r="E43" s="9" t="s">
        <v>172</v>
      </c>
      <c r="F43" s="9">
        <v>1216</v>
      </c>
      <c r="G43" s="9">
        <v>14.5</v>
      </c>
      <c r="H43" s="8"/>
      <c r="I43" s="9" t="s">
        <v>11</v>
      </c>
      <c r="J43" s="9" t="s">
        <v>13</v>
      </c>
      <c r="K43" s="9">
        <v>2</v>
      </c>
      <c r="L43" s="40">
        <f t="shared" si="1"/>
        <v>0.01</v>
      </c>
      <c r="M43" s="26">
        <v>2</v>
      </c>
    </row>
    <row r="44" spans="1:13" x14ac:dyDescent="0.25">
      <c r="A44" s="8"/>
      <c r="B44" s="9" t="s">
        <v>80</v>
      </c>
      <c r="C44" s="9">
        <v>2</v>
      </c>
      <c r="D44" s="9" t="s">
        <v>171</v>
      </c>
      <c r="E44" s="9" t="s">
        <v>172</v>
      </c>
      <c r="F44" s="9">
        <v>1216</v>
      </c>
      <c r="G44" s="9">
        <v>14.5</v>
      </c>
      <c r="H44" s="8"/>
      <c r="I44" s="9" t="s">
        <v>11</v>
      </c>
      <c r="J44" s="9" t="s">
        <v>14</v>
      </c>
      <c r="K44" s="9">
        <v>0</v>
      </c>
      <c r="L44" s="40">
        <f t="shared" si="1"/>
        <v>0</v>
      </c>
      <c r="M44" s="26">
        <v>2</v>
      </c>
    </row>
    <row r="45" spans="1:13" x14ac:dyDescent="0.25">
      <c r="A45" s="8"/>
      <c r="B45" s="9" t="s">
        <v>80</v>
      </c>
      <c r="C45" s="9">
        <v>2</v>
      </c>
      <c r="D45" s="9" t="s">
        <v>171</v>
      </c>
      <c r="E45" s="9" t="s">
        <v>172</v>
      </c>
      <c r="F45" s="9">
        <v>1216</v>
      </c>
      <c r="G45" s="9">
        <v>14.5</v>
      </c>
      <c r="H45" s="8"/>
      <c r="I45" s="9" t="s">
        <v>11</v>
      </c>
      <c r="J45" s="9" t="s">
        <v>15</v>
      </c>
      <c r="K45" s="9">
        <v>0</v>
      </c>
      <c r="L45" s="40">
        <f t="shared" si="1"/>
        <v>0</v>
      </c>
      <c r="M45" s="26">
        <v>2</v>
      </c>
    </row>
    <row r="46" spans="1:13" x14ac:dyDescent="0.25">
      <c r="A46" s="8"/>
      <c r="B46" s="9" t="s">
        <v>80</v>
      </c>
      <c r="C46" s="9">
        <v>2</v>
      </c>
      <c r="D46" s="9" t="s">
        <v>171</v>
      </c>
      <c r="E46" s="9" t="s">
        <v>172</v>
      </c>
      <c r="F46" s="9">
        <v>1216</v>
      </c>
      <c r="G46" s="9">
        <v>14.5</v>
      </c>
      <c r="H46" s="8"/>
      <c r="I46" s="9" t="s">
        <v>16</v>
      </c>
      <c r="J46" s="9" t="s">
        <v>12</v>
      </c>
      <c r="K46" s="9">
        <v>0</v>
      </c>
      <c r="L46" s="40">
        <f t="shared" si="1"/>
        <v>0</v>
      </c>
      <c r="M46" s="26">
        <v>2</v>
      </c>
    </row>
    <row r="47" spans="1:13" x14ac:dyDescent="0.25">
      <c r="A47" s="8"/>
      <c r="B47" s="9" t="s">
        <v>80</v>
      </c>
      <c r="C47" s="9">
        <v>2</v>
      </c>
      <c r="D47" s="9" t="s">
        <v>171</v>
      </c>
      <c r="E47" s="9" t="s">
        <v>172</v>
      </c>
      <c r="F47" s="9">
        <v>1216</v>
      </c>
      <c r="G47" s="9">
        <v>14.5</v>
      </c>
      <c r="H47" s="8"/>
      <c r="I47" s="9" t="s">
        <v>16</v>
      </c>
      <c r="J47" s="9" t="s">
        <v>13</v>
      </c>
      <c r="K47" s="9">
        <v>2</v>
      </c>
      <c r="L47" s="40">
        <f t="shared" si="1"/>
        <v>0.01</v>
      </c>
      <c r="M47" s="26">
        <v>2</v>
      </c>
    </row>
    <row r="48" spans="1:13" x14ac:dyDescent="0.25">
      <c r="A48" s="8"/>
      <c r="B48" s="9" t="s">
        <v>80</v>
      </c>
      <c r="C48" s="9">
        <v>2</v>
      </c>
      <c r="D48" s="9" t="s">
        <v>171</v>
      </c>
      <c r="E48" s="9" t="s">
        <v>172</v>
      </c>
      <c r="F48" s="9">
        <v>1216</v>
      </c>
      <c r="G48" s="9">
        <v>14.5</v>
      </c>
      <c r="H48" s="8"/>
      <c r="I48" s="9" t="s">
        <v>16</v>
      </c>
      <c r="J48" s="9" t="s">
        <v>14</v>
      </c>
      <c r="K48" s="9">
        <v>2</v>
      </c>
      <c r="L48" s="40">
        <f t="shared" si="1"/>
        <v>0.01</v>
      </c>
      <c r="M48" s="26">
        <v>2</v>
      </c>
    </row>
    <row r="49" spans="1:13" x14ac:dyDescent="0.25">
      <c r="A49" s="8"/>
      <c r="B49" s="9" t="s">
        <v>80</v>
      </c>
      <c r="C49" s="9">
        <v>2</v>
      </c>
      <c r="D49" s="9" t="s">
        <v>171</v>
      </c>
      <c r="E49" s="9" t="s">
        <v>172</v>
      </c>
      <c r="F49" s="9">
        <v>1216</v>
      </c>
      <c r="G49" s="9">
        <v>14.5</v>
      </c>
      <c r="H49" s="8"/>
      <c r="I49" s="9" t="s">
        <v>16</v>
      </c>
      <c r="J49" s="9" t="s">
        <v>15</v>
      </c>
      <c r="K49" s="9">
        <v>1</v>
      </c>
      <c r="L49" s="40">
        <f t="shared" si="1"/>
        <v>5.0000000000000001E-3</v>
      </c>
      <c r="M49" s="26">
        <v>2</v>
      </c>
    </row>
    <row r="50" spans="1:13" x14ac:dyDescent="0.25">
      <c r="A50" s="6"/>
      <c r="B50" s="7" t="s">
        <v>80</v>
      </c>
      <c r="C50" s="7">
        <v>2</v>
      </c>
      <c r="D50" s="7" t="s">
        <v>171</v>
      </c>
      <c r="E50" s="7" t="s">
        <v>102</v>
      </c>
      <c r="F50" s="7">
        <v>1608</v>
      </c>
      <c r="G50" s="7">
        <v>13</v>
      </c>
      <c r="H50" s="6"/>
      <c r="I50" s="7" t="s">
        <v>11</v>
      </c>
      <c r="J50" s="7" t="s">
        <v>12</v>
      </c>
      <c r="K50" s="7">
        <v>0</v>
      </c>
      <c r="L50" s="40">
        <f t="shared" si="1"/>
        <v>0</v>
      </c>
      <c r="M50" s="26">
        <v>2</v>
      </c>
    </row>
    <row r="51" spans="1:13" x14ac:dyDescent="0.25">
      <c r="A51" s="6"/>
      <c r="B51" s="7" t="s">
        <v>80</v>
      </c>
      <c r="C51" s="7">
        <v>2</v>
      </c>
      <c r="D51" s="7" t="s">
        <v>171</v>
      </c>
      <c r="E51" s="7" t="s">
        <v>102</v>
      </c>
      <c r="F51" s="7">
        <v>1608</v>
      </c>
      <c r="G51" s="7">
        <v>13</v>
      </c>
      <c r="H51" s="6"/>
      <c r="I51" s="7" t="s">
        <v>11</v>
      </c>
      <c r="J51" s="7" t="s">
        <v>13</v>
      </c>
      <c r="K51" s="7">
        <v>2</v>
      </c>
      <c r="L51" s="40">
        <f t="shared" si="1"/>
        <v>0.01</v>
      </c>
      <c r="M51" s="26">
        <v>2</v>
      </c>
    </row>
    <row r="52" spans="1:13" x14ac:dyDescent="0.25">
      <c r="A52" s="6"/>
      <c r="B52" s="7" t="s">
        <v>80</v>
      </c>
      <c r="C52" s="7">
        <v>2</v>
      </c>
      <c r="D52" s="7" t="s">
        <v>171</v>
      </c>
      <c r="E52" s="7" t="s">
        <v>102</v>
      </c>
      <c r="F52" s="7">
        <v>1608</v>
      </c>
      <c r="G52" s="7">
        <v>13</v>
      </c>
      <c r="H52" s="6"/>
      <c r="I52" s="7" t="s">
        <v>11</v>
      </c>
      <c r="J52" s="7" t="s">
        <v>14</v>
      </c>
      <c r="K52" s="7">
        <v>0</v>
      </c>
      <c r="L52" s="40">
        <f t="shared" si="1"/>
        <v>0</v>
      </c>
      <c r="M52" s="26">
        <v>2</v>
      </c>
    </row>
    <row r="53" spans="1:13" x14ac:dyDescent="0.25">
      <c r="A53" s="6"/>
      <c r="B53" s="7" t="s">
        <v>80</v>
      </c>
      <c r="C53" s="7">
        <v>2</v>
      </c>
      <c r="D53" s="7" t="s">
        <v>171</v>
      </c>
      <c r="E53" s="7" t="s">
        <v>102</v>
      </c>
      <c r="F53" s="7">
        <v>1608</v>
      </c>
      <c r="G53" s="7">
        <v>13</v>
      </c>
      <c r="H53" s="6"/>
      <c r="I53" s="7" t="s">
        <v>11</v>
      </c>
      <c r="J53" s="7" t="s">
        <v>15</v>
      </c>
      <c r="K53" s="7">
        <v>0</v>
      </c>
      <c r="L53" s="40">
        <f t="shared" si="1"/>
        <v>0</v>
      </c>
      <c r="M53" s="26">
        <v>2</v>
      </c>
    </row>
    <row r="54" spans="1:13" x14ac:dyDescent="0.25">
      <c r="A54" s="6"/>
      <c r="B54" s="7" t="s">
        <v>80</v>
      </c>
      <c r="C54" s="7">
        <v>2</v>
      </c>
      <c r="D54" s="7" t="s">
        <v>171</v>
      </c>
      <c r="E54" s="7" t="s">
        <v>102</v>
      </c>
      <c r="F54" s="7">
        <v>1608</v>
      </c>
      <c r="G54" s="7">
        <v>13</v>
      </c>
      <c r="H54" s="6"/>
      <c r="I54" s="7" t="s">
        <v>16</v>
      </c>
      <c r="J54" s="7" t="s">
        <v>12</v>
      </c>
      <c r="K54" s="7">
        <v>3</v>
      </c>
      <c r="L54" s="40">
        <f t="shared" si="1"/>
        <v>1.4999999999999999E-2</v>
      </c>
      <c r="M54" s="26">
        <v>2</v>
      </c>
    </row>
    <row r="55" spans="1:13" x14ac:dyDescent="0.25">
      <c r="A55" s="6"/>
      <c r="B55" s="7" t="s">
        <v>80</v>
      </c>
      <c r="C55" s="7">
        <v>2</v>
      </c>
      <c r="D55" s="7" t="s">
        <v>171</v>
      </c>
      <c r="E55" s="7" t="s">
        <v>102</v>
      </c>
      <c r="F55" s="7">
        <v>1608</v>
      </c>
      <c r="G55" s="7">
        <v>13</v>
      </c>
      <c r="H55" s="6"/>
      <c r="I55" s="7" t="s">
        <v>16</v>
      </c>
      <c r="J55" s="7" t="s">
        <v>13</v>
      </c>
      <c r="K55" s="7">
        <v>2</v>
      </c>
      <c r="L55" s="40">
        <f t="shared" si="1"/>
        <v>0.01</v>
      </c>
      <c r="M55" s="26">
        <v>2</v>
      </c>
    </row>
    <row r="56" spans="1:13" x14ac:dyDescent="0.25">
      <c r="A56" s="6"/>
      <c r="B56" s="7" t="s">
        <v>80</v>
      </c>
      <c r="C56" s="7">
        <v>2</v>
      </c>
      <c r="D56" s="7" t="s">
        <v>171</v>
      </c>
      <c r="E56" s="7" t="s">
        <v>102</v>
      </c>
      <c r="F56" s="7">
        <v>1608</v>
      </c>
      <c r="G56" s="7">
        <v>13</v>
      </c>
      <c r="H56" s="6"/>
      <c r="I56" s="7" t="s">
        <v>16</v>
      </c>
      <c r="J56" s="7" t="s">
        <v>14</v>
      </c>
      <c r="K56" s="7">
        <v>2</v>
      </c>
      <c r="L56" s="40">
        <f t="shared" si="1"/>
        <v>0.01</v>
      </c>
      <c r="M56" s="26">
        <v>2</v>
      </c>
    </row>
    <row r="57" spans="1:13" x14ac:dyDescent="0.25">
      <c r="A57" s="6"/>
      <c r="B57" s="7" t="s">
        <v>80</v>
      </c>
      <c r="C57" s="7">
        <v>2</v>
      </c>
      <c r="D57" s="7" t="s">
        <v>171</v>
      </c>
      <c r="E57" s="7" t="s">
        <v>102</v>
      </c>
      <c r="F57" s="7">
        <v>1608</v>
      </c>
      <c r="G57" s="7">
        <v>13</v>
      </c>
      <c r="H57" s="6"/>
      <c r="I57" s="7" t="s">
        <v>16</v>
      </c>
      <c r="J57" s="7" t="s">
        <v>15</v>
      </c>
      <c r="K57" s="7">
        <v>0</v>
      </c>
      <c r="L57" s="40">
        <f t="shared" si="1"/>
        <v>0</v>
      </c>
      <c r="M57" s="26">
        <v>2</v>
      </c>
    </row>
    <row r="58" spans="1:13" x14ac:dyDescent="0.25">
      <c r="A58" s="8"/>
      <c r="B58" s="9" t="s">
        <v>80</v>
      </c>
      <c r="C58" s="9">
        <v>2</v>
      </c>
      <c r="D58" s="9" t="s">
        <v>171</v>
      </c>
      <c r="E58" s="9" t="s">
        <v>205</v>
      </c>
      <c r="F58" s="9">
        <v>2560</v>
      </c>
      <c r="G58" s="9">
        <v>11.7</v>
      </c>
      <c r="H58" s="8"/>
      <c r="I58" s="9" t="s">
        <v>11</v>
      </c>
      <c r="J58" s="9" t="s">
        <v>12</v>
      </c>
      <c r="K58" s="9">
        <v>6</v>
      </c>
      <c r="L58" s="40">
        <f t="shared" si="1"/>
        <v>0.03</v>
      </c>
      <c r="M58" s="26">
        <v>2</v>
      </c>
    </row>
    <row r="59" spans="1:13" x14ac:dyDescent="0.25">
      <c r="A59" s="8"/>
      <c r="B59" s="9" t="s">
        <v>80</v>
      </c>
      <c r="C59" s="9">
        <v>2</v>
      </c>
      <c r="D59" s="9" t="s">
        <v>171</v>
      </c>
      <c r="E59" s="9" t="s">
        <v>205</v>
      </c>
      <c r="F59" s="9">
        <v>2560</v>
      </c>
      <c r="G59" s="9">
        <v>11.7</v>
      </c>
      <c r="H59" s="8"/>
      <c r="I59" s="9" t="s">
        <v>11</v>
      </c>
      <c r="J59" s="9" t="s">
        <v>13</v>
      </c>
      <c r="K59" s="9">
        <v>6</v>
      </c>
      <c r="L59" s="40">
        <f t="shared" si="1"/>
        <v>0.03</v>
      </c>
      <c r="M59" s="26">
        <v>2</v>
      </c>
    </row>
    <row r="60" spans="1:13" x14ac:dyDescent="0.25">
      <c r="A60" s="8"/>
      <c r="B60" s="9" t="s">
        <v>80</v>
      </c>
      <c r="C60" s="9">
        <v>2</v>
      </c>
      <c r="D60" s="9" t="s">
        <v>171</v>
      </c>
      <c r="E60" s="9" t="s">
        <v>205</v>
      </c>
      <c r="F60" s="9">
        <v>2560</v>
      </c>
      <c r="G60" s="9">
        <v>11.7</v>
      </c>
      <c r="H60" s="8"/>
      <c r="I60" s="9" t="s">
        <v>11</v>
      </c>
      <c r="J60" s="9" t="s">
        <v>14</v>
      </c>
      <c r="K60" s="9">
        <v>0</v>
      </c>
      <c r="L60" s="40">
        <f t="shared" si="1"/>
        <v>0</v>
      </c>
      <c r="M60" s="26">
        <v>2</v>
      </c>
    </row>
    <row r="61" spans="1:13" x14ac:dyDescent="0.25">
      <c r="A61" s="8"/>
      <c r="B61" s="9" t="s">
        <v>80</v>
      </c>
      <c r="C61" s="9">
        <v>2</v>
      </c>
      <c r="D61" s="9" t="s">
        <v>171</v>
      </c>
      <c r="E61" s="9" t="s">
        <v>205</v>
      </c>
      <c r="F61" s="9">
        <v>2560</v>
      </c>
      <c r="G61" s="9">
        <v>11.7</v>
      </c>
      <c r="H61" s="8"/>
      <c r="I61" s="9" t="s">
        <v>11</v>
      </c>
      <c r="J61" s="9" t="s">
        <v>15</v>
      </c>
      <c r="K61" s="9">
        <v>1</v>
      </c>
      <c r="L61" s="40">
        <f t="shared" si="1"/>
        <v>5.0000000000000001E-3</v>
      </c>
      <c r="M61" s="26">
        <v>2</v>
      </c>
    </row>
    <row r="62" spans="1:13" x14ac:dyDescent="0.25">
      <c r="A62" s="8"/>
      <c r="B62" s="9" t="s">
        <v>80</v>
      </c>
      <c r="C62" s="9">
        <v>2</v>
      </c>
      <c r="D62" s="9" t="s">
        <v>171</v>
      </c>
      <c r="E62" s="9" t="s">
        <v>205</v>
      </c>
      <c r="F62" s="9">
        <v>2560</v>
      </c>
      <c r="G62" s="9">
        <v>11.7</v>
      </c>
      <c r="H62" s="8"/>
      <c r="I62" s="9" t="s">
        <v>16</v>
      </c>
      <c r="J62" s="9" t="s">
        <v>12</v>
      </c>
      <c r="K62" s="9">
        <v>9</v>
      </c>
      <c r="L62" s="40">
        <f t="shared" si="1"/>
        <v>4.4999999999999998E-2</v>
      </c>
      <c r="M62" s="26">
        <v>2</v>
      </c>
    </row>
    <row r="63" spans="1:13" x14ac:dyDescent="0.25">
      <c r="A63" s="8"/>
      <c r="B63" s="9" t="s">
        <v>80</v>
      </c>
      <c r="C63" s="9">
        <v>2</v>
      </c>
      <c r="D63" s="9" t="s">
        <v>171</v>
      </c>
      <c r="E63" s="9" t="s">
        <v>205</v>
      </c>
      <c r="F63" s="9">
        <v>2560</v>
      </c>
      <c r="G63" s="9">
        <v>11.7</v>
      </c>
      <c r="H63" s="8"/>
      <c r="I63" s="9" t="s">
        <v>16</v>
      </c>
      <c r="J63" s="9" t="s">
        <v>13</v>
      </c>
      <c r="K63" s="9">
        <v>5</v>
      </c>
      <c r="L63" s="40">
        <f t="shared" si="1"/>
        <v>2.5000000000000001E-2</v>
      </c>
      <c r="M63" s="26">
        <v>2</v>
      </c>
    </row>
    <row r="64" spans="1:13" x14ac:dyDescent="0.25">
      <c r="A64" s="8"/>
      <c r="B64" s="9" t="s">
        <v>80</v>
      </c>
      <c r="C64" s="9">
        <v>2</v>
      </c>
      <c r="D64" s="9" t="s">
        <v>171</v>
      </c>
      <c r="E64" s="9" t="s">
        <v>205</v>
      </c>
      <c r="F64" s="9">
        <v>2560</v>
      </c>
      <c r="G64" s="9">
        <v>11.7</v>
      </c>
      <c r="H64" s="8"/>
      <c r="I64" s="9" t="s">
        <v>16</v>
      </c>
      <c r="J64" s="9" t="s">
        <v>14</v>
      </c>
      <c r="K64" s="9">
        <v>20</v>
      </c>
      <c r="L64" s="40">
        <f t="shared" si="1"/>
        <v>0.1</v>
      </c>
      <c r="M64" s="26">
        <v>2</v>
      </c>
    </row>
    <row r="65" spans="1:13" x14ac:dyDescent="0.25">
      <c r="A65" s="8"/>
      <c r="B65" s="9" t="s">
        <v>80</v>
      </c>
      <c r="C65" s="9">
        <v>2</v>
      </c>
      <c r="D65" s="9" t="s">
        <v>171</v>
      </c>
      <c r="E65" s="9" t="s">
        <v>205</v>
      </c>
      <c r="F65" s="9">
        <v>2560</v>
      </c>
      <c r="G65" s="9">
        <v>11.7</v>
      </c>
      <c r="H65" s="8"/>
      <c r="I65" s="9" t="s">
        <v>16</v>
      </c>
      <c r="J65" s="9" t="s">
        <v>15</v>
      </c>
      <c r="K65" s="9">
        <v>19</v>
      </c>
      <c r="L65" s="40">
        <f t="shared" si="1"/>
        <v>9.5000000000000001E-2</v>
      </c>
      <c r="M65" s="26">
        <v>2</v>
      </c>
    </row>
    <row r="66" spans="1:13" x14ac:dyDescent="0.25">
      <c r="A66" s="6"/>
      <c r="B66" s="7" t="s">
        <v>80</v>
      </c>
      <c r="C66" s="7">
        <v>2</v>
      </c>
      <c r="D66" s="7" t="s">
        <v>171</v>
      </c>
      <c r="E66" s="7" t="s">
        <v>80</v>
      </c>
      <c r="F66" s="7">
        <v>2581</v>
      </c>
      <c r="G66" s="7">
        <v>11.7</v>
      </c>
      <c r="H66" s="6"/>
      <c r="I66" s="7" t="s">
        <v>11</v>
      </c>
      <c r="J66" s="7" t="s">
        <v>12</v>
      </c>
      <c r="K66" s="7">
        <v>0</v>
      </c>
      <c r="L66" s="40">
        <f t="shared" ref="L66:L97" si="2">K66/200</f>
        <v>0</v>
      </c>
      <c r="M66" s="26">
        <v>2</v>
      </c>
    </row>
    <row r="67" spans="1:13" x14ac:dyDescent="0.25">
      <c r="A67" s="6"/>
      <c r="B67" s="7" t="s">
        <v>80</v>
      </c>
      <c r="C67" s="7">
        <v>2</v>
      </c>
      <c r="D67" s="7" t="s">
        <v>171</v>
      </c>
      <c r="E67" s="7" t="s">
        <v>80</v>
      </c>
      <c r="F67" s="7">
        <v>2581</v>
      </c>
      <c r="G67" s="7">
        <v>11.7</v>
      </c>
      <c r="H67" s="6"/>
      <c r="I67" s="7" t="s">
        <v>11</v>
      </c>
      <c r="J67" s="7" t="s">
        <v>13</v>
      </c>
      <c r="K67" s="7">
        <v>0</v>
      </c>
      <c r="L67" s="40">
        <f t="shared" si="2"/>
        <v>0</v>
      </c>
      <c r="M67" s="26">
        <v>2</v>
      </c>
    </row>
    <row r="68" spans="1:13" x14ac:dyDescent="0.25">
      <c r="A68" s="6"/>
      <c r="B68" s="7" t="s">
        <v>80</v>
      </c>
      <c r="C68" s="7">
        <v>2</v>
      </c>
      <c r="D68" s="7" t="s">
        <v>171</v>
      </c>
      <c r="E68" s="7" t="s">
        <v>80</v>
      </c>
      <c r="F68" s="7">
        <v>2581</v>
      </c>
      <c r="G68" s="7">
        <v>11.7</v>
      </c>
      <c r="H68" s="6"/>
      <c r="I68" s="7" t="s">
        <v>11</v>
      </c>
      <c r="J68" s="7" t="s">
        <v>14</v>
      </c>
      <c r="K68" s="7">
        <v>0</v>
      </c>
      <c r="L68" s="40">
        <f t="shared" si="2"/>
        <v>0</v>
      </c>
      <c r="M68" s="26">
        <v>2</v>
      </c>
    </row>
    <row r="69" spans="1:13" x14ac:dyDescent="0.25">
      <c r="A69" s="6"/>
      <c r="B69" s="7" t="s">
        <v>80</v>
      </c>
      <c r="C69" s="7">
        <v>2</v>
      </c>
      <c r="D69" s="7" t="s">
        <v>171</v>
      </c>
      <c r="E69" s="7" t="s">
        <v>80</v>
      </c>
      <c r="F69" s="7">
        <v>2581</v>
      </c>
      <c r="G69" s="7">
        <v>11.7</v>
      </c>
      <c r="H69" s="6"/>
      <c r="I69" s="7" t="s">
        <v>11</v>
      </c>
      <c r="J69" s="7" t="s">
        <v>15</v>
      </c>
      <c r="K69" s="7">
        <v>0</v>
      </c>
      <c r="L69" s="40">
        <f t="shared" si="2"/>
        <v>0</v>
      </c>
      <c r="M69" s="26">
        <v>2</v>
      </c>
    </row>
    <row r="70" spans="1:13" x14ac:dyDescent="0.25">
      <c r="A70" s="6"/>
      <c r="B70" s="7" t="s">
        <v>80</v>
      </c>
      <c r="C70" s="7">
        <v>2</v>
      </c>
      <c r="D70" s="7" t="s">
        <v>171</v>
      </c>
      <c r="E70" s="7" t="s">
        <v>80</v>
      </c>
      <c r="F70" s="7">
        <v>2581</v>
      </c>
      <c r="G70" s="7">
        <v>11.7</v>
      </c>
      <c r="H70" s="6"/>
      <c r="I70" s="7" t="s">
        <v>16</v>
      </c>
      <c r="J70" s="7" t="s">
        <v>12</v>
      </c>
      <c r="K70" s="7">
        <v>0</v>
      </c>
      <c r="L70" s="40">
        <f t="shared" si="2"/>
        <v>0</v>
      </c>
      <c r="M70" s="26">
        <v>2</v>
      </c>
    </row>
    <row r="71" spans="1:13" x14ac:dyDescent="0.25">
      <c r="A71" s="6"/>
      <c r="B71" s="7" t="s">
        <v>80</v>
      </c>
      <c r="C71" s="7">
        <v>2</v>
      </c>
      <c r="D71" s="7" t="s">
        <v>171</v>
      </c>
      <c r="E71" s="7" t="s">
        <v>80</v>
      </c>
      <c r="F71" s="7">
        <v>2581</v>
      </c>
      <c r="G71" s="7">
        <v>11.7</v>
      </c>
      <c r="H71" s="6"/>
      <c r="I71" s="7" t="s">
        <v>16</v>
      </c>
      <c r="J71" s="7" t="s">
        <v>13</v>
      </c>
      <c r="K71" s="7">
        <v>2</v>
      </c>
      <c r="L71" s="40">
        <f t="shared" si="2"/>
        <v>0.01</v>
      </c>
      <c r="M71" s="26">
        <v>2</v>
      </c>
    </row>
    <row r="72" spans="1:13" x14ac:dyDescent="0.25">
      <c r="A72" s="6"/>
      <c r="B72" s="7" t="s">
        <v>80</v>
      </c>
      <c r="C72" s="7">
        <v>2</v>
      </c>
      <c r="D72" s="7" t="s">
        <v>171</v>
      </c>
      <c r="E72" s="7" t="s">
        <v>80</v>
      </c>
      <c r="F72" s="7">
        <v>2581</v>
      </c>
      <c r="G72" s="7">
        <v>11.7</v>
      </c>
      <c r="H72" s="6"/>
      <c r="I72" s="7" t="s">
        <v>16</v>
      </c>
      <c r="J72" s="7" t="s">
        <v>14</v>
      </c>
      <c r="K72" s="7">
        <v>2</v>
      </c>
      <c r="L72" s="40">
        <f t="shared" si="2"/>
        <v>0.01</v>
      </c>
      <c r="M72" s="26">
        <v>2</v>
      </c>
    </row>
    <row r="73" spans="1:13" x14ac:dyDescent="0.25">
      <c r="A73" s="6"/>
      <c r="B73" s="7" t="s">
        <v>80</v>
      </c>
      <c r="C73" s="7">
        <v>2</v>
      </c>
      <c r="D73" s="7" t="s">
        <v>171</v>
      </c>
      <c r="E73" s="7" t="s">
        <v>80</v>
      </c>
      <c r="F73" s="7">
        <v>2581</v>
      </c>
      <c r="G73" s="7">
        <v>11.7</v>
      </c>
      <c r="H73" s="6"/>
      <c r="I73" s="7" t="s">
        <v>16</v>
      </c>
      <c r="J73" s="7" t="s">
        <v>15</v>
      </c>
      <c r="K73" s="7">
        <v>0</v>
      </c>
      <c r="L73" s="40">
        <f t="shared" si="2"/>
        <v>0</v>
      </c>
      <c r="M73" s="26">
        <v>2</v>
      </c>
    </row>
    <row r="74" spans="1:13" x14ac:dyDescent="0.25">
      <c r="A74" s="8"/>
      <c r="B74" s="9" t="s">
        <v>80</v>
      </c>
      <c r="C74" s="9">
        <v>2</v>
      </c>
      <c r="D74" s="9" t="s">
        <v>171</v>
      </c>
      <c r="E74" s="9" t="s">
        <v>152</v>
      </c>
      <c r="F74" s="9">
        <v>2577</v>
      </c>
      <c r="G74" s="9">
        <v>11</v>
      </c>
      <c r="H74" s="8"/>
      <c r="I74" s="9" t="s">
        <v>11</v>
      </c>
      <c r="J74" s="9" t="s">
        <v>12</v>
      </c>
      <c r="K74" s="9">
        <v>0</v>
      </c>
      <c r="L74" s="40">
        <f t="shared" si="2"/>
        <v>0</v>
      </c>
      <c r="M74" s="26">
        <v>2</v>
      </c>
    </row>
    <row r="75" spans="1:13" x14ac:dyDescent="0.25">
      <c r="A75" s="8"/>
      <c r="B75" s="9" t="s">
        <v>80</v>
      </c>
      <c r="C75" s="9">
        <v>2</v>
      </c>
      <c r="D75" s="9" t="s">
        <v>171</v>
      </c>
      <c r="E75" s="9" t="s">
        <v>152</v>
      </c>
      <c r="F75" s="9">
        <v>2577</v>
      </c>
      <c r="G75" s="9">
        <v>11</v>
      </c>
      <c r="H75" s="8"/>
      <c r="I75" s="9" t="s">
        <v>11</v>
      </c>
      <c r="J75" s="9" t="s">
        <v>13</v>
      </c>
      <c r="K75" s="9">
        <v>1</v>
      </c>
      <c r="L75" s="40">
        <f t="shared" si="2"/>
        <v>5.0000000000000001E-3</v>
      </c>
      <c r="M75" s="26">
        <v>2</v>
      </c>
    </row>
    <row r="76" spans="1:13" x14ac:dyDescent="0.25">
      <c r="A76" s="8"/>
      <c r="B76" s="9" t="s">
        <v>80</v>
      </c>
      <c r="C76" s="9">
        <v>2</v>
      </c>
      <c r="D76" s="9" t="s">
        <v>171</v>
      </c>
      <c r="E76" s="9" t="s">
        <v>152</v>
      </c>
      <c r="F76" s="9">
        <v>2577</v>
      </c>
      <c r="G76" s="9">
        <v>11</v>
      </c>
      <c r="H76" s="8"/>
      <c r="I76" s="9" t="s">
        <v>11</v>
      </c>
      <c r="J76" s="9" t="s">
        <v>14</v>
      </c>
      <c r="K76" s="9">
        <v>0</v>
      </c>
      <c r="L76" s="40">
        <f t="shared" si="2"/>
        <v>0</v>
      </c>
      <c r="M76" s="26">
        <v>2</v>
      </c>
    </row>
    <row r="77" spans="1:13" x14ac:dyDescent="0.25">
      <c r="A77" s="8"/>
      <c r="B77" s="9" t="s">
        <v>80</v>
      </c>
      <c r="C77" s="9">
        <v>2</v>
      </c>
      <c r="D77" s="9" t="s">
        <v>171</v>
      </c>
      <c r="E77" s="9" t="s">
        <v>152</v>
      </c>
      <c r="F77" s="9">
        <v>2577</v>
      </c>
      <c r="G77" s="9">
        <v>11</v>
      </c>
      <c r="H77" s="8"/>
      <c r="I77" s="9" t="s">
        <v>11</v>
      </c>
      <c r="J77" s="9" t="s">
        <v>15</v>
      </c>
      <c r="K77" s="9">
        <v>0</v>
      </c>
      <c r="L77" s="40">
        <f t="shared" si="2"/>
        <v>0</v>
      </c>
      <c r="M77" s="26">
        <v>2</v>
      </c>
    </row>
    <row r="78" spans="1:13" x14ac:dyDescent="0.25">
      <c r="A78" s="8"/>
      <c r="B78" s="9" t="s">
        <v>80</v>
      </c>
      <c r="C78" s="9">
        <v>2</v>
      </c>
      <c r="D78" s="9" t="s">
        <v>171</v>
      </c>
      <c r="E78" s="9" t="s">
        <v>152</v>
      </c>
      <c r="F78" s="9">
        <v>2577</v>
      </c>
      <c r="G78" s="9">
        <v>11</v>
      </c>
      <c r="H78" s="8"/>
      <c r="I78" s="9" t="s">
        <v>16</v>
      </c>
      <c r="J78" s="9" t="s">
        <v>12</v>
      </c>
      <c r="K78" s="9">
        <v>0</v>
      </c>
      <c r="L78" s="40">
        <f t="shared" si="2"/>
        <v>0</v>
      </c>
      <c r="M78" s="26">
        <v>2</v>
      </c>
    </row>
    <row r="79" spans="1:13" x14ac:dyDescent="0.25">
      <c r="A79" s="8"/>
      <c r="B79" s="9" t="s">
        <v>80</v>
      </c>
      <c r="C79" s="9">
        <v>2</v>
      </c>
      <c r="D79" s="9" t="s">
        <v>171</v>
      </c>
      <c r="E79" s="9" t="s">
        <v>152</v>
      </c>
      <c r="F79" s="9">
        <v>2577</v>
      </c>
      <c r="G79" s="9">
        <v>11</v>
      </c>
      <c r="H79" s="8"/>
      <c r="I79" s="9" t="s">
        <v>16</v>
      </c>
      <c r="J79" s="9" t="s">
        <v>13</v>
      </c>
      <c r="K79" s="9">
        <v>0</v>
      </c>
      <c r="L79" s="40">
        <f t="shared" si="2"/>
        <v>0</v>
      </c>
      <c r="M79" s="26">
        <v>2</v>
      </c>
    </row>
    <row r="80" spans="1:13" x14ac:dyDescent="0.25">
      <c r="A80" s="8"/>
      <c r="B80" s="9" t="s">
        <v>80</v>
      </c>
      <c r="C80" s="9">
        <v>2</v>
      </c>
      <c r="D80" s="9" t="s">
        <v>171</v>
      </c>
      <c r="E80" s="9" t="s">
        <v>152</v>
      </c>
      <c r="F80" s="9">
        <v>2577</v>
      </c>
      <c r="G80" s="9">
        <v>11</v>
      </c>
      <c r="H80" s="8"/>
      <c r="I80" s="9" t="s">
        <v>16</v>
      </c>
      <c r="J80" s="9" t="s">
        <v>14</v>
      </c>
      <c r="K80" s="9">
        <v>1</v>
      </c>
      <c r="L80" s="40">
        <f t="shared" si="2"/>
        <v>5.0000000000000001E-3</v>
      </c>
      <c r="M80" s="26">
        <v>2</v>
      </c>
    </row>
    <row r="81" spans="1:13" x14ac:dyDescent="0.25">
      <c r="A81" s="8"/>
      <c r="B81" s="9" t="s">
        <v>80</v>
      </c>
      <c r="C81" s="9">
        <v>2</v>
      </c>
      <c r="D81" s="9" t="s">
        <v>171</v>
      </c>
      <c r="E81" s="9" t="s">
        <v>152</v>
      </c>
      <c r="F81" s="9">
        <v>2577</v>
      </c>
      <c r="G81" s="9">
        <v>11</v>
      </c>
      <c r="H81" s="8"/>
      <c r="I81" s="9" t="s">
        <v>16</v>
      </c>
      <c r="J81" s="9" t="s">
        <v>15</v>
      </c>
      <c r="K81" s="9">
        <v>2</v>
      </c>
      <c r="L81" s="40">
        <f t="shared" si="2"/>
        <v>0.01</v>
      </c>
      <c r="M81" s="26">
        <v>2</v>
      </c>
    </row>
    <row r="82" spans="1:13" x14ac:dyDescent="0.25">
      <c r="A82" s="6"/>
      <c r="B82" s="7" t="s">
        <v>80</v>
      </c>
      <c r="C82" s="7">
        <v>3</v>
      </c>
      <c r="D82" s="7" t="s">
        <v>207</v>
      </c>
      <c r="E82" s="7" t="s">
        <v>172</v>
      </c>
      <c r="F82" s="7">
        <v>1210</v>
      </c>
      <c r="G82" s="7">
        <v>13.8</v>
      </c>
      <c r="H82" s="6"/>
      <c r="I82" s="7" t="s">
        <v>11</v>
      </c>
      <c r="J82" s="7" t="s">
        <v>12</v>
      </c>
      <c r="K82" s="7">
        <v>1</v>
      </c>
      <c r="L82" s="40">
        <f t="shared" si="2"/>
        <v>5.0000000000000001E-3</v>
      </c>
    </row>
    <row r="83" spans="1:13" x14ac:dyDescent="0.25">
      <c r="A83" s="6"/>
      <c r="B83" s="7" t="s">
        <v>80</v>
      </c>
      <c r="C83" s="7">
        <v>3</v>
      </c>
      <c r="D83" s="7" t="s">
        <v>207</v>
      </c>
      <c r="E83" s="7" t="s">
        <v>172</v>
      </c>
      <c r="F83" s="7">
        <v>1210</v>
      </c>
      <c r="G83" s="7">
        <v>13.8</v>
      </c>
      <c r="H83" s="6"/>
      <c r="I83" s="7" t="s">
        <v>11</v>
      </c>
      <c r="J83" s="7" t="s">
        <v>13</v>
      </c>
      <c r="K83" s="7">
        <v>0</v>
      </c>
      <c r="L83" s="40">
        <f t="shared" si="2"/>
        <v>0</v>
      </c>
    </row>
    <row r="84" spans="1:13" x14ac:dyDescent="0.25">
      <c r="A84" s="6"/>
      <c r="B84" s="7" t="s">
        <v>80</v>
      </c>
      <c r="C84" s="7">
        <v>3</v>
      </c>
      <c r="D84" s="7" t="s">
        <v>207</v>
      </c>
      <c r="E84" s="7" t="s">
        <v>172</v>
      </c>
      <c r="F84" s="7">
        <v>1210</v>
      </c>
      <c r="G84" s="7">
        <v>13.8</v>
      </c>
      <c r="H84" s="6"/>
      <c r="I84" s="7" t="s">
        <v>11</v>
      </c>
      <c r="J84" s="7" t="s">
        <v>14</v>
      </c>
      <c r="K84" s="7">
        <v>0</v>
      </c>
      <c r="L84" s="40">
        <f t="shared" si="2"/>
        <v>0</v>
      </c>
    </row>
    <row r="85" spans="1:13" x14ac:dyDescent="0.25">
      <c r="A85" s="6"/>
      <c r="B85" s="7" t="s">
        <v>80</v>
      </c>
      <c r="C85" s="7">
        <v>3</v>
      </c>
      <c r="D85" s="7" t="s">
        <v>207</v>
      </c>
      <c r="E85" s="7" t="s">
        <v>172</v>
      </c>
      <c r="F85" s="7">
        <v>1210</v>
      </c>
      <c r="G85" s="7">
        <v>13.8</v>
      </c>
      <c r="H85" s="6"/>
      <c r="I85" s="7" t="s">
        <v>11</v>
      </c>
      <c r="J85" s="7" t="s">
        <v>15</v>
      </c>
      <c r="K85" s="7">
        <v>0</v>
      </c>
      <c r="L85" s="40">
        <f t="shared" si="2"/>
        <v>0</v>
      </c>
    </row>
    <row r="86" spans="1:13" x14ac:dyDescent="0.25">
      <c r="A86" s="6"/>
      <c r="B86" s="7" t="s">
        <v>80</v>
      </c>
      <c r="C86" s="7">
        <v>3</v>
      </c>
      <c r="D86" s="7" t="s">
        <v>207</v>
      </c>
      <c r="E86" s="7" t="s">
        <v>172</v>
      </c>
      <c r="F86" s="7">
        <v>1210</v>
      </c>
      <c r="G86" s="7">
        <v>13.8</v>
      </c>
      <c r="H86" s="6"/>
      <c r="I86" s="7" t="s">
        <v>16</v>
      </c>
      <c r="J86" s="7" t="s">
        <v>12</v>
      </c>
      <c r="K86" s="7">
        <v>0</v>
      </c>
      <c r="L86" s="40">
        <f t="shared" si="2"/>
        <v>0</v>
      </c>
    </row>
    <row r="87" spans="1:13" x14ac:dyDescent="0.25">
      <c r="A87" s="6"/>
      <c r="B87" s="7" t="s">
        <v>80</v>
      </c>
      <c r="C87" s="7">
        <v>3</v>
      </c>
      <c r="D87" s="7" t="s">
        <v>207</v>
      </c>
      <c r="E87" s="7" t="s">
        <v>172</v>
      </c>
      <c r="F87" s="7">
        <v>1210</v>
      </c>
      <c r="G87" s="7">
        <v>13.8</v>
      </c>
      <c r="H87" s="6"/>
      <c r="I87" s="7" t="s">
        <v>16</v>
      </c>
      <c r="J87" s="7" t="s">
        <v>13</v>
      </c>
      <c r="K87" s="7">
        <v>0</v>
      </c>
      <c r="L87" s="40">
        <f t="shared" si="2"/>
        <v>0</v>
      </c>
    </row>
    <row r="88" spans="1:13" x14ac:dyDescent="0.25">
      <c r="A88" s="6"/>
      <c r="B88" s="7" t="s">
        <v>80</v>
      </c>
      <c r="C88" s="7">
        <v>3</v>
      </c>
      <c r="D88" s="7" t="s">
        <v>207</v>
      </c>
      <c r="E88" s="7" t="s">
        <v>172</v>
      </c>
      <c r="F88" s="7">
        <v>1210</v>
      </c>
      <c r="G88" s="7">
        <v>13.8</v>
      </c>
      <c r="H88" s="6"/>
      <c r="I88" s="7" t="s">
        <v>16</v>
      </c>
      <c r="J88" s="7" t="s">
        <v>14</v>
      </c>
      <c r="K88" s="7">
        <v>0</v>
      </c>
      <c r="L88" s="40">
        <f t="shared" si="2"/>
        <v>0</v>
      </c>
    </row>
    <row r="89" spans="1:13" x14ac:dyDescent="0.25">
      <c r="A89" s="6"/>
      <c r="B89" s="7" t="s">
        <v>80</v>
      </c>
      <c r="C89" s="7">
        <v>3</v>
      </c>
      <c r="D89" s="7" t="s">
        <v>207</v>
      </c>
      <c r="E89" s="7" t="s">
        <v>172</v>
      </c>
      <c r="F89" s="7">
        <v>1210</v>
      </c>
      <c r="G89" s="7">
        <v>13.8</v>
      </c>
      <c r="H89" s="6"/>
      <c r="I89" s="7" t="s">
        <v>16</v>
      </c>
      <c r="J89" s="7" t="s">
        <v>15</v>
      </c>
      <c r="K89" s="7">
        <v>0</v>
      </c>
      <c r="L89" s="40">
        <f t="shared" si="2"/>
        <v>0</v>
      </c>
    </row>
    <row r="90" spans="1:13" x14ac:dyDescent="0.25">
      <c r="A90" s="8"/>
      <c r="B90" s="9" t="s">
        <v>80</v>
      </c>
      <c r="C90" s="9">
        <v>3</v>
      </c>
      <c r="D90" s="9" t="s">
        <v>207</v>
      </c>
      <c r="E90" s="9" t="s">
        <v>102</v>
      </c>
      <c r="F90" s="9">
        <v>841</v>
      </c>
      <c r="G90" s="9">
        <v>19</v>
      </c>
      <c r="H90" s="8"/>
      <c r="I90" s="9" t="s">
        <v>11</v>
      </c>
      <c r="J90" s="9" t="s">
        <v>12</v>
      </c>
      <c r="K90" s="9">
        <v>11</v>
      </c>
      <c r="L90" s="40">
        <f t="shared" si="2"/>
        <v>5.5E-2</v>
      </c>
    </row>
    <row r="91" spans="1:13" x14ac:dyDescent="0.25">
      <c r="A91" s="8"/>
      <c r="B91" s="9" t="s">
        <v>80</v>
      </c>
      <c r="C91" s="9">
        <v>3</v>
      </c>
      <c r="D91" s="9" t="s">
        <v>207</v>
      </c>
      <c r="E91" s="9" t="s">
        <v>102</v>
      </c>
      <c r="F91" s="9">
        <v>841</v>
      </c>
      <c r="G91" s="9">
        <v>19</v>
      </c>
      <c r="H91" s="8"/>
      <c r="I91" s="9" t="s">
        <v>11</v>
      </c>
      <c r="J91" s="9" t="s">
        <v>13</v>
      </c>
      <c r="K91" s="9">
        <v>3</v>
      </c>
      <c r="L91" s="40">
        <f t="shared" si="2"/>
        <v>1.4999999999999999E-2</v>
      </c>
    </row>
    <row r="92" spans="1:13" x14ac:dyDescent="0.25">
      <c r="A92" s="8"/>
      <c r="B92" s="9" t="s">
        <v>80</v>
      </c>
      <c r="C92" s="9">
        <v>3</v>
      </c>
      <c r="D92" s="9" t="s">
        <v>207</v>
      </c>
      <c r="E92" s="9" t="s">
        <v>102</v>
      </c>
      <c r="F92" s="9">
        <v>841</v>
      </c>
      <c r="G92" s="9">
        <v>19</v>
      </c>
      <c r="H92" s="8"/>
      <c r="I92" s="9" t="s">
        <v>11</v>
      </c>
      <c r="J92" s="9" t="s">
        <v>14</v>
      </c>
      <c r="K92" s="9">
        <v>7</v>
      </c>
      <c r="L92" s="40">
        <f t="shared" si="2"/>
        <v>3.5000000000000003E-2</v>
      </c>
    </row>
    <row r="93" spans="1:13" x14ac:dyDescent="0.25">
      <c r="A93" s="8"/>
      <c r="B93" s="9" t="s">
        <v>80</v>
      </c>
      <c r="C93" s="9">
        <v>3</v>
      </c>
      <c r="D93" s="9" t="s">
        <v>207</v>
      </c>
      <c r="E93" s="9" t="s">
        <v>102</v>
      </c>
      <c r="F93" s="9">
        <v>841</v>
      </c>
      <c r="G93" s="9">
        <v>19</v>
      </c>
      <c r="H93" s="8"/>
      <c r="I93" s="9" t="s">
        <v>11</v>
      </c>
      <c r="J93" s="9" t="s">
        <v>15</v>
      </c>
      <c r="K93" s="9">
        <v>3</v>
      </c>
      <c r="L93" s="40">
        <f t="shared" si="2"/>
        <v>1.4999999999999999E-2</v>
      </c>
    </row>
    <row r="94" spans="1:13" x14ac:dyDescent="0.25">
      <c r="A94" s="8"/>
      <c r="B94" s="9" t="s">
        <v>80</v>
      </c>
      <c r="C94" s="9">
        <v>3</v>
      </c>
      <c r="D94" s="9" t="s">
        <v>207</v>
      </c>
      <c r="E94" s="9" t="s">
        <v>102</v>
      </c>
      <c r="F94" s="9">
        <v>841</v>
      </c>
      <c r="G94" s="9">
        <v>19</v>
      </c>
      <c r="H94" s="8"/>
      <c r="I94" s="9" t="s">
        <v>16</v>
      </c>
      <c r="J94" s="9" t="s">
        <v>12</v>
      </c>
      <c r="K94" s="9">
        <v>8</v>
      </c>
      <c r="L94" s="40">
        <f t="shared" si="2"/>
        <v>0.04</v>
      </c>
    </row>
    <row r="95" spans="1:13" x14ac:dyDescent="0.25">
      <c r="A95" s="8"/>
      <c r="B95" s="9" t="s">
        <v>80</v>
      </c>
      <c r="C95" s="9">
        <v>3</v>
      </c>
      <c r="D95" s="9" t="s">
        <v>207</v>
      </c>
      <c r="E95" s="9" t="s">
        <v>102</v>
      </c>
      <c r="F95" s="9">
        <v>841</v>
      </c>
      <c r="G95" s="9">
        <v>19</v>
      </c>
      <c r="H95" s="8"/>
      <c r="I95" s="9" t="s">
        <v>16</v>
      </c>
      <c r="J95" s="9" t="s">
        <v>13</v>
      </c>
      <c r="K95" s="9">
        <v>6</v>
      </c>
      <c r="L95" s="40">
        <f t="shared" si="2"/>
        <v>0.03</v>
      </c>
    </row>
    <row r="96" spans="1:13" x14ac:dyDescent="0.25">
      <c r="A96" s="8"/>
      <c r="B96" s="9" t="s">
        <v>80</v>
      </c>
      <c r="C96" s="9">
        <v>3</v>
      </c>
      <c r="D96" s="9" t="s">
        <v>207</v>
      </c>
      <c r="E96" s="9" t="s">
        <v>102</v>
      </c>
      <c r="F96" s="9">
        <v>841</v>
      </c>
      <c r="G96" s="9">
        <v>19</v>
      </c>
      <c r="H96" s="8"/>
      <c r="I96" s="9" t="s">
        <v>16</v>
      </c>
      <c r="J96" s="9" t="s">
        <v>14</v>
      </c>
      <c r="K96" s="9">
        <v>4</v>
      </c>
      <c r="L96" s="40">
        <f t="shared" si="2"/>
        <v>0.02</v>
      </c>
    </row>
    <row r="97" spans="1:12" x14ac:dyDescent="0.25">
      <c r="A97" s="8"/>
      <c r="B97" s="9" t="s">
        <v>80</v>
      </c>
      <c r="C97" s="9">
        <v>3</v>
      </c>
      <c r="D97" s="9" t="s">
        <v>207</v>
      </c>
      <c r="E97" s="9" t="s">
        <v>102</v>
      </c>
      <c r="F97" s="9">
        <v>841</v>
      </c>
      <c r="G97" s="9">
        <v>19</v>
      </c>
      <c r="H97" s="8"/>
      <c r="I97" s="9" t="s">
        <v>16</v>
      </c>
      <c r="J97" s="9" t="s">
        <v>15</v>
      </c>
      <c r="K97" s="9">
        <v>0</v>
      </c>
      <c r="L97" s="40">
        <f t="shared" si="2"/>
        <v>0</v>
      </c>
    </row>
    <row r="98" spans="1:12" x14ac:dyDescent="0.25">
      <c r="A98" s="6"/>
      <c r="B98" s="7" t="s">
        <v>80</v>
      </c>
      <c r="C98" s="7">
        <v>3</v>
      </c>
      <c r="D98" s="7" t="s">
        <v>207</v>
      </c>
      <c r="E98" s="7" t="s">
        <v>205</v>
      </c>
      <c r="F98" s="7">
        <v>1393</v>
      </c>
      <c r="G98" s="7">
        <v>14.2</v>
      </c>
      <c r="H98" s="6"/>
      <c r="I98" s="7" t="s">
        <v>11</v>
      </c>
      <c r="J98" s="7" t="s">
        <v>12</v>
      </c>
      <c r="K98" s="7">
        <v>0</v>
      </c>
      <c r="L98" s="40">
        <f t="shared" ref="L98:L129" si="3">K98/200</f>
        <v>0</v>
      </c>
    </row>
    <row r="99" spans="1:12" x14ac:dyDescent="0.25">
      <c r="A99" s="6"/>
      <c r="B99" s="7" t="s">
        <v>80</v>
      </c>
      <c r="C99" s="7">
        <v>3</v>
      </c>
      <c r="D99" s="7" t="s">
        <v>207</v>
      </c>
      <c r="E99" s="7" t="s">
        <v>205</v>
      </c>
      <c r="F99" s="7">
        <v>1393</v>
      </c>
      <c r="G99" s="7">
        <v>14.2</v>
      </c>
      <c r="H99" s="6"/>
      <c r="I99" s="7" t="s">
        <v>11</v>
      </c>
      <c r="J99" s="7" t="s">
        <v>13</v>
      </c>
      <c r="K99" s="7">
        <v>3</v>
      </c>
      <c r="L99" s="40">
        <f t="shared" si="3"/>
        <v>1.4999999999999999E-2</v>
      </c>
    </row>
    <row r="100" spans="1:12" x14ac:dyDescent="0.25">
      <c r="A100" s="6"/>
      <c r="B100" s="7" t="s">
        <v>80</v>
      </c>
      <c r="C100" s="7">
        <v>3</v>
      </c>
      <c r="D100" s="7" t="s">
        <v>207</v>
      </c>
      <c r="E100" s="7" t="s">
        <v>205</v>
      </c>
      <c r="F100" s="7">
        <v>1393</v>
      </c>
      <c r="G100" s="7">
        <v>14.2</v>
      </c>
      <c r="H100" s="6"/>
      <c r="I100" s="7" t="s">
        <v>11</v>
      </c>
      <c r="J100" s="7" t="s">
        <v>14</v>
      </c>
      <c r="K100" s="7">
        <v>0</v>
      </c>
      <c r="L100" s="40">
        <f t="shared" si="3"/>
        <v>0</v>
      </c>
    </row>
    <row r="101" spans="1:12" x14ac:dyDescent="0.25">
      <c r="A101" s="6"/>
      <c r="B101" s="7" t="s">
        <v>80</v>
      </c>
      <c r="C101" s="7">
        <v>3</v>
      </c>
      <c r="D101" s="7" t="s">
        <v>207</v>
      </c>
      <c r="E101" s="7" t="s">
        <v>205</v>
      </c>
      <c r="F101" s="7">
        <v>1393</v>
      </c>
      <c r="G101" s="7">
        <v>14.2</v>
      </c>
      <c r="H101" s="6"/>
      <c r="I101" s="7" t="s">
        <v>11</v>
      </c>
      <c r="J101" s="7" t="s">
        <v>15</v>
      </c>
      <c r="K101" s="7">
        <v>0</v>
      </c>
      <c r="L101" s="40">
        <f t="shared" si="3"/>
        <v>0</v>
      </c>
    </row>
    <row r="102" spans="1:12" x14ac:dyDescent="0.25">
      <c r="A102" s="6"/>
      <c r="B102" s="7" t="s">
        <v>80</v>
      </c>
      <c r="C102" s="7">
        <v>3</v>
      </c>
      <c r="D102" s="7" t="s">
        <v>207</v>
      </c>
      <c r="E102" s="7" t="s">
        <v>205</v>
      </c>
      <c r="F102" s="7">
        <v>1393</v>
      </c>
      <c r="G102" s="7">
        <v>14.2</v>
      </c>
      <c r="H102" s="6"/>
      <c r="I102" s="7" t="s">
        <v>16</v>
      </c>
      <c r="J102" s="7" t="s">
        <v>12</v>
      </c>
      <c r="K102" s="7">
        <v>0</v>
      </c>
      <c r="L102" s="40">
        <f t="shared" si="3"/>
        <v>0</v>
      </c>
    </row>
    <row r="103" spans="1:12" x14ac:dyDescent="0.25">
      <c r="A103" s="6"/>
      <c r="B103" s="7" t="s">
        <v>80</v>
      </c>
      <c r="C103" s="7">
        <v>3</v>
      </c>
      <c r="D103" s="7" t="s">
        <v>207</v>
      </c>
      <c r="E103" s="7" t="s">
        <v>205</v>
      </c>
      <c r="F103" s="7">
        <v>1393</v>
      </c>
      <c r="G103" s="7">
        <v>14.2</v>
      </c>
      <c r="H103" s="6"/>
      <c r="I103" s="7" t="s">
        <v>16</v>
      </c>
      <c r="J103" s="7" t="s">
        <v>13</v>
      </c>
      <c r="K103" s="7">
        <v>1</v>
      </c>
      <c r="L103" s="40">
        <f t="shared" si="3"/>
        <v>5.0000000000000001E-3</v>
      </c>
    </row>
    <row r="104" spans="1:12" x14ac:dyDescent="0.25">
      <c r="A104" s="6"/>
      <c r="B104" s="7" t="s">
        <v>80</v>
      </c>
      <c r="C104" s="7">
        <v>3</v>
      </c>
      <c r="D104" s="7" t="s">
        <v>207</v>
      </c>
      <c r="E104" s="7" t="s">
        <v>205</v>
      </c>
      <c r="F104" s="7">
        <v>1393</v>
      </c>
      <c r="G104" s="7">
        <v>14.2</v>
      </c>
      <c r="H104" s="6"/>
      <c r="I104" s="7" t="s">
        <v>16</v>
      </c>
      <c r="J104" s="7" t="s">
        <v>14</v>
      </c>
      <c r="K104" s="7">
        <v>0</v>
      </c>
      <c r="L104" s="40">
        <f t="shared" si="3"/>
        <v>0</v>
      </c>
    </row>
    <row r="105" spans="1:12" x14ac:dyDescent="0.25">
      <c r="A105" s="6"/>
      <c r="B105" s="7" t="s">
        <v>80</v>
      </c>
      <c r="C105" s="7">
        <v>3</v>
      </c>
      <c r="D105" s="7" t="s">
        <v>207</v>
      </c>
      <c r="E105" s="7" t="s">
        <v>205</v>
      </c>
      <c r="F105" s="7">
        <v>1393</v>
      </c>
      <c r="G105" s="7">
        <v>14.2</v>
      </c>
      <c r="H105" s="6"/>
      <c r="I105" s="7" t="s">
        <v>16</v>
      </c>
      <c r="J105" s="7" t="s">
        <v>15</v>
      </c>
      <c r="K105" s="7">
        <v>0</v>
      </c>
      <c r="L105" s="40">
        <f t="shared" si="3"/>
        <v>0</v>
      </c>
    </row>
    <row r="106" spans="1:12" x14ac:dyDescent="0.25">
      <c r="A106" s="8"/>
      <c r="B106" s="9" t="s">
        <v>80</v>
      </c>
      <c r="C106" s="9">
        <v>3</v>
      </c>
      <c r="D106" s="9" t="s">
        <v>207</v>
      </c>
      <c r="E106" s="9" t="s">
        <v>119</v>
      </c>
      <c r="F106" s="9">
        <v>279</v>
      </c>
      <c r="G106" s="9">
        <v>15</v>
      </c>
      <c r="H106" s="8"/>
      <c r="I106" s="9" t="s">
        <v>11</v>
      </c>
      <c r="J106" s="9" t="s">
        <v>12</v>
      </c>
      <c r="K106" s="9">
        <v>6</v>
      </c>
      <c r="L106" s="40">
        <f t="shared" si="3"/>
        <v>0.03</v>
      </c>
    </row>
    <row r="107" spans="1:12" x14ac:dyDescent="0.25">
      <c r="A107" s="8"/>
      <c r="B107" s="9" t="s">
        <v>80</v>
      </c>
      <c r="C107" s="9">
        <v>3</v>
      </c>
      <c r="D107" s="9" t="s">
        <v>207</v>
      </c>
      <c r="E107" s="9" t="s">
        <v>119</v>
      </c>
      <c r="F107" s="9">
        <v>279</v>
      </c>
      <c r="G107" s="9">
        <v>15</v>
      </c>
      <c r="H107" s="8"/>
      <c r="I107" s="9" t="s">
        <v>11</v>
      </c>
      <c r="J107" s="9" t="s">
        <v>13</v>
      </c>
      <c r="K107" s="9">
        <v>3</v>
      </c>
      <c r="L107" s="40">
        <f t="shared" si="3"/>
        <v>1.4999999999999999E-2</v>
      </c>
    </row>
    <row r="108" spans="1:12" x14ac:dyDescent="0.25">
      <c r="A108" s="8"/>
      <c r="B108" s="9" t="s">
        <v>80</v>
      </c>
      <c r="C108" s="9">
        <v>3</v>
      </c>
      <c r="D108" s="9" t="s">
        <v>207</v>
      </c>
      <c r="E108" s="9" t="s">
        <v>119</v>
      </c>
      <c r="F108" s="9">
        <v>279</v>
      </c>
      <c r="G108" s="9">
        <v>15</v>
      </c>
      <c r="H108" s="8"/>
      <c r="I108" s="9" t="s">
        <v>11</v>
      </c>
      <c r="J108" s="9" t="s">
        <v>14</v>
      </c>
      <c r="K108" s="9">
        <v>0</v>
      </c>
      <c r="L108" s="40">
        <f t="shared" si="3"/>
        <v>0</v>
      </c>
    </row>
    <row r="109" spans="1:12" x14ac:dyDescent="0.25">
      <c r="A109" s="8"/>
      <c r="B109" s="9" t="s">
        <v>80</v>
      </c>
      <c r="C109" s="9">
        <v>3</v>
      </c>
      <c r="D109" s="9" t="s">
        <v>207</v>
      </c>
      <c r="E109" s="9" t="s">
        <v>119</v>
      </c>
      <c r="F109" s="9">
        <v>279</v>
      </c>
      <c r="G109" s="9">
        <v>15</v>
      </c>
      <c r="H109" s="8"/>
      <c r="I109" s="9" t="s">
        <v>11</v>
      </c>
      <c r="J109" s="9" t="s">
        <v>15</v>
      </c>
      <c r="K109" s="9">
        <v>0</v>
      </c>
      <c r="L109" s="40">
        <f t="shared" si="3"/>
        <v>0</v>
      </c>
    </row>
    <row r="110" spans="1:12" x14ac:dyDescent="0.25">
      <c r="A110" s="8"/>
      <c r="B110" s="9" t="s">
        <v>80</v>
      </c>
      <c r="C110" s="9">
        <v>3</v>
      </c>
      <c r="D110" s="9" t="s">
        <v>207</v>
      </c>
      <c r="E110" s="9" t="s">
        <v>119</v>
      </c>
      <c r="F110" s="9">
        <v>279</v>
      </c>
      <c r="G110" s="9">
        <v>15</v>
      </c>
      <c r="H110" s="8"/>
      <c r="I110" s="9" t="s">
        <v>16</v>
      </c>
      <c r="J110" s="9" t="s">
        <v>12</v>
      </c>
      <c r="K110" s="9">
        <v>10</v>
      </c>
      <c r="L110" s="40">
        <f t="shared" si="3"/>
        <v>0.05</v>
      </c>
    </row>
    <row r="111" spans="1:12" x14ac:dyDescent="0.25">
      <c r="A111" s="8"/>
      <c r="B111" s="9" t="s">
        <v>80</v>
      </c>
      <c r="C111" s="9">
        <v>3</v>
      </c>
      <c r="D111" s="9" t="s">
        <v>207</v>
      </c>
      <c r="E111" s="9" t="s">
        <v>119</v>
      </c>
      <c r="F111" s="9">
        <v>279</v>
      </c>
      <c r="G111" s="9">
        <v>15</v>
      </c>
      <c r="H111" s="8"/>
      <c r="I111" s="9" t="s">
        <v>16</v>
      </c>
      <c r="J111" s="9" t="s">
        <v>13</v>
      </c>
      <c r="K111" s="9">
        <v>1</v>
      </c>
      <c r="L111" s="40">
        <f t="shared" si="3"/>
        <v>5.0000000000000001E-3</v>
      </c>
    </row>
    <row r="112" spans="1:12" x14ac:dyDescent="0.25">
      <c r="A112" s="8"/>
      <c r="B112" s="9" t="s">
        <v>80</v>
      </c>
      <c r="C112" s="9">
        <v>3</v>
      </c>
      <c r="D112" s="9" t="s">
        <v>207</v>
      </c>
      <c r="E112" s="9" t="s">
        <v>119</v>
      </c>
      <c r="F112" s="9">
        <v>279</v>
      </c>
      <c r="G112" s="9">
        <v>15</v>
      </c>
      <c r="H112" s="8"/>
      <c r="I112" s="9" t="s">
        <v>16</v>
      </c>
      <c r="J112" s="9" t="s">
        <v>14</v>
      </c>
      <c r="K112" s="9">
        <v>0</v>
      </c>
      <c r="L112" s="40">
        <f t="shared" si="3"/>
        <v>0</v>
      </c>
    </row>
    <row r="113" spans="1:12" x14ac:dyDescent="0.25">
      <c r="A113" s="8"/>
      <c r="B113" s="9" t="s">
        <v>80</v>
      </c>
      <c r="C113" s="9">
        <v>3</v>
      </c>
      <c r="D113" s="9" t="s">
        <v>207</v>
      </c>
      <c r="E113" s="9" t="s">
        <v>119</v>
      </c>
      <c r="F113" s="9">
        <v>279</v>
      </c>
      <c r="G113" s="9">
        <v>15</v>
      </c>
      <c r="H113" s="8"/>
      <c r="I113" s="9" t="s">
        <v>16</v>
      </c>
      <c r="J113" s="9" t="s">
        <v>15</v>
      </c>
      <c r="K113" s="9">
        <v>0</v>
      </c>
      <c r="L113" s="40">
        <f t="shared" si="3"/>
        <v>0</v>
      </c>
    </row>
    <row r="114" spans="1:12" x14ac:dyDescent="0.25">
      <c r="A114" s="6"/>
      <c r="B114" s="7" t="s">
        <v>80</v>
      </c>
      <c r="C114" s="7">
        <v>3</v>
      </c>
      <c r="D114" s="7" t="s">
        <v>207</v>
      </c>
      <c r="E114" s="7" t="s">
        <v>212</v>
      </c>
      <c r="F114" s="7">
        <v>808</v>
      </c>
      <c r="G114" s="7">
        <v>18</v>
      </c>
      <c r="H114" s="6"/>
      <c r="I114" s="7" t="s">
        <v>11</v>
      </c>
      <c r="J114" s="7" t="s">
        <v>12</v>
      </c>
      <c r="K114" s="7">
        <v>0</v>
      </c>
      <c r="L114" s="40">
        <f t="shared" si="3"/>
        <v>0</v>
      </c>
    </row>
    <row r="115" spans="1:12" x14ac:dyDescent="0.25">
      <c r="A115" s="6"/>
      <c r="B115" s="7" t="s">
        <v>80</v>
      </c>
      <c r="C115" s="7">
        <v>3</v>
      </c>
      <c r="D115" s="7" t="s">
        <v>207</v>
      </c>
      <c r="E115" s="7" t="s">
        <v>212</v>
      </c>
      <c r="F115" s="7">
        <v>808</v>
      </c>
      <c r="G115" s="7">
        <v>18</v>
      </c>
      <c r="H115" s="6"/>
      <c r="I115" s="7" t="s">
        <v>11</v>
      </c>
      <c r="J115" s="7" t="s">
        <v>13</v>
      </c>
      <c r="K115" s="7">
        <v>2</v>
      </c>
      <c r="L115" s="40">
        <f t="shared" si="3"/>
        <v>0.01</v>
      </c>
    </row>
    <row r="116" spans="1:12" x14ac:dyDescent="0.25">
      <c r="A116" s="6"/>
      <c r="B116" s="7" t="s">
        <v>80</v>
      </c>
      <c r="C116" s="7">
        <v>3</v>
      </c>
      <c r="D116" s="7" t="s">
        <v>207</v>
      </c>
      <c r="E116" s="7" t="s">
        <v>212</v>
      </c>
      <c r="F116" s="7">
        <v>808</v>
      </c>
      <c r="G116" s="7">
        <v>18</v>
      </c>
      <c r="H116" s="6"/>
      <c r="I116" s="7" t="s">
        <v>11</v>
      </c>
      <c r="J116" s="7" t="s">
        <v>14</v>
      </c>
      <c r="K116" s="7">
        <v>2</v>
      </c>
      <c r="L116" s="40">
        <f t="shared" si="3"/>
        <v>0.01</v>
      </c>
    </row>
    <row r="117" spans="1:12" x14ac:dyDescent="0.25">
      <c r="A117" s="6"/>
      <c r="B117" s="7" t="s">
        <v>80</v>
      </c>
      <c r="C117" s="7">
        <v>3</v>
      </c>
      <c r="D117" s="7" t="s">
        <v>207</v>
      </c>
      <c r="E117" s="7" t="s">
        <v>212</v>
      </c>
      <c r="F117" s="7">
        <v>808</v>
      </c>
      <c r="G117" s="7">
        <v>18</v>
      </c>
      <c r="H117" s="6"/>
      <c r="I117" s="7" t="s">
        <v>11</v>
      </c>
      <c r="J117" s="7" t="s">
        <v>15</v>
      </c>
      <c r="K117" s="7">
        <v>5</v>
      </c>
      <c r="L117" s="40">
        <f t="shared" si="3"/>
        <v>2.5000000000000001E-2</v>
      </c>
    </row>
    <row r="118" spans="1:12" x14ac:dyDescent="0.25">
      <c r="A118" s="6"/>
      <c r="B118" s="7" t="s">
        <v>80</v>
      </c>
      <c r="C118" s="7">
        <v>3</v>
      </c>
      <c r="D118" s="7" t="s">
        <v>207</v>
      </c>
      <c r="E118" s="7" t="s">
        <v>212</v>
      </c>
      <c r="F118" s="7">
        <v>808</v>
      </c>
      <c r="G118" s="7">
        <v>18</v>
      </c>
      <c r="H118" s="6"/>
      <c r="I118" s="7" t="s">
        <v>16</v>
      </c>
      <c r="J118" s="7" t="s">
        <v>12</v>
      </c>
      <c r="K118" s="7">
        <v>1</v>
      </c>
      <c r="L118" s="40">
        <f t="shared" si="3"/>
        <v>5.0000000000000001E-3</v>
      </c>
    </row>
    <row r="119" spans="1:12" x14ac:dyDescent="0.25">
      <c r="A119" s="6"/>
      <c r="B119" s="7" t="s">
        <v>80</v>
      </c>
      <c r="C119" s="7">
        <v>3</v>
      </c>
      <c r="D119" s="7" t="s">
        <v>207</v>
      </c>
      <c r="E119" s="7" t="s">
        <v>212</v>
      </c>
      <c r="F119" s="7">
        <v>808</v>
      </c>
      <c r="G119" s="7">
        <v>18</v>
      </c>
      <c r="H119" s="7" t="s">
        <v>215</v>
      </c>
      <c r="I119" s="7" t="s">
        <v>16</v>
      </c>
      <c r="J119" s="7" t="s">
        <v>13</v>
      </c>
      <c r="K119" s="7">
        <v>0</v>
      </c>
      <c r="L119" s="40">
        <f t="shared" si="3"/>
        <v>0</v>
      </c>
    </row>
    <row r="120" spans="1:12" x14ac:dyDescent="0.25">
      <c r="A120" s="6"/>
      <c r="B120" s="7" t="s">
        <v>80</v>
      </c>
      <c r="C120" s="7">
        <v>3</v>
      </c>
      <c r="D120" s="7" t="s">
        <v>207</v>
      </c>
      <c r="E120" s="7" t="s">
        <v>212</v>
      </c>
      <c r="F120" s="7">
        <v>808</v>
      </c>
      <c r="G120" s="7">
        <v>18</v>
      </c>
      <c r="H120" s="6"/>
      <c r="I120" s="7" t="s">
        <v>16</v>
      </c>
      <c r="J120" s="7" t="s">
        <v>14</v>
      </c>
      <c r="K120" s="7">
        <v>0</v>
      </c>
      <c r="L120" s="40">
        <f t="shared" si="3"/>
        <v>0</v>
      </c>
    </row>
    <row r="121" spans="1:12" x14ac:dyDescent="0.25">
      <c r="A121" s="7"/>
      <c r="B121" s="7" t="s">
        <v>80</v>
      </c>
      <c r="C121" s="7">
        <v>3</v>
      </c>
      <c r="D121" s="7" t="s">
        <v>207</v>
      </c>
      <c r="E121" s="7" t="s">
        <v>212</v>
      </c>
      <c r="F121" s="7">
        <v>808</v>
      </c>
      <c r="G121" s="7">
        <v>18</v>
      </c>
      <c r="H121" s="7" t="s">
        <v>215</v>
      </c>
      <c r="I121" s="7" t="s">
        <v>16</v>
      </c>
      <c r="J121" s="7" t="s">
        <v>15</v>
      </c>
      <c r="K121" s="7">
        <v>0</v>
      </c>
      <c r="L121" s="40">
        <f t="shared" si="3"/>
        <v>0</v>
      </c>
    </row>
    <row r="122" spans="1:12" x14ac:dyDescent="0.25">
      <c r="A122" s="8"/>
      <c r="B122" s="9" t="s">
        <v>80</v>
      </c>
      <c r="C122" s="9">
        <v>4</v>
      </c>
      <c r="D122" s="9" t="s">
        <v>12</v>
      </c>
      <c r="E122" s="9" t="s">
        <v>82</v>
      </c>
      <c r="F122" s="9">
        <v>1389</v>
      </c>
      <c r="G122" s="9">
        <v>12.3</v>
      </c>
      <c r="H122" s="8"/>
      <c r="I122" s="9" t="s">
        <v>11</v>
      </c>
      <c r="J122" s="9" t="s">
        <v>12</v>
      </c>
      <c r="K122" s="9">
        <v>0</v>
      </c>
      <c r="L122" s="40">
        <f t="shared" si="3"/>
        <v>0</v>
      </c>
    </row>
    <row r="123" spans="1:12" x14ac:dyDescent="0.25">
      <c r="A123" s="8"/>
      <c r="B123" s="9" t="s">
        <v>80</v>
      </c>
      <c r="C123" s="9">
        <v>4</v>
      </c>
      <c r="D123" s="9" t="s">
        <v>12</v>
      </c>
      <c r="E123" s="9" t="s">
        <v>82</v>
      </c>
      <c r="F123" s="9">
        <v>1389</v>
      </c>
      <c r="G123" s="9">
        <v>12.3</v>
      </c>
      <c r="H123" s="8"/>
      <c r="I123" s="9" t="s">
        <v>11</v>
      </c>
      <c r="J123" s="9" t="s">
        <v>13</v>
      </c>
      <c r="K123" s="9">
        <v>0</v>
      </c>
      <c r="L123" s="40">
        <f t="shared" si="3"/>
        <v>0</v>
      </c>
    </row>
    <row r="124" spans="1:12" x14ac:dyDescent="0.25">
      <c r="A124" s="8"/>
      <c r="B124" s="9" t="s">
        <v>80</v>
      </c>
      <c r="C124" s="9">
        <v>4</v>
      </c>
      <c r="D124" s="9" t="s">
        <v>12</v>
      </c>
      <c r="E124" s="9" t="s">
        <v>82</v>
      </c>
      <c r="F124" s="9">
        <v>1389</v>
      </c>
      <c r="G124" s="9">
        <v>12.3</v>
      </c>
      <c r="H124" s="8"/>
      <c r="I124" s="9" t="s">
        <v>11</v>
      </c>
      <c r="J124" s="9" t="s">
        <v>14</v>
      </c>
      <c r="K124" s="9">
        <v>1</v>
      </c>
      <c r="L124" s="40">
        <f t="shared" si="3"/>
        <v>5.0000000000000001E-3</v>
      </c>
    </row>
    <row r="125" spans="1:12" x14ac:dyDescent="0.25">
      <c r="A125" s="8"/>
      <c r="B125" s="9" t="s">
        <v>80</v>
      </c>
      <c r="C125" s="9">
        <v>4</v>
      </c>
      <c r="D125" s="9" t="s">
        <v>12</v>
      </c>
      <c r="E125" s="9" t="s">
        <v>82</v>
      </c>
      <c r="F125" s="9">
        <v>1389</v>
      </c>
      <c r="G125" s="9">
        <v>12.3</v>
      </c>
      <c r="H125" s="8"/>
      <c r="I125" s="9" t="s">
        <v>11</v>
      </c>
      <c r="J125" s="9" t="s">
        <v>15</v>
      </c>
      <c r="K125" s="9">
        <v>1</v>
      </c>
      <c r="L125" s="40">
        <f t="shared" si="3"/>
        <v>5.0000000000000001E-3</v>
      </c>
    </row>
    <row r="126" spans="1:12" x14ac:dyDescent="0.25">
      <c r="A126" s="8"/>
      <c r="B126" s="9" t="s">
        <v>80</v>
      </c>
      <c r="C126" s="9">
        <v>4</v>
      </c>
      <c r="D126" s="9" t="s">
        <v>12</v>
      </c>
      <c r="E126" s="9" t="s">
        <v>82</v>
      </c>
      <c r="F126" s="9">
        <v>1389</v>
      </c>
      <c r="G126" s="9">
        <v>12.3</v>
      </c>
      <c r="H126" s="8"/>
      <c r="I126" s="9" t="s">
        <v>16</v>
      </c>
      <c r="J126" s="9" t="s">
        <v>12</v>
      </c>
      <c r="K126" s="9">
        <v>2</v>
      </c>
      <c r="L126" s="40">
        <f t="shared" si="3"/>
        <v>0.01</v>
      </c>
    </row>
    <row r="127" spans="1:12" x14ac:dyDescent="0.25">
      <c r="A127" s="8"/>
      <c r="B127" s="9" t="s">
        <v>80</v>
      </c>
      <c r="C127" s="9">
        <v>4</v>
      </c>
      <c r="D127" s="9" t="s">
        <v>12</v>
      </c>
      <c r="E127" s="9" t="s">
        <v>82</v>
      </c>
      <c r="F127" s="9">
        <v>1389</v>
      </c>
      <c r="G127" s="9">
        <v>12.3</v>
      </c>
      <c r="H127" s="8"/>
      <c r="I127" s="9" t="s">
        <v>16</v>
      </c>
      <c r="J127" s="9" t="s">
        <v>13</v>
      </c>
      <c r="K127" s="9">
        <v>13</v>
      </c>
      <c r="L127" s="40">
        <f t="shared" si="3"/>
        <v>6.5000000000000002E-2</v>
      </c>
    </row>
    <row r="128" spans="1:12" x14ac:dyDescent="0.25">
      <c r="A128" s="8"/>
      <c r="B128" s="9" t="s">
        <v>80</v>
      </c>
      <c r="C128" s="9">
        <v>4</v>
      </c>
      <c r="D128" s="9" t="s">
        <v>12</v>
      </c>
      <c r="E128" s="9" t="s">
        <v>82</v>
      </c>
      <c r="F128" s="9">
        <v>1389</v>
      </c>
      <c r="G128" s="9">
        <v>12.3</v>
      </c>
      <c r="H128" s="8"/>
      <c r="I128" s="9" t="s">
        <v>16</v>
      </c>
      <c r="J128" s="9" t="s">
        <v>14</v>
      </c>
      <c r="K128" s="9">
        <v>4</v>
      </c>
      <c r="L128" s="40">
        <f t="shared" si="3"/>
        <v>0.02</v>
      </c>
    </row>
    <row r="129" spans="1:12" x14ac:dyDescent="0.25">
      <c r="A129" s="8"/>
      <c r="B129" s="9" t="s">
        <v>80</v>
      </c>
      <c r="C129" s="9">
        <v>4</v>
      </c>
      <c r="D129" s="9" t="s">
        <v>12</v>
      </c>
      <c r="E129" s="9" t="s">
        <v>82</v>
      </c>
      <c r="F129" s="9">
        <v>1389</v>
      </c>
      <c r="G129" s="9">
        <v>12.3</v>
      </c>
      <c r="H129" s="8"/>
      <c r="I129" s="9" t="s">
        <v>16</v>
      </c>
      <c r="J129" s="9" t="s">
        <v>15</v>
      </c>
      <c r="K129" s="9">
        <v>0</v>
      </c>
      <c r="L129" s="40">
        <f t="shared" si="3"/>
        <v>0</v>
      </c>
    </row>
    <row r="130" spans="1:12" x14ac:dyDescent="0.25">
      <c r="A130" s="6"/>
      <c r="B130" s="7" t="s">
        <v>80</v>
      </c>
      <c r="C130" s="7">
        <v>4</v>
      </c>
      <c r="D130" s="7" t="s">
        <v>12</v>
      </c>
      <c r="E130" s="7" t="s">
        <v>102</v>
      </c>
      <c r="F130" s="7">
        <v>221</v>
      </c>
      <c r="G130" s="7">
        <v>19.2</v>
      </c>
      <c r="H130" s="6"/>
      <c r="I130" s="7" t="s">
        <v>11</v>
      </c>
      <c r="J130" s="7" t="s">
        <v>12</v>
      </c>
      <c r="K130" s="7">
        <v>1</v>
      </c>
      <c r="L130" s="40">
        <f t="shared" ref="L130:L161" si="4">K130/200</f>
        <v>5.0000000000000001E-3</v>
      </c>
    </row>
    <row r="131" spans="1:12" x14ac:dyDescent="0.25">
      <c r="A131" s="6"/>
      <c r="B131" s="7" t="s">
        <v>80</v>
      </c>
      <c r="C131" s="7">
        <v>4</v>
      </c>
      <c r="D131" s="7" t="s">
        <v>12</v>
      </c>
      <c r="E131" s="7" t="s">
        <v>102</v>
      </c>
      <c r="F131" s="7">
        <v>221</v>
      </c>
      <c r="G131" s="7">
        <v>19.2</v>
      </c>
      <c r="H131" s="6"/>
      <c r="I131" s="7" t="s">
        <v>11</v>
      </c>
      <c r="J131" s="7" t="s">
        <v>13</v>
      </c>
      <c r="K131" s="7">
        <v>2</v>
      </c>
      <c r="L131" s="40">
        <f t="shared" si="4"/>
        <v>0.01</v>
      </c>
    </row>
    <row r="132" spans="1:12" x14ac:dyDescent="0.25">
      <c r="A132" s="6"/>
      <c r="B132" s="7" t="s">
        <v>80</v>
      </c>
      <c r="C132" s="7">
        <v>4</v>
      </c>
      <c r="D132" s="7" t="s">
        <v>12</v>
      </c>
      <c r="E132" s="7" t="s">
        <v>102</v>
      </c>
      <c r="F132" s="7">
        <v>221</v>
      </c>
      <c r="G132" s="7">
        <v>19.2</v>
      </c>
      <c r="H132" s="6"/>
      <c r="I132" s="7" t="s">
        <v>11</v>
      </c>
      <c r="J132" s="7" t="s">
        <v>14</v>
      </c>
      <c r="K132" s="7">
        <v>2</v>
      </c>
      <c r="L132" s="40">
        <f t="shared" si="4"/>
        <v>0.01</v>
      </c>
    </row>
    <row r="133" spans="1:12" x14ac:dyDescent="0.25">
      <c r="A133" s="6"/>
      <c r="B133" s="7" t="s">
        <v>80</v>
      </c>
      <c r="C133" s="7">
        <v>4</v>
      </c>
      <c r="D133" s="7" t="s">
        <v>12</v>
      </c>
      <c r="E133" s="7" t="s">
        <v>102</v>
      </c>
      <c r="F133" s="7">
        <v>221</v>
      </c>
      <c r="G133" s="7">
        <v>19.2</v>
      </c>
      <c r="H133" s="6"/>
      <c r="I133" s="7" t="s">
        <v>11</v>
      </c>
      <c r="J133" s="7" t="s">
        <v>15</v>
      </c>
      <c r="K133" s="7">
        <v>0</v>
      </c>
      <c r="L133" s="40">
        <f t="shared" si="4"/>
        <v>0</v>
      </c>
    </row>
    <row r="134" spans="1:12" x14ac:dyDescent="0.25">
      <c r="A134" s="6"/>
      <c r="B134" s="7" t="s">
        <v>80</v>
      </c>
      <c r="C134" s="7">
        <v>4</v>
      </c>
      <c r="D134" s="7" t="s">
        <v>12</v>
      </c>
      <c r="E134" s="7" t="s">
        <v>102</v>
      </c>
      <c r="F134" s="7">
        <v>221</v>
      </c>
      <c r="G134" s="7">
        <v>19.2</v>
      </c>
      <c r="H134" s="6"/>
      <c r="I134" s="7" t="s">
        <v>16</v>
      </c>
      <c r="J134" s="7" t="s">
        <v>12</v>
      </c>
      <c r="K134" s="7">
        <v>5</v>
      </c>
      <c r="L134" s="40">
        <f t="shared" si="4"/>
        <v>2.5000000000000001E-2</v>
      </c>
    </row>
    <row r="135" spans="1:12" x14ac:dyDescent="0.25">
      <c r="A135" s="6"/>
      <c r="B135" s="7" t="s">
        <v>80</v>
      </c>
      <c r="C135" s="7">
        <v>4</v>
      </c>
      <c r="D135" s="7" t="s">
        <v>12</v>
      </c>
      <c r="E135" s="7" t="s">
        <v>102</v>
      </c>
      <c r="F135" s="7">
        <v>221</v>
      </c>
      <c r="G135" s="7">
        <v>19.2</v>
      </c>
      <c r="H135" s="6"/>
      <c r="I135" s="7" t="s">
        <v>16</v>
      </c>
      <c r="J135" s="7" t="s">
        <v>13</v>
      </c>
      <c r="K135" s="7">
        <v>14</v>
      </c>
      <c r="L135" s="40">
        <f t="shared" si="4"/>
        <v>7.0000000000000007E-2</v>
      </c>
    </row>
    <row r="136" spans="1:12" x14ac:dyDescent="0.25">
      <c r="A136" s="6"/>
      <c r="B136" s="7" t="s">
        <v>80</v>
      </c>
      <c r="C136" s="7">
        <v>4</v>
      </c>
      <c r="D136" s="7" t="s">
        <v>12</v>
      </c>
      <c r="E136" s="7" t="s">
        <v>102</v>
      </c>
      <c r="F136" s="7">
        <v>221</v>
      </c>
      <c r="G136" s="7">
        <v>19.2</v>
      </c>
      <c r="H136" s="6"/>
      <c r="I136" s="7" t="s">
        <v>16</v>
      </c>
      <c r="J136" s="7" t="s">
        <v>14</v>
      </c>
      <c r="K136" s="7">
        <v>11</v>
      </c>
      <c r="L136" s="40">
        <f t="shared" si="4"/>
        <v>5.5E-2</v>
      </c>
    </row>
    <row r="137" spans="1:12" x14ac:dyDescent="0.25">
      <c r="A137" s="6"/>
      <c r="B137" s="7" t="s">
        <v>80</v>
      </c>
      <c r="C137" s="7">
        <v>4</v>
      </c>
      <c r="D137" s="7" t="s">
        <v>12</v>
      </c>
      <c r="E137" s="7" t="s">
        <v>102</v>
      </c>
      <c r="F137" s="7">
        <v>221</v>
      </c>
      <c r="G137" s="7">
        <v>19.2</v>
      </c>
      <c r="H137" s="6"/>
      <c r="I137" s="7" t="s">
        <v>16</v>
      </c>
      <c r="J137" s="7" t="s">
        <v>15</v>
      </c>
      <c r="K137" s="7">
        <v>5</v>
      </c>
      <c r="L137" s="40">
        <f t="shared" si="4"/>
        <v>2.5000000000000001E-2</v>
      </c>
    </row>
    <row r="138" spans="1:12" x14ac:dyDescent="0.25">
      <c r="A138" s="8"/>
      <c r="B138" s="9" t="s">
        <v>80</v>
      </c>
      <c r="C138" s="9">
        <v>4</v>
      </c>
      <c r="D138" s="9" t="s">
        <v>12</v>
      </c>
      <c r="E138" s="9" t="s">
        <v>119</v>
      </c>
      <c r="F138" s="9">
        <v>227</v>
      </c>
      <c r="G138" s="9">
        <v>14.8</v>
      </c>
      <c r="H138" s="8"/>
      <c r="I138" s="9" t="s">
        <v>11</v>
      </c>
      <c r="J138" s="9" t="s">
        <v>12</v>
      </c>
      <c r="K138" s="9">
        <v>0</v>
      </c>
      <c r="L138" s="40">
        <f t="shared" si="4"/>
        <v>0</v>
      </c>
    </row>
    <row r="139" spans="1:12" x14ac:dyDescent="0.25">
      <c r="A139" s="8"/>
      <c r="B139" s="9" t="s">
        <v>80</v>
      </c>
      <c r="C139" s="9">
        <v>4</v>
      </c>
      <c r="D139" s="9" t="s">
        <v>12</v>
      </c>
      <c r="E139" s="9" t="s">
        <v>119</v>
      </c>
      <c r="F139" s="9">
        <v>227</v>
      </c>
      <c r="G139" s="9">
        <v>14.8</v>
      </c>
      <c r="H139" s="8"/>
      <c r="I139" s="9" t="s">
        <v>11</v>
      </c>
      <c r="J139" s="9" t="s">
        <v>13</v>
      </c>
      <c r="K139" s="9">
        <v>0</v>
      </c>
      <c r="L139" s="40">
        <f t="shared" si="4"/>
        <v>0</v>
      </c>
    </row>
    <row r="140" spans="1:12" x14ac:dyDescent="0.25">
      <c r="A140" s="8"/>
      <c r="B140" s="9" t="s">
        <v>80</v>
      </c>
      <c r="C140" s="9">
        <v>4</v>
      </c>
      <c r="D140" s="9" t="s">
        <v>12</v>
      </c>
      <c r="E140" s="9" t="s">
        <v>119</v>
      </c>
      <c r="F140" s="9">
        <v>227</v>
      </c>
      <c r="G140" s="9">
        <v>14.8</v>
      </c>
      <c r="H140" s="8"/>
      <c r="I140" s="9" t="s">
        <v>11</v>
      </c>
      <c r="J140" s="9" t="s">
        <v>14</v>
      </c>
      <c r="K140" s="9">
        <v>0</v>
      </c>
      <c r="L140" s="40">
        <f t="shared" si="4"/>
        <v>0</v>
      </c>
    </row>
    <row r="141" spans="1:12" x14ac:dyDescent="0.25">
      <c r="A141" s="8"/>
      <c r="B141" s="9" t="s">
        <v>80</v>
      </c>
      <c r="C141" s="9">
        <v>4</v>
      </c>
      <c r="D141" s="9" t="s">
        <v>12</v>
      </c>
      <c r="E141" s="9" t="s">
        <v>119</v>
      </c>
      <c r="F141" s="9">
        <v>227</v>
      </c>
      <c r="G141" s="9">
        <v>14.8</v>
      </c>
      <c r="H141" s="8"/>
      <c r="I141" s="9" t="s">
        <v>11</v>
      </c>
      <c r="J141" s="9" t="s">
        <v>15</v>
      </c>
      <c r="K141" s="9">
        <v>0</v>
      </c>
      <c r="L141" s="40">
        <f t="shared" si="4"/>
        <v>0</v>
      </c>
    </row>
    <row r="142" spans="1:12" x14ac:dyDescent="0.25">
      <c r="A142" s="8"/>
      <c r="B142" s="9" t="s">
        <v>80</v>
      </c>
      <c r="C142" s="9">
        <v>4</v>
      </c>
      <c r="D142" s="9" t="s">
        <v>12</v>
      </c>
      <c r="E142" s="9" t="s">
        <v>119</v>
      </c>
      <c r="F142" s="9">
        <v>227</v>
      </c>
      <c r="G142" s="9">
        <v>14.8</v>
      </c>
      <c r="H142" s="8"/>
      <c r="I142" s="9" t="s">
        <v>16</v>
      </c>
      <c r="J142" s="9" t="s">
        <v>12</v>
      </c>
      <c r="K142" s="9">
        <v>10</v>
      </c>
      <c r="L142" s="40">
        <f t="shared" si="4"/>
        <v>0.05</v>
      </c>
    </row>
    <row r="143" spans="1:12" x14ac:dyDescent="0.25">
      <c r="A143" s="8"/>
      <c r="B143" s="9" t="s">
        <v>80</v>
      </c>
      <c r="C143" s="9">
        <v>4</v>
      </c>
      <c r="D143" s="9" t="s">
        <v>12</v>
      </c>
      <c r="E143" s="9" t="s">
        <v>119</v>
      </c>
      <c r="F143" s="9">
        <v>227</v>
      </c>
      <c r="G143" s="9">
        <v>14.8</v>
      </c>
      <c r="H143" s="8"/>
      <c r="I143" s="9" t="s">
        <v>16</v>
      </c>
      <c r="J143" s="9" t="s">
        <v>13</v>
      </c>
      <c r="K143" s="9">
        <v>3</v>
      </c>
      <c r="L143" s="40">
        <f t="shared" si="4"/>
        <v>1.4999999999999999E-2</v>
      </c>
    </row>
    <row r="144" spans="1:12" x14ac:dyDescent="0.25">
      <c r="A144" s="8"/>
      <c r="B144" s="9" t="s">
        <v>80</v>
      </c>
      <c r="C144" s="9">
        <v>4</v>
      </c>
      <c r="D144" s="9" t="s">
        <v>12</v>
      </c>
      <c r="E144" s="9" t="s">
        <v>119</v>
      </c>
      <c r="F144" s="9">
        <v>227</v>
      </c>
      <c r="G144" s="9">
        <v>14.8</v>
      </c>
      <c r="H144" s="8"/>
      <c r="I144" s="9" t="s">
        <v>16</v>
      </c>
      <c r="J144" s="9" t="s">
        <v>14</v>
      </c>
      <c r="K144" s="9">
        <v>14</v>
      </c>
      <c r="L144" s="40">
        <f t="shared" si="4"/>
        <v>7.0000000000000007E-2</v>
      </c>
    </row>
    <row r="145" spans="1:12" x14ac:dyDescent="0.25">
      <c r="A145" s="8"/>
      <c r="B145" s="9" t="s">
        <v>80</v>
      </c>
      <c r="C145" s="9">
        <v>4</v>
      </c>
      <c r="D145" s="9" t="s">
        <v>12</v>
      </c>
      <c r="E145" s="9" t="s">
        <v>119</v>
      </c>
      <c r="F145" s="9">
        <v>227</v>
      </c>
      <c r="G145" s="9">
        <v>14.8</v>
      </c>
      <c r="H145" s="8"/>
      <c r="I145" s="9" t="s">
        <v>16</v>
      </c>
      <c r="J145" s="9" t="s">
        <v>15</v>
      </c>
      <c r="K145" s="9">
        <v>4</v>
      </c>
      <c r="L145" s="40">
        <f t="shared" si="4"/>
        <v>0.02</v>
      </c>
    </row>
    <row r="146" spans="1:12" x14ac:dyDescent="0.25">
      <c r="A146" s="6"/>
      <c r="B146" s="7" t="s">
        <v>80</v>
      </c>
      <c r="C146" s="7">
        <v>4</v>
      </c>
      <c r="D146" s="7" t="s">
        <v>12</v>
      </c>
      <c r="E146" s="7" t="s">
        <v>80</v>
      </c>
      <c r="F146" s="7">
        <v>252</v>
      </c>
      <c r="G146" s="7">
        <v>15.5</v>
      </c>
      <c r="H146" s="6"/>
      <c r="I146" s="7" t="s">
        <v>11</v>
      </c>
      <c r="J146" s="7" t="s">
        <v>12</v>
      </c>
      <c r="K146" s="7">
        <v>1</v>
      </c>
      <c r="L146" s="40">
        <f t="shared" si="4"/>
        <v>5.0000000000000001E-3</v>
      </c>
    </row>
    <row r="147" spans="1:12" x14ac:dyDescent="0.25">
      <c r="A147" s="6"/>
      <c r="B147" s="7" t="s">
        <v>80</v>
      </c>
      <c r="C147" s="7">
        <v>4</v>
      </c>
      <c r="D147" s="7" t="s">
        <v>12</v>
      </c>
      <c r="E147" s="7" t="s">
        <v>80</v>
      </c>
      <c r="F147" s="7">
        <v>252</v>
      </c>
      <c r="G147" s="7">
        <v>15.5</v>
      </c>
      <c r="H147" s="6"/>
      <c r="I147" s="7" t="s">
        <v>11</v>
      </c>
      <c r="J147" s="7" t="s">
        <v>13</v>
      </c>
      <c r="K147" s="7">
        <v>0</v>
      </c>
      <c r="L147" s="40">
        <f t="shared" si="4"/>
        <v>0</v>
      </c>
    </row>
    <row r="148" spans="1:12" x14ac:dyDescent="0.25">
      <c r="A148" s="6"/>
      <c r="B148" s="7" t="s">
        <v>80</v>
      </c>
      <c r="C148" s="7">
        <v>4</v>
      </c>
      <c r="D148" s="7" t="s">
        <v>12</v>
      </c>
      <c r="E148" s="7" t="s">
        <v>80</v>
      </c>
      <c r="F148" s="7">
        <v>252</v>
      </c>
      <c r="G148" s="7">
        <v>15.5</v>
      </c>
      <c r="H148" s="6"/>
      <c r="I148" s="7" t="s">
        <v>11</v>
      </c>
      <c r="J148" s="7" t="s">
        <v>14</v>
      </c>
      <c r="K148" s="7">
        <v>0</v>
      </c>
      <c r="L148" s="40">
        <f t="shared" si="4"/>
        <v>0</v>
      </c>
    </row>
    <row r="149" spans="1:12" x14ac:dyDescent="0.25">
      <c r="A149" s="6"/>
      <c r="B149" s="7" t="s">
        <v>80</v>
      </c>
      <c r="C149" s="7">
        <v>4</v>
      </c>
      <c r="D149" s="7" t="s">
        <v>12</v>
      </c>
      <c r="E149" s="7" t="s">
        <v>80</v>
      </c>
      <c r="F149" s="7">
        <v>252</v>
      </c>
      <c r="G149" s="7">
        <v>15.5</v>
      </c>
      <c r="H149" s="6"/>
      <c r="I149" s="7" t="s">
        <v>11</v>
      </c>
      <c r="J149" s="7" t="s">
        <v>15</v>
      </c>
      <c r="K149" s="7">
        <v>0</v>
      </c>
      <c r="L149" s="40">
        <f t="shared" si="4"/>
        <v>0</v>
      </c>
    </row>
    <row r="150" spans="1:12" x14ac:dyDescent="0.25">
      <c r="A150" s="6"/>
      <c r="B150" s="7" t="s">
        <v>80</v>
      </c>
      <c r="C150" s="7">
        <v>4</v>
      </c>
      <c r="D150" s="7" t="s">
        <v>12</v>
      </c>
      <c r="E150" s="7" t="s">
        <v>80</v>
      </c>
      <c r="F150" s="7">
        <v>252</v>
      </c>
      <c r="G150" s="7">
        <v>15.5</v>
      </c>
      <c r="H150" s="6"/>
      <c r="I150" s="7" t="s">
        <v>16</v>
      </c>
      <c r="J150" s="7" t="s">
        <v>12</v>
      </c>
      <c r="K150" s="7">
        <v>2</v>
      </c>
      <c r="L150" s="40">
        <f t="shared" si="4"/>
        <v>0.01</v>
      </c>
    </row>
    <row r="151" spans="1:12" x14ac:dyDescent="0.25">
      <c r="A151" s="6"/>
      <c r="B151" s="7" t="s">
        <v>80</v>
      </c>
      <c r="C151" s="7">
        <v>4</v>
      </c>
      <c r="D151" s="7" t="s">
        <v>12</v>
      </c>
      <c r="E151" s="7" t="s">
        <v>80</v>
      </c>
      <c r="F151" s="7">
        <v>252</v>
      </c>
      <c r="G151" s="7">
        <v>15.5</v>
      </c>
      <c r="H151" s="6"/>
      <c r="I151" s="7" t="s">
        <v>16</v>
      </c>
      <c r="J151" s="7" t="s">
        <v>13</v>
      </c>
      <c r="K151" s="7">
        <v>0</v>
      </c>
      <c r="L151" s="40">
        <f t="shared" si="4"/>
        <v>0</v>
      </c>
    </row>
    <row r="152" spans="1:12" x14ac:dyDescent="0.25">
      <c r="A152" s="6"/>
      <c r="B152" s="7" t="s">
        <v>80</v>
      </c>
      <c r="C152" s="7">
        <v>4</v>
      </c>
      <c r="D152" s="7" t="s">
        <v>12</v>
      </c>
      <c r="E152" s="7" t="s">
        <v>80</v>
      </c>
      <c r="F152" s="7">
        <v>252</v>
      </c>
      <c r="G152" s="7">
        <v>15.5</v>
      </c>
      <c r="H152" s="6"/>
      <c r="I152" s="7" t="s">
        <v>16</v>
      </c>
      <c r="J152" s="7" t="s">
        <v>14</v>
      </c>
      <c r="K152" s="7">
        <v>0</v>
      </c>
      <c r="L152" s="40">
        <f t="shared" si="4"/>
        <v>0</v>
      </c>
    </row>
    <row r="153" spans="1:12" x14ac:dyDescent="0.25">
      <c r="A153" s="6"/>
      <c r="B153" s="7" t="s">
        <v>80</v>
      </c>
      <c r="C153" s="7">
        <v>4</v>
      </c>
      <c r="D153" s="7" t="s">
        <v>12</v>
      </c>
      <c r="E153" s="7" t="s">
        <v>80</v>
      </c>
      <c r="F153" s="7">
        <v>252</v>
      </c>
      <c r="G153" s="7">
        <v>15.5</v>
      </c>
      <c r="H153" s="6"/>
      <c r="I153" s="7" t="s">
        <v>16</v>
      </c>
      <c r="J153" s="7" t="s">
        <v>15</v>
      </c>
      <c r="K153" s="7">
        <v>0</v>
      </c>
      <c r="L153" s="40">
        <f t="shared" si="4"/>
        <v>0</v>
      </c>
    </row>
    <row r="154" spans="1:12" x14ac:dyDescent="0.25">
      <c r="A154" s="8"/>
      <c r="B154" s="9" t="s">
        <v>80</v>
      </c>
      <c r="C154" s="9">
        <v>4</v>
      </c>
      <c r="D154" s="9" t="s">
        <v>12</v>
      </c>
      <c r="E154" s="9" t="s">
        <v>152</v>
      </c>
      <c r="F154" s="9">
        <v>1380</v>
      </c>
      <c r="G154" s="9">
        <v>11.8</v>
      </c>
      <c r="H154" s="8"/>
      <c r="I154" s="9" t="s">
        <v>11</v>
      </c>
      <c r="J154" s="9" t="s">
        <v>12</v>
      </c>
      <c r="K154" s="9">
        <v>0</v>
      </c>
      <c r="L154" s="40">
        <f t="shared" si="4"/>
        <v>0</v>
      </c>
    </row>
    <row r="155" spans="1:12" x14ac:dyDescent="0.25">
      <c r="A155" s="8"/>
      <c r="B155" s="9" t="s">
        <v>80</v>
      </c>
      <c r="C155" s="9">
        <v>4</v>
      </c>
      <c r="D155" s="9" t="s">
        <v>12</v>
      </c>
      <c r="E155" s="9" t="s">
        <v>152</v>
      </c>
      <c r="F155" s="9">
        <v>1380</v>
      </c>
      <c r="G155" s="9">
        <v>11.8</v>
      </c>
      <c r="H155" s="8"/>
      <c r="I155" s="9" t="s">
        <v>11</v>
      </c>
      <c r="J155" s="9" t="s">
        <v>13</v>
      </c>
      <c r="K155" s="9">
        <v>0</v>
      </c>
      <c r="L155" s="40">
        <f t="shared" si="4"/>
        <v>0</v>
      </c>
    </row>
    <row r="156" spans="1:12" x14ac:dyDescent="0.25">
      <c r="A156" s="8"/>
      <c r="B156" s="9" t="s">
        <v>80</v>
      </c>
      <c r="C156" s="9">
        <v>4</v>
      </c>
      <c r="D156" s="9" t="s">
        <v>12</v>
      </c>
      <c r="E156" s="9" t="s">
        <v>152</v>
      </c>
      <c r="F156" s="9">
        <v>1380</v>
      </c>
      <c r="G156" s="9">
        <v>11.8</v>
      </c>
      <c r="H156" s="8"/>
      <c r="I156" s="9" t="s">
        <v>11</v>
      </c>
      <c r="J156" s="9" t="s">
        <v>14</v>
      </c>
      <c r="K156" s="9">
        <v>0</v>
      </c>
      <c r="L156" s="40">
        <f t="shared" si="4"/>
        <v>0</v>
      </c>
    </row>
    <row r="157" spans="1:12" x14ac:dyDescent="0.25">
      <c r="A157" s="8"/>
      <c r="B157" s="9" t="s">
        <v>80</v>
      </c>
      <c r="C157" s="9">
        <v>4</v>
      </c>
      <c r="D157" s="9" t="s">
        <v>12</v>
      </c>
      <c r="E157" s="9" t="s">
        <v>152</v>
      </c>
      <c r="F157" s="9">
        <v>1380</v>
      </c>
      <c r="G157" s="9">
        <v>11.8</v>
      </c>
      <c r="H157" s="8"/>
      <c r="I157" s="9" t="s">
        <v>11</v>
      </c>
      <c r="J157" s="9" t="s">
        <v>15</v>
      </c>
      <c r="K157" s="9">
        <v>0</v>
      </c>
      <c r="L157" s="40">
        <f t="shared" si="4"/>
        <v>0</v>
      </c>
    </row>
    <row r="158" spans="1:12" x14ac:dyDescent="0.25">
      <c r="A158" s="8"/>
      <c r="B158" s="9" t="s">
        <v>80</v>
      </c>
      <c r="C158" s="9">
        <v>4</v>
      </c>
      <c r="D158" s="9" t="s">
        <v>12</v>
      </c>
      <c r="E158" s="9" t="s">
        <v>152</v>
      </c>
      <c r="F158" s="9">
        <v>1380</v>
      </c>
      <c r="G158" s="9">
        <v>11.8</v>
      </c>
      <c r="H158" s="8"/>
      <c r="I158" s="9" t="s">
        <v>16</v>
      </c>
      <c r="J158" s="9" t="s">
        <v>12</v>
      </c>
      <c r="K158" s="9">
        <v>0</v>
      </c>
      <c r="L158" s="40">
        <f t="shared" si="4"/>
        <v>0</v>
      </c>
    </row>
    <row r="159" spans="1:12" x14ac:dyDescent="0.25">
      <c r="A159" s="8"/>
      <c r="B159" s="9" t="s">
        <v>80</v>
      </c>
      <c r="C159" s="9">
        <v>4</v>
      </c>
      <c r="D159" s="9" t="s">
        <v>12</v>
      </c>
      <c r="E159" s="9" t="s">
        <v>152</v>
      </c>
      <c r="F159" s="9">
        <v>1380</v>
      </c>
      <c r="G159" s="9">
        <v>11.8</v>
      </c>
      <c r="H159" s="8"/>
      <c r="I159" s="9" t="s">
        <v>16</v>
      </c>
      <c r="J159" s="9" t="s">
        <v>13</v>
      </c>
      <c r="K159" s="9">
        <v>2</v>
      </c>
      <c r="L159" s="40">
        <f t="shared" si="4"/>
        <v>0.01</v>
      </c>
    </row>
    <row r="160" spans="1:12" x14ac:dyDescent="0.25">
      <c r="A160" s="8"/>
      <c r="B160" s="9" t="s">
        <v>80</v>
      </c>
      <c r="C160" s="9">
        <v>4</v>
      </c>
      <c r="D160" s="9" t="s">
        <v>12</v>
      </c>
      <c r="E160" s="9" t="s">
        <v>152</v>
      </c>
      <c r="F160" s="9">
        <v>1380</v>
      </c>
      <c r="G160" s="9">
        <v>11.8</v>
      </c>
      <c r="H160" s="8"/>
      <c r="I160" s="9" t="s">
        <v>16</v>
      </c>
      <c r="J160" s="9" t="s">
        <v>14</v>
      </c>
      <c r="K160" s="9">
        <v>0</v>
      </c>
      <c r="L160" s="40">
        <f t="shared" si="4"/>
        <v>0</v>
      </c>
    </row>
    <row r="161" spans="1:12" x14ac:dyDescent="0.25">
      <c r="A161" s="8"/>
      <c r="B161" s="9" t="s">
        <v>80</v>
      </c>
      <c r="C161" s="9">
        <v>4</v>
      </c>
      <c r="D161" s="9" t="s">
        <v>12</v>
      </c>
      <c r="E161" s="9" t="s">
        <v>152</v>
      </c>
      <c r="F161" s="9">
        <v>1380</v>
      </c>
      <c r="G161" s="9">
        <v>11.8</v>
      </c>
      <c r="H161" s="8"/>
      <c r="I161" s="9" t="s">
        <v>16</v>
      </c>
      <c r="J161" s="9" t="s">
        <v>15</v>
      </c>
      <c r="K161" s="9">
        <v>0</v>
      </c>
      <c r="L161" s="40">
        <f t="shared" si="4"/>
        <v>0</v>
      </c>
    </row>
    <row r="1048576" ht="15" customHeight="1" x14ac:dyDescent="0.25"/>
  </sheetData>
  <pageMargins left="0.74791666666666701" right="0.74791666666666701" top="0.98402777777777795" bottom="0.9840277777777779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161"/>
  <sheetViews>
    <sheetView zoomScaleNormal="100" workbookViewId="0"/>
  </sheetViews>
  <sheetFormatPr defaultRowHeight="15" x14ac:dyDescent="0.25"/>
  <cols>
    <col min="1" max="10" width="14.42578125" customWidth="1"/>
    <col min="11" max="11" width="19.5703125" customWidth="1"/>
    <col min="12" max="1025" width="14.42578125" customWidth="1"/>
  </cols>
  <sheetData>
    <row r="1" spans="1:28" x14ac:dyDescent="0.25">
      <c r="A1" s="1" t="s">
        <v>0</v>
      </c>
      <c r="B1" s="1" t="s">
        <v>1</v>
      </c>
      <c r="C1" s="1" t="s">
        <v>2</v>
      </c>
      <c r="D1" s="1" t="s">
        <v>3</v>
      </c>
      <c r="E1" s="1" t="s">
        <v>4</v>
      </c>
      <c r="F1" s="1" t="s">
        <v>5</v>
      </c>
      <c r="G1" s="1" t="s">
        <v>6</v>
      </c>
      <c r="H1" s="1" t="s">
        <v>7</v>
      </c>
      <c r="I1" s="2" t="s">
        <v>8</v>
      </c>
      <c r="J1" s="2" t="s">
        <v>9</v>
      </c>
      <c r="K1" s="3" t="s">
        <v>10</v>
      </c>
      <c r="L1" s="4" t="s">
        <v>78</v>
      </c>
      <c r="N1" s="5"/>
      <c r="P1" s="5"/>
      <c r="R1" s="5"/>
      <c r="T1" s="5"/>
      <c r="V1" s="5"/>
      <c r="X1" s="5"/>
      <c r="Z1" s="5"/>
      <c r="AB1" s="5"/>
    </row>
    <row r="2" spans="1:28" x14ac:dyDescent="0.25">
      <c r="A2" s="6"/>
      <c r="B2" s="7" t="s">
        <v>152</v>
      </c>
      <c r="C2" s="7">
        <v>1</v>
      </c>
      <c r="D2" s="7" t="s">
        <v>81</v>
      </c>
      <c r="E2" s="7" t="s">
        <v>82</v>
      </c>
      <c r="F2" s="7">
        <v>501</v>
      </c>
      <c r="G2" s="7">
        <v>14.9</v>
      </c>
      <c r="H2" s="6"/>
      <c r="I2" s="7" t="s">
        <v>11</v>
      </c>
      <c r="J2" s="7" t="s">
        <v>12</v>
      </c>
      <c r="K2" s="26">
        <v>1</v>
      </c>
      <c r="L2" s="40">
        <f t="shared" ref="L2:L33" si="0">K2/200</f>
        <v>5.0000000000000001E-3</v>
      </c>
      <c r="N2" s="24"/>
      <c r="O2" s="24" t="s">
        <v>152</v>
      </c>
      <c r="P2" s="24">
        <v>1</v>
      </c>
      <c r="Q2" s="24" t="s">
        <v>81</v>
      </c>
      <c r="R2" s="24" t="s">
        <v>82</v>
      </c>
      <c r="S2" s="24"/>
      <c r="T2" s="24">
        <v>501</v>
      </c>
      <c r="U2" s="24">
        <v>14.9</v>
      </c>
      <c r="V2" s="24" t="s">
        <v>12</v>
      </c>
      <c r="W2" s="24"/>
      <c r="X2" s="24" t="s">
        <v>11</v>
      </c>
      <c r="Y2" s="24" t="s">
        <v>12</v>
      </c>
    </row>
    <row r="3" spans="1:28" x14ac:dyDescent="0.25">
      <c r="A3" s="6"/>
      <c r="B3" s="7" t="s">
        <v>152</v>
      </c>
      <c r="C3" s="7">
        <v>1</v>
      </c>
      <c r="D3" s="7" t="s">
        <v>81</v>
      </c>
      <c r="E3" s="7" t="s">
        <v>82</v>
      </c>
      <c r="F3" s="7">
        <v>501</v>
      </c>
      <c r="G3" s="7">
        <v>14.9</v>
      </c>
      <c r="H3" s="6"/>
      <c r="I3" s="7" t="s">
        <v>11</v>
      </c>
      <c r="J3" s="7" t="s">
        <v>13</v>
      </c>
      <c r="K3" s="26">
        <v>1</v>
      </c>
      <c r="L3" s="40">
        <f t="shared" si="0"/>
        <v>5.0000000000000001E-3</v>
      </c>
    </row>
    <row r="4" spans="1:28" x14ac:dyDescent="0.25">
      <c r="A4" s="6"/>
      <c r="B4" s="7" t="s">
        <v>152</v>
      </c>
      <c r="C4" s="7">
        <v>1</v>
      </c>
      <c r="D4" s="7" t="s">
        <v>81</v>
      </c>
      <c r="E4" s="7" t="s">
        <v>82</v>
      </c>
      <c r="F4" s="7">
        <v>501</v>
      </c>
      <c r="G4" s="7">
        <v>14.9</v>
      </c>
      <c r="H4" s="6"/>
      <c r="I4" s="7" t="s">
        <v>11</v>
      </c>
      <c r="J4" s="7" t="s">
        <v>14</v>
      </c>
      <c r="K4" s="26">
        <v>1</v>
      </c>
      <c r="L4" s="40">
        <f t="shared" si="0"/>
        <v>5.0000000000000001E-3</v>
      </c>
    </row>
    <row r="5" spans="1:28" x14ac:dyDescent="0.25">
      <c r="A5" s="6"/>
      <c r="B5" s="7" t="s">
        <v>152</v>
      </c>
      <c r="C5" s="7">
        <v>1</v>
      </c>
      <c r="D5" s="7" t="s">
        <v>81</v>
      </c>
      <c r="E5" s="7" t="s">
        <v>82</v>
      </c>
      <c r="F5" s="7">
        <v>501</v>
      </c>
      <c r="G5" s="7">
        <v>14.9</v>
      </c>
      <c r="H5" s="6"/>
      <c r="I5" s="7" t="s">
        <v>11</v>
      </c>
      <c r="J5" s="7" t="s">
        <v>15</v>
      </c>
      <c r="K5" s="26">
        <v>0</v>
      </c>
      <c r="L5" s="40">
        <f t="shared" si="0"/>
        <v>0</v>
      </c>
    </row>
    <row r="6" spans="1:28" x14ac:dyDescent="0.25">
      <c r="A6" s="6"/>
      <c r="B6" s="7" t="s">
        <v>152</v>
      </c>
      <c r="C6" s="7">
        <v>1</v>
      </c>
      <c r="D6" s="7" t="s">
        <v>81</v>
      </c>
      <c r="E6" s="7" t="s">
        <v>82</v>
      </c>
      <c r="F6" s="7">
        <v>501</v>
      </c>
      <c r="G6" s="7">
        <v>14.9</v>
      </c>
      <c r="H6" s="6"/>
      <c r="I6" s="7" t="s">
        <v>16</v>
      </c>
      <c r="J6" s="7" t="s">
        <v>12</v>
      </c>
      <c r="K6" s="26">
        <v>1</v>
      </c>
      <c r="L6" s="40">
        <f t="shared" si="0"/>
        <v>5.0000000000000001E-3</v>
      </c>
    </row>
    <row r="7" spans="1:28" x14ac:dyDescent="0.25">
      <c r="A7" s="6"/>
      <c r="B7" s="7" t="s">
        <v>152</v>
      </c>
      <c r="C7" s="7">
        <v>1</v>
      </c>
      <c r="D7" s="7" t="s">
        <v>81</v>
      </c>
      <c r="E7" s="7" t="s">
        <v>82</v>
      </c>
      <c r="F7" s="7">
        <v>501</v>
      </c>
      <c r="G7" s="7">
        <v>14.9</v>
      </c>
      <c r="H7" s="6"/>
      <c r="I7" s="7" t="s">
        <v>16</v>
      </c>
      <c r="J7" s="7" t="s">
        <v>13</v>
      </c>
      <c r="K7" s="26">
        <v>0</v>
      </c>
      <c r="L7" s="40">
        <f t="shared" si="0"/>
        <v>0</v>
      </c>
    </row>
    <row r="8" spans="1:28" x14ac:dyDescent="0.25">
      <c r="A8" s="6"/>
      <c r="B8" s="7" t="s">
        <v>152</v>
      </c>
      <c r="C8" s="7">
        <v>1</v>
      </c>
      <c r="D8" s="7" t="s">
        <v>81</v>
      </c>
      <c r="E8" s="7" t="s">
        <v>82</v>
      </c>
      <c r="F8" s="7">
        <v>501</v>
      </c>
      <c r="G8" s="7">
        <v>14.9</v>
      </c>
      <c r="H8" s="6"/>
      <c r="I8" s="7" t="s">
        <v>16</v>
      </c>
      <c r="J8" s="7" t="s">
        <v>14</v>
      </c>
      <c r="K8" s="26">
        <v>1</v>
      </c>
      <c r="L8" s="40">
        <f t="shared" si="0"/>
        <v>5.0000000000000001E-3</v>
      </c>
    </row>
    <row r="9" spans="1:28" x14ac:dyDescent="0.25">
      <c r="A9" s="6"/>
      <c r="B9" s="7" t="s">
        <v>152</v>
      </c>
      <c r="C9" s="7">
        <v>1</v>
      </c>
      <c r="D9" s="7" t="s">
        <v>81</v>
      </c>
      <c r="E9" s="7" t="s">
        <v>82</v>
      </c>
      <c r="F9" s="7">
        <v>501</v>
      </c>
      <c r="G9" s="7">
        <v>14.9</v>
      </c>
      <c r="H9" s="6"/>
      <c r="I9" s="7" t="s">
        <v>16</v>
      </c>
      <c r="J9" s="7" t="s">
        <v>15</v>
      </c>
      <c r="K9" s="26">
        <v>1</v>
      </c>
      <c r="L9" s="40">
        <f t="shared" si="0"/>
        <v>5.0000000000000001E-3</v>
      </c>
    </row>
    <row r="10" spans="1:28" x14ac:dyDescent="0.25">
      <c r="A10" s="8"/>
      <c r="B10" s="9" t="s">
        <v>152</v>
      </c>
      <c r="C10" s="9">
        <v>1</v>
      </c>
      <c r="D10" s="9" t="s">
        <v>81</v>
      </c>
      <c r="E10" s="9" t="s">
        <v>102</v>
      </c>
      <c r="F10" s="9">
        <v>729</v>
      </c>
      <c r="G10" s="9">
        <v>16</v>
      </c>
      <c r="H10" s="8"/>
      <c r="I10" s="9" t="s">
        <v>11</v>
      </c>
      <c r="J10" s="9" t="s">
        <v>12</v>
      </c>
      <c r="K10" s="26">
        <v>6</v>
      </c>
      <c r="L10" s="40">
        <f t="shared" si="0"/>
        <v>0.03</v>
      </c>
    </row>
    <row r="11" spans="1:28" x14ac:dyDescent="0.25">
      <c r="A11" s="8"/>
      <c r="B11" s="9" t="s">
        <v>152</v>
      </c>
      <c r="C11" s="9">
        <v>1</v>
      </c>
      <c r="D11" s="9" t="s">
        <v>81</v>
      </c>
      <c r="E11" s="9" t="s">
        <v>102</v>
      </c>
      <c r="F11" s="9">
        <v>729</v>
      </c>
      <c r="G11" s="9">
        <v>16</v>
      </c>
      <c r="H11" s="8"/>
      <c r="I11" s="9" t="s">
        <v>11</v>
      </c>
      <c r="J11" s="9" t="s">
        <v>13</v>
      </c>
      <c r="K11" s="26">
        <v>13</v>
      </c>
      <c r="L11" s="40">
        <f t="shared" si="0"/>
        <v>6.5000000000000002E-2</v>
      </c>
    </row>
    <row r="12" spans="1:28" x14ac:dyDescent="0.25">
      <c r="A12" s="8"/>
      <c r="B12" s="9" t="s">
        <v>152</v>
      </c>
      <c r="C12" s="9">
        <v>1</v>
      </c>
      <c r="D12" s="9" t="s">
        <v>81</v>
      </c>
      <c r="E12" s="9" t="s">
        <v>102</v>
      </c>
      <c r="F12" s="9">
        <v>729</v>
      </c>
      <c r="G12" s="9">
        <v>16</v>
      </c>
      <c r="H12" s="8"/>
      <c r="I12" s="9" t="s">
        <v>11</v>
      </c>
      <c r="J12" s="9" t="s">
        <v>14</v>
      </c>
      <c r="K12" s="26">
        <v>1</v>
      </c>
      <c r="L12" s="40">
        <f t="shared" si="0"/>
        <v>5.0000000000000001E-3</v>
      </c>
    </row>
    <row r="13" spans="1:28" x14ac:dyDescent="0.25">
      <c r="A13" s="8"/>
      <c r="B13" s="9" t="s">
        <v>152</v>
      </c>
      <c r="C13" s="9">
        <v>1</v>
      </c>
      <c r="D13" s="9" t="s">
        <v>81</v>
      </c>
      <c r="E13" s="9" t="s">
        <v>102</v>
      </c>
      <c r="F13" s="9">
        <v>729</v>
      </c>
      <c r="G13" s="9">
        <v>16</v>
      </c>
      <c r="H13" s="8"/>
      <c r="I13" s="9" t="s">
        <v>11</v>
      </c>
      <c r="J13" s="9" t="s">
        <v>15</v>
      </c>
      <c r="K13" s="26">
        <v>3</v>
      </c>
      <c r="L13" s="40">
        <f t="shared" si="0"/>
        <v>1.4999999999999999E-2</v>
      </c>
    </row>
    <row r="14" spans="1:28" x14ac:dyDescent="0.25">
      <c r="A14" s="8"/>
      <c r="B14" s="9" t="s">
        <v>152</v>
      </c>
      <c r="C14" s="9">
        <v>1</v>
      </c>
      <c r="D14" s="9" t="s">
        <v>81</v>
      </c>
      <c r="E14" s="9" t="s">
        <v>102</v>
      </c>
      <c r="F14" s="9">
        <v>729</v>
      </c>
      <c r="G14" s="9">
        <v>16</v>
      </c>
      <c r="H14" s="8"/>
      <c r="I14" s="9" t="s">
        <v>16</v>
      </c>
      <c r="J14" s="9" t="s">
        <v>12</v>
      </c>
      <c r="K14" s="26">
        <v>14</v>
      </c>
      <c r="L14" s="40">
        <f t="shared" si="0"/>
        <v>7.0000000000000007E-2</v>
      </c>
    </row>
    <row r="15" spans="1:28" x14ac:dyDescent="0.25">
      <c r="A15" s="8"/>
      <c r="B15" s="9" t="s">
        <v>152</v>
      </c>
      <c r="C15" s="9">
        <v>1</v>
      </c>
      <c r="D15" s="9" t="s">
        <v>81</v>
      </c>
      <c r="E15" s="9" t="s">
        <v>102</v>
      </c>
      <c r="F15" s="9">
        <v>729</v>
      </c>
      <c r="G15" s="9">
        <v>16</v>
      </c>
      <c r="H15" s="8"/>
      <c r="I15" s="9" t="s">
        <v>16</v>
      </c>
      <c r="J15" s="9" t="s">
        <v>13</v>
      </c>
      <c r="K15" s="26">
        <v>8</v>
      </c>
      <c r="L15" s="40">
        <f t="shared" si="0"/>
        <v>0.04</v>
      </c>
    </row>
    <row r="16" spans="1:28" x14ac:dyDescent="0.25">
      <c r="A16" s="8"/>
      <c r="B16" s="9" t="s">
        <v>152</v>
      </c>
      <c r="C16" s="9">
        <v>1</v>
      </c>
      <c r="D16" s="9" t="s">
        <v>81</v>
      </c>
      <c r="E16" s="9" t="s">
        <v>102</v>
      </c>
      <c r="F16" s="9">
        <v>729</v>
      </c>
      <c r="G16" s="9">
        <v>16</v>
      </c>
      <c r="H16" s="8"/>
      <c r="I16" s="9" t="s">
        <v>16</v>
      </c>
      <c r="J16" s="9" t="s">
        <v>14</v>
      </c>
      <c r="K16" s="26">
        <v>7</v>
      </c>
      <c r="L16" s="40">
        <f t="shared" si="0"/>
        <v>3.5000000000000003E-2</v>
      </c>
    </row>
    <row r="17" spans="1:12" x14ac:dyDescent="0.25">
      <c r="A17" s="8"/>
      <c r="B17" s="9" t="s">
        <v>152</v>
      </c>
      <c r="C17" s="9">
        <v>1</v>
      </c>
      <c r="D17" s="9" t="s">
        <v>81</v>
      </c>
      <c r="E17" s="9" t="s">
        <v>102</v>
      </c>
      <c r="F17" s="9">
        <v>729</v>
      </c>
      <c r="G17" s="9">
        <v>16</v>
      </c>
      <c r="H17" s="8"/>
      <c r="I17" s="9" t="s">
        <v>16</v>
      </c>
      <c r="J17" s="9" t="s">
        <v>15</v>
      </c>
      <c r="K17" s="26">
        <v>4</v>
      </c>
      <c r="L17" s="40">
        <f t="shared" si="0"/>
        <v>0.02</v>
      </c>
    </row>
    <row r="18" spans="1:12" x14ac:dyDescent="0.25">
      <c r="A18" s="6"/>
      <c r="B18" s="7" t="s">
        <v>152</v>
      </c>
      <c r="C18" s="7">
        <v>1</v>
      </c>
      <c r="D18" s="7" t="s">
        <v>81</v>
      </c>
      <c r="E18" s="7" t="s">
        <v>119</v>
      </c>
      <c r="F18" s="7">
        <v>1593</v>
      </c>
      <c r="G18" s="7">
        <v>12.4</v>
      </c>
      <c r="H18" s="6"/>
      <c r="I18" s="7" t="s">
        <v>11</v>
      </c>
      <c r="J18" s="7" t="s">
        <v>12</v>
      </c>
      <c r="K18" s="26">
        <v>1</v>
      </c>
      <c r="L18" s="40">
        <f t="shared" si="0"/>
        <v>5.0000000000000001E-3</v>
      </c>
    </row>
    <row r="19" spans="1:12" x14ac:dyDescent="0.25">
      <c r="A19" s="6"/>
      <c r="B19" s="7" t="s">
        <v>152</v>
      </c>
      <c r="C19" s="7">
        <v>1</v>
      </c>
      <c r="D19" s="7" t="s">
        <v>81</v>
      </c>
      <c r="E19" s="7" t="s">
        <v>119</v>
      </c>
      <c r="F19" s="7">
        <v>1593</v>
      </c>
      <c r="G19" s="7">
        <v>12.4</v>
      </c>
      <c r="H19" s="6"/>
      <c r="I19" s="7" t="s">
        <v>11</v>
      </c>
      <c r="J19" s="7" t="s">
        <v>13</v>
      </c>
      <c r="K19" s="26">
        <v>1</v>
      </c>
      <c r="L19" s="40">
        <f t="shared" si="0"/>
        <v>5.0000000000000001E-3</v>
      </c>
    </row>
    <row r="20" spans="1:12" x14ac:dyDescent="0.25">
      <c r="A20" s="6"/>
      <c r="B20" s="7" t="s">
        <v>152</v>
      </c>
      <c r="C20" s="7">
        <v>1</v>
      </c>
      <c r="D20" s="7" t="s">
        <v>81</v>
      </c>
      <c r="E20" s="7" t="s">
        <v>119</v>
      </c>
      <c r="F20" s="7">
        <v>1593</v>
      </c>
      <c r="G20" s="7">
        <v>12.4</v>
      </c>
      <c r="H20" s="6"/>
      <c r="I20" s="7" t="s">
        <v>11</v>
      </c>
      <c r="J20" s="7" t="s">
        <v>14</v>
      </c>
      <c r="K20" s="26">
        <v>0</v>
      </c>
      <c r="L20" s="40">
        <f t="shared" si="0"/>
        <v>0</v>
      </c>
    </row>
    <row r="21" spans="1:12" x14ac:dyDescent="0.25">
      <c r="A21" s="6"/>
      <c r="B21" s="7" t="s">
        <v>152</v>
      </c>
      <c r="C21" s="7">
        <v>1</v>
      </c>
      <c r="D21" s="7" t="s">
        <v>81</v>
      </c>
      <c r="E21" s="7" t="s">
        <v>119</v>
      </c>
      <c r="F21" s="7">
        <v>1593</v>
      </c>
      <c r="G21" s="7">
        <v>12.4</v>
      </c>
      <c r="H21" s="6"/>
      <c r="I21" s="7" t="s">
        <v>11</v>
      </c>
      <c r="J21" s="7" t="s">
        <v>15</v>
      </c>
      <c r="K21" s="26">
        <v>0</v>
      </c>
      <c r="L21" s="40">
        <f t="shared" si="0"/>
        <v>0</v>
      </c>
    </row>
    <row r="22" spans="1:12" x14ac:dyDescent="0.25">
      <c r="A22" s="6"/>
      <c r="B22" s="7" t="s">
        <v>152</v>
      </c>
      <c r="C22" s="7">
        <v>1</v>
      </c>
      <c r="D22" s="7" t="s">
        <v>81</v>
      </c>
      <c r="E22" s="7" t="s">
        <v>119</v>
      </c>
      <c r="F22" s="7">
        <v>1593</v>
      </c>
      <c r="G22" s="7">
        <v>12.4</v>
      </c>
      <c r="H22" s="6"/>
      <c r="I22" s="7" t="s">
        <v>16</v>
      </c>
      <c r="J22" s="7" t="s">
        <v>12</v>
      </c>
      <c r="K22" s="26">
        <v>2</v>
      </c>
      <c r="L22" s="40">
        <f t="shared" si="0"/>
        <v>0.01</v>
      </c>
    </row>
    <row r="23" spans="1:12" x14ac:dyDescent="0.25">
      <c r="A23" s="6"/>
      <c r="B23" s="7" t="s">
        <v>152</v>
      </c>
      <c r="C23" s="7">
        <v>1</v>
      </c>
      <c r="D23" s="7" t="s">
        <v>81</v>
      </c>
      <c r="E23" s="7" t="s">
        <v>119</v>
      </c>
      <c r="F23" s="7">
        <v>1593</v>
      </c>
      <c r="G23" s="7">
        <v>12.4</v>
      </c>
      <c r="H23" s="6"/>
      <c r="I23" s="7" t="s">
        <v>16</v>
      </c>
      <c r="J23" s="7" t="s">
        <v>13</v>
      </c>
      <c r="K23" s="26">
        <v>0</v>
      </c>
      <c r="L23" s="40">
        <f t="shared" si="0"/>
        <v>0</v>
      </c>
    </row>
    <row r="24" spans="1:12" x14ac:dyDescent="0.25">
      <c r="A24" s="6"/>
      <c r="B24" s="7" t="s">
        <v>152</v>
      </c>
      <c r="C24" s="7">
        <v>1</v>
      </c>
      <c r="D24" s="7" t="s">
        <v>81</v>
      </c>
      <c r="E24" s="7" t="s">
        <v>119</v>
      </c>
      <c r="F24" s="7">
        <v>1593</v>
      </c>
      <c r="G24" s="7">
        <v>12.4</v>
      </c>
      <c r="H24" s="6"/>
      <c r="I24" s="7" t="s">
        <v>16</v>
      </c>
      <c r="J24" s="7" t="s">
        <v>14</v>
      </c>
      <c r="K24" s="26">
        <v>0</v>
      </c>
      <c r="L24" s="40">
        <f t="shared" si="0"/>
        <v>0</v>
      </c>
    </row>
    <row r="25" spans="1:12" x14ac:dyDescent="0.25">
      <c r="A25" s="6"/>
      <c r="B25" s="7" t="s">
        <v>152</v>
      </c>
      <c r="C25" s="7">
        <v>1</v>
      </c>
      <c r="D25" s="7" t="s">
        <v>81</v>
      </c>
      <c r="E25" s="7" t="s">
        <v>119</v>
      </c>
      <c r="F25" s="7">
        <v>1593</v>
      </c>
      <c r="G25" s="7">
        <v>12.4</v>
      </c>
      <c r="H25" s="6"/>
      <c r="I25" s="7" t="s">
        <v>16</v>
      </c>
      <c r="J25" s="7" t="s">
        <v>15</v>
      </c>
      <c r="K25" s="26">
        <v>1</v>
      </c>
      <c r="L25" s="40">
        <f t="shared" si="0"/>
        <v>5.0000000000000001E-3</v>
      </c>
    </row>
    <row r="26" spans="1:12" x14ac:dyDescent="0.25">
      <c r="A26" s="8"/>
      <c r="B26" s="9" t="s">
        <v>152</v>
      </c>
      <c r="C26" s="9">
        <v>1</v>
      </c>
      <c r="D26" s="9" t="s">
        <v>81</v>
      </c>
      <c r="E26" s="9" t="s">
        <v>216</v>
      </c>
      <c r="F26" s="9">
        <v>737</v>
      </c>
      <c r="G26" s="9">
        <v>16.100000000000001</v>
      </c>
      <c r="H26" s="8"/>
      <c r="I26" s="9" t="s">
        <v>11</v>
      </c>
      <c r="J26" s="9" t="s">
        <v>12</v>
      </c>
      <c r="K26" s="26">
        <v>5</v>
      </c>
      <c r="L26" s="40">
        <f t="shared" si="0"/>
        <v>2.5000000000000001E-2</v>
      </c>
    </row>
    <row r="27" spans="1:12" x14ac:dyDescent="0.25">
      <c r="A27" s="8"/>
      <c r="B27" s="9" t="s">
        <v>152</v>
      </c>
      <c r="C27" s="9">
        <v>1</v>
      </c>
      <c r="D27" s="9" t="s">
        <v>81</v>
      </c>
      <c r="E27" s="9" t="s">
        <v>216</v>
      </c>
      <c r="F27" s="9">
        <v>737</v>
      </c>
      <c r="G27" s="9">
        <v>16.100000000000001</v>
      </c>
      <c r="H27" s="8"/>
      <c r="I27" s="9" t="s">
        <v>11</v>
      </c>
      <c r="J27" s="9" t="s">
        <v>13</v>
      </c>
      <c r="K27" s="26">
        <v>5</v>
      </c>
      <c r="L27" s="40">
        <f t="shared" si="0"/>
        <v>2.5000000000000001E-2</v>
      </c>
    </row>
    <row r="28" spans="1:12" x14ac:dyDescent="0.25">
      <c r="A28" s="8"/>
      <c r="B28" s="9" t="s">
        <v>152</v>
      </c>
      <c r="C28" s="9">
        <v>1</v>
      </c>
      <c r="D28" s="9" t="s">
        <v>81</v>
      </c>
      <c r="E28" s="9" t="s">
        <v>216</v>
      </c>
      <c r="F28" s="9">
        <v>737</v>
      </c>
      <c r="G28" s="9">
        <v>16.100000000000001</v>
      </c>
      <c r="H28" s="8"/>
      <c r="I28" s="9" t="s">
        <v>11</v>
      </c>
      <c r="J28" s="9" t="s">
        <v>14</v>
      </c>
      <c r="K28" s="26">
        <v>11</v>
      </c>
      <c r="L28" s="40">
        <f t="shared" si="0"/>
        <v>5.5E-2</v>
      </c>
    </row>
    <row r="29" spans="1:12" x14ac:dyDescent="0.25">
      <c r="A29" s="8"/>
      <c r="B29" s="9" t="s">
        <v>152</v>
      </c>
      <c r="C29" s="9">
        <v>1</v>
      </c>
      <c r="D29" s="9" t="s">
        <v>81</v>
      </c>
      <c r="E29" s="9" t="s">
        <v>216</v>
      </c>
      <c r="F29" s="9">
        <v>737</v>
      </c>
      <c r="G29" s="9">
        <v>16.100000000000001</v>
      </c>
      <c r="H29" s="8"/>
      <c r="I29" s="9" t="s">
        <v>11</v>
      </c>
      <c r="J29" s="9" t="s">
        <v>15</v>
      </c>
      <c r="K29" s="26">
        <v>4</v>
      </c>
      <c r="L29" s="40">
        <f t="shared" si="0"/>
        <v>0.02</v>
      </c>
    </row>
    <row r="30" spans="1:12" x14ac:dyDescent="0.25">
      <c r="A30" s="8"/>
      <c r="B30" s="9" t="s">
        <v>152</v>
      </c>
      <c r="C30" s="9">
        <v>1</v>
      </c>
      <c r="D30" s="9" t="s">
        <v>81</v>
      </c>
      <c r="E30" s="9" t="s">
        <v>216</v>
      </c>
      <c r="F30" s="9">
        <v>737</v>
      </c>
      <c r="G30" s="9">
        <v>16.100000000000001</v>
      </c>
      <c r="H30" s="8"/>
      <c r="I30" s="9" t="s">
        <v>16</v>
      </c>
      <c r="J30" s="9" t="s">
        <v>12</v>
      </c>
      <c r="K30" s="26">
        <v>9</v>
      </c>
      <c r="L30" s="40">
        <f t="shared" si="0"/>
        <v>4.4999999999999998E-2</v>
      </c>
    </row>
    <row r="31" spans="1:12" x14ac:dyDescent="0.25">
      <c r="A31" s="8"/>
      <c r="B31" s="9" t="s">
        <v>152</v>
      </c>
      <c r="C31" s="9">
        <v>1</v>
      </c>
      <c r="D31" s="9" t="s">
        <v>81</v>
      </c>
      <c r="E31" s="9" t="s">
        <v>216</v>
      </c>
      <c r="F31" s="9">
        <v>737</v>
      </c>
      <c r="G31" s="9">
        <v>16.100000000000001</v>
      </c>
      <c r="H31" s="8"/>
      <c r="I31" s="9" t="s">
        <v>16</v>
      </c>
      <c r="J31" s="9" t="s">
        <v>13</v>
      </c>
      <c r="K31" s="26">
        <v>11</v>
      </c>
      <c r="L31" s="40">
        <f t="shared" si="0"/>
        <v>5.5E-2</v>
      </c>
    </row>
    <row r="32" spans="1:12" x14ac:dyDescent="0.25">
      <c r="A32" s="8"/>
      <c r="B32" s="9" t="s">
        <v>152</v>
      </c>
      <c r="C32" s="9">
        <v>1</v>
      </c>
      <c r="D32" s="9" t="s">
        <v>81</v>
      </c>
      <c r="E32" s="9" t="s">
        <v>216</v>
      </c>
      <c r="F32" s="9">
        <v>737</v>
      </c>
      <c r="G32" s="9">
        <v>16.100000000000001</v>
      </c>
      <c r="H32" s="8"/>
      <c r="I32" s="9" t="s">
        <v>16</v>
      </c>
      <c r="J32" s="9" t="s">
        <v>14</v>
      </c>
      <c r="K32" s="26">
        <v>5</v>
      </c>
      <c r="L32" s="40">
        <f t="shared" si="0"/>
        <v>2.5000000000000001E-2</v>
      </c>
    </row>
    <row r="33" spans="1:12" x14ac:dyDescent="0.25">
      <c r="A33" s="8"/>
      <c r="B33" s="9" t="s">
        <v>152</v>
      </c>
      <c r="C33" s="9">
        <v>1</v>
      </c>
      <c r="D33" s="9" t="s">
        <v>81</v>
      </c>
      <c r="E33" s="9" t="s">
        <v>216</v>
      </c>
      <c r="F33" s="9">
        <v>737</v>
      </c>
      <c r="G33" s="9">
        <v>16.100000000000001</v>
      </c>
      <c r="H33" s="8"/>
      <c r="I33" s="9" t="s">
        <v>16</v>
      </c>
      <c r="J33" s="9" t="s">
        <v>15</v>
      </c>
      <c r="K33" s="26">
        <v>2</v>
      </c>
      <c r="L33" s="40">
        <f t="shared" si="0"/>
        <v>0.01</v>
      </c>
    </row>
    <row r="34" spans="1:12" x14ac:dyDescent="0.25">
      <c r="A34" s="6"/>
      <c r="B34" s="7" t="s">
        <v>152</v>
      </c>
      <c r="C34" s="7">
        <v>1</v>
      </c>
      <c r="D34" s="7" t="s">
        <v>81</v>
      </c>
      <c r="E34" s="7" t="s">
        <v>152</v>
      </c>
      <c r="F34" s="7">
        <v>1158</v>
      </c>
      <c r="G34" s="7">
        <v>14.6</v>
      </c>
      <c r="H34" s="6"/>
      <c r="I34" s="7" t="s">
        <v>11</v>
      </c>
      <c r="J34" s="7" t="s">
        <v>12</v>
      </c>
      <c r="K34" s="26">
        <v>18</v>
      </c>
      <c r="L34" s="40">
        <f t="shared" ref="L34:L65" si="1">K34/200</f>
        <v>0.09</v>
      </c>
    </row>
    <row r="35" spans="1:12" x14ac:dyDescent="0.25">
      <c r="A35" s="6"/>
      <c r="B35" s="7" t="s">
        <v>152</v>
      </c>
      <c r="C35" s="7">
        <v>1</v>
      </c>
      <c r="D35" s="7" t="s">
        <v>81</v>
      </c>
      <c r="E35" s="7" t="s">
        <v>152</v>
      </c>
      <c r="F35" s="7">
        <v>1158</v>
      </c>
      <c r="G35" s="7">
        <v>14.6</v>
      </c>
      <c r="H35" s="6"/>
      <c r="I35" s="7" t="s">
        <v>11</v>
      </c>
      <c r="J35" s="7" t="s">
        <v>13</v>
      </c>
      <c r="K35" s="26">
        <v>21</v>
      </c>
      <c r="L35" s="40">
        <f t="shared" si="1"/>
        <v>0.105</v>
      </c>
    </row>
    <row r="36" spans="1:12" x14ac:dyDescent="0.25">
      <c r="A36" s="6"/>
      <c r="B36" s="7" t="s">
        <v>152</v>
      </c>
      <c r="C36" s="7">
        <v>1</v>
      </c>
      <c r="D36" s="7" t="s">
        <v>81</v>
      </c>
      <c r="E36" s="7" t="s">
        <v>152</v>
      </c>
      <c r="F36" s="7">
        <v>1158</v>
      </c>
      <c r="G36" s="7">
        <v>14.6</v>
      </c>
      <c r="H36" s="6"/>
      <c r="I36" s="7" t="s">
        <v>11</v>
      </c>
      <c r="J36" s="7" t="s">
        <v>14</v>
      </c>
      <c r="K36" s="26">
        <v>11</v>
      </c>
      <c r="L36" s="40">
        <f t="shared" si="1"/>
        <v>5.5E-2</v>
      </c>
    </row>
    <row r="37" spans="1:12" x14ac:dyDescent="0.25">
      <c r="A37" s="6"/>
      <c r="B37" s="7" t="s">
        <v>152</v>
      </c>
      <c r="C37" s="7">
        <v>1</v>
      </c>
      <c r="D37" s="7" t="s">
        <v>81</v>
      </c>
      <c r="E37" s="7" t="s">
        <v>152</v>
      </c>
      <c r="F37" s="7">
        <v>1158</v>
      </c>
      <c r="G37" s="7">
        <v>14.6</v>
      </c>
      <c r="H37" s="6"/>
      <c r="I37" s="7" t="s">
        <v>11</v>
      </c>
      <c r="J37" s="7" t="s">
        <v>15</v>
      </c>
      <c r="K37" s="26">
        <v>18</v>
      </c>
      <c r="L37" s="40">
        <f t="shared" si="1"/>
        <v>0.09</v>
      </c>
    </row>
    <row r="38" spans="1:12" x14ac:dyDescent="0.25">
      <c r="A38" s="6"/>
      <c r="B38" s="7" t="s">
        <v>152</v>
      </c>
      <c r="C38" s="7">
        <v>1</v>
      </c>
      <c r="D38" s="7" t="s">
        <v>81</v>
      </c>
      <c r="E38" s="7" t="s">
        <v>152</v>
      </c>
      <c r="F38" s="7">
        <v>1158</v>
      </c>
      <c r="G38" s="7">
        <v>14.6</v>
      </c>
      <c r="H38" s="6"/>
      <c r="I38" s="7" t="s">
        <v>16</v>
      </c>
      <c r="J38" s="7" t="s">
        <v>12</v>
      </c>
      <c r="K38" s="26">
        <v>19</v>
      </c>
      <c r="L38" s="40">
        <f t="shared" si="1"/>
        <v>9.5000000000000001E-2</v>
      </c>
    </row>
    <row r="39" spans="1:12" x14ac:dyDescent="0.25">
      <c r="A39" s="6"/>
      <c r="B39" s="7" t="s">
        <v>152</v>
      </c>
      <c r="C39" s="7">
        <v>1</v>
      </c>
      <c r="D39" s="7" t="s">
        <v>81</v>
      </c>
      <c r="E39" s="7" t="s">
        <v>152</v>
      </c>
      <c r="F39" s="7">
        <v>1158</v>
      </c>
      <c r="G39" s="7">
        <v>14.6</v>
      </c>
      <c r="H39" s="6"/>
      <c r="I39" s="7" t="s">
        <v>16</v>
      </c>
      <c r="J39" s="7" t="s">
        <v>13</v>
      </c>
      <c r="K39" s="26">
        <v>11</v>
      </c>
      <c r="L39" s="40">
        <f t="shared" si="1"/>
        <v>5.5E-2</v>
      </c>
    </row>
    <row r="40" spans="1:12" x14ac:dyDescent="0.25">
      <c r="A40" s="6"/>
      <c r="B40" s="7" t="s">
        <v>152</v>
      </c>
      <c r="C40" s="7">
        <v>1</v>
      </c>
      <c r="D40" s="7" t="s">
        <v>81</v>
      </c>
      <c r="E40" s="7" t="s">
        <v>152</v>
      </c>
      <c r="F40" s="7">
        <v>1158</v>
      </c>
      <c r="G40" s="7">
        <v>14.6</v>
      </c>
      <c r="H40" s="6"/>
      <c r="I40" s="7" t="s">
        <v>16</v>
      </c>
      <c r="J40" s="7" t="s">
        <v>14</v>
      </c>
      <c r="K40" s="26">
        <v>5</v>
      </c>
      <c r="L40" s="40">
        <f t="shared" si="1"/>
        <v>2.5000000000000001E-2</v>
      </c>
    </row>
    <row r="41" spans="1:12" x14ac:dyDescent="0.25">
      <c r="A41" s="6"/>
      <c r="B41" s="7" t="s">
        <v>152</v>
      </c>
      <c r="C41" s="7">
        <v>1</v>
      </c>
      <c r="D41" s="7" t="s">
        <v>81</v>
      </c>
      <c r="E41" s="7" t="s">
        <v>152</v>
      </c>
      <c r="F41" s="7">
        <v>1158</v>
      </c>
      <c r="G41" s="7">
        <v>14.6</v>
      </c>
      <c r="H41" s="6"/>
      <c r="I41" s="7" t="s">
        <v>16</v>
      </c>
      <c r="J41" s="7" t="s">
        <v>15</v>
      </c>
      <c r="K41" s="26">
        <v>33</v>
      </c>
      <c r="L41" s="40">
        <f t="shared" si="1"/>
        <v>0.16500000000000001</v>
      </c>
    </row>
    <row r="42" spans="1:12" x14ac:dyDescent="0.25">
      <c r="A42" s="8"/>
      <c r="B42" s="9" t="s">
        <v>152</v>
      </c>
      <c r="C42" s="9">
        <v>2</v>
      </c>
      <c r="D42" s="9" t="s">
        <v>207</v>
      </c>
      <c r="E42" s="9" t="s">
        <v>82</v>
      </c>
      <c r="F42" s="9">
        <v>556</v>
      </c>
      <c r="G42" s="9">
        <v>16.399999999999999</v>
      </c>
      <c r="H42" s="8"/>
      <c r="I42" s="9" t="s">
        <v>11</v>
      </c>
      <c r="J42" s="9" t="s">
        <v>12</v>
      </c>
      <c r="K42" s="26">
        <v>1</v>
      </c>
      <c r="L42" s="40">
        <f t="shared" si="1"/>
        <v>5.0000000000000001E-3</v>
      </c>
    </row>
    <row r="43" spans="1:12" x14ac:dyDescent="0.25">
      <c r="A43" s="8"/>
      <c r="B43" s="9" t="s">
        <v>152</v>
      </c>
      <c r="C43" s="9">
        <v>2</v>
      </c>
      <c r="D43" s="9" t="s">
        <v>207</v>
      </c>
      <c r="E43" s="9" t="s">
        <v>82</v>
      </c>
      <c r="F43" s="9">
        <v>556</v>
      </c>
      <c r="G43" s="9">
        <v>16.399999999999999</v>
      </c>
      <c r="H43" s="8"/>
      <c r="I43" s="9" t="s">
        <v>11</v>
      </c>
      <c r="J43" s="9" t="s">
        <v>13</v>
      </c>
      <c r="K43" s="26">
        <v>1</v>
      </c>
      <c r="L43" s="40">
        <f t="shared" si="1"/>
        <v>5.0000000000000001E-3</v>
      </c>
    </row>
    <row r="44" spans="1:12" x14ac:dyDescent="0.25">
      <c r="A44" s="8"/>
      <c r="B44" s="9" t="s">
        <v>152</v>
      </c>
      <c r="C44" s="9">
        <v>2</v>
      </c>
      <c r="D44" s="9" t="s">
        <v>207</v>
      </c>
      <c r="E44" s="9" t="s">
        <v>82</v>
      </c>
      <c r="F44" s="9">
        <v>556</v>
      </c>
      <c r="G44" s="9">
        <v>16.399999999999999</v>
      </c>
      <c r="H44" s="8"/>
      <c r="I44" s="9" t="s">
        <v>11</v>
      </c>
      <c r="J44" s="9" t="s">
        <v>14</v>
      </c>
      <c r="K44" s="26">
        <v>2</v>
      </c>
      <c r="L44" s="40">
        <f t="shared" si="1"/>
        <v>0.01</v>
      </c>
    </row>
    <row r="45" spans="1:12" x14ac:dyDescent="0.25">
      <c r="A45" s="8"/>
      <c r="B45" s="9" t="s">
        <v>152</v>
      </c>
      <c r="C45" s="9">
        <v>2</v>
      </c>
      <c r="D45" s="9" t="s">
        <v>207</v>
      </c>
      <c r="E45" s="9" t="s">
        <v>82</v>
      </c>
      <c r="F45" s="9">
        <v>556</v>
      </c>
      <c r="G45" s="9">
        <v>16.399999999999999</v>
      </c>
      <c r="H45" s="8"/>
      <c r="I45" s="9" t="s">
        <v>11</v>
      </c>
      <c r="J45" s="9" t="s">
        <v>15</v>
      </c>
      <c r="K45" s="26">
        <v>0</v>
      </c>
      <c r="L45" s="40">
        <f t="shared" si="1"/>
        <v>0</v>
      </c>
    </row>
    <row r="46" spans="1:12" x14ac:dyDescent="0.25">
      <c r="A46" s="8"/>
      <c r="B46" s="9" t="s">
        <v>152</v>
      </c>
      <c r="C46" s="9">
        <v>2</v>
      </c>
      <c r="D46" s="9" t="s">
        <v>207</v>
      </c>
      <c r="E46" s="9" t="s">
        <v>82</v>
      </c>
      <c r="F46" s="9">
        <v>556</v>
      </c>
      <c r="G46" s="9">
        <v>16.399999999999999</v>
      </c>
      <c r="H46" s="8"/>
      <c r="I46" s="9" t="s">
        <v>16</v>
      </c>
      <c r="J46" s="9" t="s">
        <v>12</v>
      </c>
      <c r="K46" s="26">
        <v>2</v>
      </c>
      <c r="L46" s="40">
        <f t="shared" si="1"/>
        <v>0.01</v>
      </c>
    </row>
    <row r="47" spans="1:12" x14ac:dyDescent="0.25">
      <c r="A47" s="8"/>
      <c r="B47" s="9" t="s">
        <v>152</v>
      </c>
      <c r="C47" s="9">
        <v>2</v>
      </c>
      <c r="D47" s="9" t="s">
        <v>207</v>
      </c>
      <c r="E47" s="9" t="s">
        <v>82</v>
      </c>
      <c r="F47" s="9">
        <v>556</v>
      </c>
      <c r="G47" s="9">
        <v>16.399999999999999</v>
      </c>
      <c r="H47" s="8"/>
      <c r="I47" s="9" t="s">
        <v>16</v>
      </c>
      <c r="J47" s="9" t="s">
        <v>13</v>
      </c>
      <c r="K47" s="26">
        <v>4</v>
      </c>
      <c r="L47" s="40">
        <f t="shared" si="1"/>
        <v>0.02</v>
      </c>
    </row>
    <row r="48" spans="1:12" x14ac:dyDescent="0.25">
      <c r="A48" s="8"/>
      <c r="B48" s="9" t="s">
        <v>152</v>
      </c>
      <c r="C48" s="9">
        <v>2</v>
      </c>
      <c r="D48" s="9" t="s">
        <v>207</v>
      </c>
      <c r="E48" s="9" t="s">
        <v>82</v>
      </c>
      <c r="F48" s="9">
        <v>556</v>
      </c>
      <c r="G48" s="9">
        <v>16.399999999999999</v>
      </c>
      <c r="H48" s="8"/>
      <c r="I48" s="9" t="s">
        <v>16</v>
      </c>
      <c r="J48" s="9" t="s">
        <v>14</v>
      </c>
      <c r="K48" s="26">
        <v>2</v>
      </c>
      <c r="L48" s="40">
        <f t="shared" si="1"/>
        <v>0.01</v>
      </c>
    </row>
    <row r="49" spans="1:12" x14ac:dyDescent="0.25">
      <c r="A49" s="8"/>
      <c r="B49" s="9" t="s">
        <v>152</v>
      </c>
      <c r="C49" s="9">
        <v>2</v>
      </c>
      <c r="D49" s="9" t="s">
        <v>207</v>
      </c>
      <c r="E49" s="9" t="s">
        <v>82</v>
      </c>
      <c r="F49" s="9">
        <v>556</v>
      </c>
      <c r="G49" s="9">
        <v>16.399999999999999</v>
      </c>
      <c r="H49" s="8"/>
      <c r="I49" s="9" t="s">
        <v>16</v>
      </c>
      <c r="J49" s="9" t="s">
        <v>15</v>
      </c>
      <c r="K49" s="26">
        <v>1</v>
      </c>
      <c r="L49" s="40">
        <f t="shared" si="1"/>
        <v>5.0000000000000001E-3</v>
      </c>
    </row>
    <row r="50" spans="1:12" x14ac:dyDescent="0.25">
      <c r="A50" s="6"/>
      <c r="B50" s="7" t="s">
        <v>152</v>
      </c>
      <c r="C50" s="7">
        <v>2</v>
      </c>
      <c r="D50" s="7" t="s">
        <v>207</v>
      </c>
      <c r="E50" s="7" t="s">
        <v>102</v>
      </c>
      <c r="F50" s="7">
        <v>568</v>
      </c>
      <c r="G50" s="7">
        <v>16.600000000000001</v>
      </c>
      <c r="H50" s="6"/>
      <c r="I50" s="7" t="s">
        <v>11</v>
      </c>
      <c r="J50" s="7" t="s">
        <v>12</v>
      </c>
      <c r="K50" s="26">
        <v>0</v>
      </c>
      <c r="L50" s="40">
        <f t="shared" si="1"/>
        <v>0</v>
      </c>
    </row>
    <row r="51" spans="1:12" x14ac:dyDescent="0.25">
      <c r="A51" s="6"/>
      <c r="B51" s="7" t="s">
        <v>152</v>
      </c>
      <c r="C51" s="7">
        <v>2</v>
      </c>
      <c r="D51" s="7" t="s">
        <v>207</v>
      </c>
      <c r="E51" s="7" t="s">
        <v>102</v>
      </c>
      <c r="F51" s="7">
        <v>568</v>
      </c>
      <c r="G51" s="7">
        <v>16.600000000000001</v>
      </c>
      <c r="H51" s="6"/>
      <c r="I51" s="7" t="s">
        <v>11</v>
      </c>
      <c r="J51" s="7" t="s">
        <v>13</v>
      </c>
      <c r="K51" s="26">
        <v>0</v>
      </c>
      <c r="L51" s="40">
        <f t="shared" si="1"/>
        <v>0</v>
      </c>
    </row>
    <row r="52" spans="1:12" x14ac:dyDescent="0.25">
      <c r="A52" s="6"/>
      <c r="B52" s="7" t="s">
        <v>152</v>
      </c>
      <c r="C52" s="7">
        <v>2</v>
      </c>
      <c r="D52" s="7" t="s">
        <v>207</v>
      </c>
      <c r="E52" s="7" t="s">
        <v>102</v>
      </c>
      <c r="F52" s="7">
        <v>568</v>
      </c>
      <c r="G52" s="7">
        <v>16.600000000000001</v>
      </c>
      <c r="H52" s="6"/>
      <c r="I52" s="7" t="s">
        <v>11</v>
      </c>
      <c r="J52" s="7" t="s">
        <v>14</v>
      </c>
      <c r="K52" s="26">
        <v>29</v>
      </c>
      <c r="L52" s="40">
        <f t="shared" si="1"/>
        <v>0.14499999999999999</v>
      </c>
    </row>
    <row r="53" spans="1:12" x14ac:dyDescent="0.25">
      <c r="A53" s="6"/>
      <c r="B53" s="7" t="s">
        <v>152</v>
      </c>
      <c r="C53" s="7">
        <v>2</v>
      </c>
      <c r="D53" s="7" t="s">
        <v>207</v>
      </c>
      <c r="E53" s="7" t="s">
        <v>102</v>
      </c>
      <c r="F53" s="7">
        <v>568</v>
      </c>
      <c r="G53" s="7">
        <v>16.600000000000001</v>
      </c>
      <c r="H53" s="6"/>
      <c r="I53" s="7" t="s">
        <v>11</v>
      </c>
      <c r="J53" s="7" t="s">
        <v>15</v>
      </c>
      <c r="K53" s="26">
        <v>0</v>
      </c>
      <c r="L53" s="40">
        <f t="shared" si="1"/>
        <v>0</v>
      </c>
    </row>
    <row r="54" spans="1:12" x14ac:dyDescent="0.25">
      <c r="A54" s="6"/>
      <c r="B54" s="7" t="s">
        <v>152</v>
      </c>
      <c r="C54" s="7">
        <v>2</v>
      </c>
      <c r="D54" s="7" t="s">
        <v>207</v>
      </c>
      <c r="E54" s="7" t="s">
        <v>102</v>
      </c>
      <c r="F54" s="7">
        <v>568</v>
      </c>
      <c r="G54" s="7">
        <v>16.600000000000001</v>
      </c>
      <c r="H54" s="6"/>
      <c r="I54" s="7" t="s">
        <v>16</v>
      </c>
      <c r="J54" s="7" t="s">
        <v>12</v>
      </c>
      <c r="K54" s="26">
        <v>2</v>
      </c>
      <c r="L54" s="40">
        <f t="shared" si="1"/>
        <v>0.01</v>
      </c>
    </row>
    <row r="55" spans="1:12" x14ac:dyDescent="0.25">
      <c r="A55" s="6"/>
      <c r="B55" s="7" t="s">
        <v>152</v>
      </c>
      <c r="C55" s="7">
        <v>2</v>
      </c>
      <c r="D55" s="7" t="s">
        <v>207</v>
      </c>
      <c r="E55" s="7" t="s">
        <v>102</v>
      </c>
      <c r="F55" s="7">
        <v>568</v>
      </c>
      <c r="G55" s="7">
        <v>16.600000000000001</v>
      </c>
      <c r="H55" s="6"/>
      <c r="I55" s="7" t="s">
        <v>16</v>
      </c>
      <c r="J55" s="7" t="s">
        <v>13</v>
      </c>
      <c r="K55" s="26">
        <v>0</v>
      </c>
      <c r="L55" s="40">
        <f t="shared" si="1"/>
        <v>0</v>
      </c>
    </row>
    <row r="56" spans="1:12" x14ac:dyDescent="0.25">
      <c r="A56" s="6"/>
      <c r="B56" s="7" t="s">
        <v>152</v>
      </c>
      <c r="C56" s="7">
        <v>2</v>
      </c>
      <c r="D56" s="7" t="s">
        <v>207</v>
      </c>
      <c r="E56" s="7" t="s">
        <v>102</v>
      </c>
      <c r="F56" s="7">
        <v>568</v>
      </c>
      <c r="G56" s="7">
        <v>16.600000000000001</v>
      </c>
      <c r="H56" s="6"/>
      <c r="I56" s="7" t="s">
        <v>16</v>
      </c>
      <c r="J56" s="7" t="s">
        <v>14</v>
      </c>
      <c r="K56" s="26">
        <v>0</v>
      </c>
      <c r="L56" s="40">
        <f t="shared" si="1"/>
        <v>0</v>
      </c>
    </row>
    <row r="57" spans="1:12" x14ac:dyDescent="0.25">
      <c r="A57" s="6"/>
      <c r="B57" s="7" t="s">
        <v>152</v>
      </c>
      <c r="C57" s="7">
        <v>2</v>
      </c>
      <c r="D57" s="7" t="s">
        <v>207</v>
      </c>
      <c r="E57" s="7" t="s">
        <v>102</v>
      </c>
      <c r="F57" s="7">
        <v>568</v>
      </c>
      <c r="G57" s="7">
        <v>16.600000000000001</v>
      </c>
      <c r="H57" s="6"/>
      <c r="I57" s="7" t="s">
        <v>16</v>
      </c>
      <c r="J57" s="7" t="s">
        <v>15</v>
      </c>
      <c r="K57" s="26">
        <v>3</v>
      </c>
      <c r="L57" s="40">
        <f t="shared" si="1"/>
        <v>1.4999999999999999E-2</v>
      </c>
    </row>
    <row r="58" spans="1:12" x14ac:dyDescent="0.25">
      <c r="A58" s="8"/>
      <c r="B58" s="9" t="s">
        <v>152</v>
      </c>
      <c r="C58" s="9">
        <v>2</v>
      </c>
      <c r="D58" s="9" t="s">
        <v>207</v>
      </c>
      <c r="E58" s="9" t="s">
        <v>119</v>
      </c>
      <c r="F58" s="9">
        <v>1790</v>
      </c>
      <c r="G58" s="9">
        <v>15.2</v>
      </c>
      <c r="H58" s="8"/>
      <c r="I58" s="9" t="s">
        <v>11</v>
      </c>
      <c r="J58" s="9" t="s">
        <v>12</v>
      </c>
      <c r="K58" s="26">
        <v>6</v>
      </c>
      <c r="L58" s="40">
        <f t="shared" si="1"/>
        <v>0.03</v>
      </c>
    </row>
    <row r="59" spans="1:12" x14ac:dyDescent="0.25">
      <c r="A59" s="8"/>
      <c r="B59" s="9" t="s">
        <v>152</v>
      </c>
      <c r="C59" s="9">
        <v>2</v>
      </c>
      <c r="D59" s="9" t="s">
        <v>207</v>
      </c>
      <c r="E59" s="9" t="s">
        <v>119</v>
      </c>
      <c r="F59" s="9">
        <v>1790</v>
      </c>
      <c r="G59" s="9">
        <v>15.2</v>
      </c>
      <c r="H59" s="8"/>
      <c r="I59" s="9" t="s">
        <v>11</v>
      </c>
      <c r="J59" s="9" t="s">
        <v>13</v>
      </c>
      <c r="K59" s="26">
        <v>6</v>
      </c>
      <c r="L59" s="40">
        <f t="shared" si="1"/>
        <v>0.03</v>
      </c>
    </row>
    <row r="60" spans="1:12" x14ac:dyDescent="0.25">
      <c r="A60" s="8"/>
      <c r="B60" s="9" t="s">
        <v>152</v>
      </c>
      <c r="C60" s="9">
        <v>2</v>
      </c>
      <c r="D60" s="9" t="s">
        <v>207</v>
      </c>
      <c r="E60" s="9" t="s">
        <v>119</v>
      </c>
      <c r="F60" s="9">
        <v>1790</v>
      </c>
      <c r="G60" s="9">
        <v>15.2</v>
      </c>
      <c r="H60" s="8"/>
      <c r="I60" s="9" t="s">
        <v>11</v>
      </c>
      <c r="J60" s="9" t="s">
        <v>14</v>
      </c>
      <c r="K60" s="26">
        <v>5</v>
      </c>
      <c r="L60" s="40">
        <f t="shared" si="1"/>
        <v>2.5000000000000001E-2</v>
      </c>
    </row>
    <row r="61" spans="1:12" x14ac:dyDescent="0.25">
      <c r="A61" s="8"/>
      <c r="B61" s="9" t="s">
        <v>152</v>
      </c>
      <c r="C61" s="9">
        <v>2</v>
      </c>
      <c r="D61" s="9" t="s">
        <v>207</v>
      </c>
      <c r="E61" s="9" t="s">
        <v>119</v>
      </c>
      <c r="F61" s="9">
        <v>1790</v>
      </c>
      <c r="G61" s="9">
        <v>15.2</v>
      </c>
      <c r="H61" s="8"/>
      <c r="I61" s="9" t="s">
        <v>11</v>
      </c>
      <c r="J61" s="9" t="s">
        <v>15</v>
      </c>
      <c r="K61" s="26">
        <v>2</v>
      </c>
      <c r="L61" s="40">
        <f t="shared" si="1"/>
        <v>0.01</v>
      </c>
    </row>
    <row r="62" spans="1:12" x14ac:dyDescent="0.25">
      <c r="A62" s="8"/>
      <c r="B62" s="9" t="s">
        <v>152</v>
      </c>
      <c r="C62" s="9">
        <v>2</v>
      </c>
      <c r="D62" s="9" t="s">
        <v>207</v>
      </c>
      <c r="E62" s="9" t="s">
        <v>119</v>
      </c>
      <c r="F62" s="9">
        <v>1790</v>
      </c>
      <c r="G62" s="9">
        <v>15.2</v>
      </c>
      <c r="H62" s="8"/>
      <c r="I62" s="9" t="s">
        <v>16</v>
      </c>
      <c r="J62" s="9" t="s">
        <v>12</v>
      </c>
      <c r="K62" s="26">
        <v>19</v>
      </c>
      <c r="L62" s="40">
        <f t="shared" si="1"/>
        <v>9.5000000000000001E-2</v>
      </c>
    </row>
    <row r="63" spans="1:12" x14ac:dyDescent="0.25">
      <c r="A63" s="8"/>
      <c r="B63" s="9" t="s">
        <v>152</v>
      </c>
      <c r="C63" s="9">
        <v>2</v>
      </c>
      <c r="D63" s="9" t="s">
        <v>207</v>
      </c>
      <c r="E63" s="9" t="s">
        <v>119</v>
      </c>
      <c r="F63" s="9">
        <v>1790</v>
      </c>
      <c r="G63" s="9">
        <v>15.2</v>
      </c>
      <c r="H63" s="8"/>
      <c r="I63" s="9" t="s">
        <v>16</v>
      </c>
      <c r="J63" s="9" t="s">
        <v>13</v>
      </c>
      <c r="K63" s="26">
        <v>5</v>
      </c>
      <c r="L63" s="40">
        <f t="shared" si="1"/>
        <v>2.5000000000000001E-2</v>
      </c>
    </row>
    <row r="64" spans="1:12" x14ac:dyDescent="0.25">
      <c r="A64" s="8"/>
      <c r="B64" s="9" t="s">
        <v>152</v>
      </c>
      <c r="C64" s="9">
        <v>2</v>
      </c>
      <c r="D64" s="9" t="s">
        <v>207</v>
      </c>
      <c r="E64" s="9" t="s">
        <v>119</v>
      </c>
      <c r="F64" s="9">
        <v>1790</v>
      </c>
      <c r="G64" s="9">
        <v>15.2</v>
      </c>
      <c r="H64" s="8"/>
      <c r="I64" s="9" t="s">
        <v>16</v>
      </c>
      <c r="J64" s="9" t="s">
        <v>14</v>
      </c>
      <c r="K64" s="26">
        <v>10</v>
      </c>
      <c r="L64" s="40">
        <f t="shared" si="1"/>
        <v>0.05</v>
      </c>
    </row>
    <row r="65" spans="1:12" x14ac:dyDescent="0.25">
      <c r="A65" s="8"/>
      <c r="B65" s="9" t="s">
        <v>152</v>
      </c>
      <c r="C65" s="9">
        <v>2</v>
      </c>
      <c r="D65" s="9" t="s">
        <v>207</v>
      </c>
      <c r="E65" s="9" t="s">
        <v>119</v>
      </c>
      <c r="F65" s="9">
        <v>1790</v>
      </c>
      <c r="G65" s="9">
        <v>15.2</v>
      </c>
      <c r="H65" s="8"/>
      <c r="I65" s="9" t="s">
        <v>16</v>
      </c>
      <c r="J65" s="9" t="s">
        <v>15</v>
      </c>
      <c r="K65" s="26">
        <v>18</v>
      </c>
      <c r="L65" s="40">
        <f t="shared" si="1"/>
        <v>0.09</v>
      </c>
    </row>
    <row r="66" spans="1:12" x14ac:dyDescent="0.25">
      <c r="A66" s="6"/>
      <c r="B66" s="7" t="s">
        <v>152</v>
      </c>
      <c r="C66" s="7">
        <v>2</v>
      </c>
      <c r="D66" s="7" t="s">
        <v>207</v>
      </c>
      <c r="E66" s="7" t="s">
        <v>216</v>
      </c>
      <c r="F66" s="7">
        <v>1132</v>
      </c>
      <c r="G66" s="7">
        <v>12.7</v>
      </c>
      <c r="H66" s="6"/>
      <c r="I66" s="7" t="s">
        <v>11</v>
      </c>
      <c r="J66" s="7" t="s">
        <v>12</v>
      </c>
      <c r="K66" s="26">
        <v>1</v>
      </c>
      <c r="L66" s="40">
        <f t="shared" ref="L66:L97" si="2">K66/200</f>
        <v>5.0000000000000001E-3</v>
      </c>
    </row>
    <row r="67" spans="1:12" x14ac:dyDescent="0.25">
      <c r="A67" s="6"/>
      <c r="B67" s="7" t="s">
        <v>152</v>
      </c>
      <c r="C67" s="7">
        <v>2</v>
      </c>
      <c r="D67" s="7" t="s">
        <v>207</v>
      </c>
      <c r="E67" s="7" t="s">
        <v>216</v>
      </c>
      <c r="F67" s="7">
        <v>1132</v>
      </c>
      <c r="G67" s="7">
        <v>12.7</v>
      </c>
      <c r="H67" s="6"/>
      <c r="I67" s="7" t="s">
        <v>11</v>
      </c>
      <c r="J67" s="7" t="s">
        <v>13</v>
      </c>
      <c r="K67" s="26">
        <v>0</v>
      </c>
      <c r="L67" s="40">
        <f t="shared" si="2"/>
        <v>0</v>
      </c>
    </row>
    <row r="68" spans="1:12" x14ac:dyDescent="0.25">
      <c r="A68" s="6"/>
      <c r="B68" s="7" t="s">
        <v>152</v>
      </c>
      <c r="C68" s="7">
        <v>2</v>
      </c>
      <c r="D68" s="7" t="s">
        <v>207</v>
      </c>
      <c r="E68" s="7" t="s">
        <v>216</v>
      </c>
      <c r="F68" s="7">
        <v>1132</v>
      </c>
      <c r="G68" s="7">
        <v>12.7</v>
      </c>
      <c r="H68" s="6"/>
      <c r="I68" s="7" t="s">
        <v>11</v>
      </c>
      <c r="J68" s="7" t="s">
        <v>14</v>
      </c>
      <c r="K68" s="26">
        <v>6</v>
      </c>
      <c r="L68" s="40">
        <f t="shared" si="2"/>
        <v>0.03</v>
      </c>
    </row>
    <row r="69" spans="1:12" x14ac:dyDescent="0.25">
      <c r="A69" s="6"/>
      <c r="B69" s="7" t="s">
        <v>152</v>
      </c>
      <c r="C69" s="7">
        <v>2</v>
      </c>
      <c r="D69" s="7" t="s">
        <v>207</v>
      </c>
      <c r="E69" s="7" t="s">
        <v>216</v>
      </c>
      <c r="F69" s="7">
        <v>1132</v>
      </c>
      <c r="G69" s="7">
        <v>12.7</v>
      </c>
      <c r="H69" s="6"/>
      <c r="I69" s="7" t="s">
        <v>11</v>
      </c>
      <c r="J69" s="7" t="s">
        <v>15</v>
      </c>
      <c r="K69" s="26">
        <v>1</v>
      </c>
      <c r="L69" s="40">
        <f t="shared" si="2"/>
        <v>5.0000000000000001E-3</v>
      </c>
    </row>
    <row r="70" spans="1:12" x14ac:dyDescent="0.25">
      <c r="A70" s="6"/>
      <c r="B70" s="7" t="s">
        <v>152</v>
      </c>
      <c r="C70" s="7">
        <v>2</v>
      </c>
      <c r="D70" s="7" t="s">
        <v>207</v>
      </c>
      <c r="E70" s="7" t="s">
        <v>216</v>
      </c>
      <c r="F70" s="7">
        <v>1132</v>
      </c>
      <c r="G70" s="7">
        <v>12.7</v>
      </c>
      <c r="H70" s="6"/>
      <c r="I70" s="7" t="s">
        <v>16</v>
      </c>
      <c r="J70" s="7" t="s">
        <v>12</v>
      </c>
      <c r="K70" s="26">
        <v>0</v>
      </c>
      <c r="L70" s="40">
        <f t="shared" si="2"/>
        <v>0</v>
      </c>
    </row>
    <row r="71" spans="1:12" x14ac:dyDescent="0.25">
      <c r="A71" s="6"/>
      <c r="B71" s="7" t="s">
        <v>152</v>
      </c>
      <c r="C71" s="7">
        <v>2</v>
      </c>
      <c r="D71" s="7" t="s">
        <v>207</v>
      </c>
      <c r="E71" s="7" t="s">
        <v>216</v>
      </c>
      <c r="F71" s="7">
        <v>1132</v>
      </c>
      <c r="G71" s="7">
        <v>12.7</v>
      </c>
      <c r="H71" s="6"/>
      <c r="I71" s="7" t="s">
        <v>16</v>
      </c>
      <c r="J71" s="7" t="s">
        <v>13</v>
      </c>
      <c r="K71" s="26">
        <v>0</v>
      </c>
      <c r="L71" s="40">
        <f t="shared" si="2"/>
        <v>0</v>
      </c>
    </row>
    <row r="72" spans="1:12" x14ac:dyDescent="0.25">
      <c r="A72" s="6"/>
      <c r="B72" s="7" t="s">
        <v>152</v>
      </c>
      <c r="C72" s="7">
        <v>2</v>
      </c>
      <c r="D72" s="7" t="s">
        <v>207</v>
      </c>
      <c r="E72" s="7" t="s">
        <v>216</v>
      </c>
      <c r="F72" s="7">
        <v>1132</v>
      </c>
      <c r="G72" s="7">
        <v>12.7</v>
      </c>
      <c r="H72" s="6"/>
      <c r="I72" s="7" t="s">
        <v>16</v>
      </c>
      <c r="J72" s="7" t="s">
        <v>14</v>
      </c>
      <c r="K72" s="26">
        <v>0</v>
      </c>
      <c r="L72" s="40">
        <f t="shared" si="2"/>
        <v>0</v>
      </c>
    </row>
    <row r="73" spans="1:12" x14ac:dyDescent="0.25">
      <c r="A73" s="6"/>
      <c r="B73" s="7" t="s">
        <v>152</v>
      </c>
      <c r="C73" s="7">
        <v>2</v>
      </c>
      <c r="D73" s="7" t="s">
        <v>207</v>
      </c>
      <c r="E73" s="7" t="s">
        <v>216</v>
      </c>
      <c r="F73" s="7">
        <v>1132</v>
      </c>
      <c r="G73" s="7">
        <v>12.7</v>
      </c>
      <c r="H73" s="6"/>
      <c r="I73" s="7" t="s">
        <v>16</v>
      </c>
      <c r="J73" s="7" t="s">
        <v>15</v>
      </c>
      <c r="K73" s="26">
        <v>0</v>
      </c>
      <c r="L73" s="40">
        <f t="shared" si="2"/>
        <v>0</v>
      </c>
    </row>
    <row r="74" spans="1:12" x14ac:dyDescent="0.25">
      <c r="A74" s="8"/>
      <c r="B74" s="9" t="s">
        <v>152</v>
      </c>
      <c r="C74" s="9">
        <v>2</v>
      </c>
      <c r="D74" s="9" t="s">
        <v>207</v>
      </c>
      <c r="E74" s="9" t="s">
        <v>152</v>
      </c>
      <c r="F74" s="9">
        <v>1778</v>
      </c>
      <c r="G74" s="9">
        <v>15.6</v>
      </c>
      <c r="H74" s="8"/>
      <c r="I74" s="9" t="s">
        <v>11</v>
      </c>
      <c r="J74" s="9" t="s">
        <v>12</v>
      </c>
      <c r="K74" s="26">
        <v>6</v>
      </c>
      <c r="L74" s="40">
        <f t="shared" si="2"/>
        <v>0.03</v>
      </c>
    </row>
    <row r="75" spans="1:12" x14ac:dyDescent="0.25">
      <c r="A75" s="8"/>
      <c r="B75" s="9" t="s">
        <v>152</v>
      </c>
      <c r="C75" s="9">
        <v>2</v>
      </c>
      <c r="D75" s="9" t="s">
        <v>207</v>
      </c>
      <c r="E75" s="9" t="s">
        <v>152</v>
      </c>
      <c r="F75" s="9">
        <v>1778</v>
      </c>
      <c r="G75" s="9">
        <v>15.6</v>
      </c>
      <c r="H75" s="8"/>
      <c r="I75" s="9" t="s">
        <v>11</v>
      </c>
      <c r="J75" s="9" t="s">
        <v>13</v>
      </c>
      <c r="K75" s="26">
        <v>4</v>
      </c>
      <c r="L75" s="40">
        <f t="shared" si="2"/>
        <v>0.02</v>
      </c>
    </row>
    <row r="76" spans="1:12" x14ac:dyDescent="0.25">
      <c r="A76" s="8"/>
      <c r="B76" s="9" t="s">
        <v>152</v>
      </c>
      <c r="C76" s="9">
        <v>2</v>
      </c>
      <c r="D76" s="9" t="s">
        <v>207</v>
      </c>
      <c r="E76" s="9" t="s">
        <v>152</v>
      </c>
      <c r="F76" s="9">
        <v>1778</v>
      </c>
      <c r="G76" s="9">
        <v>15.6</v>
      </c>
      <c r="H76" s="8"/>
      <c r="I76" s="9" t="s">
        <v>11</v>
      </c>
      <c r="J76" s="9" t="s">
        <v>14</v>
      </c>
      <c r="K76" s="26">
        <v>0</v>
      </c>
      <c r="L76" s="40">
        <f t="shared" si="2"/>
        <v>0</v>
      </c>
    </row>
    <row r="77" spans="1:12" x14ac:dyDescent="0.25">
      <c r="A77" s="8"/>
      <c r="B77" s="9" t="s">
        <v>152</v>
      </c>
      <c r="C77" s="9">
        <v>2</v>
      </c>
      <c r="D77" s="9" t="s">
        <v>207</v>
      </c>
      <c r="E77" s="9" t="s">
        <v>152</v>
      </c>
      <c r="F77" s="9">
        <v>1778</v>
      </c>
      <c r="G77" s="9">
        <v>15.6</v>
      </c>
      <c r="H77" s="8"/>
      <c r="I77" s="9" t="s">
        <v>11</v>
      </c>
      <c r="J77" s="9" t="s">
        <v>15</v>
      </c>
      <c r="K77" s="26">
        <v>2</v>
      </c>
      <c r="L77" s="40">
        <f t="shared" si="2"/>
        <v>0.01</v>
      </c>
    </row>
    <row r="78" spans="1:12" x14ac:dyDescent="0.25">
      <c r="A78" s="8"/>
      <c r="B78" s="9" t="s">
        <v>152</v>
      </c>
      <c r="C78" s="9">
        <v>2</v>
      </c>
      <c r="D78" s="9" t="s">
        <v>207</v>
      </c>
      <c r="E78" s="9" t="s">
        <v>152</v>
      </c>
      <c r="F78" s="9">
        <v>1778</v>
      </c>
      <c r="G78" s="9">
        <v>15.6</v>
      </c>
      <c r="H78" s="8"/>
      <c r="I78" s="9" t="s">
        <v>16</v>
      </c>
      <c r="J78" s="9" t="s">
        <v>12</v>
      </c>
      <c r="K78" s="26">
        <v>1</v>
      </c>
      <c r="L78" s="40">
        <f t="shared" si="2"/>
        <v>5.0000000000000001E-3</v>
      </c>
    </row>
    <row r="79" spans="1:12" x14ac:dyDescent="0.25">
      <c r="A79" s="8"/>
      <c r="B79" s="9" t="s">
        <v>152</v>
      </c>
      <c r="C79" s="9">
        <v>2</v>
      </c>
      <c r="D79" s="9" t="s">
        <v>207</v>
      </c>
      <c r="E79" s="9" t="s">
        <v>152</v>
      </c>
      <c r="F79" s="9">
        <v>1778</v>
      </c>
      <c r="G79" s="9">
        <v>15.6</v>
      </c>
      <c r="H79" s="8"/>
      <c r="I79" s="9" t="s">
        <v>16</v>
      </c>
      <c r="J79" s="9" t="s">
        <v>13</v>
      </c>
      <c r="K79" s="26">
        <v>4</v>
      </c>
      <c r="L79" s="40">
        <f t="shared" si="2"/>
        <v>0.02</v>
      </c>
    </row>
    <row r="80" spans="1:12" x14ac:dyDescent="0.25">
      <c r="A80" s="8"/>
      <c r="B80" s="9" t="s">
        <v>152</v>
      </c>
      <c r="C80" s="9">
        <v>2</v>
      </c>
      <c r="D80" s="9" t="s">
        <v>207</v>
      </c>
      <c r="E80" s="9" t="s">
        <v>152</v>
      </c>
      <c r="F80" s="9">
        <v>1778</v>
      </c>
      <c r="G80" s="9">
        <v>15.6</v>
      </c>
      <c r="H80" s="8"/>
      <c r="I80" s="9" t="s">
        <v>16</v>
      </c>
      <c r="J80" s="9" t="s">
        <v>14</v>
      </c>
      <c r="K80" s="26">
        <v>1</v>
      </c>
      <c r="L80" s="40">
        <f t="shared" si="2"/>
        <v>5.0000000000000001E-3</v>
      </c>
    </row>
    <row r="81" spans="1:12" x14ac:dyDescent="0.25">
      <c r="A81" s="8"/>
      <c r="B81" s="9" t="s">
        <v>152</v>
      </c>
      <c r="C81" s="9">
        <v>2</v>
      </c>
      <c r="D81" s="9" t="s">
        <v>207</v>
      </c>
      <c r="E81" s="9" t="s">
        <v>152</v>
      </c>
      <c r="F81" s="9">
        <v>1778</v>
      </c>
      <c r="G81" s="9">
        <v>15.6</v>
      </c>
      <c r="H81" s="8"/>
      <c r="I81" s="9" t="s">
        <v>16</v>
      </c>
      <c r="J81" s="9" t="s">
        <v>15</v>
      </c>
      <c r="K81" s="26">
        <v>2</v>
      </c>
      <c r="L81" s="40">
        <f t="shared" si="2"/>
        <v>0.01</v>
      </c>
    </row>
    <row r="82" spans="1:12" x14ac:dyDescent="0.25">
      <c r="A82" s="6"/>
      <c r="B82" s="7" t="s">
        <v>152</v>
      </c>
      <c r="C82" s="7">
        <v>3</v>
      </c>
      <c r="D82" s="7" t="s">
        <v>12</v>
      </c>
      <c r="E82" s="7" t="s">
        <v>82</v>
      </c>
      <c r="F82" s="7">
        <v>1978</v>
      </c>
      <c r="G82" s="7">
        <v>15.2</v>
      </c>
      <c r="H82" s="6"/>
      <c r="I82" s="7" t="s">
        <v>11</v>
      </c>
      <c r="J82" s="7" t="s">
        <v>12</v>
      </c>
      <c r="K82" s="26">
        <v>10</v>
      </c>
      <c r="L82" s="40">
        <f t="shared" si="2"/>
        <v>0.05</v>
      </c>
    </row>
    <row r="83" spans="1:12" x14ac:dyDescent="0.25">
      <c r="A83" s="6"/>
      <c r="B83" s="7" t="s">
        <v>152</v>
      </c>
      <c r="C83" s="7">
        <v>3</v>
      </c>
      <c r="D83" s="7" t="s">
        <v>12</v>
      </c>
      <c r="E83" s="7" t="s">
        <v>82</v>
      </c>
      <c r="F83" s="7">
        <v>1978</v>
      </c>
      <c r="G83" s="7">
        <v>15.2</v>
      </c>
      <c r="H83" s="6"/>
      <c r="I83" s="7" t="s">
        <v>11</v>
      </c>
      <c r="J83" s="7" t="s">
        <v>13</v>
      </c>
      <c r="K83" s="26">
        <v>0</v>
      </c>
      <c r="L83" s="40">
        <f t="shared" si="2"/>
        <v>0</v>
      </c>
    </row>
    <row r="84" spans="1:12" x14ac:dyDescent="0.25">
      <c r="A84" s="6"/>
      <c r="B84" s="7" t="s">
        <v>152</v>
      </c>
      <c r="C84" s="7">
        <v>3</v>
      </c>
      <c r="D84" s="7" t="s">
        <v>12</v>
      </c>
      <c r="E84" s="7" t="s">
        <v>82</v>
      </c>
      <c r="F84" s="7">
        <v>1978</v>
      </c>
      <c r="G84" s="7">
        <v>15.2</v>
      </c>
      <c r="H84" s="6"/>
      <c r="I84" s="7" t="s">
        <v>11</v>
      </c>
      <c r="J84" s="7" t="s">
        <v>14</v>
      </c>
      <c r="K84" s="26">
        <v>0</v>
      </c>
      <c r="L84" s="40">
        <f t="shared" si="2"/>
        <v>0</v>
      </c>
    </row>
    <row r="85" spans="1:12" x14ac:dyDescent="0.25">
      <c r="A85" s="6"/>
      <c r="B85" s="7" t="s">
        <v>152</v>
      </c>
      <c r="C85" s="7">
        <v>3</v>
      </c>
      <c r="D85" s="7" t="s">
        <v>12</v>
      </c>
      <c r="E85" s="7" t="s">
        <v>82</v>
      </c>
      <c r="F85" s="7">
        <v>1978</v>
      </c>
      <c r="G85" s="7">
        <v>15.2</v>
      </c>
      <c r="H85" s="6"/>
      <c r="I85" s="7" t="s">
        <v>11</v>
      </c>
      <c r="J85" s="7" t="s">
        <v>15</v>
      </c>
      <c r="K85" s="26">
        <v>1</v>
      </c>
      <c r="L85" s="40">
        <f t="shared" si="2"/>
        <v>5.0000000000000001E-3</v>
      </c>
    </row>
    <row r="86" spans="1:12" x14ac:dyDescent="0.25">
      <c r="A86" s="6"/>
      <c r="B86" s="7" t="s">
        <v>152</v>
      </c>
      <c r="C86" s="7">
        <v>3</v>
      </c>
      <c r="D86" s="7" t="s">
        <v>12</v>
      </c>
      <c r="E86" s="7" t="s">
        <v>82</v>
      </c>
      <c r="F86" s="7">
        <v>1978</v>
      </c>
      <c r="G86" s="7">
        <v>15.2</v>
      </c>
      <c r="H86" s="6"/>
      <c r="I86" s="7" t="s">
        <v>16</v>
      </c>
      <c r="J86" s="7" t="s">
        <v>12</v>
      </c>
      <c r="K86" s="26">
        <v>2</v>
      </c>
      <c r="L86" s="40">
        <f t="shared" si="2"/>
        <v>0.01</v>
      </c>
    </row>
    <row r="87" spans="1:12" x14ac:dyDescent="0.25">
      <c r="A87" s="6"/>
      <c r="B87" s="7" t="s">
        <v>152</v>
      </c>
      <c r="C87" s="7">
        <v>3</v>
      </c>
      <c r="D87" s="7" t="s">
        <v>12</v>
      </c>
      <c r="E87" s="7" t="s">
        <v>82</v>
      </c>
      <c r="F87" s="7">
        <v>1978</v>
      </c>
      <c r="G87" s="7">
        <v>15.2</v>
      </c>
      <c r="H87" s="6"/>
      <c r="I87" s="7" t="s">
        <v>16</v>
      </c>
      <c r="J87" s="7" t="s">
        <v>13</v>
      </c>
      <c r="K87" s="26">
        <v>0</v>
      </c>
      <c r="L87" s="40">
        <f t="shared" si="2"/>
        <v>0</v>
      </c>
    </row>
    <row r="88" spans="1:12" x14ac:dyDescent="0.25">
      <c r="A88" s="6"/>
      <c r="B88" s="7" t="s">
        <v>152</v>
      </c>
      <c r="C88" s="7">
        <v>3</v>
      </c>
      <c r="D88" s="7" t="s">
        <v>12</v>
      </c>
      <c r="E88" s="7" t="s">
        <v>82</v>
      </c>
      <c r="F88" s="7">
        <v>1978</v>
      </c>
      <c r="G88" s="7">
        <v>15.2</v>
      </c>
      <c r="H88" s="6"/>
      <c r="I88" s="7" t="s">
        <v>16</v>
      </c>
      <c r="J88" s="7" t="s">
        <v>14</v>
      </c>
      <c r="K88" s="26">
        <v>7</v>
      </c>
      <c r="L88" s="40">
        <f t="shared" si="2"/>
        <v>3.5000000000000003E-2</v>
      </c>
    </row>
    <row r="89" spans="1:12" x14ac:dyDescent="0.25">
      <c r="A89" s="6"/>
      <c r="B89" s="7" t="s">
        <v>152</v>
      </c>
      <c r="C89" s="7">
        <v>3</v>
      </c>
      <c r="D89" s="7" t="s">
        <v>12</v>
      </c>
      <c r="E89" s="7" t="s">
        <v>82</v>
      </c>
      <c r="F89" s="7">
        <v>1978</v>
      </c>
      <c r="G89" s="7">
        <v>15.2</v>
      </c>
      <c r="H89" s="6"/>
      <c r="I89" s="7" t="s">
        <v>16</v>
      </c>
      <c r="J89" s="7" t="s">
        <v>15</v>
      </c>
      <c r="K89" s="26">
        <v>2</v>
      </c>
      <c r="L89" s="40">
        <f t="shared" si="2"/>
        <v>0.01</v>
      </c>
    </row>
    <row r="90" spans="1:12" x14ac:dyDescent="0.25">
      <c r="A90" s="8"/>
      <c r="B90" s="9" t="s">
        <v>152</v>
      </c>
      <c r="C90" s="9">
        <v>3</v>
      </c>
      <c r="D90" s="9" t="s">
        <v>12</v>
      </c>
      <c r="E90" s="9" t="s">
        <v>102</v>
      </c>
      <c r="F90" s="9">
        <v>1998</v>
      </c>
      <c r="G90" s="9">
        <v>14.3</v>
      </c>
      <c r="H90" s="8"/>
      <c r="I90" s="9" t="s">
        <v>11</v>
      </c>
      <c r="J90" s="9" t="s">
        <v>12</v>
      </c>
      <c r="K90" s="26">
        <v>6</v>
      </c>
      <c r="L90" s="40">
        <f t="shared" si="2"/>
        <v>0.03</v>
      </c>
    </row>
    <row r="91" spans="1:12" x14ac:dyDescent="0.25">
      <c r="A91" s="8"/>
      <c r="B91" s="9" t="s">
        <v>152</v>
      </c>
      <c r="C91" s="9">
        <v>3</v>
      </c>
      <c r="D91" s="9" t="s">
        <v>12</v>
      </c>
      <c r="E91" s="9" t="s">
        <v>102</v>
      </c>
      <c r="F91" s="9">
        <v>1998</v>
      </c>
      <c r="G91" s="9">
        <v>14.3</v>
      </c>
      <c r="H91" s="8"/>
      <c r="I91" s="9" t="s">
        <v>11</v>
      </c>
      <c r="J91" s="9" t="s">
        <v>13</v>
      </c>
      <c r="K91" s="26">
        <v>2</v>
      </c>
      <c r="L91" s="40">
        <f t="shared" si="2"/>
        <v>0.01</v>
      </c>
    </row>
    <row r="92" spans="1:12" x14ac:dyDescent="0.25">
      <c r="A92" s="8"/>
      <c r="B92" s="9" t="s">
        <v>152</v>
      </c>
      <c r="C92" s="9">
        <v>3</v>
      </c>
      <c r="D92" s="9" t="s">
        <v>12</v>
      </c>
      <c r="E92" s="9" t="s">
        <v>102</v>
      </c>
      <c r="F92" s="9">
        <v>1998</v>
      </c>
      <c r="G92" s="9">
        <v>14.3</v>
      </c>
      <c r="H92" s="8"/>
      <c r="I92" s="9" t="s">
        <v>11</v>
      </c>
      <c r="J92" s="9" t="s">
        <v>14</v>
      </c>
      <c r="K92" s="26">
        <v>1</v>
      </c>
      <c r="L92" s="40">
        <f t="shared" si="2"/>
        <v>5.0000000000000001E-3</v>
      </c>
    </row>
    <row r="93" spans="1:12" x14ac:dyDescent="0.25">
      <c r="A93" s="8"/>
      <c r="B93" s="9" t="s">
        <v>152</v>
      </c>
      <c r="C93" s="9">
        <v>3</v>
      </c>
      <c r="D93" s="9" t="s">
        <v>12</v>
      </c>
      <c r="E93" s="9" t="s">
        <v>102</v>
      </c>
      <c r="F93" s="9">
        <v>1998</v>
      </c>
      <c r="G93" s="9">
        <v>14.3</v>
      </c>
      <c r="H93" s="8"/>
      <c r="I93" s="9" t="s">
        <v>11</v>
      </c>
      <c r="J93" s="9" t="s">
        <v>15</v>
      </c>
      <c r="K93" s="26">
        <v>0</v>
      </c>
      <c r="L93" s="40">
        <f t="shared" si="2"/>
        <v>0</v>
      </c>
    </row>
    <row r="94" spans="1:12" x14ac:dyDescent="0.25">
      <c r="A94" s="8"/>
      <c r="B94" s="9" t="s">
        <v>152</v>
      </c>
      <c r="C94" s="9">
        <v>3</v>
      </c>
      <c r="D94" s="9" t="s">
        <v>12</v>
      </c>
      <c r="E94" s="9" t="s">
        <v>102</v>
      </c>
      <c r="F94" s="9">
        <v>1998</v>
      </c>
      <c r="G94" s="9">
        <v>14.3</v>
      </c>
      <c r="H94" s="8"/>
      <c r="I94" s="9" t="s">
        <v>16</v>
      </c>
      <c r="J94" s="9" t="s">
        <v>12</v>
      </c>
      <c r="K94" s="26">
        <v>0</v>
      </c>
      <c r="L94" s="40">
        <f t="shared" si="2"/>
        <v>0</v>
      </c>
    </row>
    <row r="95" spans="1:12" x14ac:dyDescent="0.25">
      <c r="A95" s="8"/>
      <c r="B95" s="9" t="s">
        <v>152</v>
      </c>
      <c r="C95" s="9">
        <v>3</v>
      </c>
      <c r="D95" s="9" t="s">
        <v>12</v>
      </c>
      <c r="E95" s="9" t="s">
        <v>102</v>
      </c>
      <c r="F95" s="9">
        <v>1998</v>
      </c>
      <c r="G95" s="9">
        <v>14.3</v>
      </c>
      <c r="H95" s="8"/>
      <c r="I95" s="9" t="s">
        <v>16</v>
      </c>
      <c r="J95" s="9" t="s">
        <v>13</v>
      </c>
      <c r="K95" s="26">
        <v>1</v>
      </c>
      <c r="L95" s="40">
        <f t="shared" si="2"/>
        <v>5.0000000000000001E-3</v>
      </c>
    </row>
    <row r="96" spans="1:12" x14ac:dyDescent="0.25">
      <c r="A96" s="8"/>
      <c r="B96" s="9" t="s">
        <v>152</v>
      </c>
      <c r="C96" s="9">
        <v>3</v>
      </c>
      <c r="D96" s="9" t="s">
        <v>12</v>
      </c>
      <c r="E96" s="9" t="s">
        <v>102</v>
      </c>
      <c r="F96" s="9">
        <v>1998</v>
      </c>
      <c r="G96" s="9">
        <v>14.3</v>
      </c>
      <c r="H96" s="8"/>
      <c r="I96" s="9" t="s">
        <v>16</v>
      </c>
      <c r="J96" s="9" t="s">
        <v>14</v>
      </c>
      <c r="K96" s="26">
        <v>1</v>
      </c>
      <c r="L96" s="40">
        <f t="shared" si="2"/>
        <v>5.0000000000000001E-3</v>
      </c>
    </row>
    <row r="97" spans="1:12" x14ac:dyDescent="0.25">
      <c r="A97" s="8"/>
      <c r="B97" s="9" t="s">
        <v>152</v>
      </c>
      <c r="C97" s="9">
        <v>3</v>
      </c>
      <c r="D97" s="9" t="s">
        <v>12</v>
      </c>
      <c r="E97" s="9" t="s">
        <v>102</v>
      </c>
      <c r="F97" s="9">
        <v>1998</v>
      </c>
      <c r="G97" s="9">
        <v>14.3</v>
      </c>
      <c r="H97" s="8"/>
      <c r="I97" s="9" t="s">
        <v>16</v>
      </c>
      <c r="J97" s="9" t="s">
        <v>15</v>
      </c>
      <c r="K97" s="26">
        <v>0</v>
      </c>
      <c r="L97" s="40">
        <f t="shared" si="2"/>
        <v>0</v>
      </c>
    </row>
    <row r="98" spans="1:12" x14ac:dyDescent="0.25">
      <c r="A98" s="6"/>
      <c r="B98" s="7" t="s">
        <v>152</v>
      </c>
      <c r="C98" s="7">
        <v>3</v>
      </c>
      <c r="D98" s="7" t="s">
        <v>12</v>
      </c>
      <c r="E98" s="7" t="s">
        <v>119</v>
      </c>
      <c r="F98" s="7">
        <v>1966</v>
      </c>
      <c r="G98" s="7">
        <v>14.7</v>
      </c>
      <c r="H98" s="6"/>
      <c r="I98" s="7" t="s">
        <v>11</v>
      </c>
      <c r="J98" s="7" t="s">
        <v>12</v>
      </c>
      <c r="K98" s="26">
        <v>0</v>
      </c>
      <c r="L98" s="40">
        <f t="shared" ref="L98:L129" si="3">K98/200</f>
        <v>0</v>
      </c>
    </row>
    <row r="99" spans="1:12" x14ac:dyDescent="0.25">
      <c r="A99" s="6"/>
      <c r="B99" s="7" t="s">
        <v>152</v>
      </c>
      <c r="C99" s="7">
        <v>3</v>
      </c>
      <c r="D99" s="7" t="s">
        <v>12</v>
      </c>
      <c r="E99" s="7" t="s">
        <v>119</v>
      </c>
      <c r="F99" s="7">
        <v>1966</v>
      </c>
      <c r="G99" s="7">
        <v>14.7</v>
      </c>
      <c r="H99" s="6"/>
      <c r="I99" s="7" t="s">
        <v>11</v>
      </c>
      <c r="J99" s="7" t="s">
        <v>13</v>
      </c>
      <c r="K99" s="26">
        <v>1</v>
      </c>
      <c r="L99" s="40">
        <f t="shared" si="3"/>
        <v>5.0000000000000001E-3</v>
      </c>
    </row>
    <row r="100" spans="1:12" x14ac:dyDescent="0.25">
      <c r="A100" s="6"/>
      <c r="B100" s="7" t="s">
        <v>152</v>
      </c>
      <c r="C100" s="7">
        <v>3</v>
      </c>
      <c r="D100" s="7" t="s">
        <v>12</v>
      </c>
      <c r="E100" s="7" t="s">
        <v>119</v>
      </c>
      <c r="F100" s="7">
        <v>1966</v>
      </c>
      <c r="G100" s="7">
        <v>14.7</v>
      </c>
      <c r="H100" s="6"/>
      <c r="I100" s="7" t="s">
        <v>11</v>
      </c>
      <c r="J100" s="7" t="s">
        <v>14</v>
      </c>
      <c r="K100" s="26">
        <v>1</v>
      </c>
      <c r="L100" s="40">
        <f t="shared" si="3"/>
        <v>5.0000000000000001E-3</v>
      </c>
    </row>
    <row r="101" spans="1:12" x14ac:dyDescent="0.25">
      <c r="A101" s="6"/>
      <c r="B101" s="7" t="s">
        <v>152</v>
      </c>
      <c r="C101" s="7">
        <v>3</v>
      </c>
      <c r="D101" s="7" t="s">
        <v>12</v>
      </c>
      <c r="E101" s="7" t="s">
        <v>119</v>
      </c>
      <c r="F101" s="7">
        <v>1966</v>
      </c>
      <c r="G101" s="7">
        <v>14.7</v>
      </c>
      <c r="H101" s="6"/>
      <c r="I101" s="7" t="s">
        <v>11</v>
      </c>
      <c r="J101" s="7" t="s">
        <v>15</v>
      </c>
      <c r="K101" s="26">
        <v>4</v>
      </c>
      <c r="L101" s="40">
        <f t="shared" si="3"/>
        <v>0.02</v>
      </c>
    </row>
    <row r="102" spans="1:12" x14ac:dyDescent="0.25">
      <c r="A102" s="6"/>
      <c r="B102" s="7" t="s">
        <v>152</v>
      </c>
      <c r="C102" s="7">
        <v>3</v>
      </c>
      <c r="D102" s="7" t="s">
        <v>12</v>
      </c>
      <c r="E102" s="7" t="s">
        <v>119</v>
      </c>
      <c r="F102" s="7">
        <v>1966</v>
      </c>
      <c r="G102" s="7">
        <v>14.7</v>
      </c>
      <c r="H102" s="6"/>
      <c r="I102" s="7" t="s">
        <v>16</v>
      </c>
      <c r="J102" s="7" t="s">
        <v>12</v>
      </c>
      <c r="K102" s="26">
        <v>17</v>
      </c>
      <c r="L102" s="40">
        <f t="shared" si="3"/>
        <v>8.5000000000000006E-2</v>
      </c>
    </row>
    <row r="103" spans="1:12" x14ac:dyDescent="0.25">
      <c r="A103" s="6"/>
      <c r="B103" s="7" t="s">
        <v>152</v>
      </c>
      <c r="C103" s="7">
        <v>3</v>
      </c>
      <c r="D103" s="7" t="s">
        <v>12</v>
      </c>
      <c r="E103" s="7" t="s">
        <v>119</v>
      </c>
      <c r="F103" s="7">
        <v>1966</v>
      </c>
      <c r="G103" s="7">
        <v>14.7</v>
      </c>
      <c r="H103" s="6"/>
      <c r="I103" s="7" t="s">
        <v>16</v>
      </c>
      <c r="J103" s="7" t="s">
        <v>13</v>
      </c>
      <c r="K103" s="26">
        <v>15</v>
      </c>
      <c r="L103" s="40">
        <f t="shared" si="3"/>
        <v>7.4999999999999997E-2</v>
      </c>
    </row>
    <row r="104" spans="1:12" x14ac:dyDescent="0.25">
      <c r="A104" s="6"/>
      <c r="B104" s="7" t="s">
        <v>152</v>
      </c>
      <c r="C104" s="7">
        <v>3</v>
      </c>
      <c r="D104" s="7" t="s">
        <v>12</v>
      </c>
      <c r="E104" s="7" t="s">
        <v>119</v>
      </c>
      <c r="F104" s="7">
        <v>1966</v>
      </c>
      <c r="G104" s="7">
        <v>14.7</v>
      </c>
      <c r="H104" s="6"/>
      <c r="I104" s="7" t="s">
        <v>16</v>
      </c>
      <c r="J104" s="7" t="s">
        <v>14</v>
      </c>
      <c r="K104" s="26">
        <v>0</v>
      </c>
      <c r="L104" s="40">
        <f t="shared" si="3"/>
        <v>0</v>
      </c>
    </row>
    <row r="105" spans="1:12" x14ac:dyDescent="0.25">
      <c r="A105" s="6"/>
      <c r="B105" s="7" t="s">
        <v>152</v>
      </c>
      <c r="C105" s="7">
        <v>3</v>
      </c>
      <c r="D105" s="7" t="s">
        <v>12</v>
      </c>
      <c r="E105" s="7" t="s">
        <v>119</v>
      </c>
      <c r="F105" s="7">
        <v>1966</v>
      </c>
      <c r="G105" s="7">
        <v>14.7</v>
      </c>
      <c r="H105" s="6"/>
      <c r="I105" s="7" t="s">
        <v>16</v>
      </c>
      <c r="J105" s="7" t="s">
        <v>15</v>
      </c>
      <c r="K105" s="26">
        <v>1</v>
      </c>
      <c r="L105" s="40">
        <f t="shared" si="3"/>
        <v>5.0000000000000001E-3</v>
      </c>
    </row>
    <row r="106" spans="1:12" x14ac:dyDescent="0.25">
      <c r="A106" s="8"/>
      <c r="B106" s="9" t="s">
        <v>152</v>
      </c>
      <c r="C106" s="9">
        <v>3</v>
      </c>
      <c r="D106" s="9" t="s">
        <v>12</v>
      </c>
      <c r="E106" s="9" t="s">
        <v>216</v>
      </c>
      <c r="F106" s="9">
        <v>1934</v>
      </c>
      <c r="G106" s="9">
        <v>13.1</v>
      </c>
      <c r="H106" s="8"/>
      <c r="I106" s="9" t="s">
        <v>11</v>
      </c>
      <c r="J106" s="9" t="s">
        <v>12</v>
      </c>
      <c r="K106" s="26">
        <v>1</v>
      </c>
      <c r="L106" s="40">
        <f t="shared" si="3"/>
        <v>5.0000000000000001E-3</v>
      </c>
    </row>
    <row r="107" spans="1:12" x14ac:dyDescent="0.25">
      <c r="A107" s="8"/>
      <c r="B107" s="9" t="s">
        <v>152</v>
      </c>
      <c r="C107" s="9">
        <v>3</v>
      </c>
      <c r="D107" s="9" t="s">
        <v>12</v>
      </c>
      <c r="E107" s="9" t="s">
        <v>216</v>
      </c>
      <c r="F107" s="9">
        <v>1934</v>
      </c>
      <c r="G107" s="9">
        <v>13.1</v>
      </c>
      <c r="H107" s="8"/>
      <c r="I107" s="9" t="s">
        <v>11</v>
      </c>
      <c r="J107" s="9" t="s">
        <v>13</v>
      </c>
      <c r="K107" s="26">
        <v>0</v>
      </c>
      <c r="L107" s="40">
        <f t="shared" si="3"/>
        <v>0</v>
      </c>
    </row>
    <row r="108" spans="1:12" x14ac:dyDescent="0.25">
      <c r="A108" s="8"/>
      <c r="B108" s="9" t="s">
        <v>152</v>
      </c>
      <c r="C108" s="9">
        <v>3</v>
      </c>
      <c r="D108" s="9" t="s">
        <v>12</v>
      </c>
      <c r="E108" s="9" t="s">
        <v>216</v>
      </c>
      <c r="F108" s="9">
        <v>1934</v>
      </c>
      <c r="G108" s="9">
        <v>13.1</v>
      </c>
      <c r="H108" s="8"/>
      <c r="I108" s="9" t="s">
        <v>11</v>
      </c>
      <c r="J108" s="9" t="s">
        <v>14</v>
      </c>
      <c r="K108" s="26">
        <v>0</v>
      </c>
      <c r="L108" s="40">
        <f t="shared" si="3"/>
        <v>0</v>
      </c>
    </row>
    <row r="109" spans="1:12" x14ac:dyDescent="0.25">
      <c r="A109" s="8"/>
      <c r="B109" s="9" t="s">
        <v>152</v>
      </c>
      <c r="C109" s="9">
        <v>3</v>
      </c>
      <c r="D109" s="9" t="s">
        <v>12</v>
      </c>
      <c r="E109" s="9" t="s">
        <v>216</v>
      </c>
      <c r="F109" s="9">
        <v>1934</v>
      </c>
      <c r="G109" s="9">
        <v>13.1</v>
      </c>
      <c r="H109" s="8"/>
      <c r="I109" s="9" t="s">
        <v>11</v>
      </c>
      <c r="J109" s="9" t="s">
        <v>15</v>
      </c>
      <c r="K109" s="26">
        <v>0</v>
      </c>
      <c r="L109" s="40">
        <f t="shared" si="3"/>
        <v>0</v>
      </c>
    </row>
    <row r="110" spans="1:12" x14ac:dyDescent="0.25">
      <c r="A110" s="8"/>
      <c r="B110" s="9" t="s">
        <v>152</v>
      </c>
      <c r="C110" s="9">
        <v>3</v>
      </c>
      <c r="D110" s="9" t="s">
        <v>12</v>
      </c>
      <c r="E110" s="9" t="s">
        <v>216</v>
      </c>
      <c r="F110" s="9">
        <v>1934</v>
      </c>
      <c r="G110" s="9">
        <v>13.1</v>
      </c>
      <c r="H110" s="8"/>
      <c r="I110" s="9" t="s">
        <v>16</v>
      </c>
      <c r="J110" s="9" t="s">
        <v>12</v>
      </c>
      <c r="K110" s="26">
        <v>19</v>
      </c>
      <c r="L110" s="40">
        <f t="shared" si="3"/>
        <v>9.5000000000000001E-2</v>
      </c>
    </row>
    <row r="111" spans="1:12" x14ac:dyDescent="0.25">
      <c r="A111" s="8"/>
      <c r="B111" s="9" t="s">
        <v>152</v>
      </c>
      <c r="C111" s="9">
        <v>3</v>
      </c>
      <c r="D111" s="9" t="s">
        <v>12</v>
      </c>
      <c r="E111" s="9" t="s">
        <v>216</v>
      </c>
      <c r="F111" s="9">
        <v>1934</v>
      </c>
      <c r="G111" s="9">
        <v>13.1</v>
      </c>
      <c r="H111" s="8"/>
      <c r="I111" s="9" t="s">
        <v>16</v>
      </c>
      <c r="J111" s="9" t="s">
        <v>13</v>
      </c>
      <c r="K111" s="26">
        <v>0</v>
      </c>
      <c r="L111" s="40">
        <f t="shared" si="3"/>
        <v>0</v>
      </c>
    </row>
    <row r="112" spans="1:12" x14ac:dyDescent="0.25">
      <c r="A112" s="8"/>
      <c r="B112" s="9" t="s">
        <v>152</v>
      </c>
      <c r="C112" s="9">
        <v>3</v>
      </c>
      <c r="D112" s="9" t="s">
        <v>12</v>
      </c>
      <c r="E112" s="9" t="s">
        <v>216</v>
      </c>
      <c r="F112" s="9">
        <v>1934</v>
      </c>
      <c r="G112" s="9">
        <v>13.1</v>
      </c>
      <c r="H112" s="8"/>
      <c r="I112" s="9" t="s">
        <v>16</v>
      </c>
      <c r="J112" s="9" t="s">
        <v>14</v>
      </c>
      <c r="K112" s="26">
        <v>0</v>
      </c>
      <c r="L112" s="40">
        <f t="shared" si="3"/>
        <v>0</v>
      </c>
    </row>
    <row r="113" spans="1:12" x14ac:dyDescent="0.25">
      <c r="A113" s="8"/>
      <c r="B113" s="9" t="s">
        <v>152</v>
      </c>
      <c r="C113" s="9">
        <v>3</v>
      </c>
      <c r="D113" s="9" t="s">
        <v>12</v>
      </c>
      <c r="E113" s="9" t="s">
        <v>216</v>
      </c>
      <c r="F113" s="9">
        <v>1934</v>
      </c>
      <c r="G113" s="9">
        <v>13.1</v>
      </c>
      <c r="H113" s="8"/>
      <c r="I113" s="9" t="s">
        <v>16</v>
      </c>
      <c r="J113" s="9" t="s">
        <v>15</v>
      </c>
      <c r="K113" s="26">
        <v>0</v>
      </c>
      <c r="L113" s="40">
        <f t="shared" si="3"/>
        <v>0</v>
      </c>
    </row>
    <row r="114" spans="1:12" x14ac:dyDescent="0.25">
      <c r="A114" s="6"/>
      <c r="B114" s="7" t="s">
        <v>152</v>
      </c>
      <c r="C114" s="7">
        <v>3</v>
      </c>
      <c r="D114" s="7" t="s">
        <v>12</v>
      </c>
      <c r="E114" s="7" t="s">
        <v>152</v>
      </c>
      <c r="F114" s="7">
        <v>1949</v>
      </c>
      <c r="G114" s="7">
        <v>1539</v>
      </c>
      <c r="H114" s="6"/>
      <c r="I114" s="7" t="s">
        <v>11</v>
      </c>
      <c r="J114" s="7" t="s">
        <v>12</v>
      </c>
      <c r="K114" s="26">
        <v>3</v>
      </c>
      <c r="L114" s="40">
        <f t="shared" si="3"/>
        <v>1.4999999999999999E-2</v>
      </c>
    </row>
    <row r="115" spans="1:12" x14ac:dyDescent="0.25">
      <c r="A115" s="6"/>
      <c r="B115" s="7" t="s">
        <v>152</v>
      </c>
      <c r="C115" s="7">
        <v>3</v>
      </c>
      <c r="D115" s="7" t="s">
        <v>12</v>
      </c>
      <c r="E115" s="7" t="s">
        <v>152</v>
      </c>
      <c r="F115" s="7">
        <v>1949</v>
      </c>
      <c r="G115" s="7">
        <v>1539</v>
      </c>
      <c r="H115" s="6"/>
      <c r="I115" s="7" t="s">
        <v>11</v>
      </c>
      <c r="J115" s="7" t="s">
        <v>13</v>
      </c>
      <c r="K115" s="26">
        <v>17</v>
      </c>
      <c r="L115" s="40">
        <f t="shared" si="3"/>
        <v>8.5000000000000006E-2</v>
      </c>
    </row>
    <row r="116" spans="1:12" x14ac:dyDescent="0.25">
      <c r="A116" s="6"/>
      <c r="B116" s="7" t="s">
        <v>152</v>
      </c>
      <c r="C116" s="7">
        <v>3</v>
      </c>
      <c r="D116" s="7" t="s">
        <v>12</v>
      </c>
      <c r="E116" s="7" t="s">
        <v>152</v>
      </c>
      <c r="F116" s="7">
        <v>1949</v>
      </c>
      <c r="G116" s="7">
        <v>1539</v>
      </c>
      <c r="H116" s="6"/>
      <c r="I116" s="7" t="s">
        <v>11</v>
      </c>
      <c r="J116" s="7" t="s">
        <v>14</v>
      </c>
      <c r="K116" s="26">
        <v>2</v>
      </c>
      <c r="L116" s="40">
        <f t="shared" si="3"/>
        <v>0.01</v>
      </c>
    </row>
    <row r="117" spans="1:12" x14ac:dyDescent="0.25">
      <c r="A117" s="6"/>
      <c r="B117" s="7" t="s">
        <v>152</v>
      </c>
      <c r="C117" s="7">
        <v>3</v>
      </c>
      <c r="D117" s="7" t="s">
        <v>12</v>
      </c>
      <c r="E117" s="7" t="s">
        <v>152</v>
      </c>
      <c r="F117" s="7">
        <v>1949</v>
      </c>
      <c r="G117" s="7">
        <v>1539</v>
      </c>
      <c r="H117" s="6"/>
      <c r="I117" s="7" t="s">
        <v>11</v>
      </c>
      <c r="J117" s="7" t="s">
        <v>15</v>
      </c>
      <c r="K117" s="26">
        <v>12</v>
      </c>
      <c r="L117" s="40">
        <f t="shared" si="3"/>
        <v>0.06</v>
      </c>
    </row>
    <row r="118" spans="1:12" x14ac:dyDescent="0.25">
      <c r="A118" s="6"/>
      <c r="B118" s="7" t="s">
        <v>152</v>
      </c>
      <c r="C118" s="7">
        <v>3</v>
      </c>
      <c r="D118" s="7" t="s">
        <v>12</v>
      </c>
      <c r="E118" s="7" t="s">
        <v>152</v>
      </c>
      <c r="F118" s="7">
        <v>1949</v>
      </c>
      <c r="G118" s="7">
        <v>1539</v>
      </c>
      <c r="H118" s="6"/>
      <c r="I118" s="7" t="s">
        <v>16</v>
      </c>
      <c r="J118" s="7" t="s">
        <v>12</v>
      </c>
      <c r="K118" s="26">
        <v>20</v>
      </c>
      <c r="L118" s="40">
        <f t="shared" si="3"/>
        <v>0.1</v>
      </c>
    </row>
    <row r="119" spans="1:12" x14ac:dyDescent="0.25">
      <c r="A119" s="6"/>
      <c r="B119" s="7" t="s">
        <v>152</v>
      </c>
      <c r="C119" s="7">
        <v>3</v>
      </c>
      <c r="D119" s="7" t="s">
        <v>12</v>
      </c>
      <c r="E119" s="7" t="s">
        <v>152</v>
      </c>
      <c r="F119" s="7">
        <v>1949</v>
      </c>
      <c r="G119" s="7">
        <v>1539</v>
      </c>
      <c r="H119" s="6"/>
      <c r="I119" s="7" t="s">
        <v>16</v>
      </c>
      <c r="J119" s="7" t="s">
        <v>13</v>
      </c>
      <c r="K119" s="26">
        <v>7</v>
      </c>
      <c r="L119" s="40">
        <f t="shared" si="3"/>
        <v>3.5000000000000003E-2</v>
      </c>
    </row>
    <row r="120" spans="1:12" x14ac:dyDescent="0.25">
      <c r="A120" s="6"/>
      <c r="B120" s="7" t="s">
        <v>152</v>
      </c>
      <c r="C120" s="7">
        <v>3</v>
      </c>
      <c r="D120" s="7" t="s">
        <v>12</v>
      </c>
      <c r="E120" s="7" t="s">
        <v>152</v>
      </c>
      <c r="F120" s="7">
        <v>1949</v>
      </c>
      <c r="G120" s="7">
        <v>1539</v>
      </c>
      <c r="H120" s="6"/>
      <c r="I120" s="7" t="s">
        <v>16</v>
      </c>
      <c r="J120" s="7" t="s">
        <v>14</v>
      </c>
      <c r="K120" s="26">
        <v>7</v>
      </c>
      <c r="L120" s="40">
        <f t="shared" si="3"/>
        <v>3.5000000000000003E-2</v>
      </c>
    </row>
    <row r="121" spans="1:12" x14ac:dyDescent="0.25">
      <c r="A121" s="6"/>
      <c r="B121" s="7" t="s">
        <v>152</v>
      </c>
      <c r="C121" s="7">
        <v>3</v>
      </c>
      <c r="D121" s="7" t="s">
        <v>12</v>
      </c>
      <c r="E121" s="7" t="s">
        <v>152</v>
      </c>
      <c r="F121" s="7">
        <v>1949</v>
      </c>
      <c r="G121" s="7">
        <v>1539</v>
      </c>
      <c r="H121" s="6"/>
      <c r="I121" s="7" t="s">
        <v>16</v>
      </c>
      <c r="J121" s="7" t="s">
        <v>15</v>
      </c>
      <c r="K121" s="26">
        <v>17</v>
      </c>
      <c r="L121" s="40">
        <f t="shared" si="3"/>
        <v>8.5000000000000006E-2</v>
      </c>
    </row>
    <row r="122" spans="1:12" x14ac:dyDescent="0.25">
      <c r="A122" s="8"/>
      <c r="B122" s="9" t="s">
        <v>152</v>
      </c>
      <c r="C122" s="9">
        <v>4</v>
      </c>
      <c r="D122" s="9" t="s">
        <v>171</v>
      </c>
      <c r="E122" s="9" t="s">
        <v>82</v>
      </c>
      <c r="F122" s="9">
        <v>372</v>
      </c>
      <c r="G122" s="9">
        <v>14.1</v>
      </c>
      <c r="H122" s="8"/>
      <c r="I122" s="9" t="s">
        <v>11</v>
      </c>
      <c r="J122" s="9" t="s">
        <v>12</v>
      </c>
      <c r="K122" s="26">
        <v>11</v>
      </c>
      <c r="L122" s="40">
        <f t="shared" si="3"/>
        <v>5.5E-2</v>
      </c>
    </row>
    <row r="123" spans="1:12" x14ac:dyDescent="0.25">
      <c r="A123" s="8"/>
      <c r="B123" s="9" t="s">
        <v>152</v>
      </c>
      <c r="C123" s="9">
        <v>4</v>
      </c>
      <c r="D123" s="9" t="s">
        <v>171</v>
      </c>
      <c r="E123" s="9" t="s">
        <v>82</v>
      </c>
      <c r="F123" s="9">
        <v>372</v>
      </c>
      <c r="G123" s="9">
        <v>14.1</v>
      </c>
      <c r="H123" s="8"/>
      <c r="I123" s="9" t="s">
        <v>11</v>
      </c>
      <c r="J123" s="9" t="s">
        <v>13</v>
      </c>
      <c r="K123" s="26">
        <v>0</v>
      </c>
      <c r="L123" s="40">
        <f t="shared" si="3"/>
        <v>0</v>
      </c>
    </row>
    <row r="124" spans="1:12" x14ac:dyDescent="0.25">
      <c r="A124" s="8"/>
      <c r="B124" s="9" t="s">
        <v>152</v>
      </c>
      <c r="C124" s="9">
        <v>4</v>
      </c>
      <c r="D124" s="9" t="s">
        <v>171</v>
      </c>
      <c r="E124" s="9" t="s">
        <v>82</v>
      </c>
      <c r="F124" s="9">
        <v>372</v>
      </c>
      <c r="G124" s="9">
        <v>14.1</v>
      </c>
      <c r="H124" s="8"/>
      <c r="I124" s="9" t="s">
        <v>11</v>
      </c>
      <c r="J124" s="9" t="s">
        <v>14</v>
      </c>
      <c r="K124" s="26">
        <v>1</v>
      </c>
      <c r="L124" s="40">
        <f t="shared" si="3"/>
        <v>5.0000000000000001E-3</v>
      </c>
    </row>
    <row r="125" spans="1:12" x14ac:dyDescent="0.25">
      <c r="A125" s="8"/>
      <c r="B125" s="9" t="s">
        <v>152</v>
      </c>
      <c r="C125" s="9">
        <v>4</v>
      </c>
      <c r="D125" s="9" t="s">
        <v>171</v>
      </c>
      <c r="E125" s="9" t="s">
        <v>82</v>
      </c>
      <c r="F125" s="9">
        <v>372</v>
      </c>
      <c r="G125" s="9">
        <v>14.1</v>
      </c>
      <c r="H125" s="8"/>
      <c r="I125" s="9" t="s">
        <v>11</v>
      </c>
      <c r="J125" s="9" t="s">
        <v>15</v>
      </c>
      <c r="K125" s="26">
        <v>1</v>
      </c>
      <c r="L125" s="40">
        <f t="shared" si="3"/>
        <v>5.0000000000000001E-3</v>
      </c>
    </row>
    <row r="126" spans="1:12" x14ac:dyDescent="0.25">
      <c r="A126" s="8"/>
      <c r="B126" s="9" t="s">
        <v>152</v>
      </c>
      <c r="C126" s="9">
        <v>4</v>
      </c>
      <c r="D126" s="9" t="s">
        <v>171</v>
      </c>
      <c r="E126" s="9" t="s">
        <v>82</v>
      </c>
      <c r="F126" s="9">
        <v>372</v>
      </c>
      <c r="G126" s="9">
        <v>14.1</v>
      </c>
      <c r="H126" s="8"/>
      <c r="I126" s="9" t="s">
        <v>16</v>
      </c>
      <c r="J126" s="9" t="s">
        <v>12</v>
      </c>
      <c r="K126" s="26">
        <v>1</v>
      </c>
      <c r="L126" s="40">
        <f t="shared" si="3"/>
        <v>5.0000000000000001E-3</v>
      </c>
    </row>
    <row r="127" spans="1:12" x14ac:dyDescent="0.25">
      <c r="A127" s="8"/>
      <c r="B127" s="9" t="s">
        <v>152</v>
      </c>
      <c r="C127" s="9">
        <v>4</v>
      </c>
      <c r="D127" s="9" t="s">
        <v>171</v>
      </c>
      <c r="E127" s="9" t="s">
        <v>82</v>
      </c>
      <c r="F127" s="9">
        <v>372</v>
      </c>
      <c r="G127" s="9">
        <v>14.1</v>
      </c>
      <c r="H127" s="8"/>
      <c r="I127" s="9" t="s">
        <v>16</v>
      </c>
      <c r="J127" s="9" t="s">
        <v>13</v>
      </c>
      <c r="K127" s="26">
        <v>4</v>
      </c>
      <c r="L127" s="40">
        <f t="shared" si="3"/>
        <v>0.02</v>
      </c>
    </row>
    <row r="128" spans="1:12" x14ac:dyDescent="0.25">
      <c r="A128" s="8"/>
      <c r="B128" s="9" t="s">
        <v>152</v>
      </c>
      <c r="C128" s="9">
        <v>4</v>
      </c>
      <c r="D128" s="9" t="s">
        <v>171</v>
      </c>
      <c r="E128" s="9" t="s">
        <v>82</v>
      </c>
      <c r="F128" s="9">
        <v>372</v>
      </c>
      <c r="G128" s="9">
        <v>14.1</v>
      </c>
      <c r="H128" s="8"/>
      <c r="I128" s="9" t="s">
        <v>16</v>
      </c>
      <c r="J128" s="9" t="s">
        <v>14</v>
      </c>
      <c r="K128" s="26">
        <v>2</v>
      </c>
      <c r="L128" s="40">
        <f t="shared" si="3"/>
        <v>0.01</v>
      </c>
    </row>
    <row r="129" spans="1:12" x14ac:dyDescent="0.25">
      <c r="A129" s="8"/>
      <c r="B129" s="9" t="s">
        <v>152</v>
      </c>
      <c r="C129" s="9">
        <v>4</v>
      </c>
      <c r="D129" s="9" t="s">
        <v>171</v>
      </c>
      <c r="E129" s="9" t="s">
        <v>82</v>
      </c>
      <c r="F129" s="9">
        <v>372</v>
      </c>
      <c r="G129" s="9">
        <v>14.1</v>
      </c>
      <c r="H129" s="8"/>
      <c r="I129" s="9" t="s">
        <v>16</v>
      </c>
      <c r="J129" s="9" t="s">
        <v>15</v>
      </c>
      <c r="K129" s="26">
        <v>0</v>
      </c>
      <c r="L129" s="40">
        <f t="shared" si="3"/>
        <v>0</v>
      </c>
    </row>
    <row r="130" spans="1:12" x14ac:dyDescent="0.25">
      <c r="A130" s="6"/>
      <c r="B130" s="7" t="s">
        <v>152</v>
      </c>
      <c r="C130" s="7">
        <v>4</v>
      </c>
      <c r="D130" s="7" t="s">
        <v>171</v>
      </c>
      <c r="E130" s="7" t="s">
        <v>102</v>
      </c>
      <c r="F130" s="7">
        <v>1906</v>
      </c>
      <c r="G130" s="7">
        <v>15.5</v>
      </c>
      <c r="H130" s="6"/>
      <c r="I130" s="7" t="s">
        <v>11</v>
      </c>
      <c r="J130" s="7" t="s">
        <v>12</v>
      </c>
      <c r="K130" s="26">
        <v>0</v>
      </c>
      <c r="L130" s="40">
        <f t="shared" ref="L130:L161" si="4">K130/200</f>
        <v>0</v>
      </c>
    </row>
    <row r="131" spans="1:12" x14ac:dyDescent="0.25">
      <c r="A131" s="6"/>
      <c r="B131" s="7" t="s">
        <v>152</v>
      </c>
      <c r="C131" s="7">
        <v>4</v>
      </c>
      <c r="D131" s="7" t="s">
        <v>171</v>
      </c>
      <c r="E131" s="7" t="s">
        <v>102</v>
      </c>
      <c r="F131" s="7">
        <v>1906</v>
      </c>
      <c r="G131" s="7">
        <v>15.5</v>
      </c>
      <c r="H131" s="6"/>
      <c r="I131" s="7" t="s">
        <v>11</v>
      </c>
      <c r="J131" s="7" t="s">
        <v>13</v>
      </c>
      <c r="K131" s="26">
        <v>0</v>
      </c>
      <c r="L131" s="40">
        <f t="shared" si="4"/>
        <v>0</v>
      </c>
    </row>
    <row r="132" spans="1:12" x14ac:dyDescent="0.25">
      <c r="A132" s="6"/>
      <c r="B132" s="7" t="s">
        <v>152</v>
      </c>
      <c r="C132" s="7">
        <v>4</v>
      </c>
      <c r="D132" s="7" t="s">
        <v>171</v>
      </c>
      <c r="E132" s="7" t="s">
        <v>102</v>
      </c>
      <c r="F132" s="7">
        <v>1906</v>
      </c>
      <c r="G132" s="7">
        <v>15.5</v>
      </c>
      <c r="H132" s="6"/>
      <c r="I132" s="7" t="s">
        <v>11</v>
      </c>
      <c r="J132" s="7" t="s">
        <v>14</v>
      </c>
      <c r="K132" s="26">
        <v>0</v>
      </c>
      <c r="L132" s="40">
        <f t="shared" si="4"/>
        <v>0</v>
      </c>
    </row>
    <row r="133" spans="1:12" x14ac:dyDescent="0.25">
      <c r="A133" s="6"/>
      <c r="B133" s="7" t="s">
        <v>152</v>
      </c>
      <c r="C133" s="7">
        <v>4</v>
      </c>
      <c r="D133" s="7" t="s">
        <v>171</v>
      </c>
      <c r="E133" s="7" t="s">
        <v>102</v>
      </c>
      <c r="F133" s="7">
        <v>1906</v>
      </c>
      <c r="G133" s="7">
        <v>15.5</v>
      </c>
      <c r="H133" s="6"/>
      <c r="I133" s="7" t="s">
        <v>11</v>
      </c>
      <c r="J133" s="7" t="s">
        <v>15</v>
      </c>
      <c r="K133" s="26">
        <v>0</v>
      </c>
      <c r="L133" s="40">
        <f t="shared" si="4"/>
        <v>0</v>
      </c>
    </row>
    <row r="134" spans="1:12" x14ac:dyDescent="0.25">
      <c r="A134" s="6"/>
      <c r="B134" s="7" t="s">
        <v>152</v>
      </c>
      <c r="C134" s="7">
        <v>4</v>
      </c>
      <c r="D134" s="7" t="s">
        <v>171</v>
      </c>
      <c r="E134" s="7" t="s">
        <v>102</v>
      </c>
      <c r="F134" s="7">
        <v>1906</v>
      </c>
      <c r="G134" s="7">
        <v>15.5</v>
      </c>
      <c r="H134" s="6"/>
      <c r="I134" s="7" t="s">
        <v>16</v>
      </c>
      <c r="J134" s="7" t="s">
        <v>12</v>
      </c>
      <c r="K134" s="26">
        <v>0</v>
      </c>
      <c r="L134" s="40">
        <f t="shared" si="4"/>
        <v>0</v>
      </c>
    </row>
    <row r="135" spans="1:12" x14ac:dyDescent="0.25">
      <c r="A135" s="6"/>
      <c r="B135" s="7" t="s">
        <v>152</v>
      </c>
      <c r="C135" s="7">
        <v>4</v>
      </c>
      <c r="D135" s="7" t="s">
        <v>171</v>
      </c>
      <c r="E135" s="7" t="s">
        <v>102</v>
      </c>
      <c r="F135" s="7">
        <v>1906</v>
      </c>
      <c r="G135" s="7">
        <v>15.5</v>
      </c>
      <c r="H135" s="6"/>
      <c r="I135" s="7" t="s">
        <v>16</v>
      </c>
      <c r="J135" s="7" t="s">
        <v>13</v>
      </c>
      <c r="K135" s="26">
        <v>0</v>
      </c>
      <c r="L135" s="40">
        <f t="shared" si="4"/>
        <v>0</v>
      </c>
    </row>
    <row r="136" spans="1:12" x14ac:dyDescent="0.25">
      <c r="A136" s="6"/>
      <c r="B136" s="7" t="s">
        <v>152</v>
      </c>
      <c r="C136" s="7">
        <v>4</v>
      </c>
      <c r="D136" s="7" t="s">
        <v>171</v>
      </c>
      <c r="E136" s="7" t="s">
        <v>102</v>
      </c>
      <c r="F136" s="7">
        <v>1906</v>
      </c>
      <c r="G136" s="7">
        <v>15.5</v>
      </c>
      <c r="H136" s="6"/>
      <c r="I136" s="7" t="s">
        <v>16</v>
      </c>
      <c r="J136" s="7" t="s">
        <v>14</v>
      </c>
      <c r="K136" s="26">
        <v>0</v>
      </c>
      <c r="L136" s="40">
        <f t="shared" si="4"/>
        <v>0</v>
      </c>
    </row>
    <row r="137" spans="1:12" x14ac:dyDescent="0.25">
      <c r="A137" s="6"/>
      <c r="B137" s="7" t="s">
        <v>152</v>
      </c>
      <c r="C137" s="7">
        <v>4</v>
      </c>
      <c r="D137" s="7" t="s">
        <v>171</v>
      </c>
      <c r="E137" s="7" t="s">
        <v>102</v>
      </c>
      <c r="F137" s="7">
        <v>1906</v>
      </c>
      <c r="G137" s="7">
        <v>15.5</v>
      </c>
      <c r="H137" s="6"/>
      <c r="I137" s="7" t="s">
        <v>16</v>
      </c>
      <c r="J137" s="7" t="s">
        <v>15</v>
      </c>
      <c r="K137" s="26">
        <v>0</v>
      </c>
      <c r="L137" s="40">
        <f t="shared" si="4"/>
        <v>0</v>
      </c>
    </row>
    <row r="138" spans="1:12" x14ac:dyDescent="0.25">
      <c r="A138" s="8"/>
      <c r="B138" s="9" t="s">
        <v>152</v>
      </c>
      <c r="C138" s="9">
        <v>4</v>
      </c>
      <c r="D138" s="9" t="s">
        <v>171</v>
      </c>
      <c r="E138" s="9" t="s">
        <v>205</v>
      </c>
      <c r="F138" s="9">
        <v>1562</v>
      </c>
      <c r="G138" s="9">
        <v>15</v>
      </c>
      <c r="H138" s="8"/>
      <c r="I138" s="9" t="s">
        <v>11</v>
      </c>
      <c r="J138" s="9" t="s">
        <v>12</v>
      </c>
      <c r="K138" s="26">
        <v>0</v>
      </c>
      <c r="L138" s="40">
        <f t="shared" si="4"/>
        <v>0</v>
      </c>
    </row>
    <row r="139" spans="1:12" x14ac:dyDescent="0.25">
      <c r="A139" s="8"/>
      <c r="B139" s="9" t="s">
        <v>152</v>
      </c>
      <c r="C139" s="9">
        <v>4</v>
      </c>
      <c r="D139" s="9" t="s">
        <v>171</v>
      </c>
      <c r="E139" s="9" t="s">
        <v>205</v>
      </c>
      <c r="F139" s="9">
        <v>1562</v>
      </c>
      <c r="G139" s="9">
        <v>15</v>
      </c>
      <c r="H139" s="8"/>
      <c r="I139" s="9" t="s">
        <v>11</v>
      </c>
      <c r="J139" s="9" t="s">
        <v>13</v>
      </c>
      <c r="K139" s="26">
        <v>0</v>
      </c>
      <c r="L139" s="40">
        <f t="shared" si="4"/>
        <v>0</v>
      </c>
    </row>
    <row r="140" spans="1:12" x14ac:dyDescent="0.25">
      <c r="A140" s="8"/>
      <c r="B140" s="9" t="s">
        <v>152</v>
      </c>
      <c r="C140" s="9">
        <v>4</v>
      </c>
      <c r="D140" s="9" t="s">
        <v>171</v>
      </c>
      <c r="E140" s="9" t="s">
        <v>205</v>
      </c>
      <c r="F140" s="9">
        <v>1562</v>
      </c>
      <c r="G140" s="9">
        <v>15</v>
      </c>
      <c r="H140" s="8"/>
      <c r="I140" s="9" t="s">
        <v>11</v>
      </c>
      <c r="J140" s="9" t="s">
        <v>14</v>
      </c>
      <c r="K140" s="26">
        <v>0</v>
      </c>
      <c r="L140" s="40">
        <f t="shared" si="4"/>
        <v>0</v>
      </c>
    </row>
    <row r="141" spans="1:12" x14ac:dyDescent="0.25">
      <c r="A141" s="8"/>
      <c r="B141" s="9" t="s">
        <v>152</v>
      </c>
      <c r="C141" s="9">
        <v>4</v>
      </c>
      <c r="D141" s="9" t="s">
        <v>171</v>
      </c>
      <c r="E141" s="9" t="s">
        <v>205</v>
      </c>
      <c r="F141" s="9">
        <v>1562</v>
      </c>
      <c r="G141" s="9">
        <v>15</v>
      </c>
      <c r="H141" s="8"/>
      <c r="I141" s="9" t="s">
        <v>11</v>
      </c>
      <c r="J141" s="9" t="s">
        <v>15</v>
      </c>
      <c r="K141" s="26">
        <v>2</v>
      </c>
      <c r="L141" s="40">
        <f t="shared" si="4"/>
        <v>0.01</v>
      </c>
    </row>
    <row r="142" spans="1:12" x14ac:dyDescent="0.25">
      <c r="A142" s="8"/>
      <c r="B142" s="9" t="s">
        <v>152</v>
      </c>
      <c r="C142" s="9">
        <v>4</v>
      </c>
      <c r="D142" s="9" t="s">
        <v>171</v>
      </c>
      <c r="E142" s="9" t="s">
        <v>205</v>
      </c>
      <c r="F142" s="9">
        <v>1562</v>
      </c>
      <c r="G142" s="9">
        <v>15</v>
      </c>
      <c r="H142" s="8"/>
      <c r="I142" s="9" t="s">
        <v>16</v>
      </c>
      <c r="J142" s="9" t="s">
        <v>12</v>
      </c>
      <c r="K142" s="26">
        <v>0</v>
      </c>
      <c r="L142" s="40">
        <f t="shared" si="4"/>
        <v>0</v>
      </c>
    </row>
    <row r="143" spans="1:12" x14ac:dyDescent="0.25">
      <c r="A143" s="8"/>
      <c r="B143" s="9" t="s">
        <v>152</v>
      </c>
      <c r="C143" s="9">
        <v>4</v>
      </c>
      <c r="D143" s="9" t="s">
        <v>171</v>
      </c>
      <c r="E143" s="9" t="s">
        <v>205</v>
      </c>
      <c r="F143" s="9">
        <v>1562</v>
      </c>
      <c r="G143" s="9">
        <v>15</v>
      </c>
      <c r="H143" s="8"/>
      <c r="I143" s="9" t="s">
        <v>16</v>
      </c>
      <c r="J143" s="9" t="s">
        <v>13</v>
      </c>
      <c r="K143" s="26">
        <v>0</v>
      </c>
      <c r="L143" s="40">
        <f t="shared" si="4"/>
        <v>0</v>
      </c>
    </row>
    <row r="144" spans="1:12" x14ac:dyDescent="0.25">
      <c r="A144" s="8"/>
      <c r="B144" s="9" t="s">
        <v>152</v>
      </c>
      <c r="C144" s="9">
        <v>4</v>
      </c>
      <c r="D144" s="9" t="s">
        <v>171</v>
      </c>
      <c r="E144" s="9" t="s">
        <v>205</v>
      </c>
      <c r="F144" s="9">
        <v>1562</v>
      </c>
      <c r="G144" s="9">
        <v>15</v>
      </c>
      <c r="H144" s="8"/>
      <c r="I144" s="9" t="s">
        <v>16</v>
      </c>
      <c r="J144" s="9" t="s">
        <v>14</v>
      </c>
      <c r="K144" s="26">
        <v>1</v>
      </c>
      <c r="L144" s="40">
        <f t="shared" si="4"/>
        <v>5.0000000000000001E-3</v>
      </c>
    </row>
    <row r="145" spans="1:12" x14ac:dyDescent="0.25">
      <c r="A145" s="8"/>
      <c r="B145" s="9" t="s">
        <v>152</v>
      </c>
      <c r="C145" s="9">
        <v>4</v>
      </c>
      <c r="D145" s="9" t="s">
        <v>171</v>
      </c>
      <c r="E145" s="9" t="s">
        <v>205</v>
      </c>
      <c r="F145" s="9">
        <v>1562</v>
      </c>
      <c r="G145" s="9">
        <v>15</v>
      </c>
      <c r="H145" s="8"/>
      <c r="I145" s="9" t="s">
        <v>16</v>
      </c>
      <c r="J145" s="9" t="s">
        <v>15</v>
      </c>
      <c r="K145" s="26">
        <v>0</v>
      </c>
      <c r="L145" s="40">
        <f t="shared" si="4"/>
        <v>0</v>
      </c>
    </row>
    <row r="146" spans="1:12" x14ac:dyDescent="0.25">
      <c r="A146" s="6"/>
      <c r="B146" s="7" t="s">
        <v>152</v>
      </c>
      <c r="C146" s="7">
        <v>4</v>
      </c>
      <c r="D146" s="7" t="s">
        <v>171</v>
      </c>
      <c r="E146" s="7" t="s">
        <v>216</v>
      </c>
      <c r="F146" s="7">
        <v>1551</v>
      </c>
      <c r="G146" s="7">
        <v>14.1</v>
      </c>
      <c r="H146" s="6"/>
      <c r="I146" s="7" t="s">
        <v>11</v>
      </c>
      <c r="J146" s="7" t="s">
        <v>12</v>
      </c>
      <c r="K146" s="26">
        <v>0</v>
      </c>
      <c r="L146" s="40">
        <f t="shared" si="4"/>
        <v>0</v>
      </c>
    </row>
    <row r="147" spans="1:12" x14ac:dyDescent="0.25">
      <c r="A147" s="6"/>
      <c r="B147" s="7" t="s">
        <v>152</v>
      </c>
      <c r="C147" s="7">
        <v>4</v>
      </c>
      <c r="D147" s="7" t="s">
        <v>171</v>
      </c>
      <c r="E147" s="7" t="s">
        <v>216</v>
      </c>
      <c r="F147" s="7">
        <v>1551</v>
      </c>
      <c r="G147" s="7">
        <v>14.1</v>
      </c>
      <c r="H147" s="6"/>
      <c r="I147" s="7" t="s">
        <v>11</v>
      </c>
      <c r="J147" s="7" t="s">
        <v>13</v>
      </c>
      <c r="K147" s="26">
        <v>0</v>
      </c>
      <c r="L147" s="40">
        <f t="shared" si="4"/>
        <v>0</v>
      </c>
    </row>
    <row r="148" spans="1:12" x14ac:dyDescent="0.25">
      <c r="A148" s="6"/>
      <c r="B148" s="7" t="s">
        <v>152</v>
      </c>
      <c r="C148" s="7">
        <v>4</v>
      </c>
      <c r="D148" s="7" t="s">
        <v>171</v>
      </c>
      <c r="E148" s="7" t="s">
        <v>216</v>
      </c>
      <c r="F148" s="7">
        <v>1551</v>
      </c>
      <c r="G148" s="7">
        <v>14.1</v>
      </c>
      <c r="H148" s="6"/>
      <c r="I148" s="7" t="s">
        <v>11</v>
      </c>
      <c r="J148" s="7" t="s">
        <v>14</v>
      </c>
      <c r="K148" s="26">
        <v>0</v>
      </c>
      <c r="L148" s="40">
        <f t="shared" si="4"/>
        <v>0</v>
      </c>
    </row>
    <row r="149" spans="1:12" x14ac:dyDescent="0.25">
      <c r="A149" s="6"/>
      <c r="B149" s="7" t="s">
        <v>152</v>
      </c>
      <c r="C149" s="7">
        <v>4</v>
      </c>
      <c r="D149" s="7" t="s">
        <v>171</v>
      </c>
      <c r="E149" s="7" t="s">
        <v>216</v>
      </c>
      <c r="F149" s="7">
        <v>1551</v>
      </c>
      <c r="G149" s="7">
        <v>14.1</v>
      </c>
      <c r="H149" s="6"/>
      <c r="I149" s="7" t="s">
        <v>11</v>
      </c>
      <c r="J149" s="7" t="s">
        <v>15</v>
      </c>
      <c r="K149" s="26">
        <v>0</v>
      </c>
      <c r="L149" s="40">
        <f t="shared" si="4"/>
        <v>0</v>
      </c>
    </row>
    <row r="150" spans="1:12" x14ac:dyDescent="0.25">
      <c r="A150" s="6"/>
      <c r="B150" s="7" t="s">
        <v>152</v>
      </c>
      <c r="C150" s="7">
        <v>4</v>
      </c>
      <c r="D150" s="7" t="s">
        <v>171</v>
      </c>
      <c r="E150" s="7" t="s">
        <v>216</v>
      </c>
      <c r="F150" s="7">
        <v>1551</v>
      </c>
      <c r="G150" s="7">
        <v>14.1</v>
      </c>
      <c r="H150" s="6"/>
      <c r="I150" s="7" t="s">
        <v>16</v>
      </c>
      <c r="J150" s="7" t="s">
        <v>12</v>
      </c>
      <c r="K150" s="26">
        <v>0</v>
      </c>
      <c r="L150" s="40">
        <f t="shared" si="4"/>
        <v>0</v>
      </c>
    </row>
    <row r="151" spans="1:12" x14ac:dyDescent="0.25">
      <c r="A151" s="6"/>
      <c r="B151" s="7" t="s">
        <v>152</v>
      </c>
      <c r="C151" s="7">
        <v>4</v>
      </c>
      <c r="D151" s="7" t="s">
        <v>171</v>
      </c>
      <c r="E151" s="7" t="s">
        <v>216</v>
      </c>
      <c r="F151" s="7">
        <v>1551</v>
      </c>
      <c r="G151" s="7">
        <v>14.1</v>
      </c>
      <c r="H151" s="6"/>
      <c r="I151" s="7" t="s">
        <v>16</v>
      </c>
      <c r="J151" s="7" t="s">
        <v>13</v>
      </c>
      <c r="K151" s="26">
        <v>2</v>
      </c>
      <c r="L151" s="40">
        <f t="shared" si="4"/>
        <v>0.01</v>
      </c>
    </row>
    <row r="152" spans="1:12" x14ac:dyDescent="0.25">
      <c r="A152" s="6"/>
      <c r="B152" s="7" t="s">
        <v>152</v>
      </c>
      <c r="C152" s="7">
        <v>4</v>
      </c>
      <c r="D152" s="7" t="s">
        <v>171</v>
      </c>
      <c r="E152" s="7" t="s">
        <v>216</v>
      </c>
      <c r="F152" s="7">
        <v>1551</v>
      </c>
      <c r="G152" s="7">
        <v>14.1</v>
      </c>
      <c r="H152" s="6"/>
      <c r="I152" s="7" t="s">
        <v>16</v>
      </c>
      <c r="J152" s="7" t="s">
        <v>14</v>
      </c>
      <c r="K152" s="26">
        <v>0</v>
      </c>
      <c r="L152" s="40">
        <f t="shared" si="4"/>
        <v>0</v>
      </c>
    </row>
    <row r="153" spans="1:12" x14ac:dyDescent="0.25">
      <c r="A153" s="6"/>
      <c r="B153" s="7" t="s">
        <v>152</v>
      </c>
      <c r="C153" s="7">
        <v>4</v>
      </c>
      <c r="D153" s="7" t="s">
        <v>171</v>
      </c>
      <c r="E153" s="7" t="s">
        <v>216</v>
      </c>
      <c r="F153" s="7">
        <v>1551</v>
      </c>
      <c r="G153" s="7">
        <v>14.1</v>
      </c>
      <c r="H153" s="6"/>
      <c r="I153" s="7" t="s">
        <v>16</v>
      </c>
      <c r="J153" s="7" t="s">
        <v>15</v>
      </c>
      <c r="K153" s="26">
        <v>0</v>
      </c>
      <c r="L153" s="40">
        <f t="shared" si="4"/>
        <v>0</v>
      </c>
    </row>
    <row r="154" spans="1:12" x14ac:dyDescent="0.25">
      <c r="A154" s="8"/>
      <c r="B154" s="9" t="s">
        <v>152</v>
      </c>
      <c r="C154" s="9">
        <v>4</v>
      </c>
      <c r="D154" s="9" t="s">
        <v>171</v>
      </c>
      <c r="E154" s="9" t="s">
        <v>152</v>
      </c>
      <c r="F154" s="9">
        <v>1530</v>
      </c>
      <c r="G154" s="9">
        <v>12.8</v>
      </c>
      <c r="H154" s="8"/>
      <c r="I154" s="9" t="s">
        <v>11</v>
      </c>
      <c r="J154" s="9" t="s">
        <v>12</v>
      </c>
      <c r="K154" s="26">
        <v>2</v>
      </c>
      <c r="L154" s="40">
        <f t="shared" si="4"/>
        <v>0.01</v>
      </c>
    </row>
    <row r="155" spans="1:12" x14ac:dyDescent="0.25">
      <c r="A155" s="8"/>
      <c r="B155" s="9" t="s">
        <v>152</v>
      </c>
      <c r="C155" s="9">
        <v>4</v>
      </c>
      <c r="D155" s="9" t="s">
        <v>171</v>
      </c>
      <c r="E155" s="9" t="s">
        <v>152</v>
      </c>
      <c r="F155" s="9">
        <v>1530</v>
      </c>
      <c r="G155" s="9">
        <v>12.8</v>
      </c>
      <c r="H155" s="8"/>
      <c r="I155" s="9" t="s">
        <v>11</v>
      </c>
      <c r="J155" s="9" t="s">
        <v>13</v>
      </c>
      <c r="K155" s="26">
        <v>0</v>
      </c>
      <c r="L155" s="40">
        <f t="shared" si="4"/>
        <v>0</v>
      </c>
    </row>
    <row r="156" spans="1:12" x14ac:dyDescent="0.25">
      <c r="A156" s="8"/>
      <c r="B156" s="9" t="s">
        <v>152</v>
      </c>
      <c r="C156" s="9">
        <v>4</v>
      </c>
      <c r="D156" s="9" t="s">
        <v>171</v>
      </c>
      <c r="E156" s="9" t="s">
        <v>152</v>
      </c>
      <c r="F156" s="9">
        <v>1530</v>
      </c>
      <c r="G156" s="9">
        <v>12.8</v>
      </c>
      <c r="H156" s="8"/>
      <c r="I156" s="9" t="s">
        <v>11</v>
      </c>
      <c r="J156" s="9" t="s">
        <v>14</v>
      </c>
      <c r="K156" s="26">
        <v>0</v>
      </c>
      <c r="L156" s="40">
        <f t="shared" si="4"/>
        <v>0</v>
      </c>
    </row>
    <row r="157" spans="1:12" x14ac:dyDescent="0.25">
      <c r="A157" s="8"/>
      <c r="B157" s="9" t="s">
        <v>152</v>
      </c>
      <c r="C157" s="9">
        <v>4</v>
      </c>
      <c r="D157" s="9" t="s">
        <v>171</v>
      </c>
      <c r="E157" s="9" t="s">
        <v>152</v>
      </c>
      <c r="F157" s="9">
        <v>1530</v>
      </c>
      <c r="G157" s="9">
        <v>12.8</v>
      </c>
      <c r="H157" s="8"/>
      <c r="I157" s="9" t="s">
        <v>11</v>
      </c>
      <c r="J157" s="9" t="s">
        <v>15</v>
      </c>
      <c r="K157" s="26">
        <v>2</v>
      </c>
      <c r="L157" s="40">
        <f t="shared" si="4"/>
        <v>0.01</v>
      </c>
    </row>
    <row r="158" spans="1:12" x14ac:dyDescent="0.25">
      <c r="A158" s="8"/>
      <c r="B158" s="9" t="s">
        <v>152</v>
      </c>
      <c r="C158" s="9">
        <v>4</v>
      </c>
      <c r="D158" s="9" t="s">
        <v>171</v>
      </c>
      <c r="E158" s="9" t="s">
        <v>152</v>
      </c>
      <c r="F158" s="9">
        <v>1530</v>
      </c>
      <c r="G158" s="9">
        <v>12.8</v>
      </c>
      <c r="H158" s="8"/>
      <c r="I158" s="9" t="s">
        <v>16</v>
      </c>
      <c r="J158" s="9" t="s">
        <v>12</v>
      </c>
      <c r="K158" s="26">
        <v>19</v>
      </c>
      <c r="L158" s="40">
        <f t="shared" si="4"/>
        <v>9.5000000000000001E-2</v>
      </c>
    </row>
    <row r="159" spans="1:12" x14ac:dyDescent="0.25">
      <c r="A159" s="8"/>
      <c r="B159" s="9" t="s">
        <v>152</v>
      </c>
      <c r="C159" s="9">
        <v>4</v>
      </c>
      <c r="D159" s="9" t="s">
        <v>171</v>
      </c>
      <c r="E159" s="9" t="s">
        <v>152</v>
      </c>
      <c r="F159" s="9">
        <v>1530</v>
      </c>
      <c r="G159" s="9">
        <v>12.8</v>
      </c>
      <c r="H159" s="8"/>
      <c r="I159" s="9" t="s">
        <v>16</v>
      </c>
      <c r="J159" s="9" t="s">
        <v>13</v>
      </c>
      <c r="K159" s="26">
        <v>2</v>
      </c>
      <c r="L159" s="40">
        <f t="shared" si="4"/>
        <v>0.01</v>
      </c>
    </row>
    <row r="160" spans="1:12" x14ac:dyDescent="0.25">
      <c r="A160" s="8"/>
      <c r="B160" s="9" t="s">
        <v>152</v>
      </c>
      <c r="C160" s="9">
        <v>4</v>
      </c>
      <c r="D160" s="9" t="s">
        <v>171</v>
      </c>
      <c r="E160" s="9" t="s">
        <v>152</v>
      </c>
      <c r="F160" s="9">
        <v>1530</v>
      </c>
      <c r="G160" s="9">
        <v>12.8</v>
      </c>
      <c r="H160" s="8"/>
      <c r="I160" s="9" t="s">
        <v>16</v>
      </c>
      <c r="J160" s="9" t="s">
        <v>14</v>
      </c>
      <c r="K160" s="26">
        <v>4</v>
      </c>
      <c r="L160" s="40">
        <f t="shared" si="4"/>
        <v>0.02</v>
      </c>
    </row>
    <row r="161" spans="1:12" x14ac:dyDescent="0.25">
      <c r="A161" s="8"/>
      <c r="B161" s="9" t="s">
        <v>152</v>
      </c>
      <c r="C161" s="9">
        <v>4</v>
      </c>
      <c r="D161" s="9" t="s">
        <v>171</v>
      </c>
      <c r="E161" s="9" t="s">
        <v>152</v>
      </c>
      <c r="F161" s="9">
        <v>1530</v>
      </c>
      <c r="G161" s="9">
        <v>12.8</v>
      </c>
      <c r="H161" s="8"/>
      <c r="I161" s="9" t="s">
        <v>16</v>
      </c>
      <c r="J161" s="9" t="s">
        <v>15</v>
      </c>
      <c r="K161" s="26">
        <v>9</v>
      </c>
      <c r="L161" s="40">
        <f t="shared" si="4"/>
        <v>4.4999999999999998E-2</v>
      </c>
    </row>
  </sheetData>
  <pageMargins left="0.74791666666666701" right="0.74791666666666701" top="0.98402777777777795" bottom="0.9840277777777779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161"/>
  <sheetViews>
    <sheetView zoomScaleNormal="100" workbookViewId="0"/>
  </sheetViews>
  <sheetFormatPr defaultRowHeight="15" x14ac:dyDescent="0.25"/>
  <cols>
    <col min="1" max="10" width="14.42578125" customWidth="1"/>
    <col min="11" max="11" width="20.28515625" customWidth="1"/>
    <col min="12" max="1025" width="14.42578125" customWidth="1"/>
  </cols>
  <sheetData>
    <row r="1" spans="1:12" x14ac:dyDescent="0.25">
      <c r="A1" s="41" t="s">
        <v>0</v>
      </c>
      <c r="B1" s="42" t="s">
        <v>1</v>
      </c>
      <c r="C1" s="42" t="s">
        <v>2</v>
      </c>
      <c r="D1" s="42" t="s">
        <v>3</v>
      </c>
      <c r="E1" s="42" t="s">
        <v>4</v>
      </c>
      <c r="F1" s="42" t="s">
        <v>5</v>
      </c>
      <c r="G1" s="42" t="s">
        <v>6</v>
      </c>
      <c r="H1" s="42" t="s">
        <v>7</v>
      </c>
      <c r="I1" s="43" t="s">
        <v>8</v>
      </c>
      <c r="J1" s="43" t="s">
        <v>9</v>
      </c>
      <c r="K1" s="44" t="s">
        <v>10</v>
      </c>
      <c r="L1" s="45" t="s">
        <v>219</v>
      </c>
    </row>
    <row r="2" spans="1:12" x14ac:dyDescent="0.25">
      <c r="A2" s="46"/>
      <c r="B2" s="46" t="s">
        <v>217</v>
      </c>
      <c r="C2" s="47">
        <v>1</v>
      </c>
      <c r="D2" s="46" t="s">
        <v>81</v>
      </c>
      <c r="E2" s="46" t="s">
        <v>205</v>
      </c>
      <c r="F2" s="47">
        <v>976</v>
      </c>
      <c r="G2" s="47">
        <v>16.100000000000001</v>
      </c>
      <c r="H2" s="46" t="s">
        <v>74</v>
      </c>
      <c r="I2" s="46" t="s">
        <v>11</v>
      </c>
      <c r="J2" s="46" t="s">
        <v>12</v>
      </c>
      <c r="K2" s="48">
        <v>1</v>
      </c>
      <c r="L2" s="40">
        <f t="shared" ref="L2:L33" si="0">K2/200</f>
        <v>5.0000000000000001E-3</v>
      </c>
    </row>
    <row r="3" spans="1:12" x14ac:dyDescent="0.25">
      <c r="A3" s="46"/>
      <c r="B3" s="46" t="s">
        <v>217</v>
      </c>
      <c r="C3" s="47">
        <v>1</v>
      </c>
      <c r="D3" s="46" t="s">
        <v>81</v>
      </c>
      <c r="E3" s="46" t="s">
        <v>205</v>
      </c>
      <c r="F3" s="47">
        <v>976</v>
      </c>
      <c r="G3" s="47">
        <v>16</v>
      </c>
      <c r="H3" s="46" t="s">
        <v>74</v>
      </c>
      <c r="I3" s="46" t="s">
        <v>11</v>
      </c>
      <c r="J3" s="46" t="s">
        <v>13</v>
      </c>
      <c r="K3" s="48">
        <v>0</v>
      </c>
      <c r="L3" s="40">
        <f t="shared" si="0"/>
        <v>0</v>
      </c>
    </row>
    <row r="4" spans="1:12" x14ac:dyDescent="0.25">
      <c r="A4" s="46"/>
      <c r="B4" s="46" t="s">
        <v>217</v>
      </c>
      <c r="C4" s="47">
        <v>1</v>
      </c>
      <c r="D4" s="46" t="s">
        <v>81</v>
      </c>
      <c r="E4" s="46" t="s">
        <v>205</v>
      </c>
      <c r="F4" s="47">
        <v>976</v>
      </c>
      <c r="G4" s="47">
        <v>15.9</v>
      </c>
      <c r="H4" s="46" t="s">
        <v>74</v>
      </c>
      <c r="I4" s="46" t="s">
        <v>11</v>
      </c>
      <c r="J4" s="46" t="s">
        <v>14</v>
      </c>
      <c r="K4" s="48">
        <v>1</v>
      </c>
      <c r="L4" s="40">
        <f t="shared" si="0"/>
        <v>5.0000000000000001E-3</v>
      </c>
    </row>
    <row r="5" spans="1:12" x14ac:dyDescent="0.25">
      <c r="A5" s="46"/>
      <c r="B5" s="46" t="s">
        <v>217</v>
      </c>
      <c r="C5" s="47">
        <v>1</v>
      </c>
      <c r="D5" s="46" t="s">
        <v>81</v>
      </c>
      <c r="E5" s="46" t="s">
        <v>205</v>
      </c>
      <c r="F5" s="47">
        <v>976</v>
      </c>
      <c r="G5" s="47">
        <v>15.8</v>
      </c>
      <c r="H5" s="46" t="s">
        <v>74</v>
      </c>
      <c r="I5" s="46" t="s">
        <v>11</v>
      </c>
      <c r="J5" s="46" t="s">
        <v>15</v>
      </c>
      <c r="K5" s="48">
        <v>3</v>
      </c>
      <c r="L5" s="40">
        <f t="shared" si="0"/>
        <v>1.4999999999999999E-2</v>
      </c>
    </row>
    <row r="6" spans="1:12" x14ac:dyDescent="0.25">
      <c r="A6" s="46"/>
      <c r="B6" s="46" t="s">
        <v>217</v>
      </c>
      <c r="C6" s="47">
        <v>1</v>
      </c>
      <c r="D6" s="46" t="s">
        <v>81</v>
      </c>
      <c r="E6" s="46" t="s">
        <v>205</v>
      </c>
      <c r="F6" s="47">
        <v>976</v>
      </c>
      <c r="G6" s="47">
        <v>15.7</v>
      </c>
      <c r="H6" s="46" t="s">
        <v>74</v>
      </c>
      <c r="I6" s="46" t="s">
        <v>16</v>
      </c>
      <c r="J6" s="46" t="s">
        <v>12</v>
      </c>
      <c r="K6" s="48">
        <v>3</v>
      </c>
      <c r="L6" s="40">
        <f t="shared" si="0"/>
        <v>1.4999999999999999E-2</v>
      </c>
    </row>
    <row r="7" spans="1:12" x14ac:dyDescent="0.25">
      <c r="A7" s="46"/>
      <c r="B7" s="46" t="s">
        <v>217</v>
      </c>
      <c r="C7" s="47">
        <v>1</v>
      </c>
      <c r="D7" s="46" t="s">
        <v>81</v>
      </c>
      <c r="E7" s="46" t="s">
        <v>205</v>
      </c>
      <c r="F7" s="47">
        <v>976</v>
      </c>
      <c r="G7" s="47">
        <v>15.6</v>
      </c>
      <c r="H7" s="46" t="s">
        <v>74</v>
      </c>
      <c r="I7" s="46" t="s">
        <v>16</v>
      </c>
      <c r="J7" s="46" t="s">
        <v>13</v>
      </c>
      <c r="K7" s="48">
        <v>1</v>
      </c>
      <c r="L7" s="40">
        <f t="shared" si="0"/>
        <v>5.0000000000000001E-3</v>
      </c>
    </row>
    <row r="8" spans="1:12" x14ac:dyDescent="0.25">
      <c r="A8" s="46"/>
      <c r="B8" s="46" t="s">
        <v>217</v>
      </c>
      <c r="C8" s="47">
        <v>1</v>
      </c>
      <c r="D8" s="46" t="s">
        <v>81</v>
      </c>
      <c r="E8" s="46" t="s">
        <v>205</v>
      </c>
      <c r="F8" s="47">
        <v>976</v>
      </c>
      <c r="G8" s="47">
        <v>15.5</v>
      </c>
      <c r="H8" s="46" t="s">
        <v>74</v>
      </c>
      <c r="I8" s="46" t="s">
        <v>16</v>
      </c>
      <c r="J8" s="46" t="s">
        <v>14</v>
      </c>
      <c r="K8" s="48">
        <v>10</v>
      </c>
      <c r="L8" s="40">
        <f t="shared" si="0"/>
        <v>0.05</v>
      </c>
    </row>
    <row r="9" spans="1:12" x14ac:dyDescent="0.25">
      <c r="A9" s="46"/>
      <c r="B9" s="46" t="s">
        <v>217</v>
      </c>
      <c r="C9" s="47">
        <v>1</v>
      </c>
      <c r="D9" s="46" t="s">
        <v>81</v>
      </c>
      <c r="E9" s="46" t="s">
        <v>205</v>
      </c>
      <c r="F9" s="47">
        <v>976</v>
      </c>
      <c r="G9" s="47">
        <v>15.4</v>
      </c>
      <c r="H9" s="46" t="s">
        <v>74</v>
      </c>
      <c r="I9" s="46" t="s">
        <v>16</v>
      </c>
      <c r="J9" s="46" t="s">
        <v>15</v>
      </c>
      <c r="K9" s="48">
        <v>0</v>
      </c>
      <c r="L9" s="40">
        <f t="shared" si="0"/>
        <v>0</v>
      </c>
    </row>
    <row r="10" spans="1:12" x14ac:dyDescent="0.25">
      <c r="A10" s="49"/>
      <c r="B10" s="49" t="s">
        <v>217</v>
      </c>
      <c r="C10" s="50">
        <v>1</v>
      </c>
      <c r="D10" s="49" t="s">
        <v>81</v>
      </c>
      <c r="E10" s="49" t="s">
        <v>205</v>
      </c>
      <c r="F10" s="50">
        <v>1868</v>
      </c>
      <c r="G10" s="50">
        <v>11.2</v>
      </c>
      <c r="H10" s="49" t="s">
        <v>74</v>
      </c>
      <c r="I10" s="49" t="s">
        <v>11</v>
      </c>
      <c r="J10" s="49" t="s">
        <v>12</v>
      </c>
      <c r="K10" s="48">
        <v>0</v>
      </c>
      <c r="L10" s="40">
        <f t="shared" si="0"/>
        <v>0</v>
      </c>
    </row>
    <row r="11" spans="1:12" x14ac:dyDescent="0.25">
      <c r="A11" s="49"/>
      <c r="B11" s="49" t="s">
        <v>217</v>
      </c>
      <c r="C11" s="50">
        <v>1</v>
      </c>
      <c r="D11" s="49" t="s">
        <v>81</v>
      </c>
      <c r="E11" s="49" t="s">
        <v>205</v>
      </c>
      <c r="F11" s="50">
        <v>1868</v>
      </c>
      <c r="G11" s="50">
        <v>11.2</v>
      </c>
      <c r="H11" s="49" t="s">
        <v>74</v>
      </c>
      <c r="I11" s="49" t="s">
        <v>11</v>
      </c>
      <c r="J11" s="49" t="s">
        <v>13</v>
      </c>
      <c r="K11" s="48">
        <v>1</v>
      </c>
      <c r="L11" s="40">
        <f t="shared" si="0"/>
        <v>5.0000000000000001E-3</v>
      </c>
    </row>
    <row r="12" spans="1:12" x14ac:dyDescent="0.25">
      <c r="A12" s="49"/>
      <c r="B12" s="49" t="s">
        <v>217</v>
      </c>
      <c r="C12" s="50">
        <v>1</v>
      </c>
      <c r="D12" s="49" t="s">
        <v>81</v>
      </c>
      <c r="E12" s="49" t="s">
        <v>205</v>
      </c>
      <c r="F12" s="50">
        <v>1868</v>
      </c>
      <c r="G12" s="50">
        <v>11.2</v>
      </c>
      <c r="H12" s="49" t="s">
        <v>74</v>
      </c>
      <c r="I12" s="49" t="s">
        <v>11</v>
      </c>
      <c r="J12" s="49" t="s">
        <v>14</v>
      </c>
      <c r="K12" s="48">
        <v>0</v>
      </c>
      <c r="L12" s="40">
        <f t="shared" si="0"/>
        <v>0</v>
      </c>
    </row>
    <row r="13" spans="1:12" x14ac:dyDescent="0.25">
      <c r="A13" s="49"/>
      <c r="B13" s="49" t="s">
        <v>217</v>
      </c>
      <c r="C13" s="50">
        <v>1</v>
      </c>
      <c r="D13" s="49" t="s">
        <v>81</v>
      </c>
      <c r="E13" s="49" t="s">
        <v>205</v>
      </c>
      <c r="F13" s="50">
        <v>1868</v>
      </c>
      <c r="G13" s="50">
        <v>11.2</v>
      </c>
      <c r="H13" s="49" t="s">
        <v>74</v>
      </c>
      <c r="I13" s="49" t="s">
        <v>11</v>
      </c>
      <c r="J13" s="49" t="s">
        <v>15</v>
      </c>
      <c r="K13" s="48">
        <v>0</v>
      </c>
      <c r="L13" s="40">
        <f t="shared" si="0"/>
        <v>0</v>
      </c>
    </row>
    <row r="14" spans="1:12" x14ac:dyDescent="0.25">
      <c r="A14" s="49"/>
      <c r="B14" s="49" t="s">
        <v>217</v>
      </c>
      <c r="C14" s="50">
        <v>1</v>
      </c>
      <c r="D14" s="49" t="s">
        <v>81</v>
      </c>
      <c r="E14" s="49" t="s">
        <v>205</v>
      </c>
      <c r="F14" s="50">
        <v>1868</v>
      </c>
      <c r="G14" s="50">
        <v>11.2</v>
      </c>
      <c r="H14" s="49" t="s">
        <v>74</v>
      </c>
      <c r="I14" s="49" t="s">
        <v>16</v>
      </c>
      <c r="J14" s="49" t="s">
        <v>12</v>
      </c>
      <c r="K14" s="48">
        <v>2</v>
      </c>
      <c r="L14" s="40">
        <f t="shared" si="0"/>
        <v>0.01</v>
      </c>
    </row>
    <row r="15" spans="1:12" x14ac:dyDescent="0.25">
      <c r="A15" s="49"/>
      <c r="B15" s="49" t="s">
        <v>217</v>
      </c>
      <c r="C15" s="50">
        <v>1</v>
      </c>
      <c r="D15" s="49" t="s">
        <v>81</v>
      </c>
      <c r="E15" s="49" t="s">
        <v>205</v>
      </c>
      <c r="F15" s="50">
        <v>1868</v>
      </c>
      <c r="G15" s="50">
        <v>11.2</v>
      </c>
      <c r="H15" s="49" t="s">
        <v>74</v>
      </c>
      <c r="I15" s="49" t="s">
        <v>16</v>
      </c>
      <c r="J15" s="49" t="s">
        <v>13</v>
      </c>
      <c r="K15" s="48">
        <v>0</v>
      </c>
      <c r="L15" s="40">
        <f t="shared" si="0"/>
        <v>0</v>
      </c>
    </row>
    <row r="16" spans="1:12" x14ac:dyDescent="0.25">
      <c r="A16" s="49"/>
      <c r="B16" s="49" t="s">
        <v>217</v>
      </c>
      <c r="C16" s="50">
        <v>1</v>
      </c>
      <c r="D16" s="49" t="s">
        <v>81</v>
      </c>
      <c r="E16" s="49" t="s">
        <v>205</v>
      </c>
      <c r="F16" s="50">
        <v>1868</v>
      </c>
      <c r="G16" s="50">
        <v>11.2</v>
      </c>
      <c r="H16" s="49" t="s">
        <v>74</v>
      </c>
      <c r="I16" s="49" t="s">
        <v>16</v>
      </c>
      <c r="J16" s="49" t="s">
        <v>14</v>
      </c>
      <c r="K16" s="48">
        <v>0</v>
      </c>
      <c r="L16" s="40">
        <f t="shared" si="0"/>
        <v>0</v>
      </c>
    </row>
    <row r="17" spans="1:12" x14ac:dyDescent="0.25">
      <c r="A17" s="49"/>
      <c r="B17" s="49" t="s">
        <v>217</v>
      </c>
      <c r="C17" s="50">
        <v>1</v>
      </c>
      <c r="D17" s="49" t="s">
        <v>81</v>
      </c>
      <c r="E17" s="49" t="s">
        <v>205</v>
      </c>
      <c r="F17" s="50">
        <v>1868</v>
      </c>
      <c r="G17" s="50">
        <v>11.2</v>
      </c>
      <c r="H17" s="49" t="s">
        <v>74</v>
      </c>
      <c r="I17" s="49" t="s">
        <v>16</v>
      </c>
      <c r="J17" s="49" t="s">
        <v>15</v>
      </c>
      <c r="K17" s="48">
        <v>1</v>
      </c>
      <c r="L17" s="40">
        <f t="shared" si="0"/>
        <v>5.0000000000000001E-3</v>
      </c>
    </row>
    <row r="18" spans="1:12" x14ac:dyDescent="0.25">
      <c r="A18" s="46"/>
      <c r="B18" s="46" t="s">
        <v>217</v>
      </c>
      <c r="C18" s="47">
        <v>1</v>
      </c>
      <c r="D18" s="46" t="s">
        <v>81</v>
      </c>
      <c r="E18" s="46" t="s">
        <v>212</v>
      </c>
      <c r="F18" s="47">
        <v>1866</v>
      </c>
      <c r="G18" s="47">
        <v>16.399999999999999</v>
      </c>
      <c r="H18" s="46" t="s">
        <v>74</v>
      </c>
      <c r="I18" s="46" t="s">
        <v>11</v>
      </c>
      <c r="J18" s="46" t="s">
        <v>12</v>
      </c>
      <c r="K18" s="48">
        <v>0</v>
      </c>
      <c r="L18" s="40">
        <f t="shared" si="0"/>
        <v>0</v>
      </c>
    </row>
    <row r="19" spans="1:12" x14ac:dyDescent="0.25">
      <c r="A19" s="46"/>
      <c r="B19" s="46" t="s">
        <v>217</v>
      </c>
      <c r="C19" s="47">
        <v>1</v>
      </c>
      <c r="D19" s="46" t="s">
        <v>81</v>
      </c>
      <c r="E19" s="46" t="s">
        <v>212</v>
      </c>
      <c r="F19" s="47">
        <v>1866</v>
      </c>
      <c r="G19" s="47">
        <v>16.399999999999999</v>
      </c>
      <c r="H19" s="46" t="s">
        <v>74</v>
      </c>
      <c r="I19" s="46" t="s">
        <v>11</v>
      </c>
      <c r="J19" s="46" t="s">
        <v>13</v>
      </c>
      <c r="K19" s="48">
        <v>0</v>
      </c>
      <c r="L19" s="40">
        <f t="shared" si="0"/>
        <v>0</v>
      </c>
    </row>
    <row r="20" spans="1:12" x14ac:dyDescent="0.25">
      <c r="A20" s="46"/>
      <c r="B20" s="46" t="s">
        <v>217</v>
      </c>
      <c r="C20" s="47">
        <v>1</v>
      </c>
      <c r="D20" s="46" t="s">
        <v>81</v>
      </c>
      <c r="E20" s="46" t="s">
        <v>212</v>
      </c>
      <c r="F20" s="47">
        <v>1866</v>
      </c>
      <c r="G20" s="47">
        <v>16.399999999999999</v>
      </c>
      <c r="H20" s="46" t="s">
        <v>74</v>
      </c>
      <c r="I20" s="46" t="s">
        <v>11</v>
      </c>
      <c r="J20" s="46" t="s">
        <v>14</v>
      </c>
      <c r="K20" s="48">
        <v>0</v>
      </c>
      <c r="L20" s="40">
        <f t="shared" si="0"/>
        <v>0</v>
      </c>
    </row>
    <row r="21" spans="1:12" x14ac:dyDescent="0.25">
      <c r="A21" s="46"/>
      <c r="B21" s="46" t="s">
        <v>217</v>
      </c>
      <c r="C21" s="47">
        <v>1</v>
      </c>
      <c r="D21" s="46" t="s">
        <v>81</v>
      </c>
      <c r="E21" s="46" t="s">
        <v>212</v>
      </c>
      <c r="F21" s="47">
        <v>1866</v>
      </c>
      <c r="G21" s="47">
        <v>16.399999999999999</v>
      </c>
      <c r="H21" s="46" t="s">
        <v>74</v>
      </c>
      <c r="I21" s="46" t="s">
        <v>11</v>
      </c>
      <c r="J21" s="46" t="s">
        <v>15</v>
      </c>
      <c r="K21" s="48">
        <v>1</v>
      </c>
      <c r="L21" s="40">
        <f t="shared" si="0"/>
        <v>5.0000000000000001E-3</v>
      </c>
    </row>
    <row r="22" spans="1:12" x14ac:dyDescent="0.25">
      <c r="A22" s="46"/>
      <c r="B22" s="46" t="s">
        <v>217</v>
      </c>
      <c r="C22" s="47">
        <v>1</v>
      </c>
      <c r="D22" s="46" t="s">
        <v>81</v>
      </c>
      <c r="E22" s="46" t="s">
        <v>212</v>
      </c>
      <c r="F22" s="47">
        <v>1866</v>
      </c>
      <c r="G22" s="47">
        <v>16.399999999999999</v>
      </c>
      <c r="H22" s="46" t="s">
        <v>74</v>
      </c>
      <c r="I22" s="46" t="s">
        <v>16</v>
      </c>
      <c r="J22" s="46" t="s">
        <v>12</v>
      </c>
      <c r="K22" s="48">
        <v>5</v>
      </c>
      <c r="L22" s="40">
        <f t="shared" si="0"/>
        <v>2.5000000000000001E-2</v>
      </c>
    </row>
    <row r="23" spans="1:12" x14ac:dyDescent="0.25">
      <c r="A23" s="46"/>
      <c r="B23" s="46" t="s">
        <v>217</v>
      </c>
      <c r="C23" s="47">
        <v>1</v>
      </c>
      <c r="D23" s="46" t="s">
        <v>81</v>
      </c>
      <c r="E23" s="46" t="s">
        <v>212</v>
      </c>
      <c r="F23" s="47">
        <v>1866</v>
      </c>
      <c r="G23" s="47">
        <v>16.399999999999999</v>
      </c>
      <c r="H23" s="46" t="s">
        <v>74</v>
      </c>
      <c r="I23" s="46" t="s">
        <v>16</v>
      </c>
      <c r="J23" s="46" t="s">
        <v>13</v>
      </c>
      <c r="K23" s="48">
        <v>1</v>
      </c>
      <c r="L23" s="40">
        <f t="shared" si="0"/>
        <v>5.0000000000000001E-3</v>
      </c>
    </row>
    <row r="24" spans="1:12" x14ac:dyDescent="0.25">
      <c r="A24" s="46"/>
      <c r="B24" s="46" t="s">
        <v>217</v>
      </c>
      <c r="C24" s="47">
        <v>1</v>
      </c>
      <c r="D24" s="46" t="s">
        <v>81</v>
      </c>
      <c r="E24" s="46" t="s">
        <v>212</v>
      </c>
      <c r="F24" s="47">
        <v>1866</v>
      </c>
      <c r="G24" s="47">
        <v>16.399999999999999</v>
      </c>
      <c r="H24" s="46" t="s">
        <v>74</v>
      </c>
      <c r="I24" s="46" t="s">
        <v>16</v>
      </c>
      <c r="J24" s="46" t="s">
        <v>14</v>
      </c>
      <c r="K24" s="48">
        <v>1</v>
      </c>
      <c r="L24" s="40">
        <f t="shared" si="0"/>
        <v>5.0000000000000001E-3</v>
      </c>
    </row>
    <row r="25" spans="1:12" x14ac:dyDescent="0.25">
      <c r="A25" s="46"/>
      <c r="B25" s="46" t="s">
        <v>217</v>
      </c>
      <c r="C25" s="47">
        <v>1</v>
      </c>
      <c r="D25" s="46" t="s">
        <v>81</v>
      </c>
      <c r="E25" s="46" t="s">
        <v>212</v>
      </c>
      <c r="F25" s="47">
        <v>1866</v>
      </c>
      <c r="G25" s="47">
        <v>16.399999999999999</v>
      </c>
      <c r="H25" s="46" t="s">
        <v>74</v>
      </c>
      <c r="I25" s="46" t="s">
        <v>16</v>
      </c>
      <c r="J25" s="46" t="s">
        <v>15</v>
      </c>
      <c r="K25" s="48">
        <v>0</v>
      </c>
      <c r="L25" s="40">
        <f t="shared" si="0"/>
        <v>0</v>
      </c>
    </row>
    <row r="26" spans="1:12" x14ac:dyDescent="0.25">
      <c r="A26" s="49"/>
      <c r="B26" s="49" t="s">
        <v>217</v>
      </c>
      <c r="C26" s="50">
        <v>1</v>
      </c>
      <c r="D26" s="49" t="s">
        <v>81</v>
      </c>
      <c r="E26" s="49" t="s">
        <v>80</v>
      </c>
      <c r="F26" s="50">
        <v>71</v>
      </c>
      <c r="G26" s="50">
        <v>16.399999999999999</v>
      </c>
      <c r="H26" s="49" t="s">
        <v>74</v>
      </c>
      <c r="I26" s="49" t="s">
        <v>11</v>
      </c>
      <c r="J26" s="49" t="s">
        <v>12</v>
      </c>
      <c r="K26" s="48">
        <v>0</v>
      </c>
      <c r="L26" s="40">
        <f t="shared" si="0"/>
        <v>0</v>
      </c>
    </row>
    <row r="27" spans="1:12" x14ac:dyDescent="0.25">
      <c r="A27" s="49"/>
      <c r="B27" s="49" t="s">
        <v>217</v>
      </c>
      <c r="C27" s="50">
        <v>1</v>
      </c>
      <c r="D27" s="49" t="s">
        <v>81</v>
      </c>
      <c r="E27" s="49" t="s">
        <v>80</v>
      </c>
      <c r="F27" s="50">
        <v>71</v>
      </c>
      <c r="G27" s="50">
        <v>16.399999999999999</v>
      </c>
      <c r="H27" s="49" t="s">
        <v>74</v>
      </c>
      <c r="I27" s="49" t="s">
        <v>11</v>
      </c>
      <c r="J27" s="49" t="s">
        <v>13</v>
      </c>
      <c r="K27" s="48">
        <v>1</v>
      </c>
      <c r="L27" s="40">
        <f t="shared" si="0"/>
        <v>5.0000000000000001E-3</v>
      </c>
    </row>
    <row r="28" spans="1:12" x14ac:dyDescent="0.25">
      <c r="A28" s="49"/>
      <c r="B28" s="49" t="s">
        <v>217</v>
      </c>
      <c r="C28" s="50">
        <v>1</v>
      </c>
      <c r="D28" s="49" t="s">
        <v>81</v>
      </c>
      <c r="E28" s="49" t="s">
        <v>80</v>
      </c>
      <c r="F28" s="50">
        <v>71</v>
      </c>
      <c r="G28" s="50">
        <v>16.399999999999999</v>
      </c>
      <c r="H28" s="49" t="s">
        <v>74</v>
      </c>
      <c r="I28" s="49" t="s">
        <v>11</v>
      </c>
      <c r="J28" s="49" t="s">
        <v>14</v>
      </c>
      <c r="K28" s="48">
        <v>2</v>
      </c>
      <c r="L28" s="40">
        <f t="shared" si="0"/>
        <v>0.01</v>
      </c>
    </row>
    <row r="29" spans="1:12" x14ac:dyDescent="0.25">
      <c r="A29" s="49"/>
      <c r="B29" s="49" t="s">
        <v>217</v>
      </c>
      <c r="C29" s="50">
        <v>1</v>
      </c>
      <c r="D29" s="49" t="s">
        <v>81</v>
      </c>
      <c r="E29" s="49" t="s">
        <v>80</v>
      </c>
      <c r="F29" s="50">
        <v>71</v>
      </c>
      <c r="G29" s="50">
        <v>16.399999999999999</v>
      </c>
      <c r="H29" s="49" t="s">
        <v>74</v>
      </c>
      <c r="I29" s="49" t="s">
        <v>11</v>
      </c>
      <c r="J29" s="49" t="s">
        <v>15</v>
      </c>
      <c r="K29" s="48">
        <v>0</v>
      </c>
      <c r="L29" s="40">
        <f t="shared" si="0"/>
        <v>0</v>
      </c>
    </row>
    <row r="30" spans="1:12" x14ac:dyDescent="0.25">
      <c r="A30" s="49"/>
      <c r="B30" s="49" t="s">
        <v>217</v>
      </c>
      <c r="C30" s="50">
        <v>1</v>
      </c>
      <c r="D30" s="49" t="s">
        <v>81</v>
      </c>
      <c r="E30" s="49" t="s">
        <v>80</v>
      </c>
      <c r="F30" s="50">
        <v>71</v>
      </c>
      <c r="G30" s="50">
        <v>16.399999999999999</v>
      </c>
      <c r="H30" s="49" t="s">
        <v>74</v>
      </c>
      <c r="I30" s="49" t="s">
        <v>16</v>
      </c>
      <c r="J30" s="49" t="s">
        <v>12</v>
      </c>
      <c r="K30" s="48">
        <v>2</v>
      </c>
      <c r="L30" s="40">
        <f t="shared" si="0"/>
        <v>0.01</v>
      </c>
    </row>
    <row r="31" spans="1:12" x14ac:dyDescent="0.25">
      <c r="A31" s="49"/>
      <c r="B31" s="49" t="s">
        <v>217</v>
      </c>
      <c r="C31" s="50">
        <v>1</v>
      </c>
      <c r="D31" s="49" t="s">
        <v>81</v>
      </c>
      <c r="E31" s="49" t="s">
        <v>80</v>
      </c>
      <c r="F31" s="50">
        <v>71</v>
      </c>
      <c r="G31" s="50">
        <v>16.399999999999999</v>
      </c>
      <c r="H31" s="49" t="s">
        <v>74</v>
      </c>
      <c r="I31" s="49" t="s">
        <v>16</v>
      </c>
      <c r="J31" s="49" t="s">
        <v>13</v>
      </c>
      <c r="K31" s="48">
        <v>3</v>
      </c>
      <c r="L31" s="40">
        <f t="shared" si="0"/>
        <v>1.4999999999999999E-2</v>
      </c>
    </row>
    <row r="32" spans="1:12" x14ac:dyDescent="0.25">
      <c r="A32" s="49"/>
      <c r="B32" s="49" t="s">
        <v>217</v>
      </c>
      <c r="C32" s="50">
        <v>1</v>
      </c>
      <c r="D32" s="49" t="s">
        <v>81</v>
      </c>
      <c r="E32" s="49" t="s">
        <v>80</v>
      </c>
      <c r="F32" s="50">
        <v>71</v>
      </c>
      <c r="G32" s="50">
        <v>16.399999999999999</v>
      </c>
      <c r="H32" s="49" t="s">
        <v>74</v>
      </c>
      <c r="I32" s="49" t="s">
        <v>16</v>
      </c>
      <c r="J32" s="49" t="s">
        <v>14</v>
      </c>
      <c r="K32" s="48">
        <v>6</v>
      </c>
      <c r="L32" s="40">
        <f t="shared" si="0"/>
        <v>0.03</v>
      </c>
    </row>
    <row r="33" spans="1:12" x14ac:dyDescent="0.25">
      <c r="A33" s="49"/>
      <c r="B33" s="49" t="s">
        <v>217</v>
      </c>
      <c r="C33" s="50">
        <v>1</v>
      </c>
      <c r="D33" s="49" t="s">
        <v>81</v>
      </c>
      <c r="E33" s="49" t="s">
        <v>80</v>
      </c>
      <c r="F33" s="50">
        <v>71</v>
      </c>
      <c r="G33" s="50">
        <v>16.399999999999999</v>
      </c>
      <c r="H33" s="49" t="s">
        <v>74</v>
      </c>
      <c r="I33" s="49" t="s">
        <v>16</v>
      </c>
      <c r="J33" s="49" t="s">
        <v>15</v>
      </c>
      <c r="K33" s="48">
        <v>7</v>
      </c>
      <c r="L33" s="40">
        <f t="shared" si="0"/>
        <v>3.5000000000000003E-2</v>
      </c>
    </row>
    <row r="34" spans="1:12" x14ac:dyDescent="0.25">
      <c r="A34" s="46"/>
      <c r="B34" s="46" t="s">
        <v>217</v>
      </c>
      <c r="C34" s="47">
        <v>1</v>
      </c>
      <c r="D34" s="46" t="s">
        <v>81</v>
      </c>
      <c r="E34" s="46" t="s">
        <v>152</v>
      </c>
      <c r="F34" s="47">
        <v>1877</v>
      </c>
      <c r="G34" s="47">
        <v>12.8</v>
      </c>
      <c r="H34" s="46" t="s">
        <v>74</v>
      </c>
      <c r="I34" s="46" t="s">
        <v>11</v>
      </c>
      <c r="J34" s="46" t="s">
        <v>12</v>
      </c>
      <c r="K34" s="48">
        <v>0</v>
      </c>
      <c r="L34" s="40">
        <f t="shared" ref="L34:L65" si="1">K34/200</f>
        <v>0</v>
      </c>
    </row>
    <row r="35" spans="1:12" x14ac:dyDescent="0.25">
      <c r="A35" s="46"/>
      <c r="B35" s="46" t="s">
        <v>217</v>
      </c>
      <c r="C35" s="47">
        <v>1</v>
      </c>
      <c r="D35" s="46" t="s">
        <v>81</v>
      </c>
      <c r="E35" s="46" t="s">
        <v>152</v>
      </c>
      <c r="F35" s="47">
        <v>1877</v>
      </c>
      <c r="G35" s="47">
        <v>12.8</v>
      </c>
      <c r="H35" s="46" t="s">
        <v>74</v>
      </c>
      <c r="I35" s="46" t="s">
        <v>11</v>
      </c>
      <c r="J35" s="46" t="s">
        <v>13</v>
      </c>
      <c r="K35" s="48">
        <v>0</v>
      </c>
      <c r="L35" s="40">
        <f t="shared" si="1"/>
        <v>0</v>
      </c>
    </row>
    <row r="36" spans="1:12" x14ac:dyDescent="0.25">
      <c r="A36" s="46"/>
      <c r="B36" s="46" t="s">
        <v>217</v>
      </c>
      <c r="C36" s="47">
        <v>1</v>
      </c>
      <c r="D36" s="46" t="s">
        <v>81</v>
      </c>
      <c r="E36" s="46" t="s">
        <v>152</v>
      </c>
      <c r="F36" s="47">
        <v>1877</v>
      </c>
      <c r="G36" s="47">
        <v>12.8</v>
      </c>
      <c r="H36" s="46" t="s">
        <v>74</v>
      </c>
      <c r="I36" s="46" t="s">
        <v>11</v>
      </c>
      <c r="J36" s="46" t="s">
        <v>14</v>
      </c>
      <c r="K36" s="48">
        <v>0</v>
      </c>
      <c r="L36" s="40">
        <f t="shared" si="1"/>
        <v>0</v>
      </c>
    </row>
    <row r="37" spans="1:12" x14ac:dyDescent="0.25">
      <c r="A37" s="46"/>
      <c r="B37" s="46" t="s">
        <v>217</v>
      </c>
      <c r="C37" s="47">
        <v>1</v>
      </c>
      <c r="D37" s="46" t="s">
        <v>81</v>
      </c>
      <c r="E37" s="46" t="s">
        <v>152</v>
      </c>
      <c r="F37" s="47">
        <v>1877</v>
      </c>
      <c r="G37" s="47">
        <v>12.8</v>
      </c>
      <c r="H37" s="46" t="s">
        <v>74</v>
      </c>
      <c r="I37" s="46" t="s">
        <v>11</v>
      </c>
      <c r="J37" s="46" t="s">
        <v>15</v>
      </c>
      <c r="K37" s="48">
        <v>0</v>
      </c>
      <c r="L37" s="40">
        <f t="shared" si="1"/>
        <v>0</v>
      </c>
    </row>
    <row r="38" spans="1:12" x14ac:dyDescent="0.25">
      <c r="A38" s="46"/>
      <c r="B38" s="46" t="s">
        <v>217</v>
      </c>
      <c r="C38" s="47">
        <v>1</v>
      </c>
      <c r="D38" s="46" t="s">
        <v>81</v>
      </c>
      <c r="E38" s="46" t="s">
        <v>152</v>
      </c>
      <c r="F38" s="47">
        <v>1877</v>
      </c>
      <c r="G38" s="47">
        <v>12.8</v>
      </c>
      <c r="H38" s="46" t="s">
        <v>74</v>
      </c>
      <c r="I38" s="46" t="s">
        <v>16</v>
      </c>
      <c r="J38" s="46" t="s">
        <v>12</v>
      </c>
      <c r="K38" s="48">
        <v>0</v>
      </c>
      <c r="L38" s="40">
        <f t="shared" si="1"/>
        <v>0</v>
      </c>
    </row>
    <row r="39" spans="1:12" x14ac:dyDescent="0.25">
      <c r="A39" s="46"/>
      <c r="B39" s="46" t="s">
        <v>217</v>
      </c>
      <c r="C39" s="47">
        <v>1</v>
      </c>
      <c r="D39" s="46" t="s">
        <v>81</v>
      </c>
      <c r="E39" s="46" t="s">
        <v>152</v>
      </c>
      <c r="F39" s="47">
        <v>1877</v>
      </c>
      <c r="G39" s="47">
        <v>12.8</v>
      </c>
      <c r="H39" s="46" t="s">
        <v>74</v>
      </c>
      <c r="I39" s="46" t="s">
        <v>16</v>
      </c>
      <c r="J39" s="46" t="s">
        <v>13</v>
      </c>
      <c r="K39" s="48">
        <v>0</v>
      </c>
      <c r="L39" s="40">
        <f t="shared" si="1"/>
        <v>0</v>
      </c>
    </row>
    <row r="40" spans="1:12" x14ac:dyDescent="0.25">
      <c r="A40" s="46"/>
      <c r="B40" s="46" t="s">
        <v>217</v>
      </c>
      <c r="C40" s="47">
        <v>1</v>
      </c>
      <c r="D40" s="46" t="s">
        <v>81</v>
      </c>
      <c r="E40" s="46" t="s">
        <v>152</v>
      </c>
      <c r="F40" s="47">
        <v>1877</v>
      </c>
      <c r="G40" s="47">
        <v>12.8</v>
      </c>
      <c r="H40" s="46" t="s">
        <v>74</v>
      </c>
      <c r="I40" s="46" t="s">
        <v>16</v>
      </c>
      <c r="J40" s="46" t="s">
        <v>14</v>
      </c>
      <c r="K40" s="48">
        <v>0</v>
      </c>
      <c r="L40" s="40">
        <f t="shared" si="1"/>
        <v>0</v>
      </c>
    </row>
    <row r="41" spans="1:12" x14ac:dyDescent="0.25">
      <c r="A41" s="46"/>
      <c r="B41" s="46" t="s">
        <v>217</v>
      </c>
      <c r="C41" s="47">
        <v>1</v>
      </c>
      <c r="D41" s="46" t="s">
        <v>81</v>
      </c>
      <c r="E41" s="46" t="s">
        <v>152</v>
      </c>
      <c r="F41" s="47">
        <v>1877</v>
      </c>
      <c r="G41" s="47">
        <v>12.8</v>
      </c>
      <c r="H41" s="46" t="s">
        <v>74</v>
      </c>
      <c r="I41" s="46" t="s">
        <v>16</v>
      </c>
      <c r="J41" s="46" t="s">
        <v>15</v>
      </c>
      <c r="K41" s="48">
        <v>1</v>
      </c>
      <c r="L41" s="40">
        <f t="shared" si="1"/>
        <v>5.0000000000000001E-3</v>
      </c>
    </row>
    <row r="42" spans="1:12" x14ac:dyDescent="0.25">
      <c r="A42" s="49"/>
      <c r="B42" s="49" t="s">
        <v>217</v>
      </c>
      <c r="C42" s="50">
        <v>2</v>
      </c>
      <c r="D42" s="49" t="s">
        <v>12</v>
      </c>
      <c r="E42" s="49" t="s">
        <v>82</v>
      </c>
      <c r="F42" s="50">
        <v>124</v>
      </c>
      <c r="G42" s="50">
        <v>16.600000000000001</v>
      </c>
      <c r="H42" s="49" t="s">
        <v>12</v>
      </c>
      <c r="I42" s="49" t="s">
        <v>11</v>
      </c>
      <c r="J42" s="49" t="s">
        <v>12</v>
      </c>
      <c r="K42" s="51">
        <v>0</v>
      </c>
      <c r="L42" s="40">
        <f t="shared" si="1"/>
        <v>0</v>
      </c>
    </row>
    <row r="43" spans="1:12" x14ac:dyDescent="0.25">
      <c r="A43" s="49"/>
      <c r="B43" s="49" t="s">
        <v>217</v>
      </c>
      <c r="C43" s="50">
        <v>2</v>
      </c>
      <c r="D43" s="49" t="s">
        <v>12</v>
      </c>
      <c r="E43" s="49" t="s">
        <v>82</v>
      </c>
      <c r="F43" s="50">
        <v>124</v>
      </c>
      <c r="G43" s="50">
        <v>16.600000000000001</v>
      </c>
      <c r="H43" s="49" t="s">
        <v>12</v>
      </c>
      <c r="I43" s="49" t="s">
        <v>11</v>
      </c>
      <c r="J43" s="49" t="s">
        <v>13</v>
      </c>
      <c r="K43" s="51">
        <v>0</v>
      </c>
      <c r="L43" s="40">
        <f t="shared" si="1"/>
        <v>0</v>
      </c>
    </row>
    <row r="44" spans="1:12" x14ac:dyDescent="0.25">
      <c r="A44" s="49"/>
      <c r="B44" s="49" t="s">
        <v>217</v>
      </c>
      <c r="C44" s="50">
        <v>2</v>
      </c>
      <c r="D44" s="49" t="s">
        <v>12</v>
      </c>
      <c r="E44" s="49" t="s">
        <v>82</v>
      </c>
      <c r="F44" s="50">
        <v>124</v>
      </c>
      <c r="G44" s="50">
        <v>16.600000000000001</v>
      </c>
      <c r="H44" s="49" t="s">
        <v>12</v>
      </c>
      <c r="I44" s="49" t="s">
        <v>11</v>
      </c>
      <c r="J44" s="49" t="s">
        <v>14</v>
      </c>
      <c r="K44" s="51">
        <v>0</v>
      </c>
      <c r="L44" s="40">
        <f t="shared" si="1"/>
        <v>0</v>
      </c>
    </row>
    <row r="45" spans="1:12" x14ac:dyDescent="0.25">
      <c r="A45" s="49"/>
      <c r="B45" s="49" t="s">
        <v>217</v>
      </c>
      <c r="C45" s="50">
        <v>2</v>
      </c>
      <c r="D45" s="49" t="s">
        <v>12</v>
      </c>
      <c r="E45" s="49" t="s">
        <v>82</v>
      </c>
      <c r="F45" s="50">
        <v>124</v>
      </c>
      <c r="G45" s="50">
        <v>16.600000000000001</v>
      </c>
      <c r="H45" s="49" t="s">
        <v>12</v>
      </c>
      <c r="I45" s="49" t="s">
        <v>11</v>
      </c>
      <c r="J45" s="49" t="s">
        <v>15</v>
      </c>
      <c r="K45" s="51">
        <v>0</v>
      </c>
      <c r="L45" s="40">
        <f t="shared" si="1"/>
        <v>0</v>
      </c>
    </row>
    <row r="46" spans="1:12" x14ac:dyDescent="0.25">
      <c r="A46" s="49"/>
      <c r="B46" s="49" t="s">
        <v>217</v>
      </c>
      <c r="C46" s="50">
        <v>2</v>
      </c>
      <c r="D46" s="49" t="s">
        <v>12</v>
      </c>
      <c r="E46" s="49" t="s">
        <v>82</v>
      </c>
      <c r="F46" s="50">
        <v>124</v>
      </c>
      <c r="G46" s="50">
        <v>16.600000000000001</v>
      </c>
      <c r="H46" s="49" t="s">
        <v>12</v>
      </c>
      <c r="I46" s="49" t="s">
        <v>16</v>
      </c>
      <c r="J46" s="49" t="s">
        <v>12</v>
      </c>
      <c r="K46" s="51">
        <v>0</v>
      </c>
      <c r="L46" s="40">
        <f t="shared" si="1"/>
        <v>0</v>
      </c>
    </row>
    <row r="47" spans="1:12" x14ac:dyDescent="0.25">
      <c r="A47" s="49"/>
      <c r="B47" s="49" t="s">
        <v>217</v>
      </c>
      <c r="C47" s="50">
        <v>2</v>
      </c>
      <c r="D47" s="49" t="s">
        <v>12</v>
      </c>
      <c r="E47" s="49" t="s">
        <v>82</v>
      </c>
      <c r="F47" s="50">
        <v>124</v>
      </c>
      <c r="G47" s="50">
        <v>16.600000000000001</v>
      </c>
      <c r="H47" s="49" t="s">
        <v>12</v>
      </c>
      <c r="I47" s="49" t="s">
        <v>16</v>
      </c>
      <c r="J47" s="49" t="s">
        <v>13</v>
      </c>
      <c r="K47" s="51">
        <v>0</v>
      </c>
      <c r="L47" s="40">
        <f t="shared" si="1"/>
        <v>0</v>
      </c>
    </row>
    <row r="48" spans="1:12" x14ac:dyDescent="0.25">
      <c r="A48" s="49"/>
      <c r="B48" s="49" t="s">
        <v>217</v>
      </c>
      <c r="C48" s="50">
        <v>2</v>
      </c>
      <c r="D48" s="49" t="s">
        <v>12</v>
      </c>
      <c r="E48" s="49" t="s">
        <v>82</v>
      </c>
      <c r="F48" s="50">
        <v>124</v>
      </c>
      <c r="G48" s="50">
        <v>16.600000000000001</v>
      </c>
      <c r="H48" s="49" t="s">
        <v>12</v>
      </c>
      <c r="I48" s="49" t="s">
        <v>16</v>
      </c>
      <c r="J48" s="49" t="s">
        <v>14</v>
      </c>
      <c r="K48" s="51">
        <v>0</v>
      </c>
      <c r="L48" s="40">
        <f t="shared" si="1"/>
        <v>0</v>
      </c>
    </row>
    <row r="49" spans="1:12" x14ac:dyDescent="0.25">
      <c r="A49" s="49"/>
      <c r="B49" s="49" t="s">
        <v>217</v>
      </c>
      <c r="C49" s="50">
        <v>2</v>
      </c>
      <c r="D49" s="49" t="s">
        <v>12</v>
      </c>
      <c r="E49" s="49" t="s">
        <v>82</v>
      </c>
      <c r="F49" s="50">
        <v>124</v>
      </c>
      <c r="G49" s="50">
        <v>16.600000000000001</v>
      </c>
      <c r="H49" s="49" t="s">
        <v>12</v>
      </c>
      <c r="I49" s="49" t="s">
        <v>16</v>
      </c>
      <c r="J49" s="49" t="s">
        <v>15</v>
      </c>
      <c r="K49" s="51">
        <v>1</v>
      </c>
      <c r="L49" s="40">
        <f t="shared" si="1"/>
        <v>5.0000000000000001E-3</v>
      </c>
    </row>
    <row r="50" spans="1:12" x14ac:dyDescent="0.25">
      <c r="A50" s="46"/>
      <c r="B50" s="46" t="s">
        <v>217</v>
      </c>
      <c r="C50" s="47">
        <v>2</v>
      </c>
      <c r="D50" s="46" t="s">
        <v>12</v>
      </c>
      <c r="E50" s="46" t="s">
        <v>82</v>
      </c>
      <c r="F50" s="47">
        <v>985</v>
      </c>
      <c r="G50" s="47">
        <v>17.5</v>
      </c>
      <c r="H50" s="46" t="s">
        <v>12</v>
      </c>
      <c r="I50" s="46" t="s">
        <v>11</v>
      </c>
      <c r="J50" s="46" t="s">
        <v>12</v>
      </c>
      <c r="K50" s="51">
        <v>0</v>
      </c>
      <c r="L50" s="40">
        <f t="shared" si="1"/>
        <v>0</v>
      </c>
    </row>
    <row r="51" spans="1:12" x14ac:dyDescent="0.25">
      <c r="A51" s="46"/>
      <c r="B51" s="46" t="s">
        <v>217</v>
      </c>
      <c r="C51" s="47">
        <v>2</v>
      </c>
      <c r="D51" s="46" t="s">
        <v>12</v>
      </c>
      <c r="E51" s="46" t="s">
        <v>82</v>
      </c>
      <c r="F51" s="47">
        <v>985</v>
      </c>
      <c r="G51" s="47">
        <v>17.5</v>
      </c>
      <c r="H51" s="46" t="s">
        <v>12</v>
      </c>
      <c r="I51" s="46" t="s">
        <v>11</v>
      </c>
      <c r="J51" s="46" t="s">
        <v>13</v>
      </c>
      <c r="K51" s="51">
        <v>0</v>
      </c>
      <c r="L51" s="40">
        <f t="shared" si="1"/>
        <v>0</v>
      </c>
    </row>
    <row r="52" spans="1:12" x14ac:dyDescent="0.25">
      <c r="A52" s="46"/>
      <c r="B52" s="46" t="s">
        <v>217</v>
      </c>
      <c r="C52" s="47">
        <v>2</v>
      </c>
      <c r="D52" s="46" t="s">
        <v>12</v>
      </c>
      <c r="E52" s="46" t="s">
        <v>82</v>
      </c>
      <c r="F52" s="47">
        <v>985</v>
      </c>
      <c r="G52" s="47">
        <v>17.5</v>
      </c>
      <c r="H52" s="46" t="s">
        <v>12</v>
      </c>
      <c r="I52" s="46" t="s">
        <v>11</v>
      </c>
      <c r="J52" s="46" t="s">
        <v>14</v>
      </c>
      <c r="K52" s="51">
        <v>2</v>
      </c>
      <c r="L52" s="40">
        <f t="shared" si="1"/>
        <v>0.01</v>
      </c>
    </row>
    <row r="53" spans="1:12" x14ac:dyDescent="0.25">
      <c r="A53" s="46"/>
      <c r="B53" s="46" t="s">
        <v>217</v>
      </c>
      <c r="C53" s="47">
        <v>2</v>
      </c>
      <c r="D53" s="46" t="s">
        <v>12</v>
      </c>
      <c r="E53" s="46" t="s">
        <v>82</v>
      </c>
      <c r="F53" s="47">
        <v>985</v>
      </c>
      <c r="G53" s="47">
        <v>17.5</v>
      </c>
      <c r="H53" s="46" t="s">
        <v>12</v>
      </c>
      <c r="I53" s="46" t="s">
        <v>11</v>
      </c>
      <c r="J53" s="46" t="s">
        <v>15</v>
      </c>
      <c r="K53" s="51">
        <v>0</v>
      </c>
      <c r="L53" s="40">
        <f t="shared" si="1"/>
        <v>0</v>
      </c>
    </row>
    <row r="54" spans="1:12" x14ac:dyDescent="0.25">
      <c r="A54" s="46"/>
      <c r="B54" s="46" t="s">
        <v>217</v>
      </c>
      <c r="C54" s="47">
        <v>2</v>
      </c>
      <c r="D54" s="46" t="s">
        <v>12</v>
      </c>
      <c r="E54" s="46" t="s">
        <v>82</v>
      </c>
      <c r="F54" s="47">
        <v>985</v>
      </c>
      <c r="G54" s="47">
        <v>17.5</v>
      </c>
      <c r="H54" s="46" t="s">
        <v>12</v>
      </c>
      <c r="I54" s="46" t="s">
        <v>16</v>
      </c>
      <c r="J54" s="46" t="s">
        <v>12</v>
      </c>
      <c r="K54" s="51">
        <v>0</v>
      </c>
      <c r="L54" s="40">
        <f t="shared" si="1"/>
        <v>0</v>
      </c>
    </row>
    <row r="55" spans="1:12" x14ac:dyDescent="0.25">
      <c r="A55" s="46"/>
      <c r="B55" s="46" t="s">
        <v>217</v>
      </c>
      <c r="C55" s="47">
        <v>2</v>
      </c>
      <c r="D55" s="46" t="s">
        <v>12</v>
      </c>
      <c r="E55" s="46" t="s">
        <v>82</v>
      </c>
      <c r="F55" s="47">
        <v>985</v>
      </c>
      <c r="G55" s="47">
        <v>17.5</v>
      </c>
      <c r="H55" s="46" t="s">
        <v>12</v>
      </c>
      <c r="I55" s="46" t="s">
        <v>16</v>
      </c>
      <c r="J55" s="46" t="s">
        <v>13</v>
      </c>
      <c r="K55" s="51">
        <v>0</v>
      </c>
      <c r="L55" s="40">
        <f t="shared" si="1"/>
        <v>0</v>
      </c>
    </row>
    <row r="56" spans="1:12" x14ac:dyDescent="0.25">
      <c r="A56" s="46"/>
      <c r="B56" s="46" t="s">
        <v>217</v>
      </c>
      <c r="C56" s="47">
        <v>2</v>
      </c>
      <c r="D56" s="46" t="s">
        <v>12</v>
      </c>
      <c r="E56" s="46" t="s">
        <v>82</v>
      </c>
      <c r="F56" s="47">
        <v>985</v>
      </c>
      <c r="G56" s="47">
        <v>17.5</v>
      </c>
      <c r="H56" s="46" t="s">
        <v>12</v>
      </c>
      <c r="I56" s="46" t="s">
        <v>16</v>
      </c>
      <c r="J56" s="46" t="s">
        <v>14</v>
      </c>
      <c r="K56" s="51">
        <v>0</v>
      </c>
      <c r="L56" s="40">
        <f t="shared" si="1"/>
        <v>0</v>
      </c>
    </row>
    <row r="57" spans="1:12" x14ac:dyDescent="0.25">
      <c r="A57" s="46"/>
      <c r="B57" s="46" t="s">
        <v>217</v>
      </c>
      <c r="C57" s="47">
        <v>2</v>
      </c>
      <c r="D57" s="46" t="s">
        <v>12</v>
      </c>
      <c r="E57" s="46" t="s">
        <v>82</v>
      </c>
      <c r="F57" s="47">
        <v>985</v>
      </c>
      <c r="G57" s="47">
        <v>17.5</v>
      </c>
      <c r="H57" s="46" t="s">
        <v>12</v>
      </c>
      <c r="I57" s="46" t="s">
        <v>16</v>
      </c>
      <c r="J57" s="46" t="s">
        <v>15</v>
      </c>
      <c r="K57" s="51">
        <v>0</v>
      </c>
      <c r="L57" s="40">
        <f t="shared" si="1"/>
        <v>0</v>
      </c>
    </row>
    <row r="58" spans="1:12" x14ac:dyDescent="0.25">
      <c r="A58" s="49"/>
      <c r="B58" s="49" t="s">
        <v>217</v>
      </c>
      <c r="C58" s="50">
        <v>2</v>
      </c>
      <c r="D58" s="49" t="s">
        <v>12</v>
      </c>
      <c r="E58" s="49" t="s">
        <v>102</v>
      </c>
      <c r="F58" s="50">
        <v>2790</v>
      </c>
      <c r="G58" s="50">
        <v>11.1</v>
      </c>
      <c r="H58" s="49" t="s">
        <v>12</v>
      </c>
      <c r="I58" s="49" t="s">
        <v>11</v>
      </c>
      <c r="J58" s="49" t="s">
        <v>12</v>
      </c>
      <c r="K58" s="51">
        <v>0</v>
      </c>
      <c r="L58" s="40">
        <f t="shared" si="1"/>
        <v>0</v>
      </c>
    </row>
    <row r="59" spans="1:12" x14ac:dyDescent="0.25">
      <c r="A59" s="49"/>
      <c r="B59" s="49" t="s">
        <v>217</v>
      </c>
      <c r="C59" s="50">
        <v>2</v>
      </c>
      <c r="D59" s="49" t="s">
        <v>12</v>
      </c>
      <c r="E59" s="49" t="s">
        <v>102</v>
      </c>
      <c r="F59" s="50">
        <v>2790</v>
      </c>
      <c r="G59" s="50">
        <v>11.1</v>
      </c>
      <c r="H59" s="49" t="s">
        <v>12</v>
      </c>
      <c r="I59" s="49" t="s">
        <v>11</v>
      </c>
      <c r="J59" s="49" t="s">
        <v>13</v>
      </c>
      <c r="K59" s="51">
        <v>0</v>
      </c>
      <c r="L59" s="40">
        <f t="shared" si="1"/>
        <v>0</v>
      </c>
    </row>
    <row r="60" spans="1:12" x14ac:dyDescent="0.25">
      <c r="A60" s="49"/>
      <c r="B60" s="49" t="s">
        <v>217</v>
      </c>
      <c r="C60" s="50">
        <v>2</v>
      </c>
      <c r="D60" s="49" t="s">
        <v>12</v>
      </c>
      <c r="E60" s="49" t="s">
        <v>102</v>
      </c>
      <c r="F60" s="50">
        <v>2790</v>
      </c>
      <c r="G60" s="50">
        <v>11.1</v>
      </c>
      <c r="H60" s="49" t="s">
        <v>12</v>
      </c>
      <c r="I60" s="49" t="s">
        <v>11</v>
      </c>
      <c r="J60" s="49" t="s">
        <v>14</v>
      </c>
      <c r="K60" s="51">
        <v>0</v>
      </c>
      <c r="L60" s="40">
        <f t="shared" si="1"/>
        <v>0</v>
      </c>
    </row>
    <row r="61" spans="1:12" x14ac:dyDescent="0.25">
      <c r="A61" s="49"/>
      <c r="B61" s="49" t="s">
        <v>217</v>
      </c>
      <c r="C61" s="50">
        <v>2</v>
      </c>
      <c r="D61" s="49" t="s">
        <v>12</v>
      </c>
      <c r="E61" s="49" t="s">
        <v>102</v>
      </c>
      <c r="F61" s="50">
        <v>2790</v>
      </c>
      <c r="G61" s="50">
        <v>11.1</v>
      </c>
      <c r="H61" s="49" t="s">
        <v>12</v>
      </c>
      <c r="I61" s="49" t="s">
        <v>11</v>
      </c>
      <c r="J61" s="49" t="s">
        <v>15</v>
      </c>
      <c r="K61" s="51">
        <v>0</v>
      </c>
      <c r="L61" s="40">
        <f t="shared" si="1"/>
        <v>0</v>
      </c>
    </row>
    <row r="62" spans="1:12" x14ac:dyDescent="0.25">
      <c r="A62" s="49"/>
      <c r="B62" s="49" t="s">
        <v>217</v>
      </c>
      <c r="C62" s="50">
        <v>2</v>
      </c>
      <c r="D62" s="49" t="s">
        <v>12</v>
      </c>
      <c r="E62" s="49" t="s">
        <v>102</v>
      </c>
      <c r="F62" s="50">
        <v>2790</v>
      </c>
      <c r="G62" s="50">
        <v>11.1</v>
      </c>
      <c r="H62" s="49" t="s">
        <v>12</v>
      </c>
      <c r="I62" s="49" t="s">
        <v>16</v>
      </c>
      <c r="J62" s="49" t="s">
        <v>12</v>
      </c>
      <c r="K62" s="51">
        <v>1</v>
      </c>
      <c r="L62" s="40">
        <f t="shared" si="1"/>
        <v>5.0000000000000001E-3</v>
      </c>
    </row>
    <row r="63" spans="1:12" x14ac:dyDescent="0.25">
      <c r="A63" s="49"/>
      <c r="B63" s="49" t="s">
        <v>217</v>
      </c>
      <c r="C63" s="50">
        <v>2</v>
      </c>
      <c r="D63" s="49" t="s">
        <v>12</v>
      </c>
      <c r="E63" s="49" t="s">
        <v>102</v>
      </c>
      <c r="F63" s="50">
        <v>2790</v>
      </c>
      <c r="G63" s="50">
        <v>11.1</v>
      </c>
      <c r="H63" s="49" t="s">
        <v>12</v>
      </c>
      <c r="I63" s="49" t="s">
        <v>16</v>
      </c>
      <c r="J63" s="49" t="s">
        <v>13</v>
      </c>
      <c r="K63" s="51">
        <v>1</v>
      </c>
      <c r="L63" s="40">
        <f t="shared" si="1"/>
        <v>5.0000000000000001E-3</v>
      </c>
    </row>
    <row r="64" spans="1:12" x14ac:dyDescent="0.25">
      <c r="A64" s="49"/>
      <c r="B64" s="49" t="s">
        <v>217</v>
      </c>
      <c r="C64" s="50">
        <v>2</v>
      </c>
      <c r="D64" s="49" t="s">
        <v>12</v>
      </c>
      <c r="E64" s="49" t="s">
        <v>102</v>
      </c>
      <c r="F64" s="50">
        <v>2790</v>
      </c>
      <c r="G64" s="50">
        <v>11.1</v>
      </c>
      <c r="H64" s="49" t="s">
        <v>12</v>
      </c>
      <c r="I64" s="49" t="s">
        <v>16</v>
      </c>
      <c r="J64" s="49" t="s">
        <v>14</v>
      </c>
      <c r="K64" s="51">
        <v>1</v>
      </c>
      <c r="L64" s="40">
        <f t="shared" si="1"/>
        <v>5.0000000000000001E-3</v>
      </c>
    </row>
    <row r="65" spans="1:12" x14ac:dyDescent="0.25">
      <c r="A65" s="49"/>
      <c r="B65" s="49" t="s">
        <v>217</v>
      </c>
      <c r="C65" s="50">
        <v>2</v>
      </c>
      <c r="D65" s="49" t="s">
        <v>12</v>
      </c>
      <c r="E65" s="49" t="s">
        <v>102</v>
      </c>
      <c r="F65" s="50">
        <v>2790</v>
      </c>
      <c r="G65" s="50">
        <v>11.1</v>
      </c>
      <c r="H65" s="49" t="s">
        <v>12</v>
      </c>
      <c r="I65" s="49" t="s">
        <v>16</v>
      </c>
      <c r="J65" s="49" t="s">
        <v>15</v>
      </c>
      <c r="K65" s="51">
        <v>0</v>
      </c>
      <c r="L65" s="40">
        <f t="shared" si="1"/>
        <v>0</v>
      </c>
    </row>
    <row r="66" spans="1:12" x14ac:dyDescent="0.25">
      <c r="A66" s="46"/>
      <c r="B66" s="46" t="s">
        <v>217</v>
      </c>
      <c r="C66" s="47">
        <v>2</v>
      </c>
      <c r="D66" s="46" t="s">
        <v>12</v>
      </c>
      <c r="E66" s="46" t="s">
        <v>216</v>
      </c>
      <c r="F66" s="47">
        <v>2788</v>
      </c>
      <c r="G66" s="47">
        <v>10.8</v>
      </c>
      <c r="H66" s="46" t="s">
        <v>12</v>
      </c>
      <c r="I66" s="46" t="s">
        <v>11</v>
      </c>
      <c r="J66" s="46" t="s">
        <v>12</v>
      </c>
      <c r="K66" s="51">
        <v>0</v>
      </c>
      <c r="L66" s="40">
        <f t="shared" ref="L66:L97" si="2">K66/200</f>
        <v>0</v>
      </c>
    </row>
    <row r="67" spans="1:12" x14ac:dyDescent="0.25">
      <c r="A67" s="46"/>
      <c r="B67" s="46" t="s">
        <v>217</v>
      </c>
      <c r="C67" s="47">
        <v>2</v>
      </c>
      <c r="D67" s="46" t="s">
        <v>12</v>
      </c>
      <c r="E67" s="46" t="s">
        <v>216</v>
      </c>
      <c r="F67" s="47">
        <v>2788</v>
      </c>
      <c r="G67" s="47">
        <v>10.8</v>
      </c>
      <c r="H67" s="46" t="s">
        <v>12</v>
      </c>
      <c r="I67" s="46" t="s">
        <v>11</v>
      </c>
      <c r="J67" s="46" t="s">
        <v>13</v>
      </c>
      <c r="K67" s="51">
        <v>3</v>
      </c>
      <c r="L67" s="40">
        <f t="shared" si="2"/>
        <v>1.4999999999999999E-2</v>
      </c>
    </row>
    <row r="68" spans="1:12" x14ac:dyDescent="0.25">
      <c r="A68" s="46"/>
      <c r="B68" s="46" t="s">
        <v>217</v>
      </c>
      <c r="C68" s="47">
        <v>2</v>
      </c>
      <c r="D68" s="46" t="s">
        <v>12</v>
      </c>
      <c r="E68" s="46" t="s">
        <v>216</v>
      </c>
      <c r="F68" s="47">
        <v>2788</v>
      </c>
      <c r="G68" s="47">
        <v>10.8</v>
      </c>
      <c r="H68" s="46" t="s">
        <v>12</v>
      </c>
      <c r="I68" s="46" t="s">
        <v>11</v>
      </c>
      <c r="J68" s="46" t="s">
        <v>14</v>
      </c>
      <c r="K68" s="51">
        <v>1</v>
      </c>
      <c r="L68" s="40">
        <f t="shared" si="2"/>
        <v>5.0000000000000001E-3</v>
      </c>
    </row>
    <row r="69" spans="1:12" x14ac:dyDescent="0.25">
      <c r="A69" s="46"/>
      <c r="B69" s="46" t="s">
        <v>217</v>
      </c>
      <c r="C69" s="47">
        <v>2</v>
      </c>
      <c r="D69" s="46" t="s">
        <v>12</v>
      </c>
      <c r="E69" s="46" t="s">
        <v>216</v>
      </c>
      <c r="F69" s="47">
        <v>2788</v>
      </c>
      <c r="G69" s="47">
        <v>10.8</v>
      </c>
      <c r="H69" s="46" t="s">
        <v>12</v>
      </c>
      <c r="I69" s="46" t="s">
        <v>11</v>
      </c>
      <c r="J69" s="46" t="s">
        <v>15</v>
      </c>
      <c r="K69" s="51">
        <v>5</v>
      </c>
      <c r="L69" s="40">
        <f t="shared" si="2"/>
        <v>2.5000000000000001E-2</v>
      </c>
    </row>
    <row r="70" spans="1:12" x14ac:dyDescent="0.25">
      <c r="A70" s="46"/>
      <c r="B70" s="46" t="s">
        <v>217</v>
      </c>
      <c r="C70" s="47">
        <v>2</v>
      </c>
      <c r="D70" s="46" t="s">
        <v>12</v>
      </c>
      <c r="E70" s="46" t="s">
        <v>216</v>
      </c>
      <c r="F70" s="47">
        <v>2788</v>
      </c>
      <c r="G70" s="47">
        <v>10.8</v>
      </c>
      <c r="H70" s="46" t="s">
        <v>12</v>
      </c>
      <c r="I70" s="46" t="s">
        <v>16</v>
      </c>
      <c r="J70" s="46" t="s">
        <v>12</v>
      </c>
      <c r="K70" s="51">
        <v>11</v>
      </c>
      <c r="L70" s="40">
        <f t="shared" si="2"/>
        <v>5.5E-2</v>
      </c>
    </row>
    <row r="71" spans="1:12" x14ac:dyDescent="0.25">
      <c r="A71" s="46"/>
      <c r="B71" s="46" t="s">
        <v>217</v>
      </c>
      <c r="C71" s="47">
        <v>2</v>
      </c>
      <c r="D71" s="46" t="s">
        <v>12</v>
      </c>
      <c r="E71" s="46" t="s">
        <v>216</v>
      </c>
      <c r="F71" s="47">
        <v>2788</v>
      </c>
      <c r="G71" s="47">
        <v>10.8</v>
      </c>
      <c r="H71" s="46" t="s">
        <v>12</v>
      </c>
      <c r="I71" s="46" t="s">
        <v>16</v>
      </c>
      <c r="J71" s="46" t="s">
        <v>13</v>
      </c>
      <c r="K71" s="51">
        <v>6</v>
      </c>
      <c r="L71" s="40">
        <f t="shared" si="2"/>
        <v>0.03</v>
      </c>
    </row>
    <row r="72" spans="1:12" x14ac:dyDescent="0.25">
      <c r="A72" s="46"/>
      <c r="B72" s="46" t="s">
        <v>217</v>
      </c>
      <c r="C72" s="47">
        <v>2</v>
      </c>
      <c r="D72" s="46" t="s">
        <v>12</v>
      </c>
      <c r="E72" s="46" t="s">
        <v>216</v>
      </c>
      <c r="F72" s="47">
        <v>2788</v>
      </c>
      <c r="G72" s="47">
        <v>10.8</v>
      </c>
      <c r="H72" s="46" t="s">
        <v>12</v>
      </c>
      <c r="I72" s="46" t="s">
        <v>16</v>
      </c>
      <c r="J72" s="46" t="s">
        <v>14</v>
      </c>
      <c r="K72" s="51">
        <v>14</v>
      </c>
      <c r="L72" s="40">
        <f t="shared" si="2"/>
        <v>7.0000000000000007E-2</v>
      </c>
    </row>
    <row r="73" spans="1:12" x14ac:dyDescent="0.25">
      <c r="A73" s="46"/>
      <c r="B73" s="46" t="s">
        <v>217</v>
      </c>
      <c r="C73" s="47">
        <v>2</v>
      </c>
      <c r="D73" s="46" t="s">
        <v>12</v>
      </c>
      <c r="E73" s="46" t="s">
        <v>216</v>
      </c>
      <c r="F73" s="47">
        <v>2788</v>
      </c>
      <c r="G73" s="47">
        <v>10.8</v>
      </c>
      <c r="H73" s="46" t="s">
        <v>12</v>
      </c>
      <c r="I73" s="46" t="s">
        <v>16</v>
      </c>
      <c r="J73" s="46" t="s">
        <v>15</v>
      </c>
      <c r="K73" s="51">
        <v>11</v>
      </c>
      <c r="L73" s="40">
        <f t="shared" si="2"/>
        <v>5.5E-2</v>
      </c>
    </row>
    <row r="74" spans="1:12" x14ac:dyDescent="0.25">
      <c r="A74" s="49"/>
      <c r="B74" s="49" t="s">
        <v>217</v>
      </c>
      <c r="C74" s="50">
        <v>2</v>
      </c>
      <c r="D74" s="49" t="s">
        <v>12</v>
      </c>
      <c r="E74" s="49" t="s">
        <v>218</v>
      </c>
      <c r="F74" s="49" t="s">
        <v>218</v>
      </c>
      <c r="G74" s="49" t="s">
        <v>218</v>
      </c>
      <c r="H74" s="49" t="s">
        <v>218</v>
      </c>
      <c r="I74" s="49" t="s">
        <v>11</v>
      </c>
      <c r="J74" s="49" t="s">
        <v>12</v>
      </c>
      <c r="K74" s="48"/>
      <c r="L74" s="40">
        <f t="shared" si="2"/>
        <v>0</v>
      </c>
    </row>
    <row r="75" spans="1:12" x14ac:dyDescent="0.25">
      <c r="A75" s="49"/>
      <c r="B75" s="49" t="s">
        <v>217</v>
      </c>
      <c r="C75" s="50">
        <v>2</v>
      </c>
      <c r="D75" s="49" t="s">
        <v>12</v>
      </c>
      <c r="E75" s="49" t="s">
        <v>218</v>
      </c>
      <c r="F75" s="49" t="s">
        <v>218</v>
      </c>
      <c r="G75" s="49" t="s">
        <v>218</v>
      </c>
      <c r="H75" s="49" t="s">
        <v>218</v>
      </c>
      <c r="I75" s="49" t="s">
        <v>11</v>
      </c>
      <c r="J75" s="49" t="s">
        <v>13</v>
      </c>
      <c r="K75" s="48"/>
      <c r="L75" s="40">
        <f t="shared" si="2"/>
        <v>0</v>
      </c>
    </row>
    <row r="76" spans="1:12" x14ac:dyDescent="0.25">
      <c r="A76" s="49"/>
      <c r="B76" s="49" t="s">
        <v>217</v>
      </c>
      <c r="C76" s="50">
        <v>2</v>
      </c>
      <c r="D76" s="49" t="s">
        <v>12</v>
      </c>
      <c r="E76" s="49" t="s">
        <v>218</v>
      </c>
      <c r="F76" s="49" t="s">
        <v>218</v>
      </c>
      <c r="G76" s="49" t="s">
        <v>218</v>
      </c>
      <c r="H76" s="49" t="s">
        <v>218</v>
      </c>
      <c r="I76" s="49" t="s">
        <v>11</v>
      </c>
      <c r="J76" s="49" t="s">
        <v>14</v>
      </c>
      <c r="K76" s="48"/>
      <c r="L76" s="40">
        <f t="shared" si="2"/>
        <v>0</v>
      </c>
    </row>
    <row r="77" spans="1:12" x14ac:dyDescent="0.25">
      <c r="A77" s="49"/>
      <c r="B77" s="49" t="s">
        <v>217</v>
      </c>
      <c r="C77" s="50">
        <v>2</v>
      </c>
      <c r="D77" s="49" t="s">
        <v>12</v>
      </c>
      <c r="E77" s="49" t="s">
        <v>218</v>
      </c>
      <c r="F77" s="49" t="s">
        <v>218</v>
      </c>
      <c r="G77" s="49" t="s">
        <v>218</v>
      </c>
      <c r="H77" s="49" t="s">
        <v>218</v>
      </c>
      <c r="I77" s="49" t="s">
        <v>11</v>
      </c>
      <c r="J77" s="49" t="s">
        <v>15</v>
      </c>
      <c r="K77" s="48"/>
      <c r="L77" s="40">
        <f t="shared" si="2"/>
        <v>0</v>
      </c>
    </row>
    <row r="78" spans="1:12" x14ac:dyDescent="0.25">
      <c r="A78" s="49"/>
      <c r="B78" s="49" t="s">
        <v>217</v>
      </c>
      <c r="C78" s="50">
        <v>2</v>
      </c>
      <c r="D78" s="49" t="s">
        <v>12</v>
      </c>
      <c r="E78" s="49" t="s">
        <v>218</v>
      </c>
      <c r="F78" s="49" t="s">
        <v>218</v>
      </c>
      <c r="G78" s="49" t="s">
        <v>218</v>
      </c>
      <c r="H78" s="49" t="s">
        <v>218</v>
      </c>
      <c r="I78" s="49" t="s">
        <v>16</v>
      </c>
      <c r="J78" s="49" t="s">
        <v>12</v>
      </c>
      <c r="K78" s="48"/>
      <c r="L78" s="40">
        <f t="shared" si="2"/>
        <v>0</v>
      </c>
    </row>
    <row r="79" spans="1:12" x14ac:dyDescent="0.25">
      <c r="A79" s="49"/>
      <c r="B79" s="49" t="s">
        <v>217</v>
      </c>
      <c r="C79" s="50">
        <v>2</v>
      </c>
      <c r="D79" s="49" t="s">
        <v>12</v>
      </c>
      <c r="E79" s="49" t="s">
        <v>218</v>
      </c>
      <c r="F79" s="49" t="s">
        <v>218</v>
      </c>
      <c r="G79" s="49" t="s">
        <v>218</v>
      </c>
      <c r="H79" s="49" t="s">
        <v>218</v>
      </c>
      <c r="I79" s="49" t="s">
        <v>16</v>
      </c>
      <c r="J79" s="49" t="s">
        <v>13</v>
      </c>
      <c r="K79" s="48"/>
      <c r="L79" s="40">
        <f t="shared" si="2"/>
        <v>0</v>
      </c>
    </row>
    <row r="80" spans="1:12" x14ac:dyDescent="0.25">
      <c r="A80" s="49"/>
      <c r="B80" s="49" t="s">
        <v>217</v>
      </c>
      <c r="C80" s="50">
        <v>2</v>
      </c>
      <c r="D80" s="49" t="s">
        <v>12</v>
      </c>
      <c r="E80" s="49" t="s">
        <v>218</v>
      </c>
      <c r="F80" s="49" t="s">
        <v>218</v>
      </c>
      <c r="G80" s="49" t="s">
        <v>218</v>
      </c>
      <c r="H80" s="49" t="s">
        <v>218</v>
      </c>
      <c r="I80" s="49" t="s">
        <v>16</v>
      </c>
      <c r="J80" s="49" t="s">
        <v>14</v>
      </c>
      <c r="K80" s="48"/>
      <c r="L80" s="40">
        <f t="shared" si="2"/>
        <v>0</v>
      </c>
    </row>
    <row r="81" spans="1:12" x14ac:dyDescent="0.25">
      <c r="A81" s="49"/>
      <c r="B81" s="49" t="s">
        <v>217</v>
      </c>
      <c r="C81" s="50">
        <v>2</v>
      </c>
      <c r="D81" s="49" t="s">
        <v>12</v>
      </c>
      <c r="E81" s="49" t="s">
        <v>218</v>
      </c>
      <c r="F81" s="49" t="s">
        <v>218</v>
      </c>
      <c r="G81" s="49" t="s">
        <v>218</v>
      </c>
      <c r="H81" s="49" t="s">
        <v>218</v>
      </c>
      <c r="I81" s="49" t="s">
        <v>16</v>
      </c>
      <c r="J81" s="49" t="s">
        <v>15</v>
      </c>
      <c r="K81" s="48"/>
      <c r="L81" s="40">
        <f t="shared" si="2"/>
        <v>0</v>
      </c>
    </row>
    <row r="82" spans="1:12" x14ac:dyDescent="0.25">
      <c r="A82" s="46"/>
      <c r="B82" s="46" t="s">
        <v>217</v>
      </c>
      <c r="C82" s="47">
        <v>3</v>
      </c>
      <c r="D82" s="46" t="s">
        <v>171</v>
      </c>
      <c r="E82" s="46" t="s">
        <v>82</v>
      </c>
      <c r="F82" s="47">
        <v>933</v>
      </c>
      <c r="G82" s="47">
        <v>14.1</v>
      </c>
      <c r="H82" s="46" t="s">
        <v>74</v>
      </c>
      <c r="I82" s="46" t="s">
        <v>11</v>
      </c>
      <c r="J82" s="46" t="s">
        <v>12</v>
      </c>
      <c r="K82" s="51">
        <v>13</v>
      </c>
      <c r="L82" s="40">
        <f t="shared" si="2"/>
        <v>6.5000000000000002E-2</v>
      </c>
    </row>
    <row r="83" spans="1:12" x14ac:dyDescent="0.25">
      <c r="A83" s="46"/>
      <c r="B83" s="46" t="s">
        <v>217</v>
      </c>
      <c r="C83" s="47">
        <v>3</v>
      </c>
      <c r="D83" s="46" t="s">
        <v>171</v>
      </c>
      <c r="E83" s="46" t="s">
        <v>82</v>
      </c>
      <c r="F83" s="47">
        <v>933</v>
      </c>
      <c r="G83" s="47">
        <v>14.1</v>
      </c>
      <c r="H83" s="46" t="s">
        <v>74</v>
      </c>
      <c r="I83" s="46" t="s">
        <v>11</v>
      </c>
      <c r="J83" s="46" t="s">
        <v>13</v>
      </c>
      <c r="K83" s="51">
        <v>3</v>
      </c>
      <c r="L83" s="40">
        <f t="shared" si="2"/>
        <v>1.4999999999999999E-2</v>
      </c>
    </row>
    <row r="84" spans="1:12" x14ac:dyDescent="0.25">
      <c r="A84" s="46"/>
      <c r="B84" s="46" t="s">
        <v>217</v>
      </c>
      <c r="C84" s="47">
        <v>3</v>
      </c>
      <c r="D84" s="46" t="s">
        <v>171</v>
      </c>
      <c r="E84" s="46" t="s">
        <v>82</v>
      </c>
      <c r="F84" s="47">
        <v>933</v>
      </c>
      <c r="G84" s="47">
        <v>14.1</v>
      </c>
      <c r="H84" s="46" t="s">
        <v>74</v>
      </c>
      <c r="I84" s="46" t="s">
        <v>11</v>
      </c>
      <c r="J84" s="46" t="s">
        <v>14</v>
      </c>
      <c r="K84" s="51">
        <v>2</v>
      </c>
      <c r="L84" s="40">
        <f t="shared" si="2"/>
        <v>0.01</v>
      </c>
    </row>
    <row r="85" spans="1:12" x14ac:dyDescent="0.25">
      <c r="A85" s="46"/>
      <c r="B85" s="46" t="s">
        <v>217</v>
      </c>
      <c r="C85" s="47">
        <v>3</v>
      </c>
      <c r="D85" s="46" t="s">
        <v>171</v>
      </c>
      <c r="E85" s="46" t="s">
        <v>82</v>
      </c>
      <c r="F85" s="47">
        <v>933</v>
      </c>
      <c r="G85" s="47">
        <v>14.1</v>
      </c>
      <c r="H85" s="46" t="s">
        <v>74</v>
      </c>
      <c r="I85" s="46" t="s">
        <v>11</v>
      </c>
      <c r="J85" s="46" t="s">
        <v>15</v>
      </c>
      <c r="K85" s="51">
        <v>1</v>
      </c>
      <c r="L85" s="40">
        <f t="shared" si="2"/>
        <v>5.0000000000000001E-3</v>
      </c>
    </row>
    <row r="86" spans="1:12" x14ac:dyDescent="0.25">
      <c r="A86" s="46"/>
      <c r="B86" s="46" t="s">
        <v>217</v>
      </c>
      <c r="C86" s="47">
        <v>3</v>
      </c>
      <c r="D86" s="46" t="s">
        <v>171</v>
      </c>
      <c r="E86" s="46" t="s">
        <v>82</v>
      </c>
      <c r="F86" s="47">
        <v>933</v>
      </c>
      <c r="G86" s="47">
        <v>14.1</v>
      </c>
      <c r="H86" s="46" t="s">
        <v>74</v>
      </c>
      <c r="I86" s="46" t="s">
        <v>16</v>
      </c>
      <c r="J86" s="46" t="s">
        <v>12</v>
      </c>
      <c r="K86" s="51">
        <v>5</v>
      </c>
      <c r="L86" s="40">
        <f t="shared" si="2"/>
        <v>2.5000000000000001E-2</v>
      </c>
    </row>
    <row r="87" spans="1:12" x14ac:dyDescent="0.25">
      <c r="A87" s="46"/>
      <c r="B87" s="46" t="s">
        <v>217</v>
      </c>
      <c r="C87" s="47">
        <v>3</v>
      </c>
      <c r="D87" s="46" t="s">
        <v>171</v>
      </c>
      <c r="E87" s="46" t="s">
        <v>82</v>
      </c>
      <c r="F87" s="47">
        <v>933</v>
      </c>
      <c r="G87" s="47">
        <v>14.1</v>
      </c>
      <c r="H87" s="46" t="s">
        <v>74</v>
      </c>
      <c r="I87" s="46" t="s">
        <v>16</v>
      </c>
      <c r="J87" s="46" t="s">
        <v>13</v>
      </c>
      <c r="K87" s="51">
        <v>3</v>
      </c>
      <c r="L87" s="40">
        <f t="shared" si="2"/>
        <v>1.4999999999999999E-2</v>
      </c>
    </row>
    <row r="88" spans="1:12" x14ac:dyDescent="0.25">
      <c r="A88" s="46"/>
      <c r="B88" s="46" t="s">
        <v>217</v>
      </c>
      <c r="C88" s="47">
        <v>3</v>
      </c>
      <c r="D88" s="46" t="s">
        <v>171</v>
      </c>
      <c r="E88" s="46" t="s">
        <v>82</v>
      </c>
      <c r="F88" s="47">
        <v>933</v>
      </c>
      <c r="G88" s="47">
        <v>14.1</v>
      </c>
      <c r="H88" s="46" t="s">
        <v>74</v>
      </c>
      <c r="I88" s="46" t="s">
        <v>16</v>
      </c>
      <c r="J88" s="46" t="s">
        <v>14</v>
      </c>
      <c r="K88" s="51">
        <v>1</v>
      </c>
      <c r="L88" s="40">
        <f t="shared" si="2"/>
        <v>5.0000000000000001E-3</v>
      </c>
    </row>
    <row r="89" spans="1:12" x14ac:dyDescent="0.25">
      <c r="A89" s="46"/>
      <c r="B89" s="46" t="s">
        <v>217</v>
      </c>
      <c r="C89" s="47">
        <v>3</v>
      </c>
      <c r="D89" s="46" t="s">
        <v>171</v>
      </c>
      <c r="E89" s="46" t="s">
        <v>82</v>
      </c>
      <c r="F89" s="47">
        <v>933</v>
      </c>
      <c r="G89" s="47">
        <v>14.1</v>
      </c>
      <c r="H89" s="46" t="s">
        <v>74</v>
      </c>
      <c r="I89" s="46" t="s">
        <v>16</v>
      </c>
      <c r="J89" s="46" t="s">
        <v>15</v>
      </c>
      <c r="K89" s="51">
        <v>1</v>
      </c>
      <c r="L89" s="40">
        <f t="shared" si="2"/>
        <v>5.0000000000000001E-3</v>
      </c>
    </row>
    <row r="90" spans="1:12" x14ac:dyDescent="0.25">
      <c r="A90" s="49"/>
      <c r="B90" s="49" t="s">
        <v>217</v>
      </c>
      <c r="C90" s="50">
        <v>3</v>
      </c>
      <c r="D90" s="49" t="s">
        <v>171</v>
      </c>
      <c r="E90" s="49" t="s">
        <v>82</v>
      </c>
      <c r="F90" s="50">
        <v>2536</v>
      </c>
      <c r="G90" s="50">
        <v>11</v>
      </c>
      <c r="H90" s="49" t="s">
        <v>12</v>
      </c>
      <c r="I90" s="49" t="s">
        <v>11</v>
      </c>
      <c r="J90" s="49" t="s">
        <v>12</v>
      </c>
      <c r="K90" s="51">
        <v>1</v>
      </c>
      <c r="L90" s="40">
        <f t="shared" si="2"/>
        <v>5.0000000000000001E-3</v>
      </c>
    </row>
    <row r="91" spans="1:12" x14ac:dyDescent="0.25">
      <c r="A91" s="49"/>
      <c r="B91" s="49" t="s">
        <v>217</v>
      </c>
      <c r="C91" s="50">
        <v>3</v>
      </c>
      <c r="D91" s="49" t="s">
        <v>171</v>
      </c>
      <c r="E91" s="49" t="s">
        <v>82</v>
      </c>
      <c r="F91" s="50">
        <v>2536</v>
      </c>
      <c r="G91" s="50">
        <v>11</v>
      </c>
      <c r="H91" s="49" t="s">
        <v>12</v>
      </c>
      <c r="I91" s="49" t="s">
        <v>11</v>
      </c>
      <c r="J91" s="49" t="s">
        <v>13</v>
      </c>
      <c r="K91" s="51">
        <v>0</v>
      </c>
      <c r="L91" s="40">
        <f t="shared" si="2"/>
        <v>0</v>
      </c>
    </row>
    <row r="92" spans="1:12" x14ac:dyDescent="0.25">
      <c r="A92" s="49"/>
      <c r="B92" s="49" t="s">
        <v>217</v>
      </c>
      <c r="C92" s="50">
        <v>3</v>
      </c>
      <c r="D92" s="49" t="s">
        <v>171</v>
      </c>
      <c r="E92" s="49" t="s">
        <v>82</v>
      </c>
      <c r="F92" s="50">
        <v>2536</v>
      </c>
      <c r="G92" s="50">
        <v>11</v>
      </c>
      <c r="H92" s="49" t="s">
        <v>12</v>
      </c>
      <c r="I92" s="49" t="s">
        <v>11</v>
      </c>
      <c r="J92" s="49" t="s">
        <v>14</v>
      </c>
      <c r="K92" s="51">
        <v>0</v>
      </c>
      <c r="L92" s="40">
        <f t="shared" si="2"/>
        <v>0</v>
      </c>
    </row>
    <row r="93" spans="1:12" x14ac:dyDescent="0.25">
      <c r="A93" s="49"/>
      <c r="B93" s="49" t="s">
        <v>217</v>
      </c>
      <c r="C93" s="50">
        <v>3</v>
      </c>
      <c r="D93" s="49" t="s">
        <v>171</v>
      </c>
      <c r="E93" s="49" t="s">
        <v>82</v>
      </c>
      <c r="F93" s="50">
        <v>2536</v>
      </c>
      <c r="G93" s="50">
        <v>11</v>
      </c>
      <c r="H93" s="49" t="s">
        <v>12</v>
      </c>
      <c r="I93" s="49" t="s">
        <v>11</v>
      </c>
      <c r="J93" s="49" t="s">
        <v>15</v>
      </c>
      <c r="K93" s="51">
        <v>0</v>
      </c>
      <c r="L93" s="40">
        <f t="shared" si="2"/>
        <v>0</v>
      </c>
    </row>
    <row r="94" spans="1:12" x14ac:dyDescent="0.25">
      <c r="A94" s="49"/>
      <c r="B94" s="49" t="s">
        <v>217</v>
      </c>
      <c r="C94" s="50">
        <v>3</v>
      </c>
      <c r="D94" s="49" t="s">
        <v>171</v>
      </c>
      <c r="E94" s="49" t="s">
        <v>82</v>
      </c>
      <c r="F94" s="50">
        <v>2536</v>
      </c>
      <c r="G94" s="50">
        <v>11</v>
      </c>
      <c r="H94" s="49" t="s">
        <v>12</v>
      </c>
      <c r="I94" s="49" t="s">
        <v>16</v>
      </c>
      <c r="J94" s="49" t="s">
        <v>12</v>
      </c>
      <c r="K94" s="51">
        <v>0</v>
      </c>
      <c r="L94" s="40">
        <f t="shared" si="2"/>
        <v>0</v>
      </c>
    </row>
    <row r="95" spans="1:12" x14ac:dyDescent="0.25">
      <c r="A95" s="49"/>
      <c r="B95" s="49" t="s">
        <v>217</v>
      </c>
      <c r="C95" s="50">
        <v>3</v>
      </c>
      <c r="D95" s="49" t="s">
        <v>171</v>
      </c>
      <c r="E95" s="49" t="s">
        <v>82</v>
      </c>
      <c r="F95" s="50">
        <v>2536</v>
      </c>
      <c r="G95" s="50">
        <v>11</v>
      </c>
      <c r="H95" s="49" t="s">
        <v>12</v>
      </c>
      <c r="I95" s="49" t="s">
        <v>16</v>
      </c>
      <c r="J95" s="49" t="s">
        <v>13</v>
      </c>
      <c r="K95" s="51">
        <v>0</v>
      </c>
      <c r="L95" s="40">
        <f t="shared" si="2"/>
        <v>0</v>
      </c>
    </row>
    <row r="96" spans="1:12" x14ac:dyDescent="0.25">
      <c r="A96" s="49"/>
      <c r="B96" s="49" t="s">
        <v>217</v>
      </c>
      <c r="C96" s="50">
        <v>3</v>
      </c>
      <c r="D96" s="49" t="s">
        <v>171</v>
      </c>
      <c r="E96" s="49" t="s">
        <v>82</v>
      </c>
      <c r="F96" s="50">
        <v>2536</v>
      </c>
      <c r="G96" s="50">
        <v>11</v>
      </c>
      <c r="H96" s="49" t="s">
        <v>12</v>
      </c>
      <c r="I96" s="49" t="s">
        <v>16</v>
      </c>
      <c r="J96" s="49" t="s">
        <v>14</v>
      </c>
      <c r="K96" s="51">
        <v>0</v>
      </c>
      <c r="L96" s="40">
        <f t="shared" si="2"/>
        <v>0</v>
      </c>
    </row>
    <row r="97" spans="1:12" x14ac:dyDescent="0.25">
      <c r="A97" s="49"/>
      <c r="B97" s="49" t="s">
        <v>217</v>
      </c>
      <c r="C97" s="50">
        <v>3</v>
      </c>
      <c r="D97" s="49" t="s">
        <v>171</v>
      </c>
      <c r="E97" s="49" t="s">
        <v>82</v>
      </c>
      <c r="F97" s="50">
        <v>2536</v>
      </c>
      <c r="G97" s="50">
        <v>11</v>
      </c>
      <c r="H97" s="49" t="s">
        <v>12</v>
      </c>
      <c r="I97" s="49" t="s">
        <v>16</v>
      </c>
      <c r="J97" s="49" t="s">
        <v>15</v>
      </c>
      <c r="K97" s="51">
        <v>0</v>
      </c>
      <c r="L97" s="40">
        <f t="shared" si="2"/>
        <v>0</v>
      </c>
    </row>
    <row r="98" spans="1:12" x14ac:dyDescent="0.25">
      <c r="A98" s="46"/>
      <c r="B98" s="46" t="s">
        <v>217</v>
      </c>
      <c r="C98" s="47">
        <v>3</v>
      </c>
      <c r="D98" s="46" t="s">
        <v>171</v>
      </c>
      <c r="E98" s="46" t="s">
        <v>119</v>
      </c>
      <c r="F98" s="47">
        <v>1752</v>
      </c>
      <c r="G98" s="47">
        <v>13.9</v>
      </c>
      <c r="H98" s="46" t="s">
        <v>74</v>
      </c>
      <c r="I98" s="46" t="s">
        <v>11</v>
      </c>
      <c r="J98" s="46" t="s">
        <v>12</v>
      </c>
      <c r="K98" s="51">
        <v>13</v>
      </c>
      <c r="L98" s="40">
        <f t="shared" ref="L98:L129" si="3">K98/200</f>
        <v>6.5000000000000002E-2</v>
      </c>
    </row>
    <row r="99" spans="1:12" x14ac:dyDescent="0.25">
      <c r="A99" s="46"/>
      <c r="B99" s="46" t="s">
        <v>217</v>
      </c>
      <c r="C99" s="47">
        <v>3</v>
      </c>
      <c r="D99" s="46" t="s">
        <v>171</v>
      </c>
      <c r="E99" s="46" t="s">
        <v>119</v>
      </c>
      <c r="F99" s="47">
        <v>1752</v>
      </c>
      <c r="G99" s="47">
        <v>13.9</v>
      </c>
      <c r="H99" s="46" t="s">
        <v>74</v>
      </c>
      <c r="I99" s="46" t="s">
        <v>11</v>
      </c>
      <c r="J99" s="46" t="s">
        <v>13</v>
      </c>
      <c r="K99" s="51">
        <v>2</v>
      </c>
      <c r="L99" s="40">
        <f t="shared" si="3"/>
        <v>0.01</v>
      </c>
    </row>
    <row r="100" spans="1:12" x14ac:dyDescent="0.25">
      <c r="A100" s="46"/>
      <c r="B100" s="46" t="s">
        <v>217</v>
      </c>
      <c r="C100" s="47">
        <v>3</v>
      </c>
      <c r="D100" s="46" t="s">
        <v>171</v>
      </c>
      <c r="E100" s="46" t="s">
        <v>119</v>
      </c>
      <c r="F100" s="47">
        <v>1752</v>
      </c>
      <c r="G100" s="47">
        <v>13.9</v>
      </c>
      <c r="H100" s="46" t="s">
        <v>74</v>
      </c>
      <c r="I100" s="46" t="s">
        <v>11</v>
      </c>
      <c r="J100" s="46" t="s">
        <v>14</v>
      </c>
      <c r="K100" s="51">
        <v>0</v>
      </c>
      <c r="L100" s="40">
        <f t="shared" si="3"/>
        <v>0</v>
      </c>
    </row>
    <row r="101" spans="1:12" x14ac:dyDescent="0.25">
      <c r="A101" s="46"/>
      <c r="B101" s="46" t="s">
        <v>217</v>
      </c>
      <c r="C101" s="47">
        <v>3</v>
      </c>
      <c r="D101" s="46" t="s">
        <v>171</v>
      </c>
      <c r="E101" s="46" t="s">
        <v>119</v>
      </c>
      <c r="F101" s="47">
        <v>1752</v>
      </c>
      <c r="G101" s="47">
        <v>13.9</v>
      </c>
      <c r="H101" s="46" t="s">
        <v>74</v>
      </c>
      <c r="I101" s="46" t="s">
        <v>11</v>
      </c>
      <c r="J101" s="46" t="s">
        <v>15</v>
      </c>
      <c r="K101" s="51">
        <v>1</v>
      </c>
      <c r="L101" s="40">
        <f t="shared" si="3"/>
        <v>5.0000000000000001E-3</v>
      </c>
    </row>
    <row r="102" spans="1:12" x14ac:dyDescent="0.25">
      <c r="A102" s="46"/>
      <c r="B102" s="46" t="s">
        <v>217</v>
      </c>
      <c r="C102" s="47">
        <v>3</v>
      </c>
      <c r="D102" s="46" t="s">
        <v>171</v>
      </c>
      <c r="E102" s="46" t="s">
        <v>119</v>
      </c>
      <c r="F102" s="47">
        <v>1752</v>
      </c>
      <c r="G102" s="47">
        <v>13.9</v>
      </c>
      <c r="H102" s="46" t="s">
        <v>74</v>
      </c>
      <c r="I102" s="46" t="s">
        <v>16</v>
      </c>
      <c r="J102" s="46" t="s">
        <v>12</v>
      </c>
      <c r="K102" s="51">
        <v>0</v>
      </c>
      <c r="L102" s="40">
        <f t="shared" si="3"/>
        <v>0</v>
      </c>
    </row>
    <row r="103" spans="1:12" x14ac:dyDescent="0.25">
      <c r="A103" s="46"/>
      <c r="B103" s="46" t="s">
        <v>217</v>
      </c>
      <c r="C103" s="47">
        <v>3</v>
      </c>
      <c r="D103" s="46" t="s">
        <v>171</v>
      </c>
      <c r="E103" s="46" t="s">
        <v>119</v>
      </c>
      <c r="F103" s="47">
        <v>1752</v>
      </c>
      <c r="G103" s="47">
        <v>13.9</v>
      </c>
      <c r="H103" s="46" t="s">
        <v>74</v>
      </c>
      <c r="I103" s="46" t="s">
        <v>16</v>
      </c>
      <c r="J103" s="46" t="s">
        <v>13</v>
      </c>
      <c r="K103" s="51">
        <v>3</v>
      </c>
      <c r="L103" s="40">
        <f t="shared" si="3"/>
        <v>1.4999999999999999E-2</v>
      </c>
    </row>
    <row r="104" spans="1:12" x14ac:dyDescent="0.25">
      <c r="A104" s="46"/>
      <c r="B104" s="46" t="s">
        <v>217</v>
      </c>
      <c r="C104" s="47">
        <v>3</v>
      </c>
      <c r="D104" s="46" t="s">
        <v>171</v>
      </c>
      <c r="E104" s="46" t="s">
        <v>119</v>
      </c>
      <c r="F104" s="47">
        <v>1752</v>
      </c>
      <c r="G104" s="47">
        <v>13.9</v>
      </c>
      <c r="H104" s="46" t="s">
        <v>74</v>
      </c>
      <c r="I104" s="46" t="s">
        <v>16</v>
      </c>
      <c r="J104" s="46" t="s">
        <v>14</v>
      </c>
      <c r="K104" s="51">
        <v>0</v>
      </c>
      <c r="L104" s="40">
        <f t="shared" si="3"/>
        <v>0</v>
      </c>
    </row>
    <row r="105" spans="1:12" x14ac:dyDescent="0.25">
      <c r="A105" s="46"/>
      <c r="B105" s="46" t="s">
        <v>217</v>
      </c>
      <c r="C105" s="47">
        <v>3</v>
      </c>
      <c r="D105" s="46" t="s">
        <v>171</v>
      </c>
      <c r="E105" s="46" t="s">
        <v>119</v>
      </c>
      <c r="F105" s="47">
        <v>1752</v>
      </c>
      <c r="G105" s="47">
        <v>13.9</v>
      </c>
      <c r="H105" s="46" t="s">
        <v>74</v>
      </c>
      <c r="I105" s="46" t="s">
        <v>16</v>
      </c>
      <c r="J105" s="46" t="s">
        <v>15</v>
      </c>
      <c r="K105" s="51">
        <v>7</v>
      </c>
      <c r="L105" s="40">
        <f t="shared" si="3"/>
        <v>3.5000000000000003E-2</v>
      </c>
    </row>
    <row r="106" spans="1:12" x14ac:dyDescent="0.25">
      <c r="A106" s="49"/>
      <c r="B106" s="49" t="s">
        <v>217</v>
      </c>
      <c r="C106" s="50">
        <v>3</v>
      </c>
      <c r="D106" s="49" t="s">
        <v>171</v>
      </c>
      <c r="E106" s="49" t="s">
        <v>216</v>
      </c>
      <c r="F106" s="50">
        <v>731</v>
      </c>
      <c r="G106" s="50">
        <v>12.9</v>
      </c>
      <c r="H106" s="49" t="s">
        <v>74</v>
      </c>
      <c r="I106" s="49" t="s">
        <v>11</v>
      </c>
      <c r="J106" s="49" t="s">
        <v>12</v>
      </c>
      <c r="K106" s="51">
        <v>4</v>
      </c>
      <c r="L106" s="40">
        <f t="shared" si="3"/>
        <v>0.02</v>
      </c>
    </row>
    <row r="107" spans="1:12" x14ac:dyDescent="0.25">
      <c r="A107" s="49"/>
      <c r="B107" s="49" t="s">
        <v>217</v>
      </c>
      <c r="C107" s="50">
        <v>3</v>
      </c>
      <c r="D107" s="49" t="s">
        <v>171</v>
      </c>
      <c r="E107" s="49" t="s">
        <v>216</v>
      </c>
      <c r="F107" s="50">
        <v>731</v>
      </c>
      <c r="G107" s="50">
        <v>12.9</v>
      </c>
      <c r="H107" s="49" t="s">
        <v>74</v>
      </c>
      <c r="I107" s="49" t="s">
        <v>11</v>
      </c>
      <c r="J107" s="49" t="s">
        <v>13</v>
      </c>
      <c r="K107" s="51">
        <v>0</v>
      </c>
      <c r="L107" s="40">
        <f t="shared" si="3"/>
        <v>0</v>
      </c>
    </row>
    <row r="108" spans="1:12" x14ac:dyDescent="0.25">
      <c r="A108" s="49"/>
      <c r="B108" s="49" t="s">
        <v>217</v>
      </c>
      <c r="C108" s="50">
        <v>3</v>
      </c>
      <c r="D108" s="49" t="s">
        <v>171</v>
      </c>
      <c r="E108" s="49" t="s">
        <v>216</v>
      </c>
      <c r="F108" s="50">
        <v>731</v>
      </c>
      <c r="G108" s="50">
        <v>12.9</v>
      </c>
      <c r="H108" s="49" t="s">
        <v>74</v>
      </c>
      <c r="I108" s="49" t="s">
        <v>11</v>
      </c>
      <c r="J108" s="49" t="s">
        <v>14</v>
      </c>
      <c r="K108" s="51">
        <v>2</v>
      </c>
      <c r="L108" s="40">
        <f t="shared" si="3"/>
        <v>0.01</v>
      </c>
    </row>
    <row r="109" spans="1:12" x14ac:dyDescent="0.25">
      <c r="A109" s="49"/>
      <c r="B109" s="49" t="s">
        <v>217</v>
      </c>
      <c r="C109" s="50">
        <v>3</v>
      </c>
      <c r="D109" s="49" t="s">
        <v>171</v>
      </c>
      <c r="E109" s="49" t="s">
        <v>216</v>
      </c>
      <c r="F109" s="50">
        <v>731</v>
      </c>
      <c r="G109" s="50">
        <v>12.9</v>
      </c>
      <c r="H109" s="49" t="s">
        <v>74</v>
      </c>
      <c r="I109" s="49" t="s">
        <v>11</v>
      </c>
      <c r="J109" s="49" t="s">
        <v>15</v>
      </c>
      <c r="K109" s="51">
        <v>2</v>
      </c>
      <c r="L109" s="40">
        <f t="shared" si="3"/>
        <v>0.01</v>
      </c>
    </row>
    <row r="110" spans="1:12" x14ac:dyDescent="0.25">
      <c r="A110" s="49"/>
      <c r="B110" s="49" t="s">
        <v>217</v>
      </c>
      <c r="C110" s="50">
        <v>3</v>
      </c>
      <c r="D110" s="49" t="s">
        <v>171</v>
      </c>
      <c r="E110" s="49" t="s">
        <v>216</v>
      </c>
      <c r="F110" s="50">
        <v>731</v>
      </c>
      <c r="G110" s="50">
        <v>12.9</v>
      </c>
      <c r="H110" s="49" t="s">
        <v>74</v>
      </c>
      <c r="I110" s="49" t="s">
        <v>16</v>
      </c>
      <c r="J110" s="49" t="s">
        <v>12</v>
      </c>
      <c r="K110" s="51">
        <v>9</v>
      </c>
      <c r="L110" s="40">
        <f t="shared" si="3"/>
        <v>4.4999999999999998E-2</v>
      </c>
    </row>
    <row r="111" spans="1:12" x14ac:dyDescent="0.25">
      <c r="A111" s="49"/>
      <c r="B111" s="49" t="s">
        <v>217</v>
      </c>
      <c r="C111" s="50">
        <v>3</v>
      </c>
      <c r="D111" s="49" t="s">
        <v>171</v>
      </c>
      <c r="E111" s="49" t="s">
        <v>216</v>
      </c>
      <c r="F111" s="50">
        <v>731</v>
      </c>
      <c r="G111" s="50">
        <v>12.9</v>
      </c>
      <c r="H111" s="49" t="s">
        <v>74</v>
      </c>
      <c r="I111" s="49" t="s">
        <v>16</v>
      </c>
      <c r="J111" s="49" t="s">
        <v>13</v>
      </c>
      <c r="K111" s="51">
        <v>8</v>
      </c>
      <c r="L111" s="40">
        <f t="shared" si="3"/>
        <v>0.04</v>
      </c>
    </row>
    <row r="112" spans="1:12" x14ac:dyDescent="0.25">
      <c r="A112" s="49"/>
      <c r="B112" s="49" t="s">
        <v>217</v>
      </c>
      <c r="C112" s="50">
        <v>3</v>
      </c>
      <c r="D112" s="49" t="s">
        <v>171</v>
      </c>
      <c r="E112" s="49" t="s">
        <v>216</v>
      </c>
      <c r="F112" s="50">
        <v>731</v>
      </c>
      <c r="G112" s="50">
        <v>12.9</v>
      </c>
      <c r="H112" s="49" t="s">
        <v>74</v>
      </c>
      <c r="I112" s="49" t="s">
        <v>16</v>
      </c>
      <c r="J112" s="49" t="s">
        <v>14</v>
      </c>
      <c r="K112" s="51">
        <v>5</v>
      </c>
      <c r="L112" s="40">
        <f t="shared" si="3"/>
        <v>2.5000000000000001E-2</v>
      </c>
    </row>
    <row r="113" spans="1:12" x14ac:dyDescent="0.25">
      <c r="A113" s="49"/>
      <c r="B113" s="49" t="s">
        <v>217</v>
      </c>
      <c r="C113" s="50">
        <v>3</v>
      </c>
      <c r="D113" s="49" t="s">
        <v>171</v>
      </c>
      <c r="E113" s="49" t="s">
        <v>216</v>
      </c>
      <c r="F113" s="50">
        <v>731</v>
      </c>
      <c r="G113" s="50">
        <v>12.9</v>
      </c>
      <c r="H113" s="49" t="s">
        <v>74</v>
      </c>
      <c r="I113" s="49" t="s">
        <v>16</v>
      </c>
      <c r="J113" s="49" t="s">
        <v>15</v>
      </c>
      <c r="K113" s="51">
        <v>2</v>
      </c>
      <c r="L113" s="40">
        <f t="shared" si="3"/>
        <v>0.01</v>
      </c>
    </row>
    <row r="114" spans="1:12" x14ac:dyDescent="0.25">
      <c r="A114" s="46"/>
      <c r="B114" s="46" t="s">
        <v>217</v>
      </c>
      <c r="C114" s="47">
        <v>3</v>
      </c>
      <c r="D114" s="46" t="s">
        <v>171</v>
      </c>
      <c r="E114" s="46" t="s">
        <v>80</v>
      </c>
      <c r="F114" s="47">
        <v>439</v>
      </c>
      <c r="G114" s="47">
        <v>13.2</v>
      </c>
      <c r="H114" s="46" t="s">
        <v>74</v>
      </c>
      <c r="I114" s="46" t="s">
        <v>11</v>
      </c>
      <c r="J114" s="46" t="s">
        <v>12</v>
      </c>
      <c r="K114" s="51">
        <v>0</v>
      </c>
      <c r="L114" s="40">
        <f t="shared" si="3"/>
        <v>0</v>
      </c>
    </row>
    <row r="115" spans="1:12" x14ac:dyDescent="0.25">
      <c r="A115" s="46"/>
      <c r="B115" s="46" t="s">
        <v>217</v>
      </c>
      <c r="C115" s="47">
        <v>3</v>
      </c>
      <c r="D115" s="46" t="s">
        <v>171</v>
      </c>
      <c r="E115" s="46" t="s">
        <v>80</v>
      </c>
      <c r="F115" s="47">
        <v>439</v>
      </c>
      <c r="G115" s="47">
        <v>13.2</v>
      </c>
      <c r="H115" s="46" t="s">
        <v>74</v>
      </c>
      <c r="I115" s="46" t="s">
        <v>11</v>
      </c>
      <c r="J115" s="46" t="s">
        <v>13</v>
      </c>
      <c r="K115" s="51">
        <v>0</v>
      </c>
      <c r="L115" s="40">
        <f t="shared" si="3"/>
        <v>0</v>
      </c>
    </row>
    <row r="116" spans="1:12" x14ac:dyDescent="0.25">
      <c r="A116" s="46"/>
      <c r="B116" s="46" t="s">
        <v>217</v>
      </c>
      <c r="C116" s="47">
        <v>3</v>
      </c>
      <c r="D116" s="46" t="s">
        <v>171</v>
      </c>
      <c r="E116" s="46" t="s">
        <v>80</v>
      </c>
      <c r="F116" s="47">
        <v>439</v>
      </c>
      <c r="G116" s="47">
        <v>13.2</v>
      </c>
      <c r="H116" s="46" t="s">
        <v>74</v>
      </c>
      <c r="I116" s="46" t="s">
        <v>11</v>
      </c>
      <c r="J116" s="46" t="s">
        <v>14</v>
      </c>
      <c r="K116" s="51">
        <v>0</v>
      </c>
      <c r="L116" s="40">
        <f t="shared" si="3"/>
        <v>0</v>
      </c>
    </row>
    <row r="117" spans="1:12" x14ac:dyDescent="0.25">
      <c r="A117" s="46"/>
      <c r="B117" s="46" t="s">
        <v>217</v>
      </c>
      <c r="C117" s="47">
        <v>3</v>
      </c>
      <c r="D117" s="46" t="s">
        <v>171</v>
      </c>
      <c r="E117" s="46" t="s">
        <v>80</v>
      </c>
      <c r="F117" s="47">
        <v>439</v>
      </c>
      <c r="G117" s="47">
        <v>13.2</v>
      </c>
      <c r="H117" s="46" t="s">
        <v>74</v>
      </c>
      <c r="I117" s="46" t="s">
        <v>11</v>
      </c>
      <c r="J117" s="46" t="s">
        <v>15</v>
      </c>
      <c r="K117" s="51">
        <v>0</v>
      </c>
      <c r="L117" s="40">
        <f t="shared" si="3"/>
        <v>0</v>
      </c>
    </row>
    <row r="118" spans="1:12" x14ac:dyDescent="0.25">
      <c r="A118" s="46"/>
      <c r="B118" s="46" t="s">
        <v>217</v>
      </c>
      <c r="C118" s="47">
        <v>3</v>
      </c>
      <c r="D118" s="46" t="s">
        <v>171</v>
      </c>
      <c r="E118" s="46" t="s">
        <v>80</v>
      </c>
      <c r="F118" s="47">
        <v>439</v>
      </c>
      <c r="G118" s="47">
        <v>13.2</v>
      </c>
      <c r="H118" s="46" t="s">
        <v>74</v>
      </c>
      <c r="I118" s="46" t="s">
        <v>16</v>
      </c>
      <c r="J118" s="46" t="s">
        <v>12</v>
      </c>
      <c r="K118" s="51">
        <v>0</v>
      </c>
      <c r="L118" s="40">
        <f t="shared" si="3"/>
        <v>0</v>
      </c>
    </row>
    <row r="119" spans="1:12" x14ac:dyDescent="0.25">
      <c r="A119" s="46"/>
      <c r="B119" s="46" t="s">
        <v>217</v>
      </c>
      <c r="C119" s="47">
        <v>3</v>
      </c>
      <c r="D119" s="46" t="s">
        <v>171</v>
      </c>
      <c r="E119" s="46" t="s">
        <v>80</v>
      </c>
      <c r="F119" s="47">
        <v>439</v>
      </c>
      <c r="G119" s="47">
        <v>13.2</v>
      </c>
      <c r="H119" s="46" t="s">
        <v>74</v>
      </c>
      <c r="I119" s="46" t="s">
        <v>16</v>
      </c>
      <c r="J119" s="46" t="s">
        <v>13</v>
      </c>
      <c r="K119" s="51">
        <v>0</v>
      </c>
      <c r="L119" s="40">
        <f t="shared" si="3"/>
        <v>0</v>
      </c>
    </row>
    <row r="120" spans="1:12" x14ac:dyDescent="0.25">
      <c r="A120" s="46"/>
      <c r="B120" s="46" t="s">
        <v>217</v>
      </c>
      <c r="C120" s="47">
        <v>3</v>
      </c>
      <c r="D120" s="46" t="s">
        <v>171</v>
      </c>
      <c r="E120" s="46" t="s">
        <v>80</v>
      </c>
      <c r="F120" s="47">
        <v>439</v>
      </c>
      <c r="G120" s="47">
        <v>13.2</v>
      </c>
      <c r="H120" s="46" t="s">
        <v>74</v>
      </c>
      <c r="I120" s="46" t="s">
        <v>16</v>
      </c>
      <c r="J120" s="46" t="s">
        <v>14</v>
      </c>
      <c r="K120" s="51">
        <v>0</v>
      </c>
      <c r="L120" s="40">
        <f t="shared" si="3"/>
        <v>0</v>
      </c>
    </row>
    <row r="121" spans="1:12" x14ac:dyDescent="0.25">
      <c r="A121" s="46"/>
      <c r="B121" s="46" t="s">
        <v>217</v>
      </c>
      <c r="C121" s="47">
        <v>3</v>
      </c>
      <c r="D121" s="46" t="s">
        <v>171</v>
      </c>
      <c r="E121" s="46" t="s">
        <v>80</v>
      </c>
      <c r="F121" s="47">
        <v>439</v>
      </c>
      <c r="G121" s="47">
        <v>13.2</v>
      </c>
      <c r="H121" s="46" t="s">
        <v>74</v>
      </c>
      <c r="I121" s="46" t="s">
        <v>16</v>
      </c>
      <c r="J121" s="46" t="s">
        <v>15</v>
      </c>
      <c r="K121" s="51">
        <v>1</v>
      </c>
      <c r="L121" s="40">
        <f t="shared" si="3"/>
        <v>5.0000000000000001E-3</v>
      </c>
    </row>
    <row r="122" spans="1:12" x14ac:dyDescent="0.25">
      <c r="A122" s="49"/>
      <c r="B122" s="49" t="s">
        <v>217</v>
      </c>
      <c r="C122" s="50">
        <v>4</v>
      </c>
      <c r="D122" s="49" t="s">
        <v>207</v>
      </c>
      <c r="E122" s="49" t="s">
        <v>205</v>
      </c>
      <c r="F122" s="50">
        <v>1727</v>
      </c>
      <c r="G122" s="50">
        <v>12</v>
      </c>
      <c r="H122" s="49" t="s">
        <v>12</v>
      </c>
      <c r="I122" s="49" t="s">
        <v>11</v>
      </c>
      <c r="J122" s="49" t="s">
        <v>12</v>
      </c>
      <c r="K122" s="48">
        <v>0</v>
      </c>
      <c r="L122" s="40">
        <f t="shared" si="3"/>
        <v>0</v>
      </c>
    </row>
    <row r="123" spans="1:12" x14ac:dyDescent="0.25">
      <c r="A123" s="49"/>
      <c r="B123" s="49" t="s">
        <v>217</v>
      </c>
      <c r="C123" s="50">
        <v>4</v>
      </c>
      <c r="D123" s="49" t="s">
        <v>207</v>
      </c>
      <c r="E123" s="49" t="s">
        <v>205</v>
      </c>
      <c r="F123" s="50">
        <v>1727</v>
      </c>
      <c r="G123" s="50">
        <v>12</v>
      </c>
      <c r="H123" s="49" t="s">
        <v>12</v>
      </c>
      <c r="I123" s="49" t="s">
        <v>11</v>
      </c>
      <c r="J123" s="49" t="s">
        <v>13</v>
      </c>
      <c r="K123" s="48">
        <v>1</v>
      </c>
      <c r="L123" s="40">
        <f t="shared" si="3"/>
        <v>5.0000000000000001E-3</v>
      </c>
    </row>
    <row r="124" spans="1:12" x14ac:dyDescent="0.25">
      <c r="A124" s="49"/>
      <c r="B124" s="49" t="s">
        <v>217</v>
      </c>
      <c r="C124" s="50">
        <v>4</v>
      </c>
      <c r="D124" s="49" t="s">
        <v>207</v>
      </c>
      <c r="E124" s="49" t="s">
        <v>205</v>
      </c>
      <c r="F124" s="50">
        <v>1727</v>
      </c>
      <c r="G124" s="50">
        <v>12</v>
      </c>
      <c r="H124" s="49" t="s">
        <v>12</v>
      </c>
      <c r="I124" s="49" t="s">
        <v>11</v>
      </c>
      <c r="J124" s="49" t="s">
        <v>14</v>
      </c>
      <c r="K124" s="48">
        <v>0</v>
      </c>
      <c r="L124" s="40">
        <f t="shared" si="3"/>
        <v>0</v>
      </c>
    </row>
    <row r="125" spans="1:12" x14ac:dyDescent="0.25">
      <c r="A125" s="49"/>
      <c r="B125" s="49" t="s">
        <v>217</v>
      </c>
      <c r="C125" s="50">
        <v>4</v>
      </c>
      <c r="D125" s="49" t="s">
        <v>207</v>
      </c>
      <c r="E125" s="49" t="s">
        <v>205</v>
      </c>
      <c r="F125" s="50">
        <v>1727</v>
      </c>
      <c r="G125" s="50">
        <v>12</v>
      </c>
      <c r="H125" s="49" t="s">
        <v>12</v>
      </c>
      <c r="I125" s="49" t="s">
        <v>11</v>
      </c>
      <c r="J125" s="49" t="s">
        <v>15</v>
      </c>
      <c r="K125" s="48">
        <v>0</v>
      </c>
      <c r="L125" s="40">
        <f t="shared" si="3"/>
        <v>0</v>
      </c>
    </row>
    <row r="126" spans="1:12" x14ac:dyDescent="0.25">
      <c r="A126" s="49"/>
      <c r="B126" s="49" t="s">
        <v>217</v>
      </c>
      <c r="C126" s="50">
        <v>4</v>
      </c>
      <c r="D126" s="49" t="s">
        <v>207</v>
      </c>
      <c r="E126" s="49" t="s">
        <v>205</v>
      </c>
      <c r="F126" s="50">
        <v>1727</v>
      </c>
      <c r="G126" s="50">
        <v>12</v>
      </c>
      <c r="H126" s="49" t="s">
        <v>12</v>
      </c>
      <c r="I126" s="49" t="s">
        <v>16</v>
      </c>
      <c r="J126" s="49" t="s">
        <v>12</v>
      </c>
      <c r="K126" s="48">
        <v>0</v>
      </c>
      <c r="L126" s="40">
        <f t="shared" si="3"/>
        <v>0</v>
      </c>
    </row>
    <row r="127" spans="1:12" x14ac:dyDescent="0.25">
      <c r="A127" s="49"/>
      <c r="B127" s="49" t="s">
        <v>217</v>
      </c>
      <c r="C127" s="50">
        <v>4</v>
      </c>
      <c r="D127" s="49" t="s">
        <v>207</v>
      </c>
      <c r="E127" s="49" t="s">
        <v>205</v>
      </c>
      <c r="F127" s="50">
        <v>1727</v>
      </c>
      <c r="G127" s="50">
        <v>12</v>
      </c>
      <c r="H127" s="49" t="s">
        <v>12</v>
      </c>
      <c r="I127" s="49" t="s">
        <v>16</v>
      </c>
      <c r="J127" s="49" t="s">
        <v>13</v>
      </c>
      <c r="K127" s="48">
        <v>0</v>
      </c>
      <c r="L127" s="40">
        <f t="shared" si="3"/>
        <v>0</v>
      </c>
    </row>
    <row r="128" spans="1:12" x14ac:dyDescent="0.25">
      <c r="A128" s="49"/>
      <c r="B128" s="49" t="s">
        <v>217</v>
      </c>
      <c r="C128" s="50">
        <v>4</v>
      </c>
      <c r="D128" s="49" t="s">
        <v>207</v>
      </c>
      <c r="E128" s="49" t="s">
        <v>205</v>
      </c>
      <c r="F128" s="50">
        <v>1727</v>
      </c>
      <c r="G128" s="50">
        <v>12</v>
      </c>
      <c r="H128" s="49" t="s">
        <v>12</v>
      </c>
      <c r="I128" s="49" t="s">
        <v>16</v>
      </c>
      <c r="J128" s="49" t="s">
        <v>14</v>
      </c>
      <c r="K128" s="48">
        <v>0</v>
      </c>
      <c r="L128" s="40">
        <f t="shared" si="3"/>
        <v>0</v>
      </c>
    </row>
    <row r="129" spans="1:12" x14ac:dyDescent="0.25">
      <c r="A129" s="49"/>
      <c r="B129" s="49" t="s">
        <v>217</v>
      </c>
      <c r="C129" s="50">
        <v>4</v>
      </c>
      <c r="D129" s="49" t="s">
        <v>207</v>
      </c>
      <c r="E129" s="49" t="s">
        <v>205</v>
      </c>
      <c r="F129" s="50">
        <v>1727</v>
      </c>
      <c r="G129" s="50">
        <v>12</v>
      </c>
      <c r="H129" s="49" t="s">
        <v>12</v>
      </c>
      <c r="I129" s="49" t="s">
        <v>16</v>
      </c>
      <c r="J129" s="49" t="s">
        <v>15</v>
      </c>
      <c r="K129" s="48">
        <v>0</v>
      </c>
      <c r="L129" s="40">
        <f t="shared" si="3"/>
        <v>0</v>
      </c>
    </row>
    <row r="130" spans="1:12" x14ac:dyDescent="0.25">
      <c r="A130" s="46"/>
      <c r="B130" s="46" t="s">
        <v>217</v>
      </c>
      <c r="C130" s="47">
        <v>4</v>
      </c>
      <c r="D130" s="46" t="s">
        <v>207</v>
      </c>
      <c r="E130" s="46" t="s">
        <v>212</v>
      </c>
      <c r="F130" s="47">
        <v>263</v>
      </c>
      <c r="G130" s="47">
        <v>15</v>
      </c>
      <c r="H130" s="46" t="s">
        <v>74</v>
      </c>
      <c r="I130" s="46" t="s">
        <v>11</v>
      </c>
      <c r="J130" s="46" t="s">
        <v>12</v>
      </c>
      <c r="K130" s="48">
        <v>16</v>
      </c>
      <c r="L130" s="40">
        <f t="shared" ref="L130:L161" si="4">K130/200</f>
        <v>0.08</v>
      </c>
    </row>
    <row r="131" spans="1:12" x14ac:dyDescent="0.25">
      <c r="A131" s="46"/>
      <c r="B131" s="46" t="s">
        <v>217</v>
      </c>
      <c r="C131" s="47">
        <v>4</v>
      </c>
      <c r="D131" s="46" t="s">
        <v>207</v>
      </c>
      <c r="E131" s="46" t="s">
        <v>212</v>
      </c>
      <c r="F131" s="47">
        <v>263</v>
      </c>
      <c r="G131" s="47">
        <v>15</v>
      </c>
      <c r="H131" s="46" t="s">
        <v>74</v>
      </c>
      <c r="I131" s="46" t="s">
        <v>11</v>
      </c>
      <c r="J131" s="46" t="s">
        <v>13</v>
      </c>
      <c r="K131" s="48">
        <v>8</v>
      </c>
      <c r="L131" s="40">
        <f t="shared" si="4"/>
        <v>0.04</v>
      </c>
    </row>
    <row r="132" spans="1:12" x14ac:dyDescent="0.25">
      <c r="A132" s="46"/>
      <c r="B132" s="46" t="s">
        <v>217</v>
      </c>
      <c r="C132" s="47">
        <v>4</v>
      </c>
      <c r="D132" s="46" t="s">
        <v>207</v>
      </c>
      <c r="E132" s="46" t="s">
        <v>212</v>
      </c>
      <c r="F132" s="47">
        <v>263</v>
      </c>
      <c r="G132" s="47">
        <v>15</v>
      </c>
      <c r="H132" s="46" t="s">
        <v>74</v>
      </c>
      <c r="I132" s="46" t="s">
        <v>11</v>
      </c>
      <c r="J132" s="46" t="s">
        <v>14</v>
      </c>
      <c r="K132" s="48">
        <v>7</v>
      </c>
      <c r="L132" s="40">
        <f t="shared" si="4"/>
        <v>3.5000000000000003E-2</v>
      </c>
    </row>
    <row r="133" spans="1:12" x14ac:dyDescent="0.25">
      <c r="A133" s="46"/>
      <c r="B133" s="46" t="s">
        <v>217</v>
      </c>
      <c r="C133" s="47">
        <v>4</v>
      </c>
      <c r="D133" s="46" t="s">
        <v>207</v>
      </c>
      <c r="E133" s="46" t="s">
        <v>212</v>
      </c>
      <c r="F133" s="47">
        <v>263</v>
      </c>
      <c r="G133" s="47">
        <v>15</v>
      </c>
      <c r="H133" s="46" t="s">
        <v>74</v>
      </c>
      <c r="I133" s="46" t="s">
        <v>11</v>
      </c>
      <c r="J133" s="46" t="s">
        <v>15</v>
      </c>
      <c r="K133" s="48">
        <v>3</v>
      </c>
      <c r="L133" s="40">
        <f t="shared" si="4"/>
        <v>1.4999999999999999E-2</v>
      </c>
    </row>
    <row r="134" spans="1:12" x14ac:dyDescent="0.25">
      <c r="A134" s="46"/>
      <c r="B134" s="46" t="s">
        <v>217</v>
      </c>
      <c r="C134" s="47">
        <v>4</v>
      </c>
      <c r="D134" s="46" t="s">
        <v>207</v>
      </c>
      <c r="E134" s="46" t="s">
        <v>212</v>
      </c>
      <c r="F134" s="47">
        <v>263</v>
      </c>
      <c r="G134" s="47">
        <v>15</v>
      </c>
      <c r="H134" s="46" t="s">
        <v>74</v>
      </c>
      <c r="I134" s="46" t="s">
        <v>16</v>
      </c>
      <c r="J134" s="46" t="s">
        <v>12</v>
      </c>
      <c r="K134" s="48">
        <v>0</v>
      </c>
      <c r="L134" s="40">
        <f t="shared" si="4"/>
        <v>0</v>
      </c>
    </row>
    <row r="135" spans="1:12" x14ac:dyDescent="0.25">
      <c r="A135" s="46"/>
      <c r="B135" s="46" t="s">
        <v>217</v>
      </c>
      <c r="C135" s="47">
        <v>4</v>
      </c>
      <c r="D135" s="46" t="s">
        <v>207</v>
      </c>
      <c r="E135" s="46" t="s">
        <v>212</v>
      </c>
      <c r="F135" s="47">
        <v>263</v>
      </c>
      <c r="G135" s="47">
        <v>15</v>
      </c>
      <c r="H135" s="46" t="s">
        <v>74</v>
      </c>
      <c r="I135" s="46" t="s">
        <v>16</v>
      </c>
      <c r="J135" s="46" t="s">
        <v>13</v>
      </c>
      <c r="K135" s="48">
        <v>0</v>
      </c>
      <c r="L135" s="40">
        <f t="shared" si="4"/>
        <v>0</v>
      </c>
    </row>
    <row r="136" spans="1:12" x14ac:dyDescent="0.25">
      <c r="A136" s="46"/>
      <c r="B136" s="46" t="s">
        <v>217</v>
      </c>
      <c r="C136" s="47">
        <v>4</v>
      </c>
      <c r="D136" s="46" t="s">
        <v>207</v>
      </c>
      <c r="E136" s="46" t="s">
        <v>212</v>
      </c>
      <c r="F136" s="47">
        <v>263</v>
      </c>
      <c r="G136" s="47">
        <v>15</v>
      </c>
      <c r="H136" s="46" t="s">
        <v>74</v>
      </c>
      <c r="I136" s="46" t="s">
        <v>16</v>
      </c>
      <c r="J136" s="46" t="s">
        <v>14</v>
      </c>
      <c r="K136" s="48">
        <v>2</v>
      </c>
      <c r="L136" s="40">
        <f t="shared" si="4"/>
        <v>0.01</v>
      </c>
    </row>
    <row r="137" spans="1:12" x14ac:dyDescent="0.25">
      <c r="A137" s="46"/>
      <c r="B137" s="46" t="s">
        <v>217</v>
      </c>
      <c r="C137" s="47">
        <v>4</v>
      </c>
      <c r="D137" s="46" t="s">
        <v>207</v>
      </c>
      <c r="E137" s="46" t="s">
        <v>212</v>
      </c>
      <c r="F137" s="47">
        <v>263</v>
      </c>
      <c r="G137" s="47">
        <v>15</v>
      </c>
      <c r="H137" s="46" t="s">
        <v>74</v>
      </c>
      <c r="I137" s="46" t="s">
        <v>16</v>
      </c>
      <c r="J137" s="46" t="s">
        <v>15</v>
      </c>
      <c r="K137" s="48">
        <v>0</v>
      </c>
      <c r="L137" s="40">
        <f t="shared" si="4"/>
        <v>0</v>
      </c>
    </row>
    <row r="138" spans="1:12" x14ac:dyDescent="0.25">
      <c r="A138" s="49"/>
      <c r="B138" s="49" t="s">
        <v>217</v>
      </c>
      <c r="C138" s="50">
        <v>4</v>
      </c>
      <c r="D138" s="49" t="s">
        <v>207</v>
      </c>
      <c r="E138" s="49" t="s">
        <v>216</v>
      </c>
      <c r="F138" s="50">
        <v>739</v>
      </c>
      <c r="G138" s="50">
        <v>14.8</v>
      </c>
      <c r="H138" s="49" t="s">
        <v>74</v>
      </c>
      <c r="I138" s="49" t="s">
        <v>11</v>
      </c>
      <c r="J138" s="49" t="s">
        <v>12</v>
      </c>
      <c r="K138" s="48">
        <v>1</v>
      </c>
      <c r="L138" s="40">
        <f t="shared" si="4"/>
        <v>5.0000000000000001E-3</v>
      </c>
    </row>
    <row r="139" spans="1:12" x14ac:dyDescent="0.25">
      <c r="A139" s="49"/>
      <c r="B139" s="49" t="s">
        <v>217</v>
      </c>
      <c r="C139" s="50">
        <v>4</v>
      </c>
      <c r="D139" s="49" t="s">
        <v>207</v>
      </c>
      <c r="E139" s="49" t="s">
        <v>216</v>
      </c>
      <c r="F139" s="50">
        <v>739</v>
      </c>
      <c r="G139" s="50">
        <v>14.8</v>
      </c>
      <c r="H139" s="49" t="s">
        <v>74</v>
      </c>
      <c r="I139" s="49" t="s">
        <v>11</v>
      </c>
      <c r="J139" s="49" t="s">
        <v>13</v>
      </c>
      <c r="K139" s="48">
        <v>3</v>
      </c>
      <c r="L139" s="40">
        <f t="shared" si="4"/>
        <v>1.4999999999999999E-2</v>
      </c>
    </row>
    <row r="140" spans="1:12" x14ac:dyDescent="0.25">
      <c r="A140" s="49"/>
      <c r="B140" s="49" t="s">
        <v>217</v>
      </c>
      <c r="C140" s="50">
        <v>4</v>
      </c>
      <c r="D140" s="49" t="s">
        <v>207</v>
      </c>
      <c r="E140" s="49" t="s">
        <v>216</v>
      </c>
      <c r="F140" s="50">
        <v>739</v>
      </c>
      <c r="G140" s="50">
        <v>14.8</v>
      </c>
      <c r="H140" s="49" t="s">
        <v>74</v>
      </c>
      <c r="I140" s="49" t="s">
        <v>11</v>
      </c>
      <c r="J140" s="49" t="s">
        <v>14</v>
      </c>
      <c r="K140" s="48">
        <v>0</v>
      </c>
      <c r="L140" s="40">
        <f t="shared" si="4"/>
        <v>0</v>
      </c>
    </row>
    <row r="141" spans="1:12" x14ac:dyDescent="0.25">
      <c r="A141" s="49"/>
      <c r="B141" s="49" t="s">
        <v>217</v>
      </c>
      <c r="C141" s="50">
        <v>4</v>
      </c>
      <c r="D141" s="49" t="s">
        <v>207</v>
      </c>
      <c r="E141" s="49" t="s">
        <v>216</v>
      </c>
      <c r="F141" s="50">
        <v>739</v>
      </c>
      <c r="G141" s="50">
        <v>14.8</v>
      </c>
      <c r="H141" s="49" t="s">
        <v>74</v>
      </c>
      <c r="I141" s="49" t="s">
        <v>11</v>
      </c>
      <c r="J141" s="49" t="s">
        <v>15</v>
      </c>
      <c r="K141" s="48">
        <v>2</v>
      </c>
      <c r="L141" s="40">
        <f t="shared" si="4"/>
        <v>0.01</v>
      </c>
    </row>
    <row r="142" spans="1:12" x14ac:dyDescent="0.25">
      <c r="A142" s="49"/>
      <c r="B142" s="49" t="s">
        <v>217</v>
      </c>
      <c r="C142" s="50">
        <v>4</v>
      </c>
      <c r="D142" s="49" t="s">
        <v>207</v>
      </c>
      <c r="E142" s="49" t="s">
        <v>216</v>
      </c>
      <c r="F142" s="50">
        <v>739</v>
      </c>
      <c r="G142" s="50">
        <v>14.8</v>
      </c>
      <c r="H142" s="49" t="s">
        <v>74</v>
      </c>
      <c r="I142" s="49" t="s">
        <v>16</v>
      </c>
      <c r="J142" s="49" t="s">
        <v>12</v>
      </c>
      <c r="K142" s="48">
        <v>0</v>
      </c>
      <c r="L142" s="40">
        <f t="shared" si="4"/>
        <v>0</v>
      </c>
    </row>
    <row r="143" spans="1:12" x14ac:dyDescent="0.25">
      <c r="A143" s="49"/>
      <c r="B143" s="49" t="s">
        <v>217</v>
      </c>
      <c r="C143" s="50">
        <v>4</v>
      </c>
      <c r="D143" s="49" t="s">
        <v>207</v>
      </c>
      <c r="E143" s="49" t="s">
        <v>216</v>
      </c>
      <c r="F143" s="50">
        <v>739</v>
      </c>
      <c r="G143" s="50">
        <v>14.8</v>
      </c>
      <c r="H143" s="49" t="s">
        <v>74</v>
      </c>
      <c r="I143" s="49" t="s">
        <v>16</v>
      </c>
      <c r="J143" s="49" t="s">
        <v>13</v>
      </c>
      <c r="K143" s="48">
        <v>2</v>
      </c>
      <c r="L143" s="40">
        <f t="shared" si="4"/>
        <v>0.01</v>
      </c>
    </row>
    <row r="144" spans="1:12" x14ac:dyDescent="0.25">
      <c r="A144" s="49"/>
      <c r="B144" s="49" t="s">
        <v>217</v>
      </c>
      <c r="C144" s="50">
        <v>4</v>
      </c>
      <c r="D144" s="49" t="s">
        <v>207</v>
      </c>
      <c r="E144" s="49" t="s">
        <v>216</v>
      </c>
      <c r="F144" s="50">
        <v>739</v>
      </c>
      <c r="G144" s="50">
        <v>14.8</v>
      </c>
      <c r="H144" s="49" t="s">
        <v>74</v>
      </c>
      <c r="I144" s="49" t="s">
        <v>16</v>
      </c>
      <c r="J144" s="49" t="s">
        <v>14</v>
      </c>
      <c r="K144" s="48">
        <v>4</v>
      </c>
      <c r="L144" s="40">
        <f t="shared" si="4"/>
        <v>0.02</v>
      </c>
    </row>
    <row r="145" spans="1:12" x14ac:dyDescent="0.25">
      <c r="A145" s="49"/>
      <c r="B145" s="49" t="s">
        <v>217</v>
      </c>
      <c r="C145" s="50">
        <v>4</v>
      </c>
      <c r="D145" s="49" t="s">
        <v>207</v>
      </c>
      <c r="E145" s="49" t="s">
        <v>216</v>
      </c>
      <c r="F145" s="50">
        <v>739</v>
      </c>
      <c r="G145" s="50">
        <v>14.8</v>
      </c>
      <c r="H145" s="49" t="s">
        <v>74</v>
      </c>
      <c r="I145" s="49" t="s">
        <v>16</v>
      </c>
      <c r="J145" s="49" t="s">
        <v>15</v>
      </c>
      <c r="K145" s="48">
        <v>0</v>
      </c>
      <c r="L145" s="40">
        <f t="shared" si="4"/>
        <v>0</v>
      </c>
    </row>
    <row r="146" spans="1:12" x14ac:dyDescent="0.25">
      <c r="A146" s="46"/>
      <c r="B146" s="46" t="s">
        <v>217</v>
      </c>
      <c r="C146" s="47">
        <v>4</v>
      </c>
      <c r="D146" s="46" t="s">
        <v>207</v>
      </c>
      <c r="E146" s="46" t="s">
        <v>216</v>
      </c>
      <c r="F146" s="47">
        <v>2504</v>
      </c>
      <c r="G146" s="47">
        <v>11.6</v>
      </c>
      <c r="H146" s="46" t="s">
        <v>12</v>
      </c>
      <c r="I146" s="46" t="s">
        <v>11</v>
      </c>
      <c r="J146" s="46" t="s">
        <v>12</v>
      </c>
      <c r="K146" s="48">
        <v>0</v>
      </c>
      <c r="L146" s="40">
        <f t="shared" si="4"/>
        <v>0</v>
      </c>
    </row>
    <row r="147" spans="1:12" x14ac:dyDescent="0.25">
      <c r="A147" s="46"/>
      <c r="B147" s="46" t="s">
        <v>217</v>
      </c>
      <c r="C147" s="47">
        <v>4</v>
      </c>
      <c r="D147" s="46" t="s">
        <v>207</v>
      </c>
      <c r="E147" s="46" t="s">
        <v>216</v>
      </c>
      <c r="F147" s="47">
        <v>2504</v>
      </c>
      <c r="G147" s="47">
        <v>11.6</v>
      </c>
      <c r="H147" s="46" t="s">
        <v>12</v>
      </c>
      <c r="I147" s="46" t="s">
        <v>11</v>
      </c>
      <c r="J147" s="46" t="s">
        <v>13</v>
      </c>
      <c r="K147" s="48">
        <v>1</v>
      </c>
      <c r="L147" s="40">
        <f t="shared" si="4"/>
        <v>5.0000000000000001E-3</v>
      </c>
    </row>
    <row r="148" spans="1:12" x14ac:dyDescent="0.25">
      <c r="A148" s="46"/>
      <c r="B148" s="46" t="s">
        <v>217</v>
      </c>
      <c r="C148" s="47">
        <v>4</v>
      </c>
      <c r="D148" s="46" t="s">
        <v>207</v>
      </c>
      <c r="E148" s="46" t="s">
        <v>216</v>
      </c>
      <c r="F148" s="47">
        <v>2504</v>
      </c>
      <c r="G148" s="47">
        <v>11.6</v>
      </c>
      <c r="H148" s="46" t="s">
        <v>12</v>
      </c>
      <c r="I148" s="46" t="s">
        <v>11</v>
      </c>
      <c r="J148" s="46" t="s">
        <v>14</v>
      </c>
      <c r="K148" s="48">
        <v>0</v>
      </c>
      <c r="L148" s="40">
        <f t="shared" si="4"/>
        <v>0</v>
      </c>
    </row>
    <row r="149" spans="1:12" x14ac:dyDescent="0.25">
      <c r="A149" s="46"/>
      <c r="B149" s="46" t="s">
        <v>217</v>
      </c>
      <c r="C149" s="47">
        <v>4</v>
      </c>
      <c r="D149" s="46" t="s">
        <v>207</v>
      </c>
      <c r="E149" s="46" t="s">
        <v>216</v>
      </c>
      <c r="F149" s="47">
        <v>2504</v>
      </c>
      <c r="G149" s="47">
        <v>11.6</v>
      </c>
      <c r="H149" s="46" t="s">
        <v>12</v>
      </c>
      <c r="I149" s="46" t="s">
        <v>11</v>
      </c>
      <c r="J149" s="46" t="s">
        <v>15</v>
      </c>
      <c r="K149" s="48">
        <v>0</v>
      </c>
      <c r="L149" s="40">
        <f t="shared" si="4"/>
        <v>0</v>
      </c>
    </row>
    <row r="150" spans="1:12" x14ac:dyDescent="0.25">
      <c r="A150" s="46"/>
      <c r="B150" s="46" t="s">
        <v>217</v>
      </c>
      <c r="C150" s="47">
        <v>4</v>
      </c>
      <c r="D150" s="46" t="s">
        <v>207</v>
      </c>
      <c r="E150" s="46" t="s">
        <v>216</v>
      </c>
      <c r="F150" s="47">
        <v>2504</v>
      </c>
      <c r="G150" s="47">
        <v>11.6</v>
      </c>
      <c r="H150" s="46" t="s">
        <v>12</v>
      </c>
      <c r="I150" s="46" t="s">
        <v>16</v>
      </c>
      <c r="J150" s="46" t="s">
        <v>12</v>
      </c>
      <c r="K150" s="48">
        <v>5</v>
      </c>
      <c r="L150" s="40">
        <f t="shared" si="4"/>
        <v>2.5000000000000001E-2</v>
      </c>
    </row>
    <row r="151" spans="1:12" x14ac:dyDescent="0.25">
      <c r="A151" s="46"/>
      <c r="B151" s="46" t="s">
        <v>217</v>
      </c>
      <c r="C151" s="47">
        <v>4</v>
      </c>
      <c r="D151" s="46" t="s">
        <v>207</v>
      </c>
      <c r="E151" s="46" t="s">
        <v>216</v>
      </c>
      <c r="F151" s="47">
        <v>2504</v>
      </c>
      <c r="G151" s="47">
        <v>11.6</v>
      </c>
      <c r="H151" s="46" t="s">
        <v>12</v>
      </c>
      <c r="I151" s="46" t="s">
        <v>16</v>
      </c>
      <c r="J151" s="46" t="s">
        <v>13</v>
      </c>
      <c r="K151" s="48">
        <v>2</v>
      </c>
      <c r="L151" s="40">
        <f t="shared" si="4"/>
        <v>0.01</v>
      </c>
    </row>
    <row r="152" spans="1:12" x14ac:dyDescent="0.25">
      <c r="A152" s="46"/>
      <c r="B152" s="46" t="s">
        <v>217</v>
      </c>
      <c r="C152" s="47">
        <v>4</v>
      </c>
      <c r="D152" s="46" t="s">
        <v>207</v>
      </c>
      <c r="E152" s="46" t="s">
        <v>216</v>
      </c>
      <c r="F152" s="47">
        <v>2504</v>
      </c>
      <c r="G152" s="47">
        <v>11.6</v>
      </c>
      <c r="H152" s="46" t="s">
        <v>12</v>
      </c>
      <c r="I152" s="46" t="s">
        <v>16</v>
      </c>
      <c r="J152" s="46" t="s">
        <v>14</v>
      </c>
      <c r="K152" s="48">
        <v>0</v>
      </c>
      <c r="L152" s="40">
        <f t="shared" si="4"/>
        <v>0</v>
      </c>
    </row>
    <row r="153" spans="1:12" x14ac:dyDescent="0.25">
      <c r="A153" s="46"/>
      <c r="B153" s="46" t="s">
        <v>217</v>
      </c>
      <c r="C153" s="47">
        <v>4</v>
      </c>
      <c r="D153" s="46" t="s">
        <v>207</v>
      </c>
      <c r="E153" s="46" t="s">
        <v>216</v>
      </c>
      <c r="F153" s="47">
        <v>2504</v>
      </c>
      <c r="G153" s="47">
        <v>11.6</v>
      </c>
      <c r="H153" s="46" t="s">
        <v>12</v>
      </c>
      <c r="I153" s="46" t="s">
        <v>16</v>
      </c>
      <c r="J153" s="46" t="s">
        <v>15</v>
      </c>
      <c r="K153" s="48">
        <v>6</v>
      </c>
      <c r="L153" s="40">
        <f t="shared" si="4"/>
        <v>0.03</v>
      </c>
    </row>
    <row r="154" spans="1:12" x14ac:dyDescent="0.25">
      <c r="A154" s="49"/>
      <c r="B154" s="49" t="s">
        <v>217</v>
      </c>
      <c r="C154" s="50">
        <v>4</v>
      </c>
      <c r="D154" s="49" t="s">
        <v>207</v>
      </c>
      <c r="E154" s="49" t="s">
        <v>152</v>
      </c>
      <c r="F154" s="50">
        <v>2513</v>
      </c>
      <c r="G154" s="50">
        <v>12.1</v>
      </c>
      <c r="H154" s="49" t="s">
        <v>12</v>
      </c>
      <c r="I154" s="49" t="s">
        <v>11</v>
      </c>
      <c r="J154" s="49" t="s">
        <v>12</v>
      </c>
      <c r="K154" s="48">
        <v>0</v>
      </c>
      <c r="L154" s="40">
        <f t="shared" si="4"/>
        <v>0</v>
      </c>
    </row>
    <row r="155" spans="1:12" x14ac:dyDescent="0.25">
      <c r="A155" s="49"/>
      <c r="B155" s="49" t="s">
        <v>217</v>
      </c>
      <c r="C155" s="50">
        <v>4</v>
      </c>
      <c r="D155" s="49" t="s">
        <v>207</v>
      </c>
      <c r="E155" s="49" t="s">
        <v>152</v>
      </c>
      <c r="F155" s="50">
        <v>2513</v>
      </c>
      <c r="G155" s="50">
        <v>12.1</v>
      </c>
      <c r="H155" s="49" t="s">
        <v>12</v>
      </c>
      <c r="I155" s="49" t="s">
        <v>11</v>
      </c>
      <c r="J155" s="49" t="s">
        <v>13</v>
      </c>
      <c r="K155" s="48">
        <v>1</v>
      </c>
      <c r="L155" s="40">
        <f t="shared" si="4"/>
        <v>5.0000000000000001E-3</v>
      </c>
    </row>
    <row r="156" spans="1:12" x14ac:dyDescent="0.25">
      <c r="A156" s="49"/>
      <c r="B156" s="49" t="s">
        <v>217</v>
      </c>
      <c r="C156" s="50">
        <v>4</v>
      </c>
      <c r="D156" s="49" t="s">
        <v>207</v>
      </c>
      <c r="E156" s="49" t="s">
        <v>152</v>
      </c>
      <c r="F156" s="50">
        <v>2513</v>
      </c>
      <c r="G156" s="50">
        <v>12.1</v>
      </c>
      <c r="H156" s="49" t="s">
        <v>12</v>
      </c>
      <c r="I156" s="49" t="s">
        <v>11</v>
      </c>
      <c r="J156" s="49" t="s">
        <v>14</v>
      </c>
      <c r="K156" s="48">
        <v>1</v>
      </c>
      <c r="L156" s="40">
        <f t="shared" si="4"/>
        <v>5.0000000000000001E-3</v>
      </c>
    </row>
    <row r="157" spans="1:12" x14ac:dyDescent="0.25">
      <c r="A157" s="49"/>
      <c r="B157" s="49" t="s">
        <v>217</v>
      </c>
      <c r="C157" s="50">
        <v>4</v>
      </c>
      <c r="D157" s="49" t="s">
        <v>207</v>
      </c>
      <c r="E157" s="49" t="s">
        <v>152</v>
      </c>
      <c r="F157" s="50">
        <v>2513</v>
      </c>
      <c r="G157" s="50">
        <v>12.1</v>
      </c>
      <c r="H157" s="49" t="s">
        <v>12</v>
      </c>
      <c r="I157" s="49" t="s">
        <v>11</v>
      </c>
      <c r="J157" s="49" t="s">
        <v>15</v>
      </c>
      <c r="K157" s="48">
        <v>2</v>
      </c>
      <c r="L157" s="40">
        <f t="shared" si="4"/>
        <v>0.01</v>
      </c>
    </row>
    <row r="158" spans="1:12" x14ac:dyDescent="0.25">
      <c r="A158" s="49"/>
      <c r="B158" s="49" t="s">
        <v>217</v>
      </c>
      <c r="C158" s="50">
        <v>4</v>
      </c>
      <c r="D158" s="49" t="s">
        <v>207</v>
      </c>
      <c r="E158" s="49" t="s">
        <v>152</v>
      </c>
      <c r="F158" s="50">
        <v>2513</v>
      </c>
      <c r="G158" s="50">
        <v>12.1</v>
      </c>
      <c r="H158" s="49" t="s">
        <v>12</v>
      </c>
      <c r="I158" s="49" t="s">
        <v>16</v>
      </c>
      <c r="J158" s="49" t="s">
        <v>12</v>
      </c>
      <c r="K158" s="48">
        <v>4</v>
      </c>
      <c r="L158" s="40">
        <f t="shared" si="4"/>
        <v>0.02</v>
      </c>
    </row>
    <row r="159" spans="1:12" x14ac:dyDescent="0.25">
      <c r="A159" s="49"/>
      <c r="B159" s="49" t="s">
        <v>217</v>
      </c>
      <c r="C159" s="50">
        <v>4</v>
      </c>
      <c r="D159" s="49" t="s">
        <v>207</v>
      </c>
      <c r="E159" s="49" t="s">
        <v>152</v>
      </c>
      <c r="F159" s="50">
        <v>2513</v>
      </c>
      <c r="G159" s="50">
        <v>12.1</v>
      </c>
      <c r="H159" s="49" t="s">
        <v>12</v>
      </c>
      <c r="I159" s="49" t="s">
        <v>16</v>
      </c>
      <c r="J159" s="49" t="s">
        <v>13</v>
      </c>
      <c r="K159" s="48">
        <v>5</v>
      </c>
      <c r="L159" s="40">
        <f t="shared" si="4"/>
        <v>2.5000000000000001E-2</v>
      </c>
    </row>
    <row r="160" spans="1:12" x14ac:dyDescent="0.25">
      <c r="A160" s="49"/>
      <c r="B160" s="49" t="s">
        <v>217</v>
      </c>
      <c r="C160" s="50">
        <v>4</v>
      </c>
      <c r="D160" s="49" t="s">
        <v>207</v>
      </c>
      <c r="E160" s="49" t="s">
        <v>152</v>
      </c>
      <c r="F160" s="50">
        <v>2513</v>
      </c>
      <c r="G160" s="50">
        <v>12.1</v>
      </c>
      <c r="H160" s="49" t="s">
        <v>12</v>
      </c>
      <c r="I160" s="49" t="s">
        <v>16</v>
      </c>
      <c r="J160" s="49" t="s">
        <v>14</v>
      </c>
      <c r="K160" s="48">
        <v>4</v>
      </c>
      <c r="L160" s="40">
        <f t="shared" si="4"/>
        <v>0.02</v>
      </c>
    </row>
    <row r="161" spans="1:12" x14ac:dyDescent="0.25">
      <c r="A161" s="49"/>
      <c r="B161" s="49" t="s">
        <v>217</v>
      </c>
      <c r="C161" s="50">
        <v>4</v>
      </c>
      <c r="D161" s="49" t="s">
        <v>207</v>
      </c>
      <c r="E161" s="49" t="s">
        <v>152</v>
      </c>
      <c r="F161" s="50">
        <v>2513</v>
      </c>
      <c r="G161" s="50">
        <v>12.1</v>
      </c>
      <c r="H161" s="49" t="s">
        <v>12</v>
      </c>
      <c r="I161" s="49" t="s">
        <v>16</v>
      </c>
      <c r="J161" s="49" t="s">
        <v>15</v>
      </c>
      <c r="K161" s="48">
        <v>10</v>
      </c>
      <c r="L161" s="40">
        <f t="shared" si="4"/>
        <v>0.05</v>
      </c>
    </row>
  </sheetData>
  <pageMargins left="0.74791666666666701" right="0.74791666666666701" top="0.98402777777777795" bottom="0.9840277777777779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Metadata</vt:lpstr>
      <vt:lpstr>2017 Image Analysis Protocol</vt:lpstr>
      <vt:lpstr>2016 Image_J Protocol</vt:lpstr>
      <vt:lpstr>Notes</vt:lpstr>
      <vt:lpstr>Generic Data Sheet Template</vt:lpstr>
      <vt:lpstr>Old Protocol</vt:lpstr>
      <vt:lpstr>C2 - Data Sheet</vt:lpstr>
      <vt:lpstr>C3 - Data Sheet</vt:lpstr>
      <vt:lpstr>C4 - Data Sheet</vt:lpstr>
      <vt:lpstr>C6 - Data Sheet</vt:lpstr>
      <vt:lpstr>C7 - Data Sheet</vt:lpstr>
      <vt:lpstr>C8 - Data 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GDillon</cp:lastModifiedBy>
  <cp:revision>1</cp:revision>
  <dcterms:modified xsi:type="dcterms:W3CDTF">2019-12-30T04:56:17Z</dcterms:modified>
  <dc:language>en-US</dc:language>
</cp:coreProperties>
</file>