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40" windowWidth="32480" windowHeight="16060" tabRatio="500" activeTab="0"/>
  </bookViews>
  <sheets>
    <sheet name="Executive Summary" sheetId="1" r:id="rId1"/>
    <sheet name="JDG 12-23-12 C6 16-20.csv" sheetId="2" r:id="rId2"/>
    <sheet name="Standards" sheetId="3" r:id="rId3"/>
    <sheet name="Standard Compilation" sheetId="4" r:id="rId4"/>
    <sheet name="Standards Final" sheetId="5" r:id="rId5"/>
    <sheet name="Concentrations" sheetId="6" r:id="rId6"/>
    <sheet name="Sample Compilation" sheetId="7" r:id="rId7"/>
    <sheet name="Samples Final" sheetId="8" r:id="rId8"/>
    <sheet name="Final Summary" sheetId="9" r:id="rId9"/>
    <sheet name="Sheet4" sheetId="10" r:id="rId10"/>
  </sheets>
  <definedNames/>
  <calcPr fullCalcOnLoad="1"/>
</workbook>
</file>

<file path=xl/sharedStrings.xml><?xml version="1.0" encoding="utf-8"?>
<sst xmlns="http://schemas.openxmlformats.org/spreadsheetml/2006/main" count="4031" uniqueCount="112">
  <si>
    <t>Sample ID</t>
  </si>
  <si>
    <t>Analyte Name</t>
  </si>
  <si>
    <t>Int (Corr)</t>
  </si>
  <si>
    <t>RSD (Corr Int)</t>
  </si>
  <si>
    <t>Conc (Calib)</t>
  </si>
  <si>
    <t>RSD (Conc)</t>
  </si>
  <si>
    <t>Calib Blank 1</t>
  </si>
  <si>
    <t>Al 396.153</t>
  </si>
  <si>
    <t xml:space="preserve"> </t>
  </si>
  <si>
    <t>Ba 455.403</t>
  </si>
  <si>
    <t>Ca 422.673</t>
  </si>
  <si>
    <t>Fe 259.939</t>
  </si>
  <si>
    <t>K 766.490</t>
  </si>
  <si>
    <t>Li 670.784</t>
  </si>
  <si>
    <t>Mg 279.553</t>
  </si>
  <si>
    <t>Mn 257.610</t>
  </si>
  <si>
    <t>Na 589.592</t>
  </si>
  <si>
    <t>P 213.617</t>
  </si>
  <si>
    <t>Rb 780.023</t>
  </si>
  <si>
    <t>Si 251.611</t>
  </si>
  <si>
    <t>Sr 407.771</t>
  </si>
  <si>
    <t>Ti 334.940</t>
  </si>
  <si>
    <t>VEG-1/5000</t>
  </si>
  <si>
    <t>VEG-1/1000</t>
  </si>
  <si>
    <t>VEG-1/500</t>
  </si>
  <si>
    <t>VEG-1/100</t>
  </si>
  <si>
    <t>VEG-1/50</t>
  </si>
  <si>
    <t>VEG-1/10</t>
  </si>
  <si>
    <t>VEG-1/5</t>
  </si>
  <si>
    <t>blank</t>
  </si>
  <si>
    <t>CRM-TMDW</t>
  </si>
  <si>
    <t>River Sediment B 1/100</t>
  </si>
  <si>
    <t>Std 1/50</t>
  </si>
  <si>
    <t>16 HNO3 1:10</t>
  </si>
  <si>
    <t>17 HNO3 1:10</t>
  </si>
  <si>
    <t>18 HNO3 1:10</t>
  </si>
  <si>
    <t>19 HNO3 1:10</t>
  </si>
  <si>
    <t>20 HNO3 1:10</t>
  </si>
  <si>
    <t>16 HNO3 1:1</t>
  </si>
  <si>
    <t>17 HNO3 1:1</t>
  </si>
  <si>
    <t>18 HNO3 1:1</t>
  </si>
  <si>
    <t>19 HNO3 1:1</t>
  </si>
  <si>
    <t>20 HNO3 1:1</t>
  </si>
  <si>
    <t>10 ppm P</t>
  </si>
  <si>
    <t>5 ppm P</t>
  </si>
  <si>
    <t>1 ppm P</t>
  </si>
  <si>
    <t>SOIL A 1:10</t>
  </si>
  <si>
    <t>RS-B 1:10</t>
  </si>
  <si>
    <t>16 NH4Cl 1:10</t>
  </si>
  <si>
    <t>17 NH4Cl 1:10</t>
  </si>
  <si>
    <t>18 NH4Cl 1:10</t>
  </si>
  <si>
    <t>19 NH4Cl 1:10</t>
  </si>
  <si>
    <t>20 NH4Cl 1:10</t>
  </si>
  <si>
    <t>TMDW 1:20</t>
  </si>
  <si>
    <t>average</t>
  </si>
  <si>
    <t>1sd</t>
  </si>
  <si>
    <t>6sd</t>
  </si>
  <si>
    <t>16 NH4Cl 1:1</t>
  </si>
  <si>
    <t>17 NH4Cl 1:1</t>
  </si>
  <si>
    <t>18 NH4Cl 1:1</t>
  </si>
  <si>
    <t>19 NH4Cl 1:1</t>
  </si>
  <si>
    <t>20 NH4Cl 1:1</t>
  </si>
  <si>
    <t>ppm</t>
  </si>
  <si>
    <t>multiplier</t>
  </si>
  <si>
    <t>Ca/Sr</t>
  </si>
  <si>
    <t>Ca/Sr mol</t>
  </si>
  <si>
    <t>certified</t>
  </si>
  <si>
    <t>±%</t>
  </si>
  <si>
    <t>P ±% ppm</t>
  </si>
  <si>
    <t>Concentrations (mg/L)</t>
  </si>
  <si>
    <t>single element standard</t>
  </si>
  <si>
    <t>measured</t>
  </si>
  <si>
    <t>ug/g bulk sample</t>
  </si>
  <si>
    <t>16 NH4Cl 1M exchangeable</t>
  </si>
  <si>
    <t>17 NH4Cl 1M exchangeable</t>
  </si>
  <si>
    <t>18 NH4Cl 1M exchangeable</t>
  </si>
  <si>
    <t>19 NH4Cl 1M exchangeable</t>
  </si>
  <si>
    <t>20 NH4Cl 1M exchangeable</t>
  </si>
  <si>
    <t>16 HNO3 1M cold leach</t>
  </si>
  <si>
    <t>17 HNO3 1M cold leach</t>
  </si>
  <si>
    <t>18 HNO3 1M cold leach</t>
  </si>
  <si>
    <t>19 HNO3 1M cold leach</t>
  </si>
  <si>
    <t>20 HNO3 1M cold leach</t>
  </si>
  <si>
    <t>Ca/P</t>
  </si>
  <si>
    <t>Ca/P mol</t>
  </si>
  <si>
    <t>molar wt.</t>
  </si>
  <si>
    <t>HNO3 cold leach</t>
  </si>
  <si>
    <t>umol/g</t>
  </si>
  <si>
    <t>Standards</t>
  </si>
  <si>
    <t>SOIL A 1:10 measured</t>
  </si>
  <si>
    <t>RS-B 1:10 measured</t>
  </si>
  <si>
    <t>TMDW 1:20 measured</t>
  </si>
  <si>
    <t>umol/g bulk sample</t>
  </si>
  <si>
    <t>C6</t>
  </si>
  <si>
    <t>BEF Stand</t>
  </si>
  <si>
    <t>Plot</t>
  </si>
  <si>
    <t>Soil Depth</t>
  </si>
  <si>
    <t xml:space="preserve">Date </t>
  </si>
  <si>
    <t>0-10</t>
  </si>
  <si>
    <t>10 to 30</t>
  </si>
  <si>
    <t>30-50</t>
  </si>
  <si>
    <t>Oa</t>
  </si>
  <si>
    <t>50-70</t>
  </si>
  <si>
    <t xml:space="preserve">C6 </t>
  </si>
  <si>
    <t>C6 Soil Pit - Bartlett sequential leach cation concentrations by ICP-OES from 0.5 grams dry weight sample.</t>
  </si>
  <si>
    <t>nd</t>
  </si>
  <si>
    <t>&lt;LOD</t>
  </si>
  <si>
    <t>Uncertainty (RSD)</t>
  </si>
  <si>
    <t xml:space="preserve"> ±10%</t>
  </si>
  <si>
    <t xml:space="preserve"> ±5%</t>
  </si>
  <si>
    <t xml:space="preserve"> ±20%</t>
  </si>
  <si>
    <t xml:space="preserve"> ±25%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</si>
</sst>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"/>
    <numFmt numFmtId="170" formatCode="0.0%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i/>
      <u val="single"/>
      <sz val="12"/>
      <color indexed="10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i/>
      <u val="single"/>
      <sz val="12"/>
      <color rgb="FFFF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39" fillId="0" borderId="0" xfId="0" applyFont="1" applyAlignment="1">
      <alignment/>
    </xf>
    <xf numFmtId="0" fontId="41" fillId="33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42" fillId="0" borderId="0" xfId="0" applyFont="1" applyAlignment="1">
      <alignment/>
    </xf>
    <xf numFmtId="170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35" borderId="0" xfId="0" applyFill="1" applyAlignment="1">
      <alignment/>
    </xf>
    <xf numFmtId="168" fontId="0" fillId="35" borderId="0" xfId="0" applyNumberFormat="1" applyFill="1" applyAlignment="1">
      <alignment/>
    </xf>
    <xf numFmtId="0" fontId="4" fillId="34" borderId="11" xfId="0" applyFont="1" applyFill="1" applyBorder="1" applyAlignment="1">
      <alignment/>
    </xf>
    <xf numFmtId="9" fontId="0" fillId="0" borderId="0" xfId="59" applyFont="1" applyAlignment="1">
      <alignment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9" fontId="0" fillId="0" borderId="0" xfId="59" applyFont="1" applyFill="1" applyAlignment="1">
      <alignment/>
    </xf>
    <xf numFmtId="168" fontId="39" fillId="35" borderId="0" xfId="0" applyNumberFormat="1" applyFont="1" applyFill="1" applyAlignment="1">
      <alignment/>
    </xf>
    <xf numFmtId="0" fontId="39" fillId="35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166" fontId="42" fillId="0" borderId="0" xfId="0" applyNumberFormat="1" applyFont="1" applyAlignment="1">
      <alignment/>
    </xf>
    <xf numFmtId="165" fontId="0" fillId="0" borderId="0" xfId="0" applyNumberFormat="1" applyAlignment="1">
      <alignment/>
    </xf>
    <xf numFmtId="14" fontId="42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workbookViewId="0" topLeftCell="A1">
      <selection activeCell="G11" sqref="G11"/>
    </sheetView>
  </sheetViews>
  <sheetFormatPr defaultColWidth="11.00390625" defaultRowHeight="15.75"/>
  <cols>
    <col min="1" max="1" width="9.375" style="0" customWidth="1"/>
    <col min="2" max="2" width="5.375" style="0" customWidth="1"/>
    <col min="3" max="3" width="9.50390625" style="0" customWidth="1"/>
    <col min="4" max="4" width="8.50390625" style="0" customWidth="1"/>
    <col min="5" max="5" width="24.625" style="0" customWidth="1"/>
    <col min="6" max="17" width="11.00390625" style="0" bestFit="1" customWidth="1"/>
    <col min="19" max="19" width="11.875" style="0" bestFit="1" customWidth="1"/>
    <col min="21" max="21" width="11.00390625" style="0" bestFit="1" customWidth="1"/>
  </cols>
  <sheetData>
    <row r="1" ht="15">
      <c r="A1" s="3" t="s">
        <v>104</v>
      </c>
    </row>
    <row r="2" spans="1:21" ht="15">
      <c r="A2" s="20" t="s">
        <v>94</v>
      </c>
      <c r="B2" s="20" t="s">
        <v>95</v>
      </c>
      <c r="C2" s="20" t="s">
        <v>96</v>
      </c>
      <c r="D2" s="20" t="s">
        <v>97</v>
      </c>
      <c r="E2" s="3" t="s">
        <v>72</v>
      </c>
      <c r="F2" s="3" t="s">
        <v>7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19</v>
      </c>
      <c r="P2" s="3" t="s">
        <v>20</v>
      </c>
      <c r="Q2" s="3" t="s">
        <v>21</v>
      </c>
      <c r="R2" s="3" t="s">
        <v>64</v>
      </c>
      <c r="S2" s="3" t="s">
        <v>65</v>
      </c>
      <c r="T2" s="3" t="s">
        <v>83</v>
      </c>
      <c r="U2" s="3" t="s">
        <v>84</v>
      </c>
    </row>
    <row r="3" spans="1:21" ht="15">
      <c r="A3" s="8"/>
      <c r="B3" s="8"/>
      <c r="C3" s="8"/>
      <c r="D3" s="25"/>
      <c r="E3" s="3"/>
      <c r="F3" s="3" t="s">
        <v>62</v>
      </c>
      <c r="G3" s="3" t="s">
        <v>62</v>
      </c>
      <c r="H3" s="3" t="s">
        <v>62</v>
      </c>
      <c r="I3" s="3" t="s">
        <v>62</v>
      </c>
      <c r="J3" s="3" t="s">
        <v>62</v>
      </c>
      <c r="K3" s="3" t="s">
        <v>62</v>
      </c>
      <c r="L3" s="3" t="s">
        <v>62</v>
      </c>
      <c r="M3" s="3" t="s">
        <v>62</v>
      </c>
      <c r="N3" s="3" t="s">
        <v>62</v>
      </c>
      <c r="O3" s="3" t="s">
        <v>62</v>
      </c>
      <c r="P3" s="3" t="s">
        <v>62</v>
      </c>
      <c r="Q3" s="3" t="s">
        <v>62</v>
      </c>
      <c r="R3" s="3"/>
      <c r="S3" s="3"/>
      <c r="T3" s="3"/>
      <c r="U3" s="3"/>
    </row>
    <row r="4" spans="1:21" ht="15">
      <c r="A4" s="8"/>
      <c r="B4" s="8"/>
      <c r="C4" s="8"/>
      <c r="D4" s="25"/>
      <c r="E4" s="20" t="s">
        <v>107</v>
      </c>
      <c r="F4" s="20" t="s">
        <v>108</v>
      </c>
      <c r="G4" s="20" t="s">
        <v>109</v>
      </c>
      <c r="H4" s="20" t="s">
        <v>109</v>
      </c>
      <c r="I4" s="20" t="s">
        <v>109</v>
      </c>
      <c r="J4" s="20" t="s">
        <v>109</v>
      </c>
      <c r="K4" s="20" t="s">
        <v>109</v>
      </c>
      <c r="L4" s="20" t="s">
        <v>110</v>
      </c>
      <c r="M4" s="20" t="s">
        <v>111</v>
      </c>
      <c r="N4" s="20" t="s">
        <v>108</v>
      </c>
      <c r="O4" s="20" t="s">
        <v>108</v>
      </c>
      <c r="P4" s="20" t="s">
        <v>109</v>
      </c>
      <c r="Q4" s="20" t="s">
        <v>109</v>
      </c>
      <c r="R4" s="3"/>
      <c r="S4" s="3"/>
      <c r="T4" s="3"/>
      <c r="U4" s="3"/>
    </row>
    <row r="5" spans="1:21" ht="15">
      <c r="A5" s="8" t="s">
        <v>103</v>
      </c>
      <c r="B5" s="8">
        <v>4</v>
      </c>
      <c r="C5" s="8" t="s">
        <v>98</v>
      </c>
      <c r="D5" s="25">
        <v>38909</v>
      </c>
      <c r="E5" t="s">
        <v>78</v>
      </c>
      <c r="F5" s="27">
        <v>2633.117038</v>
      </c>
      <c r="G5" s="27">
        <v>12.342747534</v>
      </c>
      <c r="H5" s="27">
        <v>783.390478</v>
      </c>
      <c r="I5" s="27">
        <v>11122.208706000001</v>
      </c>
      <c r="J5" s="27">
        <v>80.12333952</v>
      </c>
      <c r="K5" s="27">
        <v>138.9613366</v>
      </c>
      <c r="L5" s="27">
        <v>176.42218106</v>
      </c>
      <c r="M5" s="27">
        <v>13.514005363999999</v>
      </c>
      <c r="N5" s="27">
        <v>299.1424846</v>
      </c>
      <c r="O5" s="27">
        <v>535.3190672000001</v>
      </c>
      <c r="P5" s="26">
        <v>1.0224761614</v>
      </c>
      <c r="Q5" s="27">
        <v>104.01652834000001</v>
      </c>
      <c r="R5" s="27">
        <v>766.1699192354394</v>
      </c>
      <c r="S5" s="27">
        <v>1675.6024043019875</v>
      </c>
      <c r="T5" s="27">
        <v>2.618787094208684</v>
      </c>
      <c r="U5" s="27">
        <v>2.023895482963344</v>
      </c>
    </row>
    <row r="6" spans="1:21" ht="15">
      <c r="A6" s="8" t="s">
        <v>93</v>
      </c>
      <c r="B6" s="8">
        <v>4</v>
      </c>
      <c r="C6" s="8" t="s">
        <v>99</v>
      </c>
      <c r="D6" s="25">
        <v>38909</v>
      </c>
      <c r="E6" t="s">
        <v>79</v>
      </c>
      <c r="F6" s="27">
        <v>6339.055466</v>
      </c>
      <c r="G6" s="27">
        <v>10.580453248</v>
      </c>
      <c r="H6" s="27">
        <v>110.58074939999999</v>
      </c>
      <c r="I6" s="27">
        <v>12390.037178</v>
      </c>
      <c r="J6" s="27">
        <v>50.632998640000004</v>
      </c>
      <c r="K6" s="27">
        <v>138.63125002</v>
      </c>
      <c r="L6" s="27">
        <v>66.46490524</v>
      </c>
      <c r="M6" s="27">
        <v>15.302271225999998</v>
      </c>
      <c r="N6" s="27">
        <v>60.22973594</v>
      </c>
      <c r="O6" s="27">
        <v>555.8030398</v>
      </c>
      <c r="P6" s="26">
        <v>0.6617154288</v>
      </c>
      <c r="Q6" s="27">
        <v>155.13940728</v>
      </c>
      <c r="R6" s="27">
        <v>167.11224279677847</v>
      </c>
      <c r="S6" s="27">
        <v>365.4720301444424</v>
      </c>
      <c r="T6" s="27">
        <v>1.8359826367188286</v>
      </c>
      <c r="U6" s="27">
        <v>1.4189152579343902</v>
      </c>
    </row>
    <row r="7" spans="1:21" ht="15">
      <c r="A7" s="8" t="s">
        <v>93</v>
      </c>
      <c r="B7" s="8">
        <v>4</v>
      </c>
      <c r="C7" s="8" t="s">
        <v>100</v>
      </c>
      <c r="D7" s="25">
        <v>38910</v>
      </c>
      <c r="E7" t="s">
        <v>80</v>
      </c>
      <c r="F7" s="27">
        <v>4458.044634</v>
      </c>
      <c r="G7" s="27">
        <v>8.512100376</v>
      </c>
      <c r="H7" s="27">
        <v>27.476628440000002</v>
      </c>
      <c r="I7" s="27">
        <v>6648.505362000001</v>
      </c>
      <c r="J7" s="27">
        <v>41.86814982</v>
      </c>
      <c r="K7" s="27">
        <v>148.28578556</v>
      </c>
      <c r="L7" s="27">
        <v>24.3618985</v>
      </c>
      <c r="M7" s="27">
        <v>18.073811862</v>
      </c>
      <c r="N7" s="27">
        <v>27.61433036</v>
      </c>
      <c r="O7" s="27">
        <v>554.0066862</v>
      </c>
      <c r="P7" s="26">
        <v>0.5514303718</v>
      </c>
      <c r="Q7" s="27">
        <v>108.83939112</v>
      </c>
      <c r="R7" s="27">
        <v>49.827919978926346</v>
      </c>
      <c r="S7" s="27">
        <v>108.97293201144262</v>
      </c>
      <c r="T7" s="27">
        <v>0.9950133891278616</v>
      </c>
      <c r="U7" s="27">
        <v>0.7689831327630074</v>
      </c>
    </row>
    <row r="8" spans="1:21" ht="15">
      <c r="A8" s="8" t="s">
        <v>93</v>
      </c>
      <c r="B8" s="8">
        <v>4</v>
      </c>
      <c r="C8" s="8" t="s">
        <v>102</v>
      </c>
      <c r="D8" s="25">
        <v>38910</v>
      </c>
      <c r="E8" t="s">
        <v>81</v>
      </c>
      <c r="F8" s="27">
        <v>4743.20401</v>
      </c>
      <c r="G8" s="27">
        <v>8.544223918</v>
      </c>
      <c r="H8" s="27">
        <v>167.28931930000002</v>
      </c>
      <c r="I8" s="27">
        <v>5752.881018</v>
      </c>
      <c r="J8" s="27">
        <v>43.1748091</v>
      </c>
      <c r="K8" s="27">
        <v>152.13048166</v>
      </c>
      <c r="L8" s="27">
        <v>23.91653974</v>
      </c>
      <c r="M8" s="27">
        <v>15.990494922</v>
      </c>
      <c r="N8" s="27">
        <v>75.10137034</v>
      </c>
      <c r="O8" s="27">
        <v>528.423242</v>
      </c>
      <c r="P8" s="26">
        <v>0.5753427794</v>
      </c>
      <c r="Q8" s="27">
        <v>116.5292626</v>
      </c>
      <c r="R8" s="27">
        <v>290.76461074988856</v>
      </c>
      <c r="S8" s="27">
        <v>635.897949823751</v>
      </c>
      <c r="T8" s="27">
        <v>2.2275135399346966</v>
      </c>
      <c r="U8" s="27">
        <v>1.7215048148371048</v>
      </c>
    </row>
    <row r="9" spans="1:21" ht="15">
      <c r="A9" s="8" t="s">
        <v>93</v>
      </c>
      <c r="B9" s="8">
        <v>4</v>
      </c>
      <c r="C9" s="8" t="s">
        <v>101</v>
      </c>
      <c r="D9" s="25">
        <v>38910</v>
      </c>
      <c r="E9" t="s">
        <v>82</v>
      </c>
      <c r="F9" s="27">
        <v>536.1285032</v>
      </c>
      <c r="G9" s="27">
        <v>39.2772036</v>
      </c>
      <c r="H9" s="27">
        <v>1666.9840462</v>
      </c>
      <c r="I9" s="27">
        <v>463.1550934</v>
      </c>
      <c r="J9" s="27">
        <v>143.98779338</v>
      </c>
      <c r="K9" s="27">
        <v>57.34717500000001</v>
      </c>
      <c r="L9" s="27">
        <v>870.2457448</v>
      </c>
      <c r="M9" s="27">
        <v>7.70839988</v>
      </c>
      <c r="N9" s="27">
        <v>226.6155374</v>
      </c>
      <c r="O9" s="27">
        <v>194.78821236000002</v>
      </c>
      <c r="P9" s="26">
        <v>6.324673862</v>
      </c>
      <c r="Q9" s="27">
        <v>0.3349197298</v>
      </c>
      <c r="R9" s="27">
        <v>263.56838037382425</v>
      </c>
      <c r="S9" s="27">
        <v>576.4201918721487</v>
      </c>
      <c r="T9" s="27">
        <v>7.3560006755300265</v>
      </c>
      <c r="U9" s="27">
        <v>5.684989273394579</v>
      </c>
    </row>
    <row r="10" spans="1:21" ht="15">
      <c r="A10" s="8"/>
      <c r="B10" s="8"/>
      <c r="C10" s="8"/>
      <c r="D10" s="25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6"/>
      <c r="Q10" s="27"/>
      <c r="R10" s="27"/>
      <c r="S10" s="27"/>
      <c r="T10" s="27"/>
      <c r="U10" s="27"/>
    </row>
    <row r="11" spans="1:21" ht="15">
      <c r="A11" s="8" t="s">
        <v>93</v>
      </c>
      <c r="B11" s="8">
        <v>4</v>
      </c>
      <c r="C11" s="8" t="s">
        <v>98</v>
      </c>
      <c r="D11" s="25">
        <v>38909</v>
      </c>
      <c r="E11" t="s">
        <v>73</v>
      </c>
      <c r="F11" s="27">
        <v>6.46128342</v>
      </c>
      <c r="G11" s="27">
        <v>8.347324524000001</v>
      </c>
      <c r="H11" s="27">
        <v>205.3663992</v>
      </c>
      <c r="I11" s="27">
        <v>8.679586314</v>
      </c>
      <c r="J11" s="27">
        <v>52.309417280000005</v>
      </c>
      <c r="K11" s="27">
        <v>13.171674906</v>
      </c>
      <c r="L11" s="27" t="s">
        <v>106</v>
      </c>
      <c r="M11" s="27">
        <v>5.895170586000001</v>
      </c>
      <c r="N11" s="27" t="s">
        <v>106</v>
      </c>
      <c r="O11" s="27">
        <v>167.30600198000002</v>
      </c>
      <c r="P11" s="26">
        <v>1.0765526328</v>
      </c>
      <c r="Q11" s="27" t="s">
        <v>106</v>
      </c>
      <c r="R11" s="27">
        <v>190.76299006938808</v>
      </c>
      <c r="S11" s="27">
        <v>417.195868419207</v>
      </c>
      <c r="T11" s="27" t="s">
        <v>105</v>
      </c>
      <c r="U11" s="27" t="s">
        <v>105</v>
      </c>
    </row>
    <row r="12" spans="1:21" ht="15">
      <c r="A12" s="8" t="s">
        <v>93</v>
      </c>
      <c r="B12" s="8">
        <v>4</v>
      </c>
      <c r="C12" s="8" t="s">
        <v>99</v>
      </c>
      <c r="D12" s="25">
        <v>38909</v>
      </c>
      <c r="E12" t="s">
        <v>74</v>
      </c>
      <c r="F12" s="27">
        <v>5.629192316</v>
      </c>
      <c r="G12" s="27">
        <v>5.600504052000001</v>
      </c>
      <c r="H12" s="27">
        <v>34.2633314</v>
      </c>
      <c r="I12" s="27">
        <v>2.8163624580000004</v>
      </c>
      <c r="J12" s="27">
        <v>31.03331946</v>
      </c>
      <c r="K12" s="27">
        <v>1.7638492996</v>
      </c>
      <c r="L12" s="27" t="s">
        <v>106</v>
      </c>
      <c r="M12" s="27">
        <v>3.990321442</v>
      </c>
      <c r="N12" s="27" t="s">
        <v>106</v>
      </c>
      <c r="O12" s="27">
        <v>28.59753908</v>
      </c>
      <c r="P12" s="26">
        <v>0.2921332976</v>
      </c>
      <c r="Q12" s="27" t="s">
        <v>106</v>
      </c>
      <c r="R12" s="27">
        <v>117.28663483925975</v>
      </c>
      <c r="S12" s="27">
        <v>256.50415448999337</v>
      </c>
      <c r="T12" s="27" t="s">
        <v>105</v>
      </c>
      <c r="U12" s="27" t="s">
        <v>105</v>
      </c>
    </row>
    <row r="13" spans="1:21" ht="15">
      <c r="A13" s="8" t="s">
        <v>93</v>
      </c>
      <c r="B13" s="8">
        <v>4</v>
      </c>
      <c r="C13" s="8" t="s">
        <v>100</v>
      </c>
      <c r="D13" s="25">
        <v>38910</v>
      </c>
      <c r="E13" t="s">
        <v>75</v>
      </c>
      <c r="F13" s="27">
        <v>7.734504490000001</v>
      </c>
      <c r="G13" s="27">
        <v>3.1282093300000002</v>
      </c>
      <c r="H13" s="27" t="s">
        <v>106</v>
      </c>
      <c r="I13" s="27">
        <v>5.8250641420000004</v>
      </c>
      <c r="J13" s="27">
        <v>16.679921176</v>
      </c>
      <c r="K13" s="27" t="s">
        <v>106</v>
      </c>
      <c r="L13" s="27" t="s">
        <v>106</v>
      </c>
      <c r="M13" s="27">
        <v>3.941377874</v>
      </c>
      <c r="N13" s="27" t="s">
        <v>106</v>
      </c>
      <c r="O13" s="27">
        <v>7.834985533999999</v>
      </c>
      <c r="P13" s="27" t="s">
        <v>106</v>
      </c>
      <c r="Q13" s="27" t="s">
        <v>106</v>
      </c>
      <c r="R13" s="27" t="s">
        <v>105</v>
      </c>
      <c r="S13" s="27" t="s">
        <v>105</v>
      </c>
      <c r="T13" s="27" t="s">
        <v>105</v>
      </c>
      <c r="U13" s="27" t="s">
        <v>105</v>
      </c>
    </row>
    <row r="14" spans="1:21" ht="15">
      <c r="A14" s="8" t="s">
        <v>93</v>
      </c>
      <c r="B14" s="10">
        <v>4</v>
      </c>
      <c r="C14" s="8" t="s">
        <v>102</v>
      </c>
      <c r="D14" s="25">
        <v>38910</v>
      </c>
      <c r="E14" t="s">
        <v>76</v>
      </c>
      <c r="F14" s="27">
        <v>6.882358206</v>
      </c>
      <c r="G14" s="27">
        <v>3.345236886</v>
      </c>
      <c r="H14" s="27" t="s">
        <v>106</v>
      </c>
      <c r="I14" s="27">
        <v>3.781012278</v>
      </c>
      <c r="J14" s="27">
        <v>17.881518216</v>
      </c>
      <c r="K14" s="27" t="s">
        <v>106</v>
      </c>
      <c r="L14" s="27" t="s">
        <v>106</v>
      </c>
      <c r="M14" s="27">
        <v>3.5798736060000005</v>
      </c>
      <c r="N14" s="27" t="s">
        <v>106</v>
      </c>
      <c r="O14" s="27">
        <v>4.9545788680000005</v>
      </c>
      <c r="P14" s="27" t="s">
        <v>106</v>
      </c>
      <c r="Q14" s="27" t="s">
        <v>106</v>
      </c>
      <c r="R14" s="27" t="s">
        <v>105</v>
      </c>
      <c r="S14" s="27" t="s">
        <v>105</v>
      </c>
      <c r="T14" s="27" t="s">
        <v>105</v>
      </c>
      <c r="U14" s="27" t="s">
        <v>105</v>
      </c>
    </row>
    <row r="15" spans="1:21" ht="15">
      <c r="A15" s="8" t="s">
        <v>93</v>
      </c>
      <c r="B15" s="8">
        <v>4</v>
      </c>
      <c r="C15" s="8" t="s">
        <v>101</v>
      </c>
      <c r="D15" s="25">
        <v>38910</v>
      </c>
      <c r="E15" t="s">
        <v>77</v>
      </c>
      <c r="F15" s="27">
        <v>4.595829458</v>
      </c>
      <c r="G15" s="27">
        <v>17.993493888</v>
      </c>
      <c r="H15" s="27">
        <v>1560.2928842000001</v>
      </c>
      <c r="I15" s="27">
        <v>6.20025058</v>
      </c>
      <c r="J15" s="27">
        <v>312.9049052</v>
      </c>
      <c r="K15" s="27">
        <v>105.12929514</v>
      </c>
      <c r="L15" s="27">
        <v>823.3532634</v>
      </c>
      <c r="M15" s="27">
        <v>18.181988196</v>
      </c>
      <c r="N15" s="27">
        <v>302.9391364</v>
      </c>
      <c r="O15" s="27">
        <v>218.36286760000002</v>
      </c>
      <c r="P15" s="26">
        <v>6.0973451</v>
      </c>
      <c r="Q15" s="27" t="s">
        <v>106</v>
      </c>
      <c r="R15" s="27">
        <v>255.89709268711067</v>
      </c>
      <c r="S15" s="27">
        <v>559.643197932245</v>
      </c>
      <c r="T15" s="27">
        <v>5.15051604999558</v>
      </c>
      <c r="U15" s="27">
        <v>3.980509218014952</v>
      </c>
    </row>
    <row r="18" spans="6:17" ht="15">
      <c r="F18" s="3" t="s">
        <v>7</v>
      </c>
      <c r="G18" s="3" t="s">
        <v>9</v>
      </c>
      <c r="H18" s="3" t="s">
        <v>10</v>
      </c>
      <c r="I18" s="3" t="s">
        <v>11</v>
      </c>
      <c r="J18" s="3" t="s">
        <v>12</v>
      </c>
      <c r="K18" s="3" t="s">
        <v>14</v>
      </c>
      <c r="L18" s="3" t="s">
        <v>15</v>
      </c>
      <c r="M18" s="3" t="s">
        <v>16</v>
      </c>
      <c r="N18" s="3" t="s">
        <v>17</v>
      </c>
      <c r="O18" s="3" t="s">
        <v>19</v>
      </c>
      <c r="P18" s="3" t="s">
        <v>20</v>
      </c>
      <c r="Q18" s="3" t="s">
        <v>21</v>
      </c>
    </row>
    <row r="19" spans="5:17" ht="15">
      <c r="E19" t="s">
        <v>85</v>
      </c>
      <c r="F19">
        <v>26.98154</v>
      </c>
      <c r="G19">
        <v>137.33</v>
      </c>
      <c r="H19">
        <v>40.078</v>
      </c>
      <c r="I19">
        <v>55.845</v>
      </c>
      <c r="J19">
        <v>39.0983</v>
      </c>
      <c r="K19">
        <v>24.305</v>
      </c>
      <c r="L19">
        <v>54.938</v>
      </c>
      <c r="M19">
        <v>22.98977</v>
      </c>
      <c r="N19">
        <v>30.97376</v>
      </c>
      <c r="O19">
        <v>28.0855</v>
      </c>
      <c r="P19">
        <v>87.62</v>
      </c>
      <c r="Q19">
        <v>47.87</v>
      </c>
    </row>
    <row r="21" spans="5:21" ht="15">
      <c r="E21" s="3" t="s">
        <v>92</v>
      </c>
      <c r="F21" s="3" t="s">
        <v>87</v>
      </c>
      <c r="G21" s="3" t="s">
        <v>87</v>
      </c>
      <c r="H21" s="3" t="s">
        <v>87</v>
      </c>
      <c r="I21" s="3" t="s">
        <v>87</v>
      </c>
      <c r="J21" s="3" t="s">
        <v>87</v>
      </c>
      <c r="K21" s="3" t="s">
        <v>87</v>
      </c>
      <c r="L21" s="3" t="s">
        <v>87</v>
      </c>
      <c r="M21" s="3" t="s">
        <v>87</v>
      </c>
      <c r="N21" s="3" t="s">
        <v>87</v>
      </c>
      <c r="O21" s="3" t="s">
        <v>87</v>
      </c>
      <c r="P21" s="3" t="s">
        <v>87</v>
      </c>
      <c r="Q21" s="3" t="s">
        <v>87</v>
      </c>
      <c r="R21" s="3"/>
      <c r="S21" s="3"/>
      <c r="T21" s="3"/>
      <c r="U21" s="3"/>
    </row>
    <row r="22" spans="5:18" ht="15">
      <c r="E22" t="s">
        <v>8</v>
      </c>
      <c r="F22" s="3" t="s">
        <v>7</v>
      </c>
      <c r="G22" s="3" t="s">
        <v>9</v>
      </c>
      <c r="H22" s="3" t="s">
        <v>10</v>
      </c>
      <c r="I22" s="3" t="s">
        <v>11</v>
      </c>
      <c r="J22" s="3" t="s">
        <v>12</v>
      </c>
      <c r="K22" s="3" t="s">
        <v>14</v>
      </c>
      <c r="L22" s="3" t="s">
        <v>15</v>
      </c>
      <c r="M22" s="3" t="s">
        <v>16</v>
      </c>
      <c r="N22" s="3" t="s">
        <v>17</v>
      </c>
      <c r="O22" s="3" t="s">
        <v>19</v>
      </c>
      <c r="P22" s="3" t="s">
        <v>20</v>
      </c>
      <c r="Q22" s="3" t="s">
        <v>21</v>
      </c>
      <c r="R22" s="3"/>
    </row>
    <row r="23" spans="1:18" ht="15">
      <c r="A23" s="8" t="s">
        <v>103</v>
      </c>
      <c r="B23" s="8">
        <v>4</v>
      </c>
      <c r="C23" s="8" t="s">
        <v>98</v>
      </c>
      <c r="D23" s="25">
        <v>38909</v>
      </c>
      <c r="E23" t="s">
        <v>78</v>
      </c>
      <c r="F23" s="24">
        <v>97.58957561354912</v>
      </c>
      <c r="G23" s="24">
        <v>0.08987655671739606</v>
      </c>
      <c r="H23" s="24">
        <v>19.54664599031888</v>
      </c>
      <c r="I23" s="24">
        <v>199.16212205210854</v>
      </c>
      <c r="J23" s="24">
        <v>2.0492793681566717</v>
      </c>
      <c r="K23" s="24">
        <v>5.717397103476651</v>
      </c>
      <c r="L23" s="24">
        <v>3.2112960257017003</v>
      </c>
      <c r="M23" s="24">
        <v>0.5878269057933159</v>
      </c>
      <c r="N23" s="24">
        <v>9.657932540317999</v>
      </c>
      <c r="O23" s="24">
        <v>19.060336016805827</v>
      </c>
      <c r="P23" s="28">
        <v>0.011669438043825609</v>
      </c>
      <c r="Q23" s="24">
        <v>2.172895933570086</v>
      </c>
      <c r="R23" s="26"/>
    </row>
    <row r="24" spans="1:18" ht="15">
      <c r="A24" s="8" t="s">
        <v>93</v>
      </c>
      <c r="B24" s="8">
        <v>4</v>
      </c>
      <c r="C24" s="8" t="s">
        <v>99</v>
      </c>
      <c r="D24" s="25">
        <v>38909</v>
      </c>
      <c r="E24" t="s">
        <v>79</v>
      </c>
      <c r="F24" s="24">
        <v>234.94046173791415</v>
      </c>
      <c r="G24" s="24">
        <v>0.07704400530109953</v>
      </c>
      <c r="H24" s="24">
        <v>2.7591384150905727</v>
      </c>
      <c r="I24" s="24">
        <v>221.8647538365118</v>
      </c>
      <c r="J24" s="24">
        <v>1.2950179071724346</v>
      </c>
      <c r="K24" s="24">
        <v>5.703816088047727</v>
      </c>
      <c r="L24" s="24">
        <v>1.2098166158214714</v>
      </c>
      <c r="M24" s="24">
        <v>0.6656121929884465</v>
      </c>
      <c r="N24" s="24">
        <v>1.9445406673261496</v>
      </c>
      <c r="O24" s="24">
        <v>19.78967936479678</v>
      </c>
      <c r="P24" s="28">
        <v>0.00755210487103401</v>
      </c>
      <c r="Q24" s="24">
        <v>3.240848282431586</v>
      </c>
      <c r="R24" s="26"/>
    </row>
    <row r="25" spans="1:18" ht="15">
      <c r="A25" s="8" t="s">
        <v>93</v>
      </c>
      <c r="B25" s="8">
        <v>4</v>
      </c>
      <c r="C25" s="8" t="s">
        <v>100</v>
      </c>
      <c r="D25" s="25">
        <v>38910</v>
      </c>
      <c r="E25" t="s">
        <v>80</v>
      </c>
      <c r="F25" s="24">
        <v>165.2257296655417</v>
      </c>
      <c r="G25" s="24">
        <v>0.061982817854802294</v>
      </c>
      <c r="H25" s="24">
        <v>0.6855788322770597</v>
      </c>
      <c r="I25" s="24">
        <v>119.0528312651088</v>
      </c>
      <c r="J25" s="24">
        <v>1.0708432289894956</v>
      </c>
      <c r="K25" s="24">
        <v>6.101040343962148</v>
      </c>
      <c r="L25" s="24">
        <v>0.44344349084422435</v>
      </c>
      <c r="M25" s="24">
        <v>0.7861675807108988</v>
      </c>
      <c r="N25" s="24">
        <v>0.8915394953664005</v>
      </c>
      <c r="O25" s="24">
        <v>19.72571918605686</v>
      </c>
      <c r="P25" s="28">
        <v>0.0062934304017347635</v>
      </c>
      <c r="Q25" s="24">
        <v>2.2736451038228536</v>
      </c>
      <c r="R25" s="26"/>
    </row>
    <row r="26" spans="1:18" ht="15">
      <c r="A26" s="8" t="s">
        <v>93</v>
      </c>
      <c r="B26" s="8">
        <v>4</v>
      </c>
      <c r="C26" s="8" t="s">
        <v>102</v>
      </c>
      <c r="D26" s="25">
        <v>38910</v>
      </c>
      <c r="E26" t="s">
        <v>81</v>
      </c>
      <c r="F26" s="24">
        <v>175.79441388445585</v>
      </c>
      <c r="G26" s="24">
        <v>0.06221673281875773</v>
      </c>
      <c r="H26" s="24">
        <v>4.17409350017466</v>
      </c>
      <c r="I26" s="24">
        <v>103.01514939564868</v>
      </c>
      <c r="J26" s="24">
        <v>1.1042630779343345</v>
      </c>
      <c r="K26" s="24">
        <v>6.259225742028389</v>
      </c>
      <c r="L26" s="24">
        <v>0.43533692052859585</v>
      </c>
      <c r="M26" s="24">
        <v>0.6955482774294828</v>
      </c>
      <c r="N26" s="24">
        <v>2.4246772216224315</v>
      </c>
      <c r="O26" s="24">
        <v>18.814806287942176</v>
      </c>
      <c r="P26" s="28">
        <v>0.006566340782926272</v>
      </c>
      <c r="Q26" s="24">
        <v>2.4342858282849384</v>
      </c>
      <c r="R26" s="26"/>
    </row>
    <row r="27" spans="1:18" ht="15">
      <c r="A27" s="8" t="s">
        <v>93</v>
      </c>
      <c r="B27" s="8">
        <v>4</v>
      </c>
      <c r="C27" s="8" t="s">
        <v>101</v>
      </c>
      <c r="D27" s="25">
        <v>38910</v>
      </c>
      <c r="E27" t="s">
        <v>82</v>
      </c>
      <c r="F27" s="24">
        <v>19.870196556608704</v>
      </c>
      <c r="G27" s="24">
        <v>0.2860059972329425</v>
      </c>
      <c r="H27" s="24">
        <v>41.59349384200808</v>
      </c>
      <c r="I27" s="24">
        <v>8.293582118363327</v>
      </c>
      <c r="J27" s="24">
        <v>3.682712378287547</v>
      </c>
      <c r="K27" s="24">
        <v>2.359480559555647</v>
      </c>
      <c r="L27" s="24">
        <v>15.840506476391568</v>
      </c>
      <c r="M27" s="24">
        <v>0.33529695512395297</v>
      </c>
      <c r="N27" s="24">
        <v>7.316371580331222</v>
      </c>
      <c r="O27" s="24">
        <v>6.935543691940682</v>
      </c>
      <c r="P27" s="28">
        <v>0.07218299317507418</v>
      </c>
      <c r="Q27" s="24">
        <v>0.006996443070816796</v>
      </c>
      <c r="R27" s="26"/>
    </row>
    <row r="28" spans="1:18" ht="15">
      <c r="A28" s="8"/>
      <c r="B28" s="8"/>
      <c r="C28" s="8"/>
      <c r="D28" s="25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8"/>
      <c r="Q28" s="24"/>
      <c r="R28" s="26"/>
    </row>
    <row r="29" spans="1:18" ht="15">
      <c r="A29" s="8" t="s">
        <v>93</v>
      </c>
      <c r="B29" s="8">
        <v>4</v>
      </c>
      <c r="C29" s="8" t="s">
        <v>98</v>
      </c>
      <c r="D29" s="25">
        <v>38909</v>
      </c>
      <c r="E29" t="s">
        <v>73</v>
      </c>
      <c r="F29" s="24">
        <v>0.23947052021493215</v>
      </c>
      <c r="G29" s="24">
        <v>0.060782964567101146</v>
      </c>
      <c r="H29" s="24">
        <v>5.124167852687259</v>
      </c>
      <c r="I29" s="24">
        <v>0.1554228008595219</v>
      </c>
      <c r="J29" s="24">
        <v>1.337894928423998</v>
      </c>
      <c r="K29" s="24">
        <v>0.541932726023452</v>
      </c>
      <c r="L29" s="27" t="s">
        <v>105</v>
      </c>
      <c r="M29" s="24">
        <v>0.2564258183531197</v>
      </c>
      <c r="N29" s="27" t="s">
        <v>105</v>
      </c>
      <c r="O29" s="24">
        <v>5.957024157661428</v>
      </c>
      <c r="P29" s="28">
        <v>0.012286608454690708</v>
      </c>
      <c r="Q29" s="27" t="s">
        <v>105</v>
      </c>
      <c r="R29" s="26"/>
    </row>
    <row r="30" spans="1:18" ht="15">
      <c r="A30" s="8" t="s">
        <v>93</v>
      </c>
      <c r="B30" s="8">
        <v>4</v>
      </c>
      <c r="C30" s="8" t="s">
        <v>99</v>
      </c>
      <c r="D30" s="25">
        <v>38909</v>
      </c>
      <c r="E30" t="s">
        <v>74</v>
      </c>
      <c r="F30" s="24">
        <v>0.20863124625206717</v>
      </c>
      <c r="G30" s="24">
        <v>0.04078135914949392</v>
      </c>
      <c r="H30" s="24">
        <v>0.8549161984130944</v>
      </c>
      <c r="I30" s="24">
        <v>0.050431774697824346</v>
      </c>
      <c r="J30" s="24">
        <v>0.7937255445888952</v>
      </c>
      <c r="K30" s="24">
        <v>0.07257145853116642</v>
      </c>
      <c r="L30" s="27" t="s">
        <v>105</v>
      </c>
      <c r="M30" s="24">
        <v>0.17356943727579702</v>
      </c>
      <c r="N30" s="27" t="s">
        <v>105</v>
      </c>
      <c r="O30" s="24">
        <v>1.0182314389987717</v>
      </c>
      <c r="P30" s="28">
        <v>0.003334093786806665</v>
      </c>
      <c r="Q30" s="27" t="s">
        <v>105</v>
      </c>
      <c r="R30" s="26"/>
    </row>
    <row r="31" spans="1:18" ht="15">
      <c r="A31" s="8" t="s">
        <v>93</v>
      </c>
      <c r="B31" s="8">
        <v>4</v>
      </c>
      <c r="C31" s="8" t="s">
        <v>100</v>
      </c>
      <c r="D31" s="25">
        <v>38910</v>
      </c>
      <c r="E31" t="s">
        <v>75</v>
      </c>
      <c r="F31" s="24">
        <v>0.28665911916072995</v>
      </c>
      <c r="G31" s="24">
        <v>0.022778776159615523</v>
      </c>
      <c r="H31" s="27" t="s">
        <v>105</v>
      </c>
      <c r="I31" s="24">
        <v>0.10430771137971172</v>
      </c>
      <c r="J31" s="24">
        <v>0.42661499799224006</v>
      </c>
      <c r="K31" s="27" t="s">
        <v>105</v>
      </c>
      <c r="L31" s="27" t="s">
        <v>105</v>
      </c>
      <c r="M31" s="24">
        <v>0.1714405091481994</v>
      </c>
      <c r="N31" s="27" t="s">
        <v>105</v>
      </c>
      <c r="O31" s="24">
        <v>0.2789690599775685</v>
      </c>
      <c r="P31" s="27" t="s">
        <v>105</v>
      </c>
      <c r="Q31" s="27" t="s">
        <v>105</v>
      </c>
      <c r="R31" s="26"/>
    </row>
    <row r="32" spans="1:18" ht="15">
      <c r="A32" s="8" t="s">
        <v>93</v>
      </c>
      <c r="B32" s="10">
        <v>4</v>
      </c>
      <c r="C32" s="8" t="s">
        <v>102</v>
      </c>
      <c r="D32" s="25">
        <v>38910</v>
      </c>
      <c r="E32" t="s">
        <v>76</v>
      </c>
      <c r="F32" s="24">
        <v>0.25507655256149203</v>
      </c>
      <c r="G32" s="24">
        <v>0.024359112255151822</v>
      </c>
      <c r="H32" s="27" t="s">
        <v>105</v>
      </c>
      <c r="I32" s="24">
        <v>0.06770547547676604</v>
      </c>
      <c r="J32" s="24">
        <v>0.45734771629457033</v>
      </c>
      <c r="K32" s="27" t="s">
        <v>105</v>
      </c>
      <c r="L32" s="27" t="s">
        <v>105</v>
      </c>
      <c r="M32" s="24">
        <v>0.15571593826297525</v>
      </c>
      <c r="N32" s="27" t="s">
        <v>105</v>
      </c>
      <c r="O32" s="24">
        <v>0.17641056303074543</v>
      </c>
      <c r="P32" s="27" t="s">
        <v>105</v>
      </c>
      <c r="Q32" s="27" t="s">
        <v>105</v>
      </c>
      <c r="R32" s="26"/>
    </row>
    <row r="33" spans="1:18" ht="15">
      <c r="A33" s="8" t="s">
        <v>93</v>
      </c>
      <c r="B33" s="8">
        <v>4</v>
      </c>
      <c r="C33" s="8" t="s">
        <v>101</v>
      </c>
      <c r="D33" s="25">
        <v>38910</v>
      </c>
      <c r="E33" t="s">
        <v>77</v>
      </c>
      <c r="F33" s="24">
        <v>0.17033236271910351</v>
      </c>
      <c r="G33" s="24">
        <v>0.13102376675162017</v>
      </c>
      <c r="H33" s="24">
        <v>38.93140586356605</v>
      </c>
      <c r="I33" s="24">
        <v>0.11102606464320888</v>
      </c>
      <c r="J33" s="24">
        <v>8.003030955310077</v>
      </c>
      <c r="K33" s="24">
        <v>4.325418438181444</v>
      </c>
      <c r="L33" s="24">
        <v>14.986953718737483</v>
      </c>
      <c r="M33" s="24">
        <v>0.7908729924657792</v>
      </c>
      <c r="N33" s="24">
        <v>9.780508934013824</v>
      </c>
      <c r="O33" s="24">
        <v>7.774932531021346</v>
      </c>
      <c r="P33" s="28">
        <v>0.06958850833143118</v>
      </c>
      <c r="Q33" s="27" t="s">
        <v>105</v>
      </c>
      <c r="R33" s="26"/>
    </row>
    <row r="36" ht="15">
      <c r="E36" s="3" t="s">
        <v>88</v>
      </c>
    </row>
    <row r="37" spans="5:17" ht="15">
      <c r="E37" s="3" t="s">
        <v>69</v>
      </c>
      <c r="F37" s="3" t="s">
        <v>7</v>
      </c>
      <c r="G37" s="3" t="s">
        <v>9</v>
      </c>
      <c r="H37" s="3" t="s">
        <v>10</v>
      </c>
      <c r="I37" s="3" t="s">
        <v>11</v>
      </c>
      <c r="J37" s="3" t="s">
        <v>12</v>
      </c>
      <c r="K37" s="3" t="s">
        <v>14</v>
      </c>
      <c r="L37" s="3" t="s">
        <v>15</v>
      </c>
      <c r="M37" s="3" t="s">
        <v>16</v>
      </c>
      <c r="N37" s="3" t="s">
        <v>17</v>
      </c>
      <c r="O37" s="3" t="s">
        <v>19</v>
      </c>
      <c r="P37" s="3" t="s">
        <v>20</v>
      </c>
      <c r="Q37" s="3" t="s">
        <v>21</v>
      </c>
    </row>
    <row r="38" spans="5:17" ht="15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5:17" ht="15">
      <c r="E39" s="3" t="s">
        <v>29</v>
      </c>
      <c r="F39">
        <v>2.70339977E-05</v>
      </c>
      <c r="G39">
        <v>-0.002069364812</v>
      </c>
      <c r="H39">
        <v>-0.2356368998</v>
      </c>
      <c r="I39">
        <v>-0.02361146557</v>
      </c>
      <c r="J39">
        <v>-0.2282745225</v>
      </c>
      <c r="K39">
        <v>-0.2705267047</v>
      </c>
      <c r="L39">
        <v>-0.02052156564</v>
      </c>
      <c r="M39">
        <v>0.02673946913</v>
      </c>
      <c r="N39">
        <v>0.00185306687</v>
      </c>
      <c r="O39">
        <v>-0.01950741224</v>
      </c>
      <c r="P39">
        <v>-0.001540668643</v>
      </c>
      <c r="Q39">
        <v>-0.01467537807</v>
      </c>
    </row>
    <row r="40" spans="5:17" ht="15">
      <c r="E40" s="3" t="s">
        <v>29</v>
      </c>
      <c r="F40">
        <v>-0.0006438398731</v>
      </c>
      <c r="G40">
        <v>-0.00227175065</v>
      </c>
      <c r="H40">
        <v>-0.243119393</v>
      </c>
      <c r="I40">
        <v>-0.0169973963</v>
      </c>
      <c r="J40">
        <v>-0.2117003822</v>
      </c>
      <c r="K40">
        <v>-0.2711665207</v>
      </c>
      <c r="L40">
        <v>-0.02055870174</v>
      </c>
      <c r="M40">
        <v>0.02590671011</v>
      </c>
      <c r="N40">
        <v>0.03090105705</v>
      </c>
      <c r="O40">
        <v>-0.01822024741</v>
      </c>
      <c r="P40">
        <v>-0.001561066665</v>
      </c>
      <c r="Q40">
        <v>-0.01457180903</v>
      </c>
    </row>
    <row r="41" spans="5:17" ht="15">
      <c r="E41" s="3" t="s">
        <v>29</v>
      </c>
      <c r="F41">
        <v>-0.0001731793503</v>
      </c>
      <c r="G41">
        <v>-0.002548995642</v>
      </c>
      <c r="H41">
        <v>-0.2417602991</v>
      </c>
      <c r="I41">
        <v>-0.02157569</v>
      </c>
      <c r="J41">
        <v>-0.2290641064</v>
      </c>
      <c r="K41">
        <v>-0.2711519362</v>
      </c>
      <c r="L41">
        <v>-0.02039614284</v>
      </c>
      <c r="M41">
        <v>0.02525945421</v>
      </c>
      <c r="N41">
        <v>0.04898420793</v>
      </c>
      <c r="O41">
        <v>-0.003779136013</v>
      </c>
      <c r="P41">
        <v>-0.001551666072</v>
      </c>
      <c r="Q41">
        <v>-0.01461959607</v>
      </c>
    </row>
    <row r="42" spans="5:17" ht="15">
      <c r="E42" s="3" t="s">
        <v>54</v>
      </c>
      <c r="F42">
        <v>-0.0002633284085666667</v>
      </c>
      <c r="G42">
        <v>-0.0022967037013333336</v>
      </c>
      <c r="H42">
        <v>-0.24017219729999997</v>
      </c>
      <c r="I42">
        <v>-0.020728183956666667</v>
      </c>
      <c r="J42">
        <v>-0.2230130037</v>
      </c>
      <c r="K42">
        <v>-0.2709483872</v>
      </c>
      <c r="L42">
        <v>-0.02049213674</v>
      </c>
      <c r="M42">
        <v>0.02596854448333333</v>
      </c>
      <c r="N42">
        <v>0.02724611061666667</v>
      </c>
      <c r="O42">
        <v>-0.013835598554333334</v>
      </c>
      <c r="P42">
        <v>-0.0015511337933333334</v>
      </c>
      <c r="Q42">
        <v>-0.014622261056666667</v>
      </c>
    </row>
    <row r="43" spans="5:17" ht="15">
      <c r="E43" s="3" t="s">
        <v>55</v>
      </c>
      <c r="F43">
        <v>0.0003444024929647271</v>
      </c>
      <c r="G43">
        <v>0.0002407870934036026</v>
      </c>
      <c r="H43">
        <v>0.003986035200218881</v>
      </c>
      <c r="I43">
        <v>0.003387503202537893</v>
      </c>
      <c r="J43">
        <v>0.009804968872234185</v>
      </c>
      <c r="K43">
        <v>0.00036526055770470377</v>
      </c>
      <c r="L43">
        <v>8.518153619599805E-05</v>
      </c>
      <c r="M43">
        <v>0.0007419424897859635</v>
      </c>
      <c r="N43">
        <v>0.02377719683809061</v>
      </c>
      <c r="O43">
        <v>0.008732899143974335</v>
      </c>
      <c r="P43">
        <v>1.0209422893208106E-05</v>
      </c>
      <c r="Q43">
        <v>5.183592506245551E-05</v>
      </c>
    </row>
    <row r="44" spans="5:17" ht="15">
      <c r="E44" s="19" t="s">
        <v>56</v>
      </c>
      <c r="F44" s="11">
        <v>0.0020664149577883624</v>
      </c>
      <c r="G44" s="11">
        <v>0.0014447225604216156</v>
      </c>
      <c r="H44" s="11">
        <v>0.023916211201313285</v>
      </c>
      <c r="I44" s="11">
        <v>0.02032501921522736</v>
      </c>
      <c r="J44" s="11">
        <v>0.05882981323340511</v>
      </c>
      <c r="K44" s="11">
        <v>0.002191563346228223</v>
      </c>
      <c r="L44" s="11">
        <v>0.0005110892171759883</v>
      </c>
      <c r="M44" s="11">
        <v>0.0044516549387157815</v>
      </c>
      <c r="N44" s="11">
        <v>0.14266318102854367</v>
      </c>
      <c r="O44" s="11">
        <v>0.05239739486384601</v>
      </c>
      <c r="P44" s="11">
        <v>6.125653735924863E-05</v>
      </c>
      <c r="Q44" s="11">
        <v>0.0003110155503747331</v>
      </c>
    </row>
    <row r="47" spans="5:17" ht="15">
      <c r="E47" s="3" t="s">
        <v>30</v>
      </c>
      <c r="F47">
        <v>0.1170961741</v>
      </c>
      <c r="G47">
        <v>0.04919523865</v>
      </c>
      <c r="H47">
        <v>37.14230413</v>
      </c>
      <c r="I47">
        <v>0.09158157709</v>
      </c>
      <c r="J47">
        <v>2.428335277</v>
      </c>
      <c r="K47">
        <v>9.620032028</v>
      </c>
      <c r="L47">
        <v>0.02453024496</v>
      </c>
      <c r="M47">
        <v>4.889500054</v>
      </c>
      <c r="N47">
        <v>0.1053584983</v>
      </c>
      <c r="O47">
        <v>-0.01957056473</v>
      </c>
      <c r="P47">
        <v>0.2599913191</v>
      </c>
      <c r="Q47">
        <v>-0.01506793071</v>
      </c>
    </row>
    <row r="48" spans="5:17" ht="15">
      <c r="E48" s="3" t="s">
        <v>30</v>
      </c>
      <c r="F48">
        <v>0.1146808102</v>
      </c>
      <c r="G48">
        <v>0.04851143082</v>
      </c>
      <c r="H48">
        <v>36.75192008</v>
      </c>
      <c r="I48">
        <v>0.09262099748</v>
      </c>
      <c r="J48">
        <v>2.367294971</v>
      </c>
      <c r="K48">
        <v>9.385807389</v>
      </c>
      <c r="L48">
        <v>0.02293988678</v>
      </c>
      <c r="M48">
        <v>4.753677023</v>
      </c>
      <c r="N48">
        <v>0.1132362805</v>
      </c>
      <c r="O48">
        <v>-0.02083345849</v>
      </c>
      <c r="P48">
        <v>0.2512430308</v>
      </c>
      <c r="Q48">
        <v>-0.01497836717</v>
      </c>
    </row>
    <row r="49" spans="5:17" ht="15">
      <c r="E49" s="3" t="s">
        <v>30</v>
      </c>
      <c r="F49">
        <v>0.113596123</v>
      </c>
      <c r="G49">
        <v>0.0490438926</v>
      </c>
      <c r="H49">
        <v>37.07932628</v>
      </c>
      <c r="I49">
        <v>0.0869002588</v>
      </c>
      <c r="J49">
        <v>2.42943343</v>
      </c>
      <c r="K49">
        <v>9.358611367</v>
      </c>
      <c r="L49">
        <v>0.02273611214</v>
      </c>
      <c r="M49">
        <v>5.01643654</v>
      </c>
      <c r="N49">
        <v>0.1238437412</v>
      </c>
      <c r="O49">
        <v>-0.006550131467</v>
      </c>
      <c r="P49">
        <v>0.2569528757</v>
      </c>
      <c r="Q49">
        <v>-0.01497851696</v>
      </c>
    </row>
    <row r="50" spans="5:17" ht="15">
      <c r="E50" s="19" t="s">
        <v>54</v>
      </c>
      <c r="F50" s="11">
        <v>0.1151243691</v>
      </c>
      <c r="G50" s="11">
        <v>0.04891685402333334</v>
      </c>
      <c r="H50" s="11">
        <v>36.99118349666667</v>
      </c>
      <c r="I50" s="11">
        <v>0.09036761112333334</v>
      </c>
      <c r="J50" s="11">
        <v>2.408354559333333</v>
      </c>
      <c r="K50" s="11">
        <v>9.454816928</v>
      </c>
      <c r="L50" s="11">
        <v>0.023402081293333335</v>
      </c>
      <c r="M50" s="11">
        <v>4.886537872333334</v>
      </c>
      <c r="N50" s="11">
        <v>0.11414617333333332</v>
      </c>
      <c r="O50" s="11">
        <v>-0.015651384895666667</v>
      </c>
      <c r="P50" s="11">
        <v>0.25606240853333334</v>
      </c>
      <c r="Q50" s="11">
        <v>-0.015008271613333332</v>
      </c>
    </row>
    <row r="51" spans="5:17" ht="15">
      <c r="E51" s="3" t="s">
        <v>55</v>
      </c>
      <c r="F51">
        <v>0.0017916885329151751</v>
      </c>
      <c r="G51">
        <v>0.0003591690229730939</v>
      </c>
      <c r="H51">
        <v>0.20958718785725178</v>
      </c>
      <c r="I51">
        <v>0.003047457594025012</v>
      </c>
      <c r="J51">
        <v>0.03556288557724114</v>
      </c>
      <c r="K51">
        <v>0.14372518169814133</v>
      </c>
      <c r="L51">
        <v>0.0009823166343225914</v>
      </c>
      <c r="M51">
        <v>0.13140480141032934</v>
      </c>
      <c r="N51">
        <v>0.00927615114118531</v>
      </c>
      <c r="O51">
        <v>0.007907169888264337</v>
      </c>
      <c r="P51">
        <v>0.004441602849891336</v>
      </c>
      <c r="Q51">
        <v>5.166634756369985E-05</v>
      </c>
    </row>
    <row r="52" spans="5:17" ht="15">
      <c r="E52" s="19" t="s">
        <v>66</v>
      </c>
      <c r="F52" s="11">
        <v>0.12</v>
      </c>
      <c r="G52" s="11">
        <v>0.05</v>
      </c>
      <c r="H52" s="11">
        <v>35</v>
      </c>
      <c r="I52" s="11">
        <v>0.1</v>
      </c>
      <c r="J52" s="11">
        <v>2.5</v>
      </c>
      <c r="K52" s="11">
        <v>9</v>
      </c>
      <c r="L52" s="11">
        <v>0.04</v>
      </c>
      <c r="M52" s="11">
        <v>6</v>
      </c>
      <c r="N52" s="11"/>
      <c r="O52" s="11"/>
      <c r="P52" s="11">
        <v>0.25</v>
      </c>
      <c r="Q52" s="11"/>
    </row>
    <row r="53" spans="5:16" ht="15">
      <c r="E53" s="3" t="s">
        <v>67</v>
      </c>
      <c r="F53">
        <v>-0.040630257499999975</v>
      </c>
      <c r="G53">
        <v>-0.021662919533333297</v>
      </c>
      <c r="H53">
        <v>0.05689095704761919</v>
      </c>
      <c r="I53">
        <v>-0.09632388876666662</v>
      </c>
      <c r="J53">
        <v>-0.036658176266666766</v>
      </c>
      <c r="K53">
        <v>0.05053521422222218</v>
      </c>
      <c r="L53">
        <v>-0.41494796766666664</v>
      </c>
      <c r="M53">
        <v>-0.18557702127777764</v>
      </c>
      <c r="P53">
        <v>0.024249634133333364</v>
      </c>
    </row>
    <row r="56" spans="5:17" ht="15">
      <c r="E56" s="3" t="s">
        <v>31</v>
      </c>
      <c r="F56">
        <v>5.762896085</v>
      </c>
      <c r="G56">
        <v>0.03880968452</v>
      </c>
      <c r="H56">
        <v>2.952773469</v>
      </c>
      <c r="I56">
        <v>4.447531903</v>
      </c>
      <c r="J56">
        <v>1.921838347</v>
      </c>
      <c r="K56">
        <v>1.08710749</v>
      </c>
      <c r="L56">
        <v>0.04482868124</v>
      </c>
      <c r="M56">
        <v>0.3888971755</v>
      </c>
      <c r="N56">
        <v>0.1647520196</v>
      </c>
      <c r="O56">
        <v>28.15518776</v>
      </c>
      <c r="P56">
        <v>-0.00145414865</v>
      </c>
      <c r="Q56">
        <v>-0.01461068761</v>
      </c>
    </row>
    <row r="57" spans="5:17" ht="15">
      <c r="E57" s="3" t="s">
        <v>31</v>
      </c>
      <c r="F57">
        <v>5.63846038</v>
      </c>
      <c r="G57">
        <v>0.03869103631</v>
      </c>
      <c r="H57">
        <v>2.962933932</v>
      </c>
      <c r="I57">
        <v>4.424555556</v>
      </c>
      <c r="J57">
        <v>1.897746337</v>
      </c>
      <c r="K57">
        <v>1.069654169</v>
      </c>
      <c r="L57">
        <v>0.04292285522</v>
      </c>
      <c r="M57">
        <v>0.3833778969</v>
      </c>
      <c r="N57">
        <v>0.1899645462</v>
      </c>
      <c r="O57">
        <v>27.55251913</v>
      </c>
      <c r="P57">
        <v>-0.001466002556</v>
      </c>
      <c r="Q57">
        <v>-0.01447120706</v>
      </c>
    </row>
    <row r="58" spans="5:17" ht="15">
      <c r="E58" s="3" t="s">
        <v>31</v>
      </c>
      <c r="F58">
        <v>5.674544712</v>
      </c>
      <c r="G58">
        <v>0.03908152034</v>
      </c>
      <c r="H58">
        <v>3.059823126</v>
      </c>
      <c r="I58">
        <v>4.395035474</v>
      </c>
      <c r="J58">
        <v>1.846228432</v>
      </c>
      <c r="K58">
        <v>1.091144837</v>
      </c>
      <c r="L58">
        <v>0.04222385226</v>
      </c>
      <c r="M58">
        <v>0.389213378</v>
      </c>
      <c r="N58">
        <v>0.1941981346</v>
      </c>
      <c r="O58">
        <v>27.39313432</v>
      </c>
      <c r="P58">
        <v>-0.001476637682</v>
      </c>
      <c r="Q58">
        <v>-0.01456173693</v>
      </c>
    </row>
    <row r="59" spans="5:17" ht="15">
      <c r="E59" s="19" t="s">
        <v>54</v>
      </c>
      <c r="F59" s="11">
        <v>5.6919670589999996</v>
      </c>
      <c r="G59" s="11">
        <v>0.03886074705666667</v>
      </c>
      <c r="H59" s="11">
        <v>2.991843509</v>
      </c>
      <c r="I59" s="11">
        <v>4.422374311</v>
      </c>
      <c r="J59" s="11">
        <v>1.8886043719999999</v>
      </c>
      <c r="K59" s="11">
        <v>1.0826354986666666</v>
      </c>
      <c r="L59" s="11">
        <v>0.043325129573333336</v>
      </c>
      <c r="M59" s="11">
        <v>0.38716281680000003</v>
      </c>
      <c r="N59" s="11">
        <v>0.1829715668</v>
      </c>
      <c r="O59" s="11">
        <v>27.700280403333334</v>
      </c>
      <c r="P59" s="11">
        <v>-0.0014655962960000001</v>
      </c>
      <c r="Q59" s="11">
        <v>-0.014547877199999998</v>
      </c>
    </row>
    <row r="60" spans="5:17" ht="15">
      <c r="E60" s="3" t="s">
        <v>55</v>
      </c>
      <c r="F60">
        <v>0.06402120586925163</v>
      </c>
      <c r="G60">
        <v>0.0002001873657586468</v>
      </c>
      <c r="H60">
        <v>0.05909086221822809</v>
      </c>
      <c r="I60">
        <v>0.026316100333265913</v>
      </c>
      <c r="J60">
        <v>0.03862507546429815</v>
      </c>
      <c r="K60">
        <v>0.011421962731317748</v>
      </c>
      <c r="L60">
        <v>0.0013482032470196307</v>
      </c>
      <c r="M60">
        <v>0.0032816474509480076</v>
      </c>
      <c r="N60">
        <v>0.015919947952644963</v>
      </c>
      <c r="O60">
        <v>0.40194080008973226</v>
      </c>
      <c r="P60">
        <v>1.1250018909537697E-05</v>
      </c>
      <c r="Q60">
        <v>7.076563462465645E-05</v>
      </c>
    </row>
    <row r="61" spans="5:17" ht="15">
      <c r="E61" s="19" t="s">
        <v>66</v>
      </c>
      <c r="F61" s="11">
        <v>6</v>
      </c>
      <c r="G61" s="11">
        <v>0.04</v>
      </c>
      <c r="H61" s="11">
        <v>3</v>
      </c>
      <c r="I61" s="11">
        <v>4</v>
      </c>
      <c r="J61" s="11">
        <v>2</v>
      </c>
      <c r="K61" s="11">
        <v>1.2</v>
      </c>
      <c r="L61" s="11">
        <v>0.06</v>
      </c>
      <c r="M61" s="11">
        <v>0.5</v>
      </c>
      <c r="N61" s="11">
        <v>0.1</v>
      </c>
      <c r="O61" s="11">
        <v>30</v>
      </c>
      <c r="P61" s="11"/>
      <c r="Q61" s="11"/>
    </row>
    <row r="62" spans="5:15" ht="15">
      <c r="E62" s="3" t="s">
        <v>67</v>
      </c>
      <c r="F62">
        <v>-0.051338823500000075</v>
      </c>
      <c r="G62">
        <v>-0.02848132358333321</v>
      </c>
      <c r="H62">
        <v>-0.002718830333333274</v>
      </c>
      <c r="I62">
        <v>0.10559357774999989</v>
      </c>
      <c r="J62">
        <v>-0.05569781400000007</v>
      </c>
      <c r="K62">
        <v>-0.0978037511111111</v>
      </c>
      <c r="L62">
        <v>-0.27791450711111104</v>
      </c>
      <c r="M62">
        <v>-0.22567436639999994</v>
      </c>
      <c r="N62">
        <v>0.8297156680000001</v>
      </c>
      <c r="O62">
        <v>-0.07665731988888887</v>
      </c>
    </row>
    <row r="65" spans="5:17" ht="15">
      <c r="E65" s="3" t="s">
        <v>32</v>
      </c>
      <c r="F65">
        <v>0.6052487939</v>
      </c>
      <c r="G65">
        <v>0.0827438884</v>
      </c>
      <c r="H65">
        <v>10.1796903</v>
      </c>
      <c r="I65">
        <v>0.9976523697</v>
      </c>
      <c r="J65">
        <v>9.222421084</v>
      </c>
      <c r="K65">
        <v>5.280610451</v>
      </c>
      <c r="L65">
        <v>0.5079804555</v>
      </c>
      <c r="M65">
        <v>0.217283518</v>
      </c>
      <c r="N65">
        <v>0.515393435</v>
      </c>
      <c r="O65">
        <v>0.3225544158</v>
      </c>
      <c r="P65">
        <v>0.05902587047</v>
      </c>
      <c r="Q65">
        <v>0.5010825495</v>
      </c>
    </row>
    <row r="66" spans="5:17" ht="15">
      <c r="E66" s="3" t="s">
        <v>32</v>
      </c>
      <c r="F66">
        <v>0.6004188861</v>
      </c>
      <c r="G66">
        <v>0.08126719768</v>
      </c>
      <c r="H66">
        <v>9.926213389</v>
      </c>
      <c r="I66">
        <v>0.9812731882</v>
      </c>
      <c r="J66">
        <v>8.994618036</v>
      </c>
      <c r="K66">
        <v>5.067674073</v>
      </c>
      <c r="L66">
        <v>0.4965125391</v>
      </c>
      <c r="M66">
        <v>0.2177953596</v>
      </c>
      <c r="N66">
        <v>0.5209400163</v>
      </c>
      <c r="O66">
        <v>0.320423929</v>
      </c>
      <c r="P66">
        <v>0.05839048376</v>
      </c>
      <c r="Q66">
        <v>0.4976788421</v>
      </c>
    </row>
    <row r="67" spans="5:17" ht="15">
      <c r="E67" s="3" t="s">
        <v>32</v>
      </c>
      <c r="F67">
        <v>0.6124456551</v>
      </c>
      <c r="G67">
        <v>0.08558288571</v>
      </c>
      <c r="H67">
        <v>10.37680534</v>
      </c>
      <c r="I67">
        <v>1.011195338</v>
      </c>
      <c r="J67">
        <v>9.361557864</v>
      </c>
      <c r="K67">
        <v>5.236362128</v>
      </c>
      <c r="L67">
        <v>0.4980104315</v>
      </c>
      <c r="M67">
        <v>0.222901963</v>
      </c>
      <c r="N67">
        <v>0.5536141248</v>
      </c>
      <c r="O67">
        <v>0.3416344632</v>
      </c>
      <c r="P67">
        <v>0.05914976038</v>
      </c>
      <c r="Q67">
        <v>0.5042275586</v>
      </c>
    </row>
    <row r="68" spans="5:17" ht="15">
      <c r="E68" s="19" t="s">
        <v>54</v>
      </c>
      <c r="F68" s="11">
        <v>0.6060377783666667</v>
      </c>
      <c r="G68" s="11">
        <v>0.08319799059666667</v>
      </c>
      <c r="H68" s="11">
        <v>10.160903009666667</v>
      </c>
      <c r="I68" s="11">
        <v>0.9967069653</v>
      </c>
      <c r="J68" s="11">
        <v>9.192865661333334</v>
      </c>
      <c r="K68" s="11">
        <v>5.194882217333333</v>
      </c>
      <c r="L68" s="11">
        <v>0.5008344753666667</v>
      </c>
      <c r="M68" s="11">
        <v>0.21932694686666665</v>
      </c>
      <c r="N68" s="11">
        <v>0.5299825253666667</v>
      </c>
      <c r="O68" s="11">
        <v>0.3282042693333333</v>
      </c>
      <c r="P68" s="11">
        <v>0.058855371536666666</v>
      </c>
      <c r="Q68" s="11">
        <v>0.5009963167333333</v>
      </c>
    </row>
    <row r="69" spans="5:17" ht="15">
      <c r="E69" s="3" t="s">
        <v>55</v>
      </c>
      <c r="F69">
        <v>0.006052079436963896</v>
      </c>
      <c r="G69">
        <v>0.0021933871971985333</v>
      </c>
      <c r="H69">
        <v>0.22588270913252365</v>
      </c>
      <c r="I69">
        <v>0.01498346102451185</v>
      </c>
      <c r="J69">
        <v>0.18524673168485678</v>
      </c>
      <c r="K69">
        <v>0.1123650858168395</v>
      </c>
      <c r="L69">
        <v>0.006233754443350392</v>
      </c>
      <c r="M69">
        <v>0.00310661402833823</v>
      </c>
      <c r="N69">
        <v>0.02065261508532319</v>
      </c>
      <c r="O69">
        <v>0.011679568655281412</v>
      </c>
      <c r="P69">
        <v>0.00040734219167735226</v>
      </c>
      <c r="Q69">
        <v>0.003275209766851321</v>
      </c>
    </row>
    <row r="70" spans="5:17" ht="15">
      <c r="E70" s="19" t="s">
        <v>66</v>
      </c>
      <c r="F70" s="11">
        <v>0.635411679</v>
      </c>
      <c r="G70" s="11">
        <v>0.081835053</v>
      </c>
      <c r="H70" s="11">
        <v>10.1229813</v>
      </c>
      <c r="I70" s="11">
        <v>0.997152328</v>
      </c>
      <c r="J70" s="11">
        <v>9.221410705</v>
      </c>
      <c r="K70" s="11">
        <v>5.102448778</v>
      </c>
      <c r="L70" s="11">
        <v>0.505572707</v>
      </c>
      <c r="M70" s="11">
        <v>0.269002956</v>
      </c>
      <c r="N70" s="11">
        <v>0.509848919</v>
      </c>
      <c r="O70" s="11">
        <v>0.270566459</v>
      </c>
      <c r="P70" s="11">
        <v>0.059675031</v>
      </c>
      <c r="Q70" s="11">
        <v>0.505806836</v>
      </c>
    </row>
    <row r="71" spans="5:17" ht="15">
      <c r="E71" s="3" t="s">
        <v>67</v>
      </c>
      <c r="F71">
        <v>-0.046228140911041125</v>
      </c>
      <c r="G71">
        <v>0.016654691928490215</v>
      </c>
      <c r="H71">
        <v>0.003746100930431189</v>
      </c>
      <c r="I71">
        <v>-0.0004466345687556291</v>
      </c>
      <c r="J71">
        <v>-0.0030955180915202608</v>
      </c>
      <c r="K71">
        <v>0.018115505584666357</v>
      </c>
      <c r="L71">
        <v>-0.009372008353554798</v>
      </c>
      <c r="M71">
        <v>-0.1846671496551635</v>
      </c>
      <c r="N71">
        <v>0.03948935776142486</v>
      </c>
      <c r="O71">
        <v>0.21302644291668585</v>
      </c>
      <c r="P71">
        <v>-0.013735383955365475</v>
      </c>
      <c r="Q71">
        <v>-0.009510585710365223</v>
      </c>
    </row>
    <row r="72" ht="15">
      <c r="E72" s="3"/>
    </row>
    <row r="73" spans="5:18" ht="15">
      <c r="E73" s="3" t="s">
        <v>70</v>
      </c>
      <c r="N73" t="s">
        <v>71</v>
      </c>
      <c r="R73" t="s">
        <v>68</v>
      </c>
    </row>
    <row r="74" spans="5:19" ht="15">
      <c r="E74" s="3" t="s">
        <v>43</v>
      </c>
      <c r="N74">
        <v>9.179656529</v>
      </c>
      <c r="R74">
        <v>-0.08203434709999993</v>
      </c>
      <c r="S74">
        <v>10</v>
      </c>
    </row>
    <row r="75" spans="5:19" ht="15">
      <c r="E75" s="3" t="s">
        <v>44</v>
      </c>
      <c r="N75">
        <v>4.598388095</v>
      </c>
      <c r="R75">
        <v>-0.08032238100000004</v>
      </c>
      <c r="S75">
        <v>5</v>
      </c>
    </row>
    <row r="76" spans="5:19" ht="15">
      <c r="E76" s="3" t="s">
        <v>45</v>
      </c>
      <c r="N76">
        <v>0.9408114343</v>
      </c>
      <c r="R76">
        <v>-0.05918856569999997</v>
      </c>
      <c r="S76">
        <v>1</v>
      </c>
    </row>
    <row r="77" ht="15">
      <c r="E77" s="3"/>
    </row>
    <row r="78" spans="5:17" ht="15">
      <c r="E78" s="3" t="s">
        <v>69</v>
      </c>
      <c r="F78" s="3" t="s">
        <v>7</v>
      </c>
      <c r="G78" s="3" t="s">
        <v>9</v>
      </c>
      <c r="H78" s="3" t="s">
        <v>10</v>
      </c>
      <c r="I78" s="3" t="s">
        <v>11</v>
      </c>
      <c r="J78" s="3" t="s">
        <v>12</v>
      </c>
      <c r="K78" s="3" t="s">
        <v>14</v>
      </c>
      <c r="L78" s="3" t="s">
        <v>15</v>
      </c>
      <c r="M78" s="3" t="s">
        <v>16</v>
      </c>
      <c r="N78" s="3" t="s">
        <v>17</v>
      </c>
      <c r="O78" s="3" t="s">
        <v>19</v>
      </c>
      <c r="P78" s="3" t="s">
        <v>20</v>
      </c>
      <c r="Q78" s="3" t="s">
        <v>21</v>
      </c>
    </row>
    <row r="79" spans="5:17" ht="15">
      <c r="E79" s="3" t="s">
        <v>89</v>
      </c>
      <c r="F79">
        <v>49.04399975</v>
      </c>
      <c r="G79">
        <v>0.4817731287</v>
      </c>
      <c r="H79">
        <v>36.2535579</v>
      </c>
      <c r="I79">
        <v>20.82494735</v>
      </c>
      <c r="J79">
        <v>19.37640374</v>
      </c>
      <c r="K79">
        <v>7.109466155</v>
      </c>
      <c r="L79">
        <v>-0.01033518935</v>
      </c>
      <c r="M79">
        <v>6.548017475</v>
      </c>
      <c r="N79">
        <v>1.115765194</v>
      </c>
      <c r="O79">
        <v>225.9268594</v>
      </c>
      <c r="P79">
        <v>-0.0007231109533</v>
      </c>
      <c r="Q79">
        <v>-0.01422384584</v>
      </c>
    </row>
    <row r="80" ht="15">
      <c r="E80" s="3" t="s">
        <v>66</v>
      </c>
    </row>
    <row r="81" ht="15">
      <c r="E81" s="3"/>
    </row>
    <row r="82" spans="5:17" ht="15">
      <c r="E82" s="3" t="s">
        <v>90</v>
      </c>
      <c r="F82">
        <v>58.87484559</v>
      </c>
      <c r="G82">
        <v>0.3931590551</v>
      </c>
      <c r="H82">
        <v>30.399926</v>
      </c>
      <c r="I82">
        <v>42.13131302</v>
      </c>
      <c r="J82">
        <v>19.64216959</v>
      </c>
      <c r="K82">
        <v>12.2659858</v>
      </c>
      <c r="L82">
        <v>0.5782153471</v>
      </c>
      <c r="M82">
        <v>4.688591324</v>
      </c>
      <c r="N82">
        <v>1.457088062</v>
      </c>
      <c r="O82">
        <v>233.3865415</v>
      </c>
      <c r="P82">
        <v>-0.001286498557</v>
      </c>
      <c r="Q82">
        <v>-0.01426225272</v>
      </c>
    </row>
    <row r="83" spans="5:17" ht="15">
      <c r="E83" s="3" t="s">
        <v>66</v>
      </c>
      <c r="F83">
        <v>60</v>
      </c>
      <c r="G83">
        <v>0.4</v>
      </c>
      <c r="H83">
        <v>30</v>
      </c>
      <c r="I83">
        <v>40</v>
      </c>
      <c r="J83">
        <v>20</v>
      </c>
      <c r="K83">
        <v>12</v>
      </c>
      <c r="L83">
        <v>0.6</v>
      </c>
      <c r="M83">
        <v>5</v>
      </c>
      <c r="N83">
        <v>1</v>
      </c>
      <c r="O83">
        <v>300</v>
      </c>
      <c r="P83">
        <v>0</v>
      </c>
      <c r="Q83">
        <v>0</v>
      </c>
    </row>
    <row r="84" spans="5:15" ht="15">
      <c r="E84" s="3" t="s">
        <v>67</v>
      </c>
      <c r="F84">
        <v>-0.018752573500000005</v>
      </c>
      <c r="G84">
        <v>-0.017102362250000086</v>
      </c>
      <c r="H84">
        <v>0.013330866666666689</v>
      </c>
      <c r="I84">
        <v>0.053282825500000006</v>
      </c>
      <c r="J84">
        <v>-0.017891520499999914</v>
      </c>
      <c r="K84">
        <v>0.022165483333333274</v>
      </c>
      <c r="L84">
        <v>-0.0363077548333333</v>
      </c>
      <c r="M84">
        <v>-0.06228173520000002</v>
      </c>
      <c r="N84">
        <v>0.45708806199999996</v>
      </c>
      <c r="O84">
        <v>-0.2220448616666667</v>
      </c>
    </row>
    <row r="85" ht="15">
      <c r="E85" s="3"/>
    </row>
    <row r="86" ht="15">
      <c r="E86" s="3"/>
    </row>
    <row r="87" spans="5:17" ht="15">
      <c r="E87" s="3" t="s">
        <v>91</v>
      </c>
      <c r="F87">
        <v>0.005254654604</v>
      </c>
      <c r="G87">
        <v>0.0004593193747</v>
      </c>
      <c r="H87">
        <v>1.63225974</v>
      </c>
      <c r="I87">
        <v>-0.01392264104</v>
      </c>
      <c r="J87">
        <v>-0.09104514124</v>
      </c>
      <c r="K87">
        <v>0.2206371929</v>
      </c>
      <c r="L87">
        <v>-0.01458931415</v>
      </c>
      <c r="M87">
        <v>0.2320938635</v>
      </c>
      <c r="N87">
        <v>0.05020188987</v>
      </c>
      <c r="O87">
        <v>0.01061909691</v>
      </c>
      <c r="P87">
        <v>0.01138918985</v>
      </c>
      <c r="Q87">
        <v>-0.0146128818</v>
      </c>
    </row>
    <row r="88" spans="5:17" ht="15">
      <c r="E88" s="3" t="s">
        <v>66</v>
      </c>
      <c r="F88">
        <v>0.006</v>
      </c>
      <c r="G88">
        <v>0.0025</v>
      </c>
      <c r="H88">
        <v>1.75</v>
      </c>
      <c r="I88">
        <v>0.005</v>
      </c>
      <c r="J88">
        <v>0.125</v>
      </c>
      <c r="K88">
        <v>0.45</v>
      </c>
      <c r="L88">
        <v>0.002</v>
      </c>
      <c r="M88">
        <v>0.3</v>
      </c>
      <c r="N88">
        <v>0</v>
      </c>
      <c r="O88">
        <v>0</v>
      </c>
      <c r="P88">
        <v>0.0125</v>
      </c>
      <c r="Q88">
        <v>0</v>
      </c>
    </row>
    <row r="89" spans="5:16" ht="15">
      <c r="E89" s="3" t="s">
        <v>67</v>
      </c>
      <c r="F89">
        <v>-0.12422423266666664</v>
      </c>
      <c r="H89">
        <v>-0.06728014857142853</v>
      </c>
      <c r="M89">
        <v>-0.2263537883333333</v>
      </c>
      <c r="P89">
        <v>-0.08886481200000004</v>
      </c>
    </row>
  </sheetData>
  <sheetProtection/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0"/>
  <sheetViews>
    <sheetView workbookViewId="0" topLeftCell="A2">
      <selection activeCell="A1" sqref="A1:G673"/>
    </sheetView>
  </sheetViews>
  <sheetFormatPr defaultColWidth="11.00390625" defaultRowHeight="15.75"/>
  <cols>
    <col min="1" max="1" width="14.50390625" style="0" customWidth="1"/>
    <col min="2" max="2" width="11.125" style="0" customWidth="1"/>
    <col min="4" max="4" width="12.375" style="0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 t="s">
        <v>6</v>
      </c>
      <c r="B2" t="s">
        <v>7</v>
      </c>
      <c r="C2">
        <v>13.93622389</v>
      </c>
      <c r="D2">
        <v>1158.472065</v>
      </c>
      <c r="E2" t="s">
        <v>8</v>
      </c>
      <c r="F2">
        <v>0</v>
      </c>
    </row>
    <row r="3" spans="1:6" ht="15">
      <c r="A3" t="s">
        <v>6</v>
      </c>
      <c r="B3" t="s">
        <v>9</v>
      </c>
      <c r="C3">
        <v>1036.637798</v>
      </c>
      <c r="D3">
        <v>1.811298453</v>
      </c>
      <c r="E3" t="s">
        <v>8</v>
      </c>
      <c r="F3">
        <v>0</v>
      </c>
    </row>
    <row r="4" spans="1:6" ht="15">
      <c r="A4" t="s">
        <v>6</v>
      </c>
      <c r="B4" t="s">
        <v>10</v>
      </c>
      <c r="C4">
        <v>291.184559</v>
      </c>
      <c r="D4">
        <v>11.92601342</v>
      </c>
      <c r="E4" t="s">
        <v>8</v>
      </c>
      <c r="F4">
        <v>0</v>
      </c>
    </row>
    <row r="5" spans="1:6" ht="15">
      <c r="A5" t="s">
        <v>6</v>
      </c>
      <c r="B5" t="s">
        <v>11</v>
      </c>
      <c r="C5">
        <v>-0.2180545918</v>
      </c>
      <c r="D5">
        <v>2800.265684</v>
      </c>
      <c r="E5" t="s">
        <v>8</v>
      </c>
      <c r="F5">
        <v>0</v>
      </c>
    </row>
    <row r="6" spans="1:6" ht="15">
      <c r="A6" t="s">
        <v>6</v>
      </c>
      <c r="B6" t="s">
        <v>12</v>
      </c>
      <c r="C6">
        <v>-103.7218066</v>
      </c>
      <c r="D6">
        <v>33.68301484</v>
      </c>
      <c r="E6" t="s">
        <v>8</v>
      </c>
      <c r="F6">
        <v>0</v>
      </c>
    </row>
    <row r="7" spans="1:6" ht="15">
      <c r="A7" t="s">
        <v>6</v>
      </c>
      <c r="B7" t="s">
        <v>13</v>
      </c>
      <c r="C7">
        <v>3036.011283</v>
      </c>
      <c r="D7">
        <v>6.701953115</v>
      </c>
      <c r="E7" t="s">
        <v>8</v>
      </c>
      <c r="F7">
        <v>0</v>
      </c>
    </row>
    <row r="8" spans="1:6" ht="15">
      <c r="A8" t="s">
        <v>6</v>
      </c>
      <c r="B8" t="s">
        <v>14</v>
      </c>
      <c r="C8">
        <v>5.776235654</v>
      </c>
      <c r="D8">
        <v>102.628402</v>
      </c>
      <c r="E8" t="s">
        <v>8</v>
      </c>
      <c r="F8">
        <v>0</v>
      </c>
    </row>
    <row r="9" spans="1:6" ht="15">
      <c r="A9" t="s">
        <v>6</v>
      </c>
      <c r="B9" t="s">
        <v>15</v>
      </c>
      <c r="C9">
        <v>412.7038081</v>
      </c>
      <c r="D9">
        <v>10.28316075</v>
      </c>
      <c r="E9" t="s">
        <v>8</v>
      </c>
      <c r="F9">
        <v>0</v>
      </c>
    </row>
    <row r="10" spans="1:6" ht="15">
      <c r="A10" t="s">
        <v>6</v>
      </c>
      <c r="B10" t="s">
        <v>16</v>
      </c>
      <c r="C10">
        <v>8810.28061</v>
      </c>
      <c r="D10">
        <v>3.185488053</v>
      </c>
      <c r="E10" t="s">
        <v>8</v>
      </c>
      <c r="F10">
        <v>0</v>
      </c>
    </row>
    <row r="11" spans="1:6" ht="15">
      <c r="A11" t="s">
        <v>6</v>
      </c>
      <c r="B11" t="s">
        <v>17</v>
      </c>
      <c r="C11">
        <v>-622.6323935</v>
      </c>
      <c r="D11">
        <v>3.580449327</v>
      </c>
      <c r="E11" t="s">
        <v>8</v>
      </c>
      <c r="F11">
        <v>0</v>
      </c>
    </row>
    <row r="12" spans="1:6" ht="15">
      <c r="A12" t="s">
        <v>6</v>
      </c>
      <c r="B12" t="s">
        <v>18</v>
      </c>
      <c r="C12">
        <v>40437.63038</v>
      </c>
      <c r="D12">
        <v>0.8006962171</v>
      </c>
      <c r="E12" t="s">
        <v>8</v>
      </c>
      <c r="F12">
        <v>0</v>
      </c>
    </row>
    <row r="13" spans="1:6" ht="15">
      <c r="A13" t="s">
        <v>6</v>
      </c>
      <c r="B13" t="s">
        <v>19</v>
      </c>
      <c r="C13">
        <v>18.68489491</v>
      </c>
      <c r="D13">
        <v>169.5524754</v>
      </c>
      <c r="E13" t="s">
        <v>8</v>
      </c>
      <c r="F13">
        <v>0</v>
      </c>
    </row>
    <row r="14" spans="1:6" ht="15">
      <c r="A14" t="s">
        <v>6</v>
      </c>
      <c r="B14" t="s">
        <v>20</v>
      </c>
      <c r="C14">
        <v>2661.374177</v>
      </c>
      <c r="D14">
        <v>4.096526315</v>
      </c>
      <c r="E14" t="s">
        <v>8</v>
      </c>
      <c r="F14">
        <v>0</v>
      </c>
    </row>
    <row r="15" spans="1:6" ht="15">
      <c r="A15" t="s">
        <v>6</v>
      </c>
      <c r="B15" t="s">
        <v>21</v>
      </c>
      <c r="C15">
        <v>-185.3012428</v>
      </c>
      <c r="D15">
        <v>16.64965606</v>
      </c>
      <c r="E15" t="s">
        <v>8</v>
      </c>
      <c r="F15">
        <v>0</v>
      </c>
    </row>
    <row r="16" spans="1:6" ht="15">
      <c r="A16" t="s">
        <v>22</v>
      </c>
      <c r="B16" t="s">
        <v>7</v>
      </c>
      <c r="C16">
        <v>378.6426496</v>
      </c>
      <c r="D16">
        <v>43.15672567</v>
      </c>
      <c r="E16" t="s">
        <v>8</v>
      </c>
      <c r="F16" s="1">
        <v>1.295531374E-06</v>
      </c>
    </row>
    <row r="17" spans="1:6" ht="15">
      <c r="A17" t="s">
        <v>22</v>
      </c>
      <c r="B17" t="s">
        <v>9</v>
      </c>
      <c r="C17">
        <v>197.4347058</v>
      </c>
      <c r="D17">
        <v>14.22919713</v>
      </c>
      <c r="E17" t="s">
        <v>8</v>
      </c>
      <c r="F17" s="1">
        <v>1.257301801E-06</v>
      </c>
    </row>
    <row r="18" spans="1:6" ht="15">
      <c r="A18" t="s">
        <v>22</v>
      </c>
      <c r="B18" t="s">
        <v>10</v>
      </c>
      <c r="C18">
        <v>1028.113789</v>
      </c>
      <c r="D18">
        <v>4.398784561</v>
      </c>
      <c r="E18" t="s">
        <v>8</v>
      </c>
      <c r="F18">
        <v>0</v>
      </c>
    </row>
    <row r="19" spans="1:6" ht="15">
      <c r="A19" t="s">
        <v>22</v>
      </c>
      <c r="B19" t="s">
        <v>11</v>
      </c>
      <c r="C19">
        <v>11.48877211</v>
      </c>
      <c r="D19">
        <v>49.28648836</v>
      </c>
      <c r="E19" t="s">
        <v>8</v>
      </c>
      <c r="F19">
        <v>0</v>
      </c>
    </row>
    <row r="20" spans="1:6" ht="15">
      <c r="A20" t="s">
        <v>22</v>
      </c>
      <c r="B20" t="s">
        <v>12</v>
      </c>
      <c r="C20">
        <v>221.8247288</v>
      </c>
      <c r="D20">
        <v>23.8176137</v>
      </c>
      <c r="E20" t="s">
        <v>8</v>
      </c>
      <c r="F20" s="1">
        <v>1.428296155E-06</v>
      </c>
    </row>
    <row r="21" spans="1:6" ht="15">
      <c r="A21" t="s">
        <v>22</v>
      </c>
      <c r="B21" t="s">
        <v>13</v>
      </c>
      <c r="C21">
        <v>3989.478663</v>
      </c>
      <c r="D21">
        <v>8.210667879</v>
      </c>
      <c r="E21" t="s">
        <v>8</v>
      </c>
      <c r="F21" s="1">
        <v>1.196310032E-06</v>
      </c>
    </row>
    <row r="22" spans="1:6" ht="15">
      <c r="A22" t="s">
        <v>22</v>
      </c>
      <c r="B22" t="s">
        <v>14</v>
      </c>
      <c r="C22">
        <v>5676.568732</v>
      </c>
      <c r="D22">
        <v>1.146567048</v>
      </c>
      <c r="E22" t="s">
        <v>8</v>
      </c>
      <c r="F22" s="1">
        <v>1.825263748E-06</v>
      </c>
    </row>
    <row r="23" spans="1:6" ht="15">
      <c r="A23" t="s">
        <v>22</v>
      </c>
      <c r="B23" t="s">
        <v>15</v>
      </c>
      <c r="C23">
        <v>1090.955831</v>
      </c>
      <c r="D23">
        <v>1.545110432</v>
      </c>
      <c r="E23" t="s">
        <v>8</v>
      </c>
      <c r="F23" s="1">
        <v>1.628255074E-06</v>
      </c>
    </row>
    <row r="24" spans="1:6" ht="15">
      <c r="A24" t="s">
        <v>22</v>
      </c>
      <c r="B24" t="s">
        <v>16</v>
      </c>
      <c r="C24">
        <v>1125.576345</v>
      </c>
      <c r="D24">
        <v>26.75873368</v>
      </c>
      <c r="E24" t="s">
        <v>8</v>
      </c>
      <c r="F24" s="1">
        <v>1.53007553E-06</v>
      </c>
    </row>
    <row r="25" spans="1:6" ht="15">
      <c r="A25" t="s">
        <v>22</v>
      </c>
      <c r="B25" t="s">
        <v>20</v>
      </c>
      <c r="C25">
        <v>9116.002463</v>
      </c>
      <c r="D25">
        <v>3.853911319</v>
      </c>
      <c r="E25" t="s">
        <v>8</v>
      </c>
      <c r="F25">
        <v>0</v>
      </c>
    </row>
    <row r="26" spans="1:6" ht="15">
      <c r="A26" t="s">
        <v>22</v>
      </c>
      <c r="B26" t="s">
        <v>21</v>
      </c>
      <c r="C26">
        <v>1628.097487</v>
      </c>
      <c r="D26">
        <v>2.036748717</v>
      </c>
      <c r="E26" t="s">
        <v>8</v>
      </c>
      <c r="F26">
        <v>0</v>
      </c>
    </row>
    <row r="27" spans="1:6" ht="15">
      <c r="A27" t="s">
        <v>23</v>
      </c>
      <c r="B27" t="s">
        <v>7</v>
      </c>
      <c r="C27">
        <v>2518.045305</v>
      </c>
      <c r="D27">
        <v>6.343783239</v>
      </c>
      <c r="E27" t="s">
        <v>8</v>
      </c>
      <c r="F27">
        <v>0</v>
      </c>
    </row>
    <row r="28" spans="1:6" ht="15">
      <c r="A28" t="s">
        <v>23</v>
      </c>
      <c r="B28" t="s">
        <v>9</v>
      </c>
      <c r="C28">
        <v>924.642427</v>
      </c>
      <c r="D28">
        <v>4.590018096</v>
      </c>
      <c r="E28" t="s">
        <v>8</v>
      </c>
      <c r="F28" s="1">
        <v>1.422474607E-06</v>
      </c>
    </row>
    <row r="29" spans="1:6" ht="15">
      <c r="A29" t="s">
        <v>23</v>
      </c>
      <c r="B29" t="s">
        <v>10</v>
      </c>
      <c r="C29">
        <v>5293.916807</v>
      </c>
      <c r="D29">
        <v>0.4204418765</v>
      </c>
      <c r="E29" t="s">
        <v>8</v>
      </c>
      <c r="F29" s="1">
        <v>1.472010392E-06</v>
      </c>
    </row>
    <row r="30" spans="1:6" ht="15">
      <c r="A30" t="s">
        <v>23</v>
      </c>
      <c r="B30" t="s">
        <v>11</v>
      </c>
      <c r="C30">
        <v>74.81540032</v>
      </c>
      <c r="D30">
        <v>7.528843743</v>
      </c>
      <c r="E30" t="s">
        <v>8</v>
      </c>
      <c r="F30" s="1">
        <v>1.32078722E-06</v>
      </c>
    </row>
    <row r="31" spans="1:6" ht="15">
      <c r="A31" t="s">
        <v>23</v>
      </c>
      <c r="B31" t="s">
        <v>12</v>
      </c>
      <c r="C31">
        <v>1176.714209</v>
      </c>
      <c r="D31">
        <v>2.882625041</v>
      </c>
      <c r="E31" t="s">
        <v>8</v>
      </c>
      <c r="F31" s="1">
        <v>1.615932634E-06</v>
      </c>
    </row>
    <row r="32" spans="1:6" ht="15">
      <c r="A32" t="s">
        <v>23</v>
      </c>
      <c r="B32" t="s">
        <v>13</v>
      </c>
      <c r="C32">
        <v>20417.11209</v>
      </c>
      <c r="D32">
        <v>1.868422395</v>
      </c>
      <c r="E32" t="s">
        <v>8</v>
      </c>
      <c r="F32" s="1">
        <v>1.353470298E-06</v>
      </c>
    </row>
    <row r="33" spans="1:6" ht="15">
      <c r="A33" t="s">
        <v>23</v>
      </c>
      <c r="B33" t="s">
        <v>14</v>
      </c>
      <c r="C33">
        <v>28988.94757</v>
      </c>
      <c r="D33">
        <v>0.4102351663</v>
      </c>
      <c r="E33" t="s">
        <v>8</v>
      </c>
      <c r="F33">
        <v>0</v>
      </c>
    </row>
    <row r="34" spans="1:6" ht="15">
      <c r="A34" t="s">
        <v>23</v>
      </c>
      <c r="B34" t="s">
        <v>15</v>
      </c>
      <c r="C34">
        <v>5842.136641</v>
      </c>
      <c r="D34">
        <v>1.808131491</v>
      </c>
      <c r="E34" t="s">
        <v>8</v>
      </c>
      <c r="F34" s="1">
        <v>1.302604059E-06</v>
      </c>
    </row>
    <row r="35" spans="1:6" ht="15">
      <c r="A35" t="s">
        <v>23</v>
      </c>
      <c r="B35" t="s">
        <v>16</v>
      </c>
      <c r="C35">
        <v>4734.105085</v>
      </c>
      <c r="D35">
        <v>6.330598899</v>
      </c>
      <c r="E35" t="s">
        <v>8</v>
      </c>
      <c r="F35" s="1">
        <v>1.224060424E-06</v>
      </c>
    </row>
    <row r="36" spans="1:6" ht="15">
      <c r="A36" t="s">
        <v>23</v>
      </c>
      <c r="B36" t="s">
        <v>20</v>
      </c>
      <c r="C36">
        <v>47000.53001</v>
      </c>
      <c r="D36">
        <v>0.641478406</v>
      </c>
      <c r="E36" t="s">
        <v>8</v>
      </c>
      <c r="F36" s="1">
        <v>1.37932412E-06</v>
      </c>
    </row>
    <row r="37" spans="1:6" ht="15">
      <c r="A37" t="s">
        <v>23</v>
      </c>
      <c r="B37" t="s">
        <v>21</v>
      </c>
      <c r="C37">
        <v>8100.141395</v>
      </c>
      <c r="D37">
        <v>1.366867414</v>
      </c>
      <c r="E37" t="s">
        <v>8</v>
      </c>
      <c r="F37" s="1">
        <v>1.301985979E-06</v>
      </c>
    </row>
    <row r="38" spans="1:6" ht="15">
      <c r="A38" t="s">
        <v>24</v>
      </c>
      <c r="B38" t="s">
        <v>7</v>
      </c>
      <c r="C38">
        <v>4959.337859</v>
      </c>
      <c r="D38">
        <v>3.677558165</v>
      </c>
      <c r="E38" t="s">
        <v>8</v>
      </c>
      <c r="F38">
        <v>0</v>
      </c>
    </row>
    <row r="39" spans="1:6" ht="15">
      <c r="A39" t="s">
        <v>24</v>
      </c>
      <c r="B39" t="s">
        <v>9</v>
      </c>
      <c r="C39">
        <v>1850.801778</v>
      </c>
      <c r="D39">
        <v>3.391513351</v>
      </c>
      <c r="E39" t="s">
        <v>8</v>
      </c>
      <c r="F39" s="1">
        <v>1.422474607E-06</v>
      </c>
    </row>
    <row r="40" spans="1:6" ht="15">
      <c r="A40" t="s">
        <v>24</v>
      </c>
      <c r="B40" t="s">
        <v>10</v>
      </c>
      <c r="C40">
        <v>10459.06989</v>
      </c>
      <c r="D40">
        <v>1.698062821</v>
      </c>
      <c r="E40" t="s">
        <v>8</v>
      </c>
      <c r="F40" s="1">
        <v>1.472010392E-06</v>
      </c>
    </row>
    <row r="41" spans="1:6" ht="15">
      <c r="A41" t="s">
        <v>24</v>
      </c>
      <c r="B41" t="s">
        <v>11</v>
      </c>
      <c r="C41">
        <v>146.9133695</v>
      </c>
      <c r="D41">
        <v>6.707889688</v>
      </c>
      <c r="E41" t="s">
        <v>8</v>
      </c>
      <c r="F41" s="1">
        <v>1.32078722E-06</v>
      </c>
    </row>
    <row r="42" spans="1:6" ht="15">
      <c r="A42" t="s">
        <v>24</v>
      </c>
      <c r="B42" t="s">
        <v>12</v>
      </c>
      <c r="C42">
        <v>2340.865668</v>
      </c>
      <c r="D42">
        <v>5.385545513</v>
      </c>
      <c r="E42" t="s">
        <v>8</v>
      </c>
      <c r="F42" s="1">
        <v>1.615932634E-06</v>
      </c>
    </row>
    <row r="43" spans="1:6" ht="15">
      <c r="A43" t="s">
        <v>24</v>
      </c>
      <c r="B43" t="s">
        <v>13</v>
      </c>
      <c r="C43">
        <v>40654.28776</v>
      </c>
      <c r="D43">
        <v>0.9594583401</v>
      </c>
      <c r="E43" t="s">
        <v>8</v>
      </c>
      <c r="F43" s="1">
        <v>1.353470298E-06</v>
      </c>
    </row>
    <row r="44" spans="1:6" ht="15">
      <c r="A44" t="s">
        <v>24</v>
      </c>
      <c r="B44" t="s">
        <v>14</v>
      </c>
      <c r="C44">
        <v>56961.26557</v>
      </c>
      <c r="D44">
        <v>1.086377621</v>
      </c>
      <c r="E44" t="s">
        <v>8</v>
      </c>
      <c r="F44">
        <v>0</v>
      </c>
    </row>
    <row r="45" spans="1:6" ht="15">
      <c r="A45" t="s">
        <v>24</v>
      </c>
      <c r="B45" t="s">
        <v>15</v>
      </c>
      <c r="C45">
        <v>11762.38033</v>
      </c>
      <c r="D45">
        <v>1.206821734</v>
      </c>
      <c r="E45" t="s">
        <v>8</v>
      </c>
      <c r="F45" s="1">
        <v>1.302604059E-06</v>
      </c>
    </row>
    <row r="46" spans="1:6" ht="15">
      <c r="A46" t="s">
        <v>24</v>
      </c>
      <c r="B46" t="s">
        <v>16</v>
      </c>
      <c r="C46">
        <v>8187.929621</v>
      </c>
      <c r="D46">
        <v>2.784915511</v>
      </c>
      <c r="E46" t="s">
        <v>8</v>
      </c>
      <c r="F46" s="1">
        <v>1.224060424E-06</v>
      </c>
    </row>
    <row r="47" spans="1:6" ht="15">
      <c r="A47" t="s">
        <v>24</v>
      </c>
      <c r="B47" t="s">
        <v>17</v>
      </c>
      <c r="C47">
        <v>120.767778</v>
      </c>
      <c r="D47">
        <v>8.64814521</v>
      </c>
      <c r="E47" t="s">
        <v>8</v>
      </c>
      <c r="F47" s="1">
        <v>1.826695776E-06</v>
      </c>
    </row>
    <row r="48" spans="1:6" ht="15">
      <c r="A48" t="s">
        <v>24</v>
      </c>
      <c r="B48" t="s">
        <v>20</v>
      </c>
      <c r="C48">
        <v>92978.76582</v>
      </c>
      <c r="D48">
        <v>1.375941102</v>
      </c>
      <c r="E48" t="s">
        <v>8</v>
      </c>
      <c r="F48" s="1">
        <v>1.37932412E-06</v>
      </c>
    </row>
    <row r="49" spans="1:6" ht="15">
      <c r="A49" t="s">
        <v>24</v>
      </c>
      <c r="B49" t="s">
        <v>21</v>
      </c>
      <c r="C49">
        <v>16601.27717</v>
      </c>
      <c r="D49">
        <v>1.531750418</v>
      </c>
      <c r="E49" t="s">
        <v>8</v>
      </c>
      <c r="F49" s="1">
        <v>1.301985979E-06</v>
      </c>
    </row>
    <row r="50" spans="1:6" ht="15">
      <c r="A50" t="s">
        <v>25</v>
      </c>
      <c r="B50" t="s">
        <v>7</v>
      </c>
      <c r="C50">
        <v>26270.3018</v>
      </c>
      <c r="D50">
        <v>1.139582836</v>
      </c>
      <c r="E50" t="s">
        <v>8</v>
      </c>
      <c r="F50" s="1">
        <v>1.658280159E-06</v>
      </c>
    </row>
    <row r="51" spans="1:6" ht="15">
      <c r="A51" t="s">
        <v>25</v>
      </c>
      <c r="B51" t="s">
        <v>9</v>
      </c>
      <c r="C51">
        <v>9549.804758</v>
      </c>
      <c r="D51">
        <v>1.47427051</v>
      </c>
      <c r="E51" t="s">
        <v>8</v>
      </c>
      <c r="F51">
        <v>0</v>
      </c>
    </row>
    <row r="52" spans="1:6" ht="15">
      <c r="A52" t="s">
        <v>25</v>
      </c>
      <c r="B52" t="s">
        <v>10</v>
      </c>
      <c r="C52">
        <v>53572.99212</v>
      </c>
      <c r="D52">
        <v>0.8131563572</v>
      </c>
      <c r="E52" t="s">
        <v>8</v>
      </c>
      <c r="F52">
        <v>0</v>
      </c>
    </row>
    <row r="53" spans="1:6" ht="15">
      <c r="A53" t="s">
        <v>25</v>
      </c>
      <c r="B53" t="s">
        <v>11</v>
      </c>
      <c r="C53">
        <v>755.1297134</v>
      </c>
      <c r="D53">
        <v>1.086497518</v>
      </c>
      <c r="E53" t="s">
        <v>8</v>
      </c>
      <c r="F53">
        <v>0</v>
      </c>
    </row>
    <row r="54" spans="1:6" ht="15">
      <c r="A54" t="s">
        <v>25</v>
      </c>
      <c r="B54" t="s">
        <v>12</v>
      </c>
      <c r="C54">
        <v>12129.74474</v>
      </c>
      <c r="D54">
        <v>1.981622816</v>
      </c>
      <c r="E54" t="s">
        <v>8</v>
      </c>
      <c r="F54" s="1">
        <v>1.828219078E-06</v>
      </c>
    </row>
    <row r="55" spans="1:6" ht="15">
      <c r="A55" t="s">
        <v>25</v>
      </c>
      <c r="B55" t="s">
        <v>13</v>
      </c>
      <c r="C55">
        <v>221983.1637</v>
      </c>
      <c r="D55">
        <v>1.045764651</v>
      </c>
      <c r="E55" t="s">
        <v>8</v>
      </c>
      <c r="F55" s="1">
        <v>1.531276841E-06</v>
      </c>
    </row>
    <row r="56" spans="1:6" ht="15">
      <c r="A56" t="s">
        <v>25</v>
      </c>
      <c r="B56" t="s">
        <v>14</v>
      </c>
      <c r="C56">
        <v>289786.1928</v>
      </c>
      <c r="D56">
        <v>0.8097124819</v>
      </c>
      <c r="E56" t="s">
        <v>8</v>
      </c>
      <c r="F56">
        <v>0</v>
      </c>
    </row>
    <row r="57" spans="1:6" ht="15">
      <c r="A57" t="s">
        <v>25</v>
      </c>
      <c r="B57" t="s">
        <v>15</v>
      </c>
      <c r="C57">
        <v>60374.0469</v>
      </c>
      <c r="D57">
        <v>1.023746254</v>
      </c>
      <c r="E57" t="s">
        <v>8</v>
      </c>
      <c r="F57" s="1">
        <v>1.473728261E-06</v>
      </c>
    </row>
    <row r="58" spans="1:6" ht="15">
      <c r="A58" t="s">
        <v>25</v>
      </c>
      <c r="B58" t="s">
        <v>16</v>
      </c>
      <c r="C58">
        <v>44816.1686</v>
      </c>
      <c r="D58">
        <v>1.407301145</v>
      </c>
      <c r="E58" t="s">
        <v>8</v>
      </c>
      <c r="F58" s="1">
        <v>1.384866282E-06</v>
      </c>
    </row>
    <row r="59" spans="1:6" ht="15">
      <c r="A59" t="s">
        <v>25</v>
      </c>
      <c r="B59" t="s">
        <v>17</v>
      </c>
      <c r="C59">
        <v>459.5586171</v>
      </c>
      <c r="D59">
        <v>3.215801398</v>
      </c>
      <c r="E59" t="s">
        <v>8</v>
      </c>
      <c r="F59">
        <v>0</v>
      </c>
    </row>
    <row r="60" spans="1:6" ht="15">
      <c r="A60" t="s">
        <v>25</v>
      </c>
      <c r="B60" t="s">
        <v>18</v>
      </c>
      <c r="C60">
        <v>11080.95061</v>
      </c>
      <c r="D60">
        <v>1.829540724</v>
      </c>
      <c r="E60" t="s">
        <v>8</v>
      </c>
      <c r="F60" s="1">
        <v>1.376881394E-06</v>
      </c>
    </row>
    <row r="61" spans="1:6" ht="15">
      <c r="A61" t="s">
        <v>25</v>
      </c>
      <c r="B61" t="s">
        <v>19</v>
      </c>
      <c r="C61">
        <v>3564.148772</v>
      </c>
      <c r="D61">
        <v>1.586538952</v>
      </c>
      <c r="E61" t="s">
        <v>8</v>
      </c>
      <c r="F61" s="1">
        <v>1.68608976E-06</v>
      </c>
    </row>
    <row r="62" spans="1:6" ht="15">
      <c r="A62" t="s">
        <v>25</v>
      </c>
      <c r="B62" t="s">
        <v>20</v>
      </c>
      <c r="C62">
        <v>478381.6128</v>
      </c>
      <c r="D62">
        <v>0.8890938566</v>
      </c>
      <c r="E62" t="s">
        <v>8</v>
      </c>
      <c r="F62">
        <v>0</v>
      </c>
    </row>
    <row r="63" spans="1:6" ht="15">
      <c r="A63" t="s">
        <v>25</v>
      </c>
      <c r="B63" t="s">
        <v>21</v>
      </c>
      <c r="C63">
        <v>83829.17714</v>
      </c>
      <c r="D63">
        <v>0.9599252089</v>
      </c>
      <c r="E63" t="s">
        <v>8</v>
      </c>
      <c r="F63" s="1">
        <v>1.473028983E-06</v>
      </c>
    </row>
    <row r="64" spans="1:6" ht="15">
      <c r="A64" t="s">
        <v>26</v>
      </c>
      <c r="B64" t="s">
        <v>7</v>
      </c>
      <c r="C64">
        <v>52731.22294</v>
      </c>
      <c r="D64">
        <v>2.196646672</v>
      </c>
      <c r="E64" t="s">
        <v>8</v>
      </c>
      <c r="F64" s="1">
        <v>1.658280159E-06</v>
      </c>
    </row>
    <row r="65" spans="1:6" ht="15">
      <c r="A65" t="s">
        <v>26</v>
      </c>
      <c r="B65" t="s">
        <v>9</v>
      </c>
      <c r="C65">
        <v>19070.62785</v>
      </c>
      <c r="D65">
        <v>2.290799809</v>
      </c>
      <c r="E65" t="s">
        <v>8</v>
      </c>
      <c r="F65">
        <v>0</v>
      </c>
    </row>
    <row r="66" spans="1:6" ht="15">
      <c r="A66" t="s">
        <v>26</v>
      </c>
      <c r="B66" t="s">
        <v>10</v>
      </c>
      <c r="C66">
        <v>107630.4755</v>
      </c>
      <c r="D66">
        <v>2.313318426</v>
      </c>
      <c r="E66" t="s">
        <v>8</v>
      </c>
      <c r="F66">
        <v>0</v>
      </c>
    </row>
    <row r="67" spans="1:6" ht="15">
      <c r="A67" t="s">
        <v>26</v>
      </c>
      <c r="B67" t="s">
        <v>11</v>
      </c>
      <c r="C67">
        <v>1524.474826</v>
      </c>
      <c r="D67">
        <v>0.8986944132</v>
      </c>
      <c r="E67" t="s">
        <v>8</v>
      </c>
      <c r="F67">
        <v>0</v>
      </c>
    </row>
    <row r="68" spans="1:6" ht="15">
      <c r="A68" t="s">
        <v>26</v>
      </c>
      <c r="B68" t="s">
        <v>12</v>
      </c>
      <c r="C68">
        <v>24262.8689</v>
      </c>
      <c r="D68">
        <v>2.210553975</v>
      </c>
      <c r="E68" t="s">
        <v>8</v>
      </c>
      <c r="F68" s="1">
        <v>1.828219078E-06</v>
      </c>
    </row>
    <row r="69" spans="1:6" ht="15">
      <c r="A69" t="s">
        <v>26</v>
      </c>
      <c r="B69" t="s">
        <v>13</v>
      </c>
      <c r="C69">
        <v>463486.8079</v>
      </c>
      <c r="D69">
        <v>2.387597403</v>
      </c>
      <c r="E69" t="s">
        <v>8</v>
      </c>
      <c r="F69" s="1">
        <v>1.531276841E-06</v>
      </c>
    </row>
    <row r="70" spans="1:6" ht="15">
      <c r="A70" t="s">
        <v>26</v>
      </c>
      <c r="B70" t="s">
        <v>14</v>
      </c>
      <c r="C70">
        <v>577319.327</v>
      </c>
      <c r="D70">
        <v>2.142807876</v>
      </c>
      <c r="E70" t="s">
        <v>8</v>
      </c>
      <c r="F70">
        <v>0</v>
      </c>
    </row>
    <row r="71" spans="1:6" ht="15">
      <c r="A71" t="s">
        <v>26</v>
      </c>
      <c r="B71" t="s">
        <v>15</v>
      </c>
      <c r="C71">
        <v>119138.7322</v>
      </c>
      <c r="D71">
        <v>1.621241182</v>
      </c>
      <c r="E71" t="s">
        <v>8</v>
      </c>
      <c r="F71" s="1">
        <v>1.473728261E-06</v>
      </c>
    </row>
    <row r="72" spans="1:6" ht="15">
      <c r="A72" t="s">
        <v>26</v>
      </c>
      <c r="B72" t="s">
        <v>16</v>
      </c>
      <c r="C72">
        <v>93517.5853</v>
      </c>
      <c r="D72">
        <v>2.578560982</v>
      </c>
      <c r="E72" t="s">
        <v>8</v>
      </c>
      <c r="F72" s="1">
        <v>1.384866282E-06</v>
      </c>
    </row>
    <row r="73" spans="1:6" ht="15">
      <c r="A73" t="s">
        <v>26</v>
      </c>
      <c r="B73" t="s">
        <v>17</v>
      </c>
      <c r="C73">
        <v>851.7400449</v>
      </c>
      <c r="D73">
        <v>2.353419366</v>
      </c>
      <c r="E73" t="s">
        <v>8</v>
      </c>
      <c r="F73">
        <v>0</v>
      </c>
    </row>
    <row r="74" spans="1:6" ht="15">
      <c r="A74" t="s">
        <v>26</v>
      </c>
      <c r="B74" t="s">
        <v>18</v>
      </c>
      <c r="C74">
        <v>23996.40677</v>
      </c>
      <c r="D74">
        <v>1.429053007</v>
      </c>
      <c r="E74" t="s">
        <v>8</v>
      </c>
      <c r="F74" s="1">
        <v>1.376881394E-06</v>
      </c>
    </row>
    <row r="75" spans="1:6" ht="15">
      <c r="A75" t="s">
        <v>26</v>
      </c>
      <c r="B75" t="s">
        <v>19</v>
      </c>
      <c r="C75">
        <v>6948.41461</v>
      </c>
      <c r="D75">
        <v>2.096968724</v>
      </c>
      <c r="E75" t="s">
        <v>8</v>
      </c>
      <c r="F75" s="1">
        <v>1.68608976E-06</v>
      </c>
    </row>
    <row r="76" spans="1:6" ht="15">
      <c r="A76" t="s">
        <v>26</v>
      </c>
      <c r="B76" t="s">
        <v>20</v>
      </c>
      <c r="C76">
        <v>949988.082</v>
      </c>
      <c r="D76">
        <v>1.865219134</v>
      </c>
      <c r="E76" t="s">
        <v>8</v>
      </c>
      <c r="F76">
        <v>0</v>
      </c>
    </row>
    <row r="77" spans="1:6" ht="15">
      <c r="A77" t="s">
        <v>26</v>
      </c>
      <c r="B77" t="s">
        <v>21</v>
      </c>
      <c r="C77">
        <v>166947.8336</v>
      </c>
      <c r="D77">
        <v>1.790717452</v>
      </c>
      <c r="E77" t="s">
        <v>8</v>
      </c>
      <c r="F77" s="1">
        <v>1.473028983E-06</v>
      </c>
    </row>
    <row r="78" spans="1:6" ht="15">
      <c r="A78" t="s">
        <v>27</v>
      </c>
      <c r="B78" t="s">
        <v>7</v>
      </c>
      <c r="C78">
        <v>270859.3459</v>
      </c>
      <c r="D78">
        <v>2.010346116</v>
      </c>
      <c r="E78" t="s">
        <v>8</v>
      </c>
      <c r="F78">
        <v>0</v>
      </c>
    </row>
    <row r="79" spans="1:6" ht="15">
      <c r="A79" t="s">
        <v>27</v>
      </c>
      <c r="B79" t="s">
        <v>9</v>
      </c>
      <c r="C79">
        <v>94285.4602</v>
      </c>
      <c r="D79">
        <v>1.16608762</v>
      </c>
      <c r="E79" t="s">
        <v>8</v>
      </c>
      <c r="F79" s="1">
        <v>1.287477044E-06</v>
      </c>
    </row>
    <row r="80" spans="1:6" ht="15">
      <c r="A80" t="s">
        <v>27</v>
      </c>
      <c r="B80" t="s">
        <v>10</v>
      </c>
      <c r="C80">
        <v>529723.9984</v>
      </c>
      <c r="D80">
        <v>1.201616078</v>
      </c>
      <c r="E80" t="s">
        <v>8</v>
      </c>
      <c r="F80">
        <v>0</v>
      </c>
    </row>
    <row r="81" spans="1:6" ht="15">
      <c r="A81" t="s">
        <v>27</v>
      </c>
      <c r="B81" t="s">
        <v>11</v>
      </c>
      <c r="C81">
        <v>7374.754444</v>
      </c>
      <c r="D81">
        <v>0.9004530731</v>
      </c>
      <c r="E81" t="s">
        <v>8</v>
      </c>
      <c r="F81" s="1">
        <v>1.195440128E-06</v>
      </c>
    </row>
    <row r="82" spans="1:6" ht="15">
      <c r="A82" t="s">
        <v>27</v>
      </c>
      <c r="B82" t="s">
        <v>12</v>
      </c>
      <c r="C82">
        <v>118940.3764</v>
      </c>
      <c r="D82">
        <v>1.172347799</v>
      </c>
      <c r="E82" t="s">
        <v>8</v>
      </c>
      <c r="F82">
        <v>0</v>
      </c>
    </row>
    <row r="83" spans="1:6" ht="15">
      <c r="A83" t="s">
        <v>27</v>
      </c>
      <c r="B83" t="s">
        <v>13</v>
      </c>
      <c r="C83">
        <v>2791670.428</v>
      </c>
      <c r="D83">
        <v>1.239477849</v>
      </c>
      <c r="E83" t="s">
        <v>8</v>
      </c>
      <c r="F83" s="1">
        <v>1.225021473E-06</v>
      </c>
    </row>
    <row r="84" spans="1:6" ht="15">
      <c r="A84" t="s">
        <v>27</v>
      </c>
      <c r="B84" t="s">
        <v>14</v>
      </c>
      <c r="C84">
        <v>2747939.097</v>
      </c>
      <c r="D84">
        <v>1.057299841</v>
      </c>
      <c r="E84" t="s">
        <v>8</v>
      </c>
      <c r="F84">
        <v>0</v>
      </c>
    </row>
    <row r="85" spans="1:6" ht="15">
      <c r="A85" t="s">
        <v>27</v>
      </c>
      <c r="B85" t="s">
        <v>15</v>
      </c>
      <c r="C85">
        <v>576092.5808</v>
      </c>
      <c r="D85">
        <v>1.614397553</v>
      </c>
      <c r="E85" t="s">
        <v>8</v>
      </c>
      <c r="F85" s="1">
        <v>1.178982609E-06</v>
      </c>
    </row>
    <row r="86" spans="1:6" ht="15">
      <c r="A86" t="s">
        <v>27</v>
      </c>
      <c r="B86" t="s">
        <v>16</v>
      </c>
      <c r="C86">
        <v>581223.8976</v>
      </c>
      <c r="D86">
        <v>2.433466578</v>
      </c>
      <c r="E86" t="s">
        <v>8</v>
      </c>
      <c r="F86">
        <v>0</v>
      </c>
    </row>
    <row r="87" spans="1:6" ht="15">
      <c r="A87" t="s">
        <v>27</v>
      </c>
      <c r="B87" t="s">
        <v>17</v>
      </c>
      <c r="C87">
        <v>4086.558817</v>
      </c>
      <c r="D87">
        <v>1.434130624</v>
      </c>
      <c r="E87" t="s">
        <v>8</v>
      </c>
      <c r="F87" s="1">
        <v>2.338170594E-06</v>
      </c>
    </row>
    <row r="88" spans="1:6" ht="15">
      <c r="A88" t="s">
        <v>27</v>
      </c>
      <c r="B88" t="s">
        <v>18</v>
      </c>
      <c r="C88">
        <v>161301.6648</v>
      </c>
      <c r="D88">
        <v>2.043704612</v>
      </c>
      <c r="E88" t="s">
        <v>8</v>
      </c>
      <c r="F88">
        <v>0</v>
      </c>
    </row>
    <row r="89" spans="1:6" ht="15">
      <c r="A89" t="s">
        <v>27</v>
      </c>
      <c r="B89" t="s">
        <v>19</v>
      </c>
      <c r="C89">
        <v>33343.21102</v>
      </c>
      <c r="D89">
        <v>0.726733284</v>
      </c>
      <c r="E89" t="s">
        <v>8</v>
      </c>
      <c r="F89" s="1">
        <v>1.348871808E-06</v>
      </c>
    </row>
    <row r="90" spans="1:6" ht="15">
      <c r="A90" t="s">
        <v>27</v>
      </c>
      <c r="B90" t="s">
        <v>20</v>
      </c>
      <c r="C90">
        <v>4614753.776</v>
      </c>
      <c r="D90">
        <v>1.079792518</v>
      </c>
      <c r="E90" t="s">
        <v>8</v>
      </c>
      <c r="F90" s="1">
        <v>1.248421682E-06</v>
      </c>
    </row>
    <row r="91" spans="1:6" ht="15">
      <c r="A91" t="s">
        <v>27</v>
      </c>
      <c r="B91" t="s">
        <v>21</v>
      </c>
      <c r="C91">
        <v>825191.6793</v>
      </c>
      <c r="D91">
        <v>1.781467896</v>
      </c>
      <c r="E91" t="s">
        <v>8</v>
      </c>
      <c r="F91" s="1">
        <v>1.178423187E-06</v>
      </c>
    </row>
    <row r="92" spans="1:6" ht="15">
      <c r="A92" t="s">
        <v>28</v>
      </c>
      <c r="B92" t="s">
        <v>7</v>
      </c>
      <c r="C92">
        <v>513671.561</v>
      </c>
      <c r="D92">
        <v>1.380303381</v>
      </c>
      <c r="E92" t="s">
        <v>8</v>
      </c>
      <c r="F92">
        <v>0</v>
      </c>
    </row>
    <row r="93" spans="1:6" ht="15">
      <c r="A93" t="s">
        <v>28</v>
      </c>
      <c r="B93" t="s">
        <v>9</v>
      </c>
      <c r="C93">
        <v>182925.1442</v>
      </c>
      <c r="D93">
        <v>0.7825758651</v>
      </c>
      <c r="E93" t="s">
        <v>8</v>
      </c>
      <c r="F93" s="1">
        <v>1.287477044E-06</v>
      </c>
    </row>
    <row r="94" spans="1:6" ht="15">
      <c r="A94" t="s">
        <v>28</v>
      </c>
      <c r="B94" t="s">
        <v>10</v>
      </c>
      <c r="C94">
        <v>1026503.802</v>
      </c>
      <c r="D94">
        <v>0.8407859314</v>
      </c>
      <c r="E94" t="s">
        <v>8</v>
      </c>
      <c r="F94">
        <v>0</v>
      </c>
    </row>
    <row r="95" spans="1:6" ht="15">
      <c r="A95" t="s">
        <v>28</v>
      </c>
      <c r="B95" t="s">
        <v>11</v>
      </c>
      <c r="C95">
        <v>14235.62898</v>
      </c>
      <c r="D95">
        <v>0.6850968571</v>
      </c>
      <c r="E95" t="s">
        <v>8</v>
      </c>
      <c r="F95" s="1">
        <v>1.195440128E-06</v>
      </c>
    </row>
    <row r="96" spans="1:6" ht="15">
      <c r="A96" t="s">
        <v>28</v>
      </c>
      <c r="B96" t="s">
        <v>12</v>
      </c>
      <c r="C96">
        <v>230404.509</v>
      </c>
      <c r="D96">
        <v>0.9549328322</v>
      </c>
      <c r="E96" t="s">
        <v>8</v>
      </c>
      <c r="F96">
        <v>0</v>
      </c>
    </row>
    <row r="97" spans="1:6" ht="15">
      <c r="A97" t="s">
        <v>28</v>
      </c>
      <c r="B97" t="s">
        <v>13</v>
      </c>
      <c r="C97">
        <v>5881236.291</v>
      </c>
      <c r="D97">
        <v>2.625309165</v>
      </c>
      <c r="E97" t="s">
        <v>8</v>
      </c>
      <c r="F97" s="1">
        <v>1.225021473E-06</v>
      </c>
    </row>
    <row r="98" spans="1:6" ht="15">
      <c r="A98" t="s">
        <v>28</v>
      </c>
      <c r="B98" t="s">
        <v>14</v>
      </c>
      <c r="C98">
        <v>5152566.968</v>
      </c>
      <c r="D98">
        <v>0.714129209</v>
      </c>
      <c r="E98" t="s">
        <v>8</v>
      </c>
      <c r="F98">
        <v>0</v>
      </c>
    </row>
    <row r="99" spans="1:6" ht="15">
      <c r="A99" t="s">
        <v>28</v>
      </c>
      <c r="B99" t="s">
        <v>15</v>
      </c>
      <c r="C99">
        <v>1063666.214</v>
      </c>
      <c r="D99">
        <v>1.218261664</v>
      </c>
      <c r="E99" t="s">
        <v>8</v>
      </c>
      <c r="F99" s="1">
        <v>1.178982609E-06</v>
      </c>
    </row>
    <row r="100" spans="1:6" ht="15">
      <c r="A100" t="s">
        <v>28</v>
      </c>
      <c r="B100" t="s">
        <v>17</v>
      </c>
      <c r="C100">
        <v>7630.995141</v>
      </c>
      <c r="D100">
        <v>1.886017956</v>
      </c>
      <c r="E100" t="s">
        <v>8</v>
      </c>
      <c r="F100" s="1">
        <v>2.338170594E-06</v>
      </c>
    </row>
    <row r="101" spans="1:6" ht="15">
      <c r="A101" t="s">
        <v>28</v>
      </c>
      <c r="B101" t="s">
        <v>18</v>
      </c>
      <c r="C101">
        <v>344704.727</v>
      </c>
      <c r="D101">
        <v>1.85098433</v>
      </c>
      <c r="E101" t="s">
        <v>8</v>
      </c>
      <c r="F101">
        <v>0</v>
      </c>
    </row>
    <row r="102" spans="1:6" ht="15">
      <c r="A102" t="s">
        <v>28</v>
      </c>
      <c r="B102" t="s">
        <v>19</v>
      </c>
      <c r="C102">
        <v>62579.76732</v>
      </c>
      <c r="D102">
        <v>2.144755478</v>
      </c>
      <c r="E102" t="s">
        <v>8</v>
      </c>
      <c r="F102" s="1">
        <v>1.348871808E-06</v>
      </c>
    </row>
    <row r="103" spans="1:6" ht="15">
      <c r="A103" t="s">
        <v>28</v>
      </c>
      <c r="B103" t="s">
        <v>20</v>
      </c>
      <c r="C103">
        <v>8700449.746</v>
      </c>
      <c r="D103">
        <v>1.94999154</v>
      </c>
      <c r="E103" t="s">
        <v>8</v>
      </c>
      <c r="F103" s="1">
        <v>1.248421682E-06</v>
      </c>
    </row>
    <row r="104" spans="1:6" ht="15">
      <c r="A104" t="s">
        <v>28</v>
      </c>
      <c r="B104" t="s">
        <v>21</v>
      </c>
      <c r="C104">
        <v>1536048.824</v>
      </c>
      <c r="D104">
        <v>1.336084533</v>
      </c>
      <c r="E104" t="s">
        <v>8</v>
      </c>
      <c r="F104" s="1">
        <v>1.178423187E-06</v>
      </c>
    </row>
    <row r="105" spans="1:6" ht="15">
      <c r="A105" t="s">
        <v>6</v>
      </c>
      <c r="B105" t="s">
        <v>7</v>
      </c>
      <c r="C105">
        <v>84.25331136</v>
      </c>
      <c r="D105">
        <v>194.1678681</v>
      </c>
      <c r="E105" t="s">
        <v>8</v>
      </c>
      <c r="F105">
        <v>0</v>
      </c>
    </row>
    <row r="106" spans="1:6" ht="15">
      <c r="A106" t="s">
        <v>6</v>
      </c>
      <c r="B106" t="s">
        <v>9</v>
      </c>
      <c r="C106">
        <v>984.317267</v>
      </c>
      <c r="D106">
        <v>4.681139703</v>
      </c>
      <c r="E106" t="s">
        <v>8</v>
      </c>
      <c r="F106">
        <v>0</v>
      </c>
    </row>
    <row r="107" spans="1:6" ht="15">
      <c r="A107" t="s">
        <v>6</v>
      </c>
      <c r="B107" t="s">
        <v>10</v>
      </c>
      <c r="C107">
        <v>295.1291821</v>
      </c>
      <c r="D107">
        <v>10.70805844</v>
      </c>
      <c r="E107" t="s">
        <v>8</v>
      </c>
      <c r="F107">
        <v>0</v>
      </c>
    </row>
    <row r="108" spans="1:6" ht="15">
      <c r="A108" t="s">
        <v>6</v>
      </c>
      <c r="B108" t="s">
        <v>11</v>
      </c>
      <c r="C108">
        <v>-4.42856623</v>
      </c>
      <c r="D108">
        <v>192.5789472</v>
      </c>
      <c r="E108" t="s">
        <v>8</v>
      </c>
      <c r="F108">
        <v>0</v>
      </c>
    </row>
    <row r="109" spans="1:6" ht="15">
      <c r="A109" t="s">
        <v>6</v>
      </c>
      <c r="B109" t="s">
        <v>12</v>
      </c>
      <c r="C109">
        <v>-70.92175412</v>
      </c>
      <c r="D109">
        <v>74.70833344</v>
      </c>
      <c r="E109" t="s">
        <v>8</v>
      </c>
      <c r="F109">
        <v>0</v>
      </c>
    </row>
    <row r="110" spans="1:6" ht="15">
      <c r="A110" t="s">
        <v>6</v>
      </c>
      <c r="B110" t="s">
        <v>13</v>
      </c>
      <c r="C110">
        <v>2892.5929</v>
      </c>
      <c r="D110">
        <v>9.177769281</v>
      </c>
      <c r="E110" t="s">
        <v>8</v>
      </c>
      <c r="F110">
        <v>0</v>
      </c>
    </row>
    <row r="111" spans="1:6" ht="15">
      <c r="A111" t="s">
        <v>6</v>
      </c>
      <c r="B111" t="s">
        <v>14</v>
      </c>
      <c r="C111">
        <v>34.42362891</v>
      </c>
      <c r="D111">
        <v>31.44044689</v>
      </c>
      <c r="E111" t="s">
        <v>8</v>
      </c>
      <c r="F111">
        <v>0</v>
      </c>
    </row>
    <row r="112" spans="1:6" ht="15">
      <c r="A112" t="s">
        <v>6</v>
      </c>
      <c r="B112" t="s">
        <v>15</v>
      </c>
      <c r="C112">
        <v>319.6481578</v>
      </c>
      <c r="D112">
        <v>1.199677681</v>
      </c>
      <c r="E112" t="s">
        <v>8</v>
      </c>
      <c r="F112">
        <v>0</v>
      </c>
    </row>
    <row r="113" spans="1:6" ht="15">
      <c r="A113" t="s">
        <v>6</v>
      </c>
      <c r="B113" t="s">
        <v>16</v>
      </c>
      <c r="C113">
        <v>8627.713571</v>
      </c>
      <c r="D113">
        <v>3.910013648</v>
      </c>
      <c r="E113" t="s">
        <v>8</v>
      </c>
      <c r="F113">
        <v>0</v>
      </c>
    </row>
    <row r="114" spans="1:6" ht="15">
      <c r="A114" t="s">
        <v>6</v>
      </c>
      <c r="B114" t="s">
        <v>17</v>
      </c>
      <c r="C114">
        <v>-500.3107261</v>
      </c>
      <c r="D114">
        <v>4.322911243</v>
      </c>
      <c r="E114" t="s">
        <v>8</v>
      </c>
      <c r="F114">
        <v>0</v>
      </c>
    </row>
    <row r="115" spans="1:6" ht="15">
      <c r="A115" t="s">
        <v>6</v>
      </c>
      <c r="B115" t="s">
        <v>18</v>
      </c>
      <c r="C115">
        <v>37247.71274</v>
      </c>
      <c r="D115">
        <v>0.6063922485</v>
      </c>
      <c r="E115" t="s">
        <v>8</v>
      </c>
      <c r="F115">
        <v>0</v>
      </c>
    </row>
    <row r="116" spans="1:6" ht="15">
      <c r="A116" t="s">
        <v>6</v>
      </c>
      <c r="B116" t="s">
        <v>19</v>
      </c>
      <c r="C116">
        <v>61.77882811</v>
      </c>
      <c r="D116">
        <v>13.34259038</v>
      </c>
      <c r="E116" t="s">
        <v>8</v>
      </c>
      <c r="F116">
        <v>0</v>
      </c>
    </row>
    <row r="117" spans="1:6" ht="15">
      <c r="A117" t="s">
        <v>6</v>
      </c>
      <c r="B117" t="s">
        <v>20</v>
      </c>
      <c r="C117">
        <v>2410.868242</v>
      </c>
      <c r="D117">
        <v>7.658838401</v>
      </c>
      <c r="E117" t="s">
        <v>8</v>
      </c>
      <c r="F117">
        <v>0</v>
      </c>
    </row>
    <row r="118" spans="1:6" ht="15">
      <c r="A118" t="s">
        <v>6</v>
      </c>
      <c r="B118" t="s">
        <v>21</v>
      </c>
      <c r="C118">
        <v>-56.26165139</v>
      </c>
      <c r="D118">
        <v>79.44935038</v>
      </c>
      <c r="E118" t="s">
        <v>8</v>
      </c>
      <c r="F118">
        <v>0</v>
      </c>
    </row>
    <row r="119" spans="1:6" ht="15">
      <c r="A119" t="s">
        <v>22</v>
      </c>
      <c r="B119" t="s">
        <v>7</v>
      </c>
      <c r="C119">
        <v>412.7393266</v>
      </c>
      <c r="D119">
        <v>24.6591612</v>
      </c>
      <c r="E119" t="s">
        <v>8</v>
      </c>
      <c r="F119" s="1">
        <v>1.295531374E-06</v>
      </c>
    </row>
    <row r="120" spans="1:6" ht="15">
      <c r="A120" t="s">
        <v>22</v>
      </c>
      <c r="B120" t="s">
        <v>9</v>
      </c>
      <c r="C120">
        <v>201.72891</v>
      </c>
      <c r="D120">
        <v>22.35938207</v>
      </c>
      <c r="E120" t="s">
        <v>8</v>
      </c>
      <c r="F120" s="1">
        <v>1.257301801E-06</v>
      </c>
    </row>
    <row r="121" spans="1:6" ht="15">
      <c r="A121" t="s">
        <v>22</v>
      </c>
      <c r="B121" t="s">
        <v>10</v>
      </c>
      <c r="C121">
        <v>1052.788717</v>
      </c>
      <c r="D121">
        <v>1.553655838</v>
      </c>
      <c r="E121" t="s">
        <v>8</v>
      </c>
      <c r="F121">
        <v>0</v>
      </c>
    </row>
    <row r="122" spans="1:6" ht="15">
      <c r="A122" t="s">
        <v>22</v>
      </c>
      <c r="B122" t="s">
        <v>11</v>
      </c>
      <c r="C122">
        <v>18.16693649</v>
      </c>
      <c r="D122">
        <v>30.25093512</v>
      </c>
      <c r="E122" t="s">
        <v>8</v>
      </c>
      <c r="F122">
        <v>0</v>
      </c>
    </row>
    <row r="123" spans="1:6" ht="15">
      <c r="A123" t="s">
        <v>22</v>
      </c>
      <c r="B123" t="s">
        <v>12</v>
      </c>
      <c r="C123">
        <v>210.7138481</v>
      </c>
      <c r="D123">
        <v>18.77505025</v>
      </c>
      <c r="E123" t="s">
        <v>8</v>
      </c>
      <c r="F123" s="1">
        <v>1.428296155E-06</v>
      </c>
    </row>
    <row r="124" spans="1:6" ht="15">
      <c r="A124" t="s">
        <v>22</v>
      </c>
      <c r="B124" t="s">
        <v>13</v>
      </c>
      <c r="C124">
        <v>4051.671458</v>
      </c>
      <c r="D124">
        <v>8.891749312</v>
      </c>
      <c r="E124" t="s">
        <v>8</v>
      </c>
      <c r="F124" s="1">
        <v>1.196310032E-06</v>
      </c>
    </row>
    <row r="125" spans="1:6" ht="15">
      <c r="A125" t="s">
        <v>22</v>
      </c>
      <c r="B125" t="s">
        <v>14</v>
      </c>
      <c r="C125">
        <v>5674.965667</v>
      </c>
      <c r="D125">
        <v>0.8835842894</v>
      </c>
      <c r="E125" t="s">
        <v>8</v>
      </c>
      <c r="F125" s="1">
        <v>1.825263748E-06</v>
      </c>
    </row>
    <row r="126" spans="1:6" ht="15">
      <c r="A126" t="s">
        <v>22</v>
      </c>
      <c r="B126" t="s">
        <v>15</v>
      </c>
      <c r="C126">
        <v>1155.794906</v>
      </c>
      <c r="D126">
        <v>2.006034779</v>
      </c>
      <c r="E126" t="s">
        <v>8</v>
      </c>
      <c r="F126" s="1">
        <v>1.628255074E-06</v>
      </c>
    </row>
    <row r="127" spans="1:6" ht="15">
      <c r="A127" t="s">
        <v>22</v>
      </c>
      <c r="B127" t="s">
        <v>16</v>
      </c>
      <c r="C127">
        <v>847.0788485</v>
      </c>
      <c r="D127">
        <v>28.21119328</v>
      </c>
      <c r="E127" t="s">
        <v>8</v>
      </c>
      <c r="F127" s="1">
        <v>1.53007553E-06</v>
      </c>
    </row>
    <row r="128" spans="1:6" ht="15">
      <c r="A128" t="s">
        <v>22</v>
      </c>
      <c r="B128" t="s">
        <v>20</v>
      </c>
      <c r="C128">
        <v>9422.259212</v>
      </c>
      <c r="D128">
        <v>1.665673862</v>
      </c>
      <c r="E128" t="s">
        <v>8</v>
      </c>
      <c r="F128">
        <v>0</v>
      </c>
    </row>
    <row r="129" spans="1:6" ht="15">
      <c r="A129" t="s">
        <v>22</v>
      </c>
      <c r="B129" t="s">
        <v>21</v>
      </c>
      <c r="C129">
        <v>1652.001635</v>
      </c>
      <c r="D129">
        <v>2.393937808</v>
      </c>
      <c r="E129" t="s">
        <v>8</v>
      </c>
      <c r="F129">
        <v>0</v>
      </c>
    </row>
    <row r="130" spans="1:6" ht="15">
      <c r="A130" t="s">
        <v>23</v>
      </c>
      <c r="B130" t="s">
        <v>7</v>
      </c>
      <c r="C130">
        <v>2398.172042</v>
      </c>
      <c r="D130">
        <v>5.370489178</v>
      </c>
      <c r="E130" t="s">
        <v>8</v>
      </c>
      <c r="F130">
        <v>0</v>
      </c>
    </row>
    <row r="131" spans="1:6" ht="15">
      <c r="A131" t="s">
        <v>23</v>
      </c>
      <c r="B131" t="s">
        <v>9</v>
      </c>
      <c r="C131">
        <v>985.7492245</v>
      </c>
      <c r="D131">
        <v>4.37633226</v>
      </c>
      <c r="E131" t="s">
        <v>8</v>
      </c>
      <c r="F131" s="1">
        <v>1.422474607E-06</v>
      </c>
    </row>
    <row r="132" spans="1:6" ht="15">
      <c r="A132" t="s">
        <v>23</v>
      </c>
      <c r="B132" t="s">
        <v>10</v>
      </c>
      <c r="C132">
        <v>5376.36508</v>
      </c>
      <c r="D132">
        <v>1.197763555</v>
      </c>
      <c r="E132" t="s">
        <v>8</v>
      </c>
      <c r="F132" s="1">
        <v>1.472010392E-06</v>
      </c>
    </row>
    <row r="133" spans="1:6" ht="15">
      <c r="A133" t="s">
        <v>23</v>
      </c>
      <c r="B133" t="s">
        <v>11</v>
      </c>
      <c r="C133">
        <v>73.69536571</v>
      </c>
      <c r="D133">
        <v>8.231480818</v>
      </c>
      <c r="E133" t="s">
        <v>8</v>
      </c>
      <c r="F133" s="1">
        <v>1.32078722E-06</v>
      </c>
    </row>
    <row r="134" spans="1:6" ht="15">
      <c r="A134" t="s">
        <v>23</v>
      </c>
      <c r="B134" t="s">
        <v>12</v>
      </c>
      <c r="C134">
        <v>1206.060009</v>
      </c>
      <c r="D134">
        <v>2.937144572</v>
      </c>
      <c r="E134" t="s">
        <v>8</v>
      </c>
      <c r="F134" s="1">
        <v>1.615932634E-06</v>
      </c>
    </row>
    <row r="135" spans="1:6" ht="15">
      <c r="A135" t="s">
        <v>23</v>
      </c>
      <c r="B135" t="s">
        <v>13</v>
      </c>
      <c r="C135">
        <v>20266.61358</v>
      </c>
      <c r="D135">
        <v>1.754755564</v>
      </c>
      <c r="E135" t="s">
        <v>8</v>
      </c>
      <c r="F135" s="1">
        <v>1.353470298E-06</v>
      </c>
    </row>
    <row r="136" spans="1:6" ht="15">
      <c r="A136" t="s">
        <v>23</v>
      </c>
      <c r="B136" t="s">
        <v>14</v>
      </c>
      <c r="C136">
        <v>28818.50555</v>
      </c>
      <c r="D136">
        <v>0.6784225781</v>
      </c>
      <c r="E136" t="s">
        <v>8</v>
      </c>
      <c r="F136">
        <v>0</v>
      </c>
    </row>
    <row r="137" spans="1:6" ht="15">
      <c r="A137" t="s">
        <v>23</v>
      </c>
      <c r="B137" t="s">
        <v>15</v>
      </c>
      <c r="C137">
        <v>5846.058295</v>
      </c>
      <c r="D137">
        <v>2.485986936</v>
      </c>
      <c r="E137" t="s">
        <v>8</v>
      </c>
      <c r="F137" s="1">
        <v>1.302604059E-06</v>
      </c>
    </row>
    <row r="138" spans="1:6" ht="15">
      <c r="A138" t="s">
        <v>23</v>
      </c>
      <c r="B138" t="s">
        <v>16</v>
      </c>
      <c r="C138">
        <v>4671.113294</v>
      </c>
      <c r="D138">
        <v>6.695460606</v>
      </c>
      <c r="E138" t="s">
        <v>8</v>
      </c>
      <c r="F138" s="1">
        <v>1.224060424E-06</v>
      </c>
    </row>
    <row r="139" spans="1:6" ht="15">
      <c r="A139" t="s">
        <v>23</v>
      </c>
      <c r="B139" t="s">
        <v>20</v>
      </c>
      <c r="C139">
        <v>46526.95949</v>
      </c>
      <c r="D139">
        <v>0.8131051576</v>
      </c>
      <c r="E139" t="s">
        <v>8</v>
      </c>
      <c r="F139" s="1">
        <v>1.37932412E-06</v>
      </c>
    </row>
    <row r="140" spans="1:6" ht="15">
      <c r="A140" t="s">
        <v>23</v>
      </c>
      <c r="B140" t="s">
        <v>21</v>
      </c>
      <c r="C140">
        <v>8285.58253</v>
      </c>
      <c r="D140">
        <v>1.278070281</v>
      </c>
      <c r="E140" t="s">
        <v>8</v>
      </c>
      <c r="F140" s="1">
        <v>1.301985979E-06</v>
      </c>
    </row>
    <row r="141" spans="1:6" ht="15">
      <c r="A141" t="s">
        <v>24</v>
      </c>
      <c r="B141" t="s">
        <v>7</v>
      </c>
      <c r="C141">
        <v>4941.752169</v>
      </c>
      <c r="D141">
        <v>1.707550949</v>
      </c>
      <c r="E141" t="s">
        <v>8</v>
      </c>
      <c r="F141">
        <v>0</v>
      </c>
    </row>
    <row r="142" spans="1:6" ht="15">
      <c r="A142" t="s">
        <v>24</v>
      </c>
      <c r="B142" t="s">
        <v>9</v>
      </c>
      <c r="C142">
        <v>1873.416152</v>
      </c>
      <c r="D142">
        <v>4.148658813</v>
      </c>
      <c r="E142" t="s">
        <v>8</v>
      </c>
      <c r="F142" s="1">
        <v>1.422474607E-06</v>
      </c>
    </row>
    <row r="143" spans="1:6" ht="15">
      <c r="A143" t="s">
        <v>24</v>
      </c>
      <c r="B143" t="s">
        <v>10</v>
      </c>
      <c r="C143">
        <v>10497.69155</v>
      </c>
      <c r="D143">
        <v>0.7495835863</v>
      </c>
      <c r="E143" t="s">
        <v>8</v>
      </c>
      <c r="F143" s="1">
        <v>1.472010392E-06</v>
      </c>
    </row>
    <row r="144" spans="1:6" ht="15">
      <c r="A144" t="s">
        <v>24</v>
      </c>
      <c r="B144" t="s">
        <v>11</v>
      </c>
      <c r="C144">
        <v>153.5167309</v>
      </c>
      <c r="D144">
        <v>3.602932776</v>
      </c>
      <c r="E144" t="s">
        <v>8</v>
      </c>
      <c r="F144" s="1">
        <v>1.32078722E-06</v>
      </c>
    </row>
    <row r="145" spans="1:6" ht="15">
      <c r="A145" t="s">
        <v>24</v>
      </c>
      <c r="B145" t="s">
        <v>12</v>
      </c>
      <c r="C145">
        <v>2346.57525</v>
      </c>
      <c r="D145">
        <v>2.322648313</v>
      </c>
      <c r="E145" t="s">
        <v>8</v>
      </c>
      <c r="F145" s="1">
        <v>1.615932634E-06</v>
      </c>
    </row>
    <row r="146" spans="1:6" ht="15">
      <c r="A146" t="s">
        <v>24</v>
      </c>
      <c r="B146" t="s">
        <v>13</v>
      </c>
      <c r="C146">
        <v>40642.84373</v>
      </c>
      <c r="D146">
        <v>0.7976248748</v>
      </c>
      <c r="E146" t="s">
        <v>8</v>
      </c>
      <c r="F146" s="1">
        <v>1.353470298E-06</v>
      </c>
    </row>
    <row r="147" spans="1:6" ht="15">
      <c r="A147" t="s">
        <v>24</v>
      </c>
      <c r="B147" t="s">
        <v>14</v>
      </c>
      <c r="C147">
        <v>56590.76813</v>
      </c>
      <c r="D147">
        <v>1.016937102</v>
      </c>
      <c r="E147" t="s">
        <v>8</v>
      </c>
      <c r="F147">
        <v>0</v>
      </c>
    </row>
    <row r="148" spans="1:6" ht="15">
      <c r="A148" t="s">
        <v>24</v>
      </c>
      <c r="B148" t="s">
        <v>15</v>
      </c>
      <c r="C148">
        <v>11487.69026</v>
      </c>
      <c r="D148">
        <v>0.413007674</v>
      </c>
      <c r="E148" t="s">
        <v>8</v>
      </c>
      <c r="F148" s="1">
        <v>1.302604059E-06</v>
      </c>
    </row>
    <row r="149" spans="1:6" ht="15">
      <c r="A149" t="s">
        <v>24</v>
      </c>
      <c r="B149" t="s">
        <v>16</v>
      </c>
      <c r="C149">
        <v>8074.085204</v>
      </c>
      <c r="D149">
        <v>3.280666589</v>
      </c>
      <c r="E149" t="s">
        <v>8</v>
      </c>
      <c r="F149" s="1">
        <v>1.224060424E-06</v>
      </c>
    </row>
    <row r="150" spans="1:6" ht="15">
      <c r="A150" t="s">
        <v>24</v>
      </c>
      <c r="B150" t="s">
        <v>17</v>
      </c>
      <c r="C150">
        <v>78.92982604</v>
      </c>
      <c r="D150">
        <v>32.78932053</v>
      </c>
      <c r="E150" t="s">
        <v>8</v>
      </c>
      <c r="F150" s="1">
        <v>1.826695776E-06</v>
      </c>
    </row>
    <row r="151" spans="1:6" ht="15">
      <c r="A151" t="s">
        <v>24</v>
      </c>
      <c r="B151" t="s">
        <v>20</v>
      </c>
      <c r="C151">
        <v>92197.16094</v>
      </c>
      <c r="D151">
        <v>1.132847959</v>
      </c>
      <c r="E151" t="s">
        <v>8</v>
      </c>
      <c r="F151" s="1">
        <v>1.37932412E-06</v>
      </c>
    </row>
    <row r="152" spans="1:6" ht="15">
      <c r="A152" t="s">
        <v>24</v>
      </c>
      <c r="B152" t="s">
        <v>21</v>
      </c>
      <c r="C152">
        <v>16420.6881</v>
      </c>
      <c r="D152">
        <v>0.6154675767</v>
      </c>
      <c r="E152" t="s">
        <v>8</v>
      </c>
      <c r="F152" s="1">
        <v>1.301985979E-06</v>
      </c>
    </row>
    <row r="153" spans="1:6" ht="15">
      <c r="A153" t="s">
        <v>25</v>
      </c>
      <c r="B153" t="s">
        <v>7</v>
      </c>
      <c r="C153">
        <v>25601.34139</v>
      </c>
      <c r="D153">
        <v>0.7641414259</v>
      </c>
      <c r="E153" t="s">
        <v>8</v>
      </c>
      <c r="F153" s="1">
        <v>1.658280159E-06</v>
      </c>
    </row>
    <row r="154" spans="1:6" ht="15">
      <c r="A154" t="s">
        <v>25</v>
      </c>
      <c r="B154" t="s">
        <v>9</v>
      </c>
      <c r="C154">
        <v>9779.443598</v>
      </c>
      <c r="D154">
        <v>1.435791914</v>
      </c>
      <c r="E154" t="s">
        <v>8</v>
      </c>
      <c r="F154">
        <v>0</v>
      </c>
    </row>
    <row r="155" spans="1:6" ht="15">
      <c r="A155" t="s">
        <v>25</v>
      </c>
      <c r="B155" t="s">
        <v>10</v>
      </c>
      <c r="C155">
        <v>53805.3056</v>
      </c>
      <c r="D155">
        <v>1.74039399</v>
      </c>
      <c r="E155" t="s">
        <v>8</v>
      </c>
      <c r="F155">
        <v>0</v>
      </c>
    </row>
    <row r="156" spans="1:6" ht="15">
      <c r="A156" t="s">
        <v>25</v>
      </c>
      <c r="B156" t="s">
        <v>11</v>
      </c>
      <c r="C156">
        <v>750.2622424</v>
      </c>
      <c r="D156">
        <v>0.9064955618</v>
      </c>
      <c r="E156" t="s">
        <v>8</v>
      </c>
      <c r="F156">
        <v>0</v>
      </c>
    </row>
    <row r="157" spans="1:6" ht="15">
      <c r="A157" t="s">
        <v>25</v>
      </c>
      <c r="B157" t="s">
        <v>12</v>
      </c>
      <c r="C157">
        <v>11957.09137</v>
      </c>
      <c r="D157">
        <v>1.365991673</v>
      </c>
      <c r="E157" t="s">
        <v>8</v>
      </c>
      <c r="F157" s="1">
        <v>1.828219078E-06</v>
      </c>
    </row>
    <row r="158" spans="1:6" ht="15">
      <c r="A158" t="s">
        <v>25</v>
      </c>
      <c r="B158" t="s">
        <v>13</v>
      </c>
      <c r="C158">
        <v>216524.5102</v>
      </c>
      <c r="D158">
        <v>0.4876454996</v>
      </c>
      <c r="E158" t="s">
        <v>8</v>
      </c>
      <c r="F158" s="1">
        <v>1.531276841E-06</v>
      </c>
    </row>
    <row r="159" spans="1:6" ht="15">
      <c r="A159" t="s">
        <v>25</v>
      </c>
      <c r="B159" t="s">
        <v>14</v>
      </c>
      <c r="C159">
        <v>287968.8919</v>
      </c>
      <c r="D159">
        <v>1.483029895</v>
      </c>
      <c r="E159" t="s">
        <v>8</v>
      </c>
      <c r="F159">
        <v>0</v>
      </c>
    </row>
    <row r="160" spans="1:6" ht="15">
      <c r="A160" t="s">
        <v>25</v>
      </c>
      <c r="B160" t="s">
        <v>15</v>
      </c>
      <c r="C160">
        <v>58651.43509</v>
      </c>
      <c r="D160">
        <v>0.812583257</v>
      </c>
      <c r="E160" t="s">
        <v>8</v>
      </c>
      <c r="F160" s="1">
        <v>1.473728261E-06</v>
      </c>
    </row>
    <row r="161" spans="1:6" ht="15">
      <c r="A161" t="s">
        <v>25</v>
      </c>
      <c r="B161" t="s">
        <v>16</v>
      </c>
      <c r="C161">
        <v>44046.22435</v>
      </c>
      <c r="D161">
        <v>0.3960990237</v>
      </c>
      <c r="E161" t="s">
        <v>8</v>
      </c>
      <c r="F161" s="1">
        <v>1.384866282E-06</v>
      </c>
    </row>
    <row r="162" spans="1:6" ht="15">
      <c r="A162" t="s">
        <v>25</v>
      </c>
      <c r="B162" t="s">
        <v>17</v>
      </c>
      <c r="C162">
        <v>390.6266516</v>
      </c>
      <c r="D162">
        <v>2.495876004</v>
      </c>
      <c r="E162" t="s">
        <v>8</v>
      </c>
      <c r="F162">
        <v>0</v>
      </c>
    </row>
    <row r="163" spans="1:6" ht="15">
      <c r="A163" t="s">
        <v>25</v>
      </c>
      <c r="B163" t="s">
        <v>18</v>
      </c>
      <c r="C163">
        <v>11591.28739</v>
      </c>
      <c r="D163">
        <v>3.272273608</v>
      </c>
      <c r="E163" t="s">
        <v>8</v>
      </c>
      <c r="F163" s="1">
        <v>1.376881394E-06</v>
      </c>
    </row>
    <row r="164" spans="1:6" ht="15">
      <c r="A164" t="s">
        <v>25</v>
      </c>
      <c r="B164" t="s">
        <v>19</v>
      </c>
      <c r="C164">
        <v>3462.543609</v>
      </c>
      <c r="D164">
        <v>0.8563414178</v>
      </c>
      <c r="E164" t="s">
        <v>8</v>
      </c>
      <c r="F164" s="1">
        <v>1.68608976E-06</v>
      </c>
    </row>
    <row r="165" spans="1:6" ht="15">
      <c r="A165" t="s">
        <v>25</v>
      </c>
      <c r="B165" t="s">
        <v>20</v>
      </c>
      <c r="C165">
        <v>467332.1144</v>
      </c>
      <c r="D165">
        <v>0.7683890782</v>
      </c>
      <c r="E165" t="s">
        <v>8</v>
      </c>
      <c r="F165">
        <v>0</v>
      </c>
    </row>
    <row r="166" spans="1:6" ht="15">
      <c r="A166" t="s">
        <v>25</v>
      </c>
      <c r="B166" t="s">
        <v>21</v>
      </c>
      <c r="C166">
        <v>83493.67165</v>
      </c>
      <c r="D166">
        <v>0.7326854188</v>
      </c>
      <c r="E166" t="s">
        <v>8</v>
      </c>
      <c r="F166" s="1">
        <v>1.473028983E-06</v>
      </c>
    </row>
    <row r="167" spans="1:6" ht="15">
      <c r="A167" t="s">
        <v>26</v>
      </c>
      <c r="B167" t="s">
        <v>7</v>
      </c>
      <c r="C167">
        <v>51655.12624</v>
      </c>
      <c r="D167">
        <v>0.8854914149</v>
      </c>
      <c r="E167" t="s">
        <v>8</v>
      </c>
      <c r="F167" s="1">
        <v>1.658280159E-06</v>
      </c>
    </row>
    <row r="168" spans="1:6" ht="15">
      <c r="A168" t="s">
        <v>26</v>
      </c>
      <c r="B168" t="s">
        <v>9</v>
      </c>
      <c r="C168">
        <v>19598.21193</v>
      </c>
      <c r="D168">
        <v>3.477580514</v>
      </c>
      <c r="E168" t="s">
        <v>8</v>
      </c>
      <c r="F168">
        <v>0</v>
      </c>
    </row>
    <row r="169" spans="1:6" ht="15">
      <c r="A169" t="s">
        <v>26</v>
      </c>
      <c r="B169" t="s">
        <v>10</v>
      </c>
      <c r="C169">
        <v>108161.2242</v>
      </c>
      <c r="D169">
        <v>3.306324974</v>
      </c>
      <c r="E169" t="s">
        <v>8</v>
      </c>
      <c r="F169">
        <v>0</v>
      </c>
    </row>
    <row r="170" spans="1:6" ht="15">
      <c r="A170" t="s">
        <v>26</v>
      </c>
      <c r="B170" t="s">
        <v>11</v>
      </c>
      <c r="C170">
        <v>1487.888095</v>
      </c>
      <c r="D170">
        <v>1.432693703</v>
      </c>
      <c r="E170" t="s">
        <v>8</v>
      </c>
      <c r="F170">
        <v>0</v>
      </c>
    </row>
    <row r="171" spans="1:6" ht="15">
      <c r="A171" t="s">
        <v>26</v>
      </c>
      <c r="B171" t="s">
        <v>12</v>
      </c>
      <c r="C171">
        <v>24030.16801</v>
      </c>
      <c r="D171">
        <v>2.814221335</v>
      </c>
      <c r="E171" t="s">
        <v>8</v>
      </c>
      <c r="F171" s="1">
        <v>1.828219078E-06</v>
      </c>
    </row>
    <row r="172" spans="1:6" ht="15">
      <c r="A172" t="s">
        <v>26</v>
      </c>
      <c r="B172" t="s">
        <v>13</v>
      </c>
      <c r="C172">
        <v>455011.3214</v>
      </c>
      <c r="D172">
        <v>1.315198816</v>
      </c>
      <c r="E172" t="s">
        <v>8</v>
      </c>
      <c r="F172" s="1">
        <v>1.531276841E-06</v>
      </c>
    </row>
    <row r="173" spans="1:6" ht="15">
      <c r="A173" t="s">
        <v>26</v>
      </c>
      <c r="B173" t="s">
        <v>14</v>
      </c>
      <c r="C173">
        <v>572326.0001</v>
      </c>
      <c r="D173">
        <v>3.02133848</v>
      </c>
      <c r="E173" t="s">
        <v>8</v>
      </c>
      <c r="F173">
        <v>0</v>
      </c>
    </row>
    <row r="174" spans="1:6" ht="15">
      <c r="A174" t="s">
        <v>26</v>
      </c>
      <c r="B174" t="s">
        <v>15</v>
      </c>
      <c r="C174">
        <v>116102.4623</v>
      </c>
      <c r="D174">
        <v>0.9777125829</v>
      </c>
      <c r="E174" t="s">
        <v>8</v>
      </c>
      <c r="F174" s="1">
        <v>1.473728261E-06</v>
      </c>
    </row>
    <row r="175" spans="1:6" ht="15">
      <c r="A175" t="s">
        <v>26</v>
      </c>
      <c r="B175" t="s">
        <v>16</v>
      </c>
      <c r="C175">
        <v>92767.10345</v>
      </c>
      <c r="D175">
        <v>1.70253637</v>
      </c>
      <c r="E175" t="s">
        <v>8</v>
      </c>
      <c r="F175" s="1">
        <v>1.384866282E-06</v>
      </c>
    </row>
    <row r="176" spans="1:6" ht="15">
      <c r="A176" t="s">
        <v>26</v>
      </c>
      <c r="B176" t="s">
        <v>17</v>
      </c>
      <c r="C176">
        <v>812.6882685</v>
      </c>
      <c r="D176">
        <v>2.027552843</v>
      </c>
      <c r="E176" t="s">
        <v>8</v>
      </c>
      <c r="F176">
        <v>0</v>
      </c>
    </row>
    <row r="177" spans="1:6" ht="15">
      <c r="A177" t="s">
        <v>26</v>
      </c>
      <c r="B177" t="s">
        <v>18</v>
      </c>
      <c r="C177">
        <v>25380.12679</v>
      </c>
      <c r="D177">
        <v>1.891618695</v>
      </c>
      <c r="E177" t="s">
        <v>8</v>
      </c>
      <c r="F177" s="1">
        <v>1.376881394E-06</v>
      </c>
    </row>
    <row r="178" spans="1:6" ht="15">
      <c r="A178" t="s">
        <v>26</v>
      </c>
      <c r="B178" t="s">
        <v>19</v>
      </c>
      <c r="C178">
        <v>6889.817903</v>
      </c>
      <c r="D178">
        <v>1.947571724</v>
      </c>
      <c r="E178" t="s">
        <v>8</v>
      </c>
      <c r="F178" s="1">
        <v>1.68608976E-06</v>
      </c>
    </row>
    <row r="179" spans="1:6" ht="15">
      <c r="A179" t="s">
        <v>26</v>
      </c>
      <c r="B179" t="s">
        <v>20</v>
      </c>
      <c r="C179">
        <v>929162.4455</v>
      </c>
      <c r="D179">
        <v>1.053754763</v>
      </c>
      <c r="E179" t="s">
        <v>8</v>
      </c>
      <c r="F179">
        <v>0</v>
      </c>
    </row>
    <row r="180" spans="1:6" ht="15">
      <c r="A180" t="s">
        <v>26</v>
      </c>
      <c r="B180" t="s">
        <v>21</v>
      </c>
      <c r="C180">
        <v>165987.4688</v>
      </c>
      <c r="D180">
        <v>1.02495045</v>
      </c>
      <c r="E180" t="s">
        <v>8</v>
      </c>
      <c r="F180" s="1">
        <v>1.473028983E-06</v>
      </c>
    </row>
    <row r="181" spans="1:6" ht="15">
      <c r="A181" t="s">
        <v>27</v>
      </c>
      <c r="B181" t="s">
        <v>7</v>
      </c>
      <c r="C181">
        <v>266224.5311</v>
      </c>
      <c r="D181">
        <v>1.2774264</v>
      </c>
      <c r="E181" t="s">
        <v>8</v>
      </c>
      <c r="F181">
        <v>0</v>
      </c>
    </row>
    <row r="182" spans="1:6" ht="15">
      <c r="A182" t="s">
        <v>27</v>
      </c>
      <c r="B182" t="s">
        <v>9</v>
      </c>
      <c r="C182">
        <v>96416.83339</v>
      </c>
      <c r="D182">
        <v>2.087349439</v>
      </c>
      <c r="E182" t="s">
        <v>8</v>
      </c>
      <c r="F182" s="1">
        <v>1.287477044E-06</v>
      </c>
    </row>
    <row r="183" spans="1:6" ht="15">
      <c r="A183" t="s">
        <v>27</v>
      </c>
      <c r="B183" t="s">
        <v>10</v>
      </c>
      <c r="C183">
        <v>534257.3646</v>
      </c>
      <c r="D183">
        <v>1.869135172</v>
      </c>
      <c r="E183" t="s">
        <v>8</v>
      </c>
      <c r="F183">
        <v>0</v>
      </c>
    </row>
    <row r="184" spans="1:6" ht="15">
      <c r="A184" t="s">
        <v>27</v>
      </c>
      <c r="B184" t="s">
        <v>11</v>
      </c>
      <c r="C184">
        <v>7283.753912</v>
      </c>
      <c r="D184">
        <v>0.7784141718</v>
      </c>
      <c r="E184" t="s">
        <v>8</v>
      </c>
      <c r="F184" s="1">
        <v>1.195440128E-06</v>
      </c>
    </row>
    <row r="185" spans="1:6" ht="15">
      <c r="A185" t="s">
        <v>27</v>
      </c>
      <c r="B185" t="s">
        <v>12</v>
      </c>
      <c r="C185">
        <v>118836.9975</v>
      </c>
      <c r="D185">
        <v>1.771224105</v>
      </c>
      <c r="E185" t="s">
        <v>8</v>
      </c>
      <c r="F185">
        <v>0</v>
      </c>
    </row>
    <row r="186" spans="1:6" ht="15">
      <c r="A186" t="s">
        <v>27</v>
      </c>
      <c r="B186" t="s">
        <v>13</v>
      </c>
      <c r="C186">
        <v>2766497.776</v>
      </c>
      <c r="D186">
        <v>0.9981193725</v>
      </c>
      <c r="E186" t="s">
        <v>8</v>
      </c>
      <c r="F186" s="1">
        <v>1.225021473E-06</v>
      </c>
    </row>
    <row r="187" spans="1:6" ht="15">
      <c r="A187" t="s">
        <v>27</v>
      </c>
      <c r="B187" t="s">
        <v>14</v>
      </c>
      <c r="C187">
        <v>2729447.351</v>
      </c>
      <c r="D187">
        <v>1.729465994</v>
      </c>
      <c r="E187" t="s">
        <v>8</v>
      </c>
      <c r="F187">
        <v>0</v>
      </c>
    </row>
    <row r="188" spans="1:6" ht="15">
      <c r="A188" t="s">
        <v>27</v>
      </c>
      <c r="B188" t="s">
        <v>15</v>
      </c>
      <c r="C188">
        <v>562444.16</v>
      </c>
      <c r="D188">
        <v>1.054320865</v>
      </c>
      <c r="E188" t="s">
        <v>8</v>
      </c>
      <c r="F188" s="1">
        <v>1.178982609E-06</v>
      </c>
    </row>
    <row r="189" spans="1:6" ht="15">
      <c r="A189" t="s">
        <v>27</v>
      </c>
      <c r="B189" t="s">
        <v>16</v>
      </c>
      <c r="C189">
        <v>577569.481</v>
      </c>
      <c r="D189">
        <v>1.38543037</v>
      </c>
      <c r="E189" t="s">
        <v>8</v>
      </c>
      <c r="F189">
        <v>0</v>
      </c>
    </row>
    <row r="190" spans="1:6" ht="15">
      <c r="A190" t="s">
        <v>27</v>
      </c>
      <c r="B190" t="s">
        <v>17</v>
      </c>
      <c r="C190">
        <v>3959.113814</v>
      </c>
      <c r="D190">
        <v>1.091860139</v>
      </c>
      <c r="E190" t="s">
        <v>8</v>
      </c>
      <c r="F190" s="1">
        <v>2.338170594E-06</v>
      </c>
    </row>
    <row r="191" spans="1:6" ht="15">
      <c r="A191" t="s">
        <v>27</v>
      </c>
      <c r="B191" t="s">
        <v>18</v>
      </c>
      <c r="C191">
        <v>162182.9654</v>
      </c>
      <c r="D191">
        <v>1.353469856</v>
      </c>
      <c r="E191" t="s">
        <v>8</v>
      </c>
      <c r="F191">
        <v>0</v>
      </c>
    </row>
    <row r="192" spans="1:6" ht="15">
      <c r="A192" t="s">
        <v>27</v>
      </c>
      <c r="B192" t="s">
        <v>19</v>
      </c>
      <c r="C192">
        <v>32604.6913</v>
      </c>
      <c r="D192">
        <v>0.9783852919</v>
      </c>
      <c r="E192" t="s">
        <v>8</v>
      </c>
      <c r="F192" s="1">
        <v>1.348871808E-06</v>
      </c>
    </row>
    <row r="193" spans="1:6" ht="15">
      <c r="A193" t="s">
        <v>27</v>
      </c>
      <c r="B193" t="s">
        <v>20</v>
      </c>
      <c r="C193">
        <v>4556533.086</v>
      </c>
      <c r="D193">
        <v>0.8370073181</v>
      </c>
      <c r="E193" t="s">
        <v>8</v>
      </c>
      <c r="F193" s="1">
        <v>1.248421682E-06</v>
      </c>
    </row>
    <row r="194" spans="1:6" ht="15">
      <c r="A194" t="s">
        <v>27</v>
      </c>
      <c r="B194" t="s">
        <v>21</v>
      </c>
      <c r="C194">
        <v>820508.6189</v>
      </c>
      <c r="D194">
        <v>1.100505154</v>
      </c>
      <c r="E194" t="s">
        <v>8</v>
      </c>
      <c r="F194" s="1">
        <v>1.178423187E-06</v>
      </c>
    </row>
    <row r="195" spans="1:6" ht="15">
      <c r="A195" t="s">
        <v>28</v>
      </c>
      <c r="B195" t="s">
        <v>7</v>
      </c>
      <c r="C195">
        <v>522876.1215</v>
      </c>
      <c r="D195">
        <v>1.25150353</v>
      </c>
      <c r="E195" t="s">
        <v>8</v>
      </c>
      <c r="F195">
        <v>0</v>
      </c>
    </row>
    <row r="196" spans="1:6" ht="15">
      <c r="A196" t="s">
        <v>28</v>
      </c>
      <c r="B196" t="s">
        <v>9</v>
      </c>
      <c r="C196">
        <v>185880.7241</v>
      </c>
      <c r="D196">
        <v>0.9203492416</v>
      </c>
      <c r="E196" t="s">
        <v>8</v>
      </c>
      <c r="F196" s="1">
        <v>1.287477044E-06</v>
      </c>
    </row>
    <row r="197" spans="1:6" ht="15">
      <c r="A197" t="s">
        <v>28</v>
      </c>
      <c r="B197" t="s">
        <v>10</v>
      </c>
      <c r="C197">
        <v>1028496.896</v>
      </c>
      <c r="D197">
        <v>0.8211555235</v>
      </c>
      <c r="E197" t="s">
        <v>8</v>
      </c>
      <c r="F197">
        <v>0</v>
      </c>
    </row>
    <row r="198" spans="1:6" ht="15">
      <c r="A198" t="s">
        <v>28</v>
      </c>
      <c r="B198" t="s">
        <v>11</v>
      </c>
      <c r="C198">
        <v>14143.12777</v>
      </c>
      <c r="D198">
        <v>1.068226062</v>
      </c>
      <c r="E198" t="s">
        <v>8</v>
      </c>
      <c r="F198" s="1">
        <v>1.195440128E-06</v>
      </c>
    </row>
    <row r="199" spans="1:6" ht="15">
      <c r="A199" t="s">
        <v>28</v>
      </c>
      <c r="B199" t="s">
        <v>12</v>
      </c>
      <c r="C199">
        <v>228385.3493</v>
      </c>
      <c r="D199">
        <v>0.9303331621</v>
      </c>
      <c r="E199" t="s">
        <v>8</v>
      </c>
      <c r="F199">
        <v>0</v>
      </c>
    </row>
    <row r="200" spans="1:6" ht="15">
      <c r="A200" t="s">
        <v>28</v>
      </c>
      <c r="B200" t="s">
        <v>13</v>
      </c>
      <c r="C200">
        <v>6042225.745</v>
      </c>
      <c r="D200">
        <v>1.449332702</v>
      </c>
      <c r="E200" t="s">
        <v>8</v>
      </c>
      <c r="F200" s="1">
        <v>1.225021473E-06</v>
      </c>
    </row>
    <row r="201" spans="1:6" ht="15">
      <c r="A201" t="s">
        <v>28</v>
      </c>
      <c r="B201" t="s">
        <v>14</v>
      </c>
      <c r="C201">
        <v>5090985.116</v>
      </c>
      <c r="D201">
        <v>0.7525108325</v>
      </c>
      <c r="E201" t="s">
        <v>8</v>
      </c>
      <c r="F201">
        <v>0</v>
      </c>
    </row>
    <row r="202" spans="1:6" ht="15">
      <c r="A202" t="s">
        <v>28</v>
      </c>
      <c r="B202" t="s">
        <v>15</v>
      </c>
      <c r="C202">
        <v>1064034.468</v>
      </c>
      <c r="D202">
        <v>0.9259281196</v>
      </c>
      <c r="E202" t="s">
        <v>8</v>
      </c>
      <c r="F202" s="1">
        <v>1.178982609E-06</v>
      </c>
    </row>
    <row r="203" spans="1:6" ht="15">
      <c r="A203" t="s">
        <v>28</v>
      </c>
      <c r="B203" t="s">
        <v>16</v>
      </c>
      <c r="C203">
        <v>1272165.932</v>
      </c>
      <c r="D203">
        <v>1.45461108</v>
      </c>
      <c r="E203" t="s">
        <v>8</v>
      </c>
      <c r="F203">
        <v>0</v>
      </c>
    </row>
    <row r="204" spans="1:6" ht="15">
      <c r="A204" t="s">
        <v>28</v>
      </c>
      <c r="B204" t="s">
        <v>17</v>
      </c>
      <c r="C204">
        <v>7718.156345</v>
      </c>
      <c r="D204">
        <v>0.9020507729</v>
      </c>
      <c r="E204" t="s">
        <v>8</v>
      </c>
      <c r="F204" s="1">
        <v>2.338170594E-06</v>
      </c>
    </row>
    <row r="205" spans="1:6" ht="15">
      <c r="A205" t="s">
        <v>28</v>
      </c>
      <c r="B205" t="s">
        <v>18</v>
      </c>
      <c r="C205">
        <v>357014.061</v>
      </c>
      <c r="D205">
        <v>1.348712766</v>
      </c>
      <c r="E205" t="s">
        <v>8</v>
      </c>
      <c r="F205">
        <v>0</v>
      </c>
    </row>
    <row r="206" spans="1:6" ht="15">
      <c r="A206" t="s">
        <v>28</v>
      </c>
      <c r="B206" t="s">
        <v>19</v>
      </c>
      <c r="C206">
        <v>63186.46402</v>
      </c>
      <c r="D206">
        <v>0.9064543225</v>
      </c>
      <c r="E206" t="s">
        <v>8</v>
      </c>
      <c r="F206" s="1">
        <v>1.348871808E-06</v>
      </c>
    </row>
    <row r="207" spans="1:6" ht="15">
      <c r="A207" t="s">
        <v>28</v>
      </c>
      <c r="B207" t="s">
        <v>20</v>
      </c>
      <c r="C207">
        <v>8789256.934</v>
      </c>
      <c r="D207">
        <v>1.056493954</v>
      </c>
      <c r="E207" t="s">
        <v>8</v>
      </c>
      <c r="F207" s="1">
        <v>1.248421682E-06</v>
      </c>
    </row>
    <row r="208" spans="1:6" ht="15">
      <c r="A208" t="s">
        <v>28</v>
      </c>
      <c r="B208" t="s">
        <v>21</v>
      </c>
      <c r="C208">
        <v>1566473.256</v>
      </c>
      <c r="D208">
        <v>1.000060674</v>
      </c>
      <c r="E208" t="s">
        <v>8</v>
      </c>
      <c r="F208" s="1">
        <v>1.178423187E-06</v>
      </c>
    </row>
    <row r="209" spans="1:6" ht="15">
      <c r="A209" t="s">
        <v>29</v>
      </c>
      <c r="B209" t="s">
        <v>7</v>
      </c>
      <c r="C209">
        <v>-3.807164687</v>
      </c>
      <c r="D209">
        <v>2520.359433</v>
      </c>
      <c r="E209" s="1">
        <v>2.70339977E-05</v>
      </c>
      <c r="F209">
        <v>4298.194785</v>
      </c>
    </row>
    <row r="210" spans="1:6" ht="15">
      <c r="A210" t="s">
        <v>29</v>
      </c>
      <c r="B210" t="s">
        <v>9</v>
      </c>
      <c r="C210">
        <v>-24.21479932</v>
      </c>
      <c r="D210">
        <v>77.75150285</v>
      </c>
      <c r="E210">
        <v>-0.002069364812</v>
      </c>
      <c r="F210">
        <v>3.986766795</v>
      </c>
    </row>
    <row r="211" spans="1:6" ht="15">
      <c r="A211" t="s">
        <v>29</v>
      </c>
      <c r="B211" t="s">
        <v>10</v>
      </c>
      <c r="C211">
        <v>25.5858467</v>
      </c>
      <c r="D211">
        <v>77.4871401</v>
      </c>
      <c r="E211">
        <v>-0.2356368998</v>
      </c>
      <c r="F211">
        <v>0.8239266566</v>
      </c>
    </row>
    <row r="212" spans="1:6" ht="15">
      <c r="A212" t="s">
        <v>29</v>
      </c>
      <c r="B212" t="s">
        <v>11</v>
      </c>
      <c r="C212">
        <v>0.05121041088</v>
      </c>
      <c r="D212">
        <v>12182.4578</v>
      </c>
      <c r="E212">
        <v>-0.02361146557</v>
      </c>
      <c r="F212">
        <v>18.56769145</v>
      </c>
    </row>
    <row r="213" spans="1:6" ht="15">
      <c r="A213" t="s">
        <v>29</v>
      </c>
      <c r="B213" t="s">
        <v>12</v>
      </c>
      <c r="C213">
        <v>-12.52544805</v>
      </c>
      <c r="D213">
        <v>188.1241047</v>
      </c>
      <c r="E213">
        <v>-0.2282745225</v>
      </c>
      <c r="F213">
        <v>4.145635646</v>
      </c>
    </row>
    <row r="214" spans="1:6" ht="15">
      <c r="A214" t="s">
        <v>29</v>
      </c>
      <c r="B214" t="s">
        <v>13</v>
      </c>
      <c r="C214">
        <v>273.3192873</v>
      </c>
      <c r="D214">
        <v>122.516197</v>
      </c>
      <c r="E214">
        <v>0.005748978712</v>
      </c>
      <c r="F214">
        <v>0.5903832867</v>
      </c>
    </row>
    <row r="215" spans="1:6" ht="15">
      <c r="A215" t="s">
        <v>29</v>
      </c>
      <c r="B215" t="s">
        <v>14</v>
      </c>
      <c r="C215">
        <v>50.14726564</v>
      </c>
      <c r="D215">
        <v>192.6061949</v>
      </c>
      <c r="E215">
        <v>-0.2705267047</v>
      </c>
      <c r="F215">
        <v>0.3548182624</v>
      </c>
    </row>
    <row r="216" spans="1:6" ht="15">
      <c r="A216" t="s">
        <v>29</v>
      </c>
      <c r="B216" t="s">
        <v>15</v>
      </c>
      <c r="C216">
        <v>14.28506814</v>
      </c>
      <c r="D216">
        <v>94.21644487</v>
      </c>
      <c r="E216">
        <v>-0.02052156564</v>
      </c>
      <c r="F216">
        <v>0.30949398</v>
      </c>
    </row>
    <row r="217" spans="1:6" ht="15">
      <c r="A217" t="s">
        <v>29</v>
      </c>
      <c r="B217" t="s">
        <v>16</v>
      </c>
      <c r="C217">
        <v>-339.1089101</v>
      </c>
      <c r="D217">
        <v>59.88827756</v>
      </c>
      <c r="E217">
        <v>0.02673946913</v>
      </c>
      <c r="F217">
        <v>1.618322784</v>
      </c>
    </row>
    <row r="218" spans="1:6" ht="15">
      <c r="A218" t="s">
        <v>29</v>
      </c>
      <c r="B218" t="s">
        <v>17</v>
      </c>
      <c r="C218">
        <v>22.69542022</v>
      </c>
      <c r="D218">
        <v>82.33947436</v>
      </c>
      <c r="E218">
        <v>0.00185306687</v>
      </c>
      <c r="F218">
        <v>664.6990671</v>
      </c>
    </row>
    <row r="219" spans="1:6" ht="15">
      <c r="A219" t="s">
        <v>29</v>
      </c>
      <c r="B219" t="s">
        <v>18</v>
      </c>
      <c r="C219">
        <v>-2002.186847</v>
      </c>
      <c r="D219">
        <v>20.71524013</v>
      </c>
      <c r="E219">
        <v>0.03920032273</v>
      </c>
      <c r="F219">
        <v>7.976264668</v>
      </c>
    </row>
    <row r="220" spans="1:6" ht="15">
      <c r="A220" t="s">
        <v>29</v>
      </c>
      <c r="B220" t="s">
        <v>19</v>
      </c>
      <c r="C220">
        <v>3.443067899</v>
      </c>
      <c r="D220">
        <v>544.8110197</v>
      </c>
      <c r="E220">
        <v>-0.01950741224</v>
      </c>
      <c r="F220">
        <v>4.759777866</v>
      </c>
    </row>
    <row r="221" spans="1:6" ht="15">
      <c r="A221" t="s">
        <v>29</v>
      </c>
      <c r="B221" t="s">
        <v>20</v>
      </c>
      <c r="C221">
        <v>-9.566342823</v>
      </c>
      <c r="D221">
        <v>2737.270249</v>
      </c>
      <c r="E221">
        <v>-0.001540668643</v>
      </c>
      <c r="F221">
        <v>1.148945098</v>
      </c>
    </row>
    <row r="222" spans="1:6" ht="15">
      <c r="A222" t="s">
        <v>29</v>
      </c>
      <c r="B222" t="s">
        <v>21</v>
      </c>
      <c r="C222">
        <v>63.79536511</v>
      </c>
      <c r="D222">
        <v>26.04471196</v>
      </c>
      <c r="E222">
        <v>-0.01467537807</v>
      </c>
      <c r="F222">
        <v>0.3633485488</v>
      </c>
    </row>
    <row r="223" spans="1:6" ht="15">
      <c r="A223" t="s">
        <v>30</v>
      </c>
      <c r="B223" t="s">
        <v>7</v>
      </c>
      <c r="C223">
        <v>9663.604388</v>
      </c>
      <c r="D223">
        <v>2.465439446</v>
      </c>
      <c r="E223">
        <v>0.1170961741</v>
      </c>
      <c r="F223">
        <v>2.463899549</v>
      </c>
    </row>
    <row r="224" spans="1:6" ht="15">
      <c r="A224" t="s">
        <v>30</v>
      </c>
      <c r="B224" t="s">
        <v>9</v>
      </c>
      <c r="C224">
        <v>11674.80231</v>
      </c>
      <c r="D224">
        <v>2.319284744</v>
      </c>
      <c r="E224">
        <v>0.04919523865</v>
      </c>
      <c r="F224">
        <v>2.411841486</v>
      </c>
    </row>
    <row r="225" spans="1:6" ht="15">
      <c r="A225" t="s">
        <v>30</v>
      </c>
      <c r="B225" t="s">
        <v>10</v>
      </c>
      <c r="C225">
        <v>381717.4878</v>
      </c>
      <c r="D225">
        <v>2.012909971</v>
      </c>
      <c r="E225">
        <v>37.14230413</v>
      </c>
      <c r="F225">
        <v>2.025815991</v>
      </c>
    </row>
    <row r="226" spans="1:6" ht="15">
      <c r="A226" t="s">
        <v>30</v>
      </c>
      <c r="B226" t="s">
        <v>11</v>
      </c>
      <c r="C226">
        <v>163.9737111</v>
      </c>
      <c r="D226">
        <v>3.43502069</v>
      </c>
      <c r="E226">
        <v>0.09158157709</v>
      </c>
      <c r="F226">
        <v>4.321983893</v>
      </c>
    </row>
    <row r="227" spans="1:6" ht="15">
      <c r="A227" t="s">
        <v>30</v>
      </c>
      <c r="B227" t="s">
        <v>12</v>
      </c>
      <c r="C227">
        <v>6602.277537</v>
      </c>
      <c r="D227">
        <v>2.153945095</v>
      </c>
      <c r="E227">
        <v>2.428335277</v>
      </c>
      <c r="F227">
        <v>2.351963691</v>
      </c>
    </row>
    <row r="228" spans="1:6" ht="15">
      <c r="A228" t="s">
        <v>30</v>
      </c>
      <c r="B228" t="s">
        <v>13</v>
      </c>
      <c r="C228">
        <v>164587.8482</v>
      </c>
      <c r="D228">
        <v>1.912557687</v>
      </c>
      <c r="E228">
        <v>0.0224036833</v>
      </c>
      <c r="F228">
        <v>1.424143833</v>
      </c>
    </row>
    <row r="229" spans="1:6" ht="15">
      <c r="A229" t="s">
        <v>30</v>
      </c>
      <c r="B229" t="s">
        <v>14</v>
      </c>
      <c r="C229">
        <v>995277.3267</v>
      </c>
      <c r="D229">
        <v>1.838695806</v>
      </c>
      <c r="E229">
        <v>9.620032028</v>
      </c>
      <c r="F229">
        <v>1.890497365</v>
      </c>
    </row>
    <row r="230" spans="1:6" ht="15">
      <c r="A230" t="s">
        <v>30</v>
      </c>
      <c r="B230" t="s">
        <v>15</v>
      </c>
      <c r="C230">
        <v>9561.101712</v>
      </c>
      <c r="D230">
        <v>1.671498351</v>
      </c>
      <c r="E230">
        <v>0.02453024496</v>
      </c>
      <c r="F230">
        <v>3.074437536</v>
      </c>
    </row>
    <row r="231" spans="1:6" ht="15">
      <c r="A231" t="s">
        <v>30</v>
      </c>
      <c r="B231" t="s">
        <v>16</v>
      </c>
      <c r="C231">
        <v>2281820.329</v>
      </c>
      <c r="D231">
        <v>1.726800955</v>
      </c>
      <c r="E231">
        <v>4.889500054</v>
      </c>
      <c r="F231">
        <v>1.717102322</v>
      </c>
    </row>
    <row r="232" spans="1:6" ht="15">
      <c r="A232" t="s">
        <v>30</v>
      </c>
      <c r="B232" t="s">
        <v>17</v>
      </c>
      <c r="C232">
        <v>179.7292772</v>
      </c>
      <c r="D232">
        <v>13.78835525</v>
      </c>
      <c r="E232">
        <v>0.1053584983</v>
      </c>
      <c r="F232">
        <v>15.50356457</v>
      </c>
    </row>
    <row r="233" spans="1:6" ht="15">
      <c r="A233" t="s">
        <v>30</v>
      </c>
      <c r="B233" t="s">
        <v>18</v>
      </c>
      <c r="C233">
        <v>-579.3087997</v>
      </c>
      <c r="D233">
        <v>73.30785907</v>
      </c>
      <c r="E233">
        <v>0.04992692806</v>
      </c>
      <c r="F233">
        <v>6.412397545</v>
      </c>
    </row>
    <row r="234" spans="1:6" ht="15">
      <c r="A234" t="s">
        <v>30</v>
      </c>
      <c r="B234" t="s">
        <v>19</v>
      </c>
      <c r="C234">
        <v>2.167229618</v>
      </c>
      <c r="D234">
        <v>629.249896</v>
      </c>
      <c r="E234">
        <v>-0.01957056473</v>
      </c>
      <c r="F234">
        <v>3.449209694</v>
      </c>
    </row>
    <row r="235" spans="1:6" ht="15">
      <c r="A235" t="s">
        <v>30</v>
      </c>
      <c r="B235" t="s">
        <v>20</v>
      </c>
      <c r="C235">
        <v>3868822.799</v>
      </c>
      <c r="D235">
        <v>1.162588024</v>
      </c>
      <c r="E235">
        <v>0.2599913191</v>
      </c>
      <c r="F235">
        <v>1.169474451</v>
      </c>
    </row>
    <row r="236" spans="1:6" ht="15">
      <c r="A236" t="s">
        <v>30</v>
      </c>
      <c r="B236" t="s">
        <v>21</v>
      </c>
      <c r="C236">
        <v>-58.5236172</v>
      </c>
      <c r="D236">
        <v>56.32955698</v>
      </c>
      <c r="E236">
        <v>-0.01506793071</v>
      </c>
      <c r="F236">
        <v>0.7021306387</v>
      </c>
    </row>
    <row r="237" spans="1:6" ht="15">
      <c r="A237" t="s">
        <v>31</v>
      </c>
      <c r="B237" t="s">
        <v>7</v>
      </c>
      <c r="C237">
        <v>475886.1393</v>
      </c>
      <c r="D237">
        <v>1.032322621</v>
      </c>
      <c r="E237">
        <v>5.762896085</v>
      </c>
      <c r="F237">
        <v>1.03230952</v>
      </c>
    </row>
    <row r="238" spans="1:6" ht="15">
      <c r="A238" t="s">
        <v>31</v>
      </c>
      <c r="B238" t="s">
        <v>9</v>
      </c>
      <c r="C238">
        <v>9304.730816</v>
      </c>
      <c r="D238">
        <v>1.960004909</v>
      </c>
      <c r="E238">
        <v>0.03880968452</v>
      </c>
      <c r="F238">
        <v>2.059155226</v>
      </c>
    </row>
    <row r="239" spans="1:6" ht="15">
      <c r="A239" t="s">
        <v>31</v>
      </c>
      <c r="B239" t="s">
        <v>10</v>
      </c>
      <c r="C239">
        <v>32584.64031</v>
      </c>
      <c r="D239">
        <v>1.383449105</v>
      </c>
      <c r="E239">
        <v>2.952773469</v>
      </c>
      <c r="F239">
        <v>1.495024868</v>
      </c>
    </row>
    <row r="240" spans="1:6" ht="15">
      <c r="A240" t="s">
        <v>31</v>
      </c>
      <c r="B240" t="s">
        <v>11</v>
      </c>
      <c r="C240">
        <v>6362.596942</v>
      </c>
      <c r="D240">
        <v>1.885236938</v>
      </c>
      <c r="E240">
        <v>4.447531903</v>
      </c>
      <c r="F240">
        <v>1.895260711</v>
      </c>
    </row>
    <row r="241" spans="1:6" ht="15">
      <c r="A241" t="s">
        <v>31</v>
      </c>
      <c r="B241" t="s">
        <v>12</v>
      </c>
      <c r="C241">
        <v>5341.129812</v>
      </c>
      <c r="D241">
        <v>2.158727319</v>
      </c>
      <c r="E241">
        <v>1.921838347</v>
      </c>
      <c r="F241">
        <v>2.40948886</v>
      </c>
    </row>
    <row r="242" spans="1:6" ht="15">
      <c r="A242" t="s">
        <v>31</v>
      </c>
      <c r="B242" t="s">
        <v>13</v>
      </c>
      <c r="C242">
        <v>257.8173293</v>
      </c>
      <c r="D242">
        <v>118.729247</v>
      </c>
      <c r="E242">
        <v>0.005747407454</v>
      </c>
      <c r="F242">
        <v>0.5398322172</v>
      </c>
    </row>
    <row r="243" spans="1:6" ht="15">
      <c r="A243" t="s">
        <v>31</v>
      </c>
      <c r="B243" t="s">
        <v>14</v>
      </c>
      <c r="C243">
        <v>136660.6752</v>
      </c>
      <c r="D243">
        <v>1.263133895</v>
      </c>
      <c r="E243">
        <v>1.08710749</v>
      </c>
      <c r="F243">
        <v>1.57804383</v>
      </c>
    </row>
    <row r="244" spans="1:6" ht="15">
      <c r="A244" t="s">
        <v>31</v>
      </c>
      <c r="B244" t="s">
        <v>15</v>
      </c>
      <c r="C244">
        <v>13862.49264</v>
      </c>
      <c r="D244">
        <v>0.4023681945</v>
      </c>
      <c r="E244">
        <v>0.04482868124</v>
      </c>
      <c r="F244">
        <v>0.587168404</v>
      </c>
    </row>
    <row r="245" spans="1:6" ht="15">
      <c r="A245" t="s">
        <v>31</v>
      </c>
      <c r="B245" t="s">
        <v>16</v>
      </c>
      <c r="C245">
        <v>169626.4103</v>
      </c>
      <c r="D245">
        <v>1.361927304</v>
      </c>
      <c r="E245">
        <v>0.3888971755</v>
      </c>
      <c r="F245">
        <v>1.265754602</v>
      </c>
    </row>
    <row r="246" spans="1:6" ht="15">
      <c r="A246" t="s">
        <v>31</v>
      </c>
      <c r="B246" t="s">
        <v>17</v>
      </c>
      <c r="C246">
        <v>269.8384976</v>
      </c>
      <c r="D246">
        <v>6.264459177</v>
      </c>
      <c r="E246">
        <v>0.1647520196</v>
      </c>
      <c r="F246">
        <v>6.762800696</v>
      </c>
    </row>
    <row r="247" spans="1:6" ht="15">
      <c r="A247" t="s">
        <v>31</v>
      </c>
      <c r="B247" t="s">
        <v>18</v>
      </c>
      <c r="C247">
        <v>-1727.817484</v>
      </c>
      <c r="D247">
        <v>25.35971284</v>
      </c>
      <c r="E247">
        <v>0.04126870229</v>
      </c>
      <c r="F247">
        <v>8.004164509</v>
      </c>
    </row>
    <row r="248" spans="1:6" ht="15">
      <c r="A248" t="s">
        <v>31</v>
      </c>
      <c r="B248" t="s">
        <v>19</v>
      </c>
      <c r="C248">
        <v>569202.7333</v>
      </c>
      <c r="D248">
        <v>0.8878272999</v>
      </c>
      <c r="E248">
        <v>28.15518776</v>
      </c>
      <c r="F248">
        <v>0.8884478081</v>
      </c>
    </row>
    <row r="249" spans="1:6" ht="15">
      <c r="A249" t="s">
        <v>31</v>
      </c>
      <c r="B249" t="s">
        <v>20</v>
      </c>
      <c r="C249">
        <v>1270.320498</v>
      </c>
      <c r="D249">
        <v>22.20118642</v>
      </c>
      <c r="E249">
        <v>-0.00145414865</v>
      </c>
      <c r="F249">
        <v>1.311069118</v>
      </c>
    </row>
    <row r="250" spans="1:6" ht="15">
      <c r="A250" t="s">
        <v>31</v>
      </c>
      <c r="B250" t="s">
        <v>21</v>
      </c>
      <c r="C250">
        <v>83.95284218</v>
      </c>
      <c r="D250">
        <v>60.59522568</v>
      </c>
      <c r="E250">
        <v>-0.01461068761</v>
      </c>
      <c r="F250">
        <v>1.11739622</v>
      </c>
    </row>
    <row r="251" spans="1:6" ht="15">
      <c r="A251" t="s">
        <v>32</v>
      </c>
      <c r="B251" t="s">
        <v>7</v>
      </c>
      <c r="C251">
        <v>49974.58873</v>
      </c>
      <c r="D251">
        <v>0.4623161728</v>
      </c>
      <c r="E251">
        <v>0.6052487939</v>
      </c>
      <c r="F251">
        <v>0.4622603071</v>
      </c>
    </row>
    <row r="252" spans="1:6" ht="15">
      <c r="A252" t="s">
        <v>32</v>
      </c>
      <c r="B252" t="s">
        <v>9</v>
      </c>
      <c r="C252">
        <v>19330.8886</v>
      </c>
      <c r="D252">
        <v>2.767956826</v>
      </c>
      <c r="E252">
        <v>0.0827438884</v>
      </c>
      <c r="F252">
        <v>2.833631881</v>
      </c>
    </row>
    <row r="253" spans="1:6" ht="15">
      <c r="A253" t="s">
        <v>32</v>
      </c>
      <c r="B253" t="s">
        <v>10</v>
      </c>
      <c r="C253">
        <v>106383.666</v>
      </c>
      <c r="D253">
        <v>2.715811162</v>
      </c>
      <c r="E253">
        <v>10.1796903</v>
      </c>
      <c r="F253">
        <v>2.779344521</v>
      </c>
    </row>
    <row r="254" spans="1:6" ht="15">
      <c r="A254" t="s">
        <v>32</v>
      </c>
      <c r="B254" t="s">
        <v>11</v>
      </c>
      <c r="C254">
        <v>1453.33448</v>
      </c>
      <c r="D254">
        <v>1.45253078</v>
      </c>
      <c r="E254">
        <v>0.9976523697</v>
      </c>
      <c r="F254">
        <v>1.486960261</v>
      </c>
    </row>
    <row r="255" spans="1:6" ht="15">
      <c r="A255" t="s">
        <v>32</v>
      </c>
      <c r="B255" t="s">
        <v>12</v>
      </c>
      <c r="C255">
        <v>23519.15373</v>
      </c>
      <c r="D255">
        <v>2.611920121</v>
      </c>
      <c r="E255">
        <v>9.222421084</v>
      </c>
      <c r="F255">
        <v>2.675146009</v>
      </c>
    </row>
    <row r="256" spans="1:6" ht="15">
      <c r="A256" t="s">
        <v>32</v>
      </c>
      <c r="B256" t="s">
        <v>13</v>
      </c>
      <c r="C256">
        <v>437729.0384</v>
      </c>
      <c r="D256">
        <v>0.5236070314</v>
      </c>
      <c r="E256">
        <v>0.05008891517</v>
      </c>
      <c r="F256">
        <v>0.4637993867</v>
      </c>
    </row>
    <row r="257" spans="1:6" ht="15">
      <c r="A257" t="s">
        <v>32</v>
      </c>
      <c r="B257" t="s">
        <v>14</v>
      </c>
      <c r="C257">
        <v>558627.5465</v>
      </c>
      <c r="D257">
        <v>2.427651266</v>
      </c>
      <c r="E257">
        <v>5.280610451</v>
      </c>
      <c r="F257">
        <v>2.552249427</v>
      </c>
    </row>
    <row r="258" spans="1:6" ht="15">
      <c r="A258" t="s">
        <v>32</v>
      </c>
      <c r="B258" t="s">
        <v>15</v>
      </c>
      <c r="C258">
        <v>112007.8281</v>
      </c>
      <c r="D258">
        <v>0.5433690224</v>
      </c>
      <c r="E258">
        <v>0.5079804555</v>
      </c>
      <c r="F258">
        <v>0.5653923354</v>
      </c>
    </row>
    <row r="259" spans="1:6" ht="15">
      <c r="A259" t="s">
        <v>32</v>
      </c>
      <c r="B259" t="s">
        <v>16</v>
      </c>
      <c r="C259">
        <v>89085.79529</v>
      </c>
      <c r="D259">
        <v>1.123869332</v>
      </c>
      <c r="E259">
        <v>0.217283518</v>
      </c>
      <c r="F259">
        <v>0.9818257166</v>
      </c>
    </row>
    <row r="260" spans="1:6" ht="15">
      <c r="A260" t="s">
        <v>32</v>
      </c>
      <c r="B260" t="s">
        <v>17</v>
      </c>
      <c r="C260">
        <v>801.8161254</v>
      </c>
      <c r="D260">
        <v>1.446683839</v>
      </c>
      <c r="E260">
        <v>0.515393435</v>
      </c>
      <c r="F260">
        <v>1.483472077</v>
      </c>
    </row>
    <row r="261" spans="1:6" ht="15">
      <c r="A261" t="s">
        <v>32</v>
      </c>
      <c r="B261" t="s">
        <v>18</v>
      </c>
      <c r="C261">
        <v>23332.18764</v>
      </c>
      <c r="D261">
        <v>2.226761569</v>
      </c>
      <c r="E261">
        <v>0.2301877632</v>
      </c>
      <c r="F261">
        <v>1.701537668</v>
      </c>
    </row>
    <row r="262" spans="1:6" ht="15">
      <c r="A262" t="s">
        <v>32</v>
      </c>
      <c r="B262" t="s">
        <v>19</v>
      </c>
      <c r="C262">
        <v>6913.947281</v>
      </c>
      <c r="D262">
        <v>1.056247721</v>
      </c>
      <c r="E262">
        <v>0.3225544158</v>
      </c>
      <c r="F262">
        <v>1.120685449</v>
      </c>
    </row>
    <row r="263" spans="1:6" ht="15">
      <c r="A263" t="s">
        <v>32</v>
      </c>
      <c r="B263" t="s">
        <v>20</v>
      </c>
      <c r="C263">
        <v>895948.8545</v>
      </c>
      <c r="D263">
        <v>0.5918390146</v>
      </c>
      <c r="E263">
        <v>0.05902587047</v>
      </c>
      <c r="F263">
        <v>0.6072804655</v>
      </c>
    </row>
    <row r="264" spans="1:6" ht="15">
      <c r="A264" t="s">
        <v>32</v>
      </c>
      <c r="B264" t="s">
        <v>21</v>
      </c>
      <c r="C264">
        <v>160773.4137</v>
      </c>
      <c r="D264">
        <v>0.6171753425</v>
      </c>
      <c r="E264">
        <v>0.5010825495</v>
      </c>
      <c r="F264">
        <v>0.6355029398</v>
      </c>
    </row>
    <row r="265" spans="1:6" ht="15">
      <c r="A265" t="s">
        <v>33</v>
      </c>
      <c r="B265" t="s">
        <v>7</v>
      </c>
      <c r="C265">
        <v>1087190.212</v>
      </c>
      <c r="D265">
        <v>1.925157633</v>
      </c>
      <c r="E265">
        <v>13.16558519</v>
      </c>
      <c r="F265">
        <v>1.925146938</v>
      </c>
    </row>
    <row r="266" spans="1:6" ht="15">
      <c r="A266" t="s">
        <v>33</v>
      </c>
      <c r="B266" t="s">
        <v>9</v>
      </c>
      <c r="C266">
        <v>14719.40147</v>
      </c>
      <c r="D266">
        <v>2.137382413</v>
      </c>
      <c r="E266">
        <v>0.06253654475</v>
      </c>
      <c r="F266">
        <v>2.20448286</v>
      </c>
    </row>
    <row r="267" spans="1:6" ht="15">
      <c r="A267" t="s">
        <v>33</v>
      </c>
      <c r="B267" t="s">
        <v>10</v>
      </c>
      <c r="C267">
        <v>42294.55279</v>
      </c>
      <c r="D267">
        <v>1.715226024</v>
      </c>
      <c r="E267">
        <v>3.903636021</v>
      </c>
      <c r="F267">
        <v>1.819863883</v>
      </c>
    </row>
    <row r="268" spans="1:6" ht="15">
      <c r="A268" t="s">
        <v>33</v>
      </c>
      <c r="B268" t="s">
        <v>11</v>
      </c>
      <c r="C268">
        <v>79169.51804</v>
      </c>
      <c r="D268">
        <v>1.487963008</v>
      </c>
      <c r="E268">
        <v>55.61104353</v>
      </c>
      <c r="F268">
        <v>1.488595734</v>
      </c>
    </row>
    <row r="269" spans="1:6" ht="15">
      <c r="A269" t="s">
        <v>33</v>
      </c>
      <c r="B269" t="s">
        <v>12</v>
      </c>
      <c r="C269">
        <v>1136.723301</v>
      </c>
      <c r="D269">
        <v>11.58840609</v>
      </c>
      <c r="E269">
        <v>0.2332820037</v>
      </c>
      <c r="F269">
        <v>22.67817424</v>
      </c>
    </row>
    <row r="270" spans="1:6" ht="15">
      <c r="A270" t="s">
        <v>33</v>
      </c>
      <c r="B270" t="s">
        <v>13</v>
      </c>
      <c r="C270">
        <v>34492.617</v>
      </c>
      <c r="D270">
        <v>2.38633633</v>
      </c>
      <c r="E270">
        <v>0.009217401732</v>
      </c>
      <c r="F270">
        <v>0.9051285227</v>
      </c>
    </row>
    <row r="271" spans="1:6" ht="15">
      <c r="A271" t="s">
        <v>33</v>
      </c>
      <c r="B271" t="s">
        <v>14</v>
      </c>
      <c r="C271">
        <v>78098.24163</v>
      </c>
      <c r="D271">
        <v>1.649773923</v>
      </c>
      <c r="E271">
        <v>0.5051145531</v>
      </c>
      <c r="F271">
        <v>2.534979243</v>
      </c>
    </row>
    <row r="272" spans="1:6" ht="15">
      <c r="A272" t="s">
        <v>33</v>
      </c>
      <c r="B272" t="s">
        <v>15</v>
      </c>
      <c r="C272">
        <v>205846.1297</v>
      </c>
      <c r="D272">
        <v>1.526871906</v>
      </c>
      <c r="E272">
        <v>0.950807164</v>
      </c>
      <c r="F272">
        <v>1.55993511</v>
      </c>
    </row>
    <row r="273" spans="1:6" ht="15">
      <c r="A273" t="s">
        <v>33</v>
      </c>
      <c r="B273" t="s">
        <v>16</v>
      </c>
      <c r="C273">
        <v>24108.62233</v>
      </c>
      <c r="D273">
        <v>2.274944902</v>
      </c>
      <c r="E273">
        <v>0.07883200127</v>
      </c>
      <c r="F273">
        <v>1.482441725</v>
      </c>
    </row>
    <row r="274" spans="1:6" ht="15">
      <c r="A274" t="s">
        <v>33</v>
      </c>
      <c r="B274" t="s">
        <v>17</v>
      </c>
      <c r="C274">
        <v>2415.838918</v>
      </c>
      <c r="D274">
        <v>1.45577627</v>
      </c>
      <c r="E274">
        <v>1.579241249</v>
      </c>
      <c r="F274">
        <v>1.467857757</v>
      </c>
    </row>
    <row r="275" spans="1:6" ht="15">
      <c r="A275" t="s">
        <v>33</v>
      </c>
      <c r="B275" t="s">
        <v>18</v>
      </c>
      <c r="C275">
        <v>211.0153766</v>
      </c>
      <c r="D275">
        <v>194.1370111</v>
      </c>
      <c r="E275">
        <v>0.05588491971</v>
      </c>
      <c r="F275">
        <v>5.526147004</v>
      </c>
    </row>
    <row r="276" spans="1:6" ht="15">
      <c r="A276" t="s">
        <v>33</v>
      </c>
      <c r="B276" t="s">
        <v>19</v>
      </c>
      <c r="C276">
        <v>57000.48963</v>
      </c>
      <c r="D276">
        <v>1.96606208</v>
      </c>
      <c r="E276">
        <v>2.801779333</v>
      </c>
      <c r="F276">
        <v>1.979870396</v>
      </c>
    </row>
    <row r="277" spans="1:6" ht="15">
      <c r="A277" t="s">
        <v>33</v>
      </c>
      <c r="B277" t="s">
        <v>20</v>
      </c>
      <c r="C277">
        <v>83107.42215</v>
      </c>
      <c r="D277">
        <v>1.832269945</v>
      </c>
      <c r="E277">
        <v>0.004078016574</v>
      </c>
      <c r="F277">
        <v>2.524208269</v>
      </c>
    </row>
    <row r="278" spans="1:6" ht="15">
      <c r="A278" t="s">
        <v>33</v>
      </c>
      <c r="B278" t="s">
        <v>21</v>
      </c>
      <c r="C278">
        <v>171673.2367</v>
      </c>
      <c r="D278">
        <v>1.643057364</v>
      </c>
      <c r="E278">
        <v>0.536062846</v>
      </c>
      <c r="F278">
        <v>1.688665599</v>
      </c>
    </row>
    <row r="279" spans="1:6" ht="15">
      <c r="A279" t="s">
        <v>34</v>
      </c>
      <c r="B279" t="s">
        <v>7</v>
      </c>
      <c r="C279">
        <v>2617347.175</v>
      </c>
      <c r="D279">
        <v>1.014982052</v>
      </c>
      <c r="E279">
        <v>31.69527733</v>
      </c>
      <c r="F279">
        <v>1.01497971</v>
      </c>
    </row>
    <row r="280" spans="1:6" ht="15">
      <c r="A280" t="s">
        <v>34</v>
      </c>
      <c r="B280" t="s">
        <v>9</v>
      </c>
      <c r="C280">
        <v>12363.14899</v>
      </c>
      <c r="D280">
        <v>2.236007211</v>
      </c>
      <c r="E280">
        <v>0.05221154496</v>
      </c>
      <c r="F280">
        <v>2.320085471</v>
      </c>
    </row>
    <row r="281" spans="1:6" ht="15">
      <c r="A281" t="s">
        <v>34</v>
      </c>
      <c r="B281" t="s">
        <v>10</v>
      </c>
      <c r="C281">
        <v>5926.576044</v>
      </c>
      <c r="D281">
        <v>1.564136108</v>
      </c>
      <c r="E281">
        <v>0.3422293386</v>
      </c>
      <c r="F281">
        <v>2.65255009</v>
      </c>
    </row>
    <row r="282" spans="1:6" ht="15">
      <c r="A282" t="s">
        <v>34</v>
      </c>
      <c r="B282" t="s">
        <v>11</v>
      </c>
      <c r="C282">
        <v>88190.27175</v>
      </c>
      <c r="D282">
        <v>1.873785575</v>
      </c>
      <c r="E282">
        <v>61.95018589</v>
      </c>
      <c r="F282">
        <v>1.874500831</v>
      </c>
    </row>
    <row r="283" spans="1:6" ht="15">
      <c r="A283" t="s">
        <v>34</v>
      </c>
      <c r="B283" t="s">
        <v>12</v>
      </c>
      <c r="C283">
        <v>748.3878771</v>
      </c>
      <c r="D283">
        <v>19.29514905</v>
      </c>
      <c r="E283">
        <v>0.07732033807</v>
      </c>
      <c r="F283">
        <v>75.00530717</v>
      </c>
    </row>
    <row r="284" spans="1:6" ht="15">
      <c r="A284" t="s">
        <v>34</v>
      </c>
      <c r="B284" t="s">
        <v>13</v>
      </c>
      <c r="C284">
        <v>85901.29644</v>
      </c>
      <c r="D284">
        <v>1.522886443</v>
      </c>
      <c r="E284">
        <v>0.01442811788</v>
      </c>
      <c r="F284">
        <v>0.9190063765</v>
      </c>
    </row>
    <row r="285" spans="1:6" ht="15">
      <c r="A285" t="s">
        <v>34</v>
      </c>
      <c r="B285" t="s">
        <v>14</v>
      </c>
      <c r="C285">
        <v>76285.96806</v>
      </c>
      <c r="D285">
        <v>1.972184887</v>
      </c>
      <c r="E285">
        <v>0.4871041946</v>
      </c>
      <c r="F285">
        <v>3.069509748</v>
      </c>
    </row>
    <row r="286" spans="1:6" ht="15">
      <c r="A286" t="s">
        <v>34</v>
      </c>
      <c r="B286" t="s">
        <v>15</v>
      </c>
      <c r="C286">
        <v>76861.98369</v>
      </c>
      <c r="D286">
        <v>1.073685682</v>
      </c>
      <c r="E286">
        <v>0.342125806</v>
      </c>
      <c r="F286">
        <v>1.138299604</v>
      </c>
    </row>
    <row r="287" spans="1:6" ht="15">
      <c r="A287" t="s">
        <v>34</v>
      </c>
      <c r="B287" t="s">
        <v>16</v>
      </c>
      <c r="C287">
        <v>25386.43385</v>
      </c>
      <c r="D287">
        <v>2.554910357</v>
      </c>
      <c r="E287">
        <v>0.0815547258</v>
      </c>
      <c r="F287">
        <v>1.694591948</v>
      </c>
    </row>
    <row r="288" spans="1:6" ht="15">
      <c r="A288" t="s">
        <v>34</v>
      </c>
      <c r="B288" t="s">
        <v>17</v>
      </c>
      <c r="C288">
        <v>517.9142485</v>
      </c>
      <c r="D288">
        <v>4.306639497</v>
      </c>
      <c r="E288">
        <v>0.3282657237</v>
      </c>
      <c r="F288">
        <v>4.478583572</v>
      </c>
    </row>
    <row r="289" spans="1:6" ht="15">
      <c r="A289" t="s">
        <v>34</v>
      </c>
      <c r="B289" t="s">
        <v>18</v>
      </c>
      <c r="C289">
        <v>-719.1321849</v>
      </c>
      <c r="D289">
        <v>33.21656077</v>
      </c>
      <c r="E289">
        <v>0.04887284597</v>
      </c>
      <c r="F289">
        <v>3.684600298</v>
      </c>
    </row>
    <row r="290" spans="1:6" ht="15">
      <c r="A290" t="s">
        <v>34</v>
      </c>
      <c r="B290" t="s">
        <v>19</v>
      </c>
      <c r="C290">
        <v>58006.12485</v>
      </c>
      <c r="D290">
        <v>0.9982056076</v>
      </c>
      <c r="E290">
        <v>2.851557093</v>
      </c>
      <c r="F290">
        <v>1.00509396</v>
      </c>
    </row>
    <row r="291" spans="1:6" ht="15">
      <c r="A291" t="s">
        <v>34</v>
      </c>
      <c r="B291" t="s">
        <v>20</v>
      </c>
      <c r="C291">
        <v>55049.82816</v>
      </c>
      <c r="D291">
        <v>0.9651482514</v>
      </c>
      <c r="E291">
        <v>0.002181331054</v>
      </c>
      <c r="F291">
        <v>1.646543906</v>
      </c>
    </row>
    <row r="292" spans="1:6" ht="15">
      <c r="A292" t="s">
        <v>34</v>
      </c>
      <c r="B292" t="s">
        <v>21</v>
      </c>
      <c r="C292">
        <v>251545.8224</v>
      </c>
      <c r="D292">
        <v>0.9897687827</v>
      </c>
      <c r="E292">
        <v>0.7923942323</v>
      </c>
      <c r="F292">
        <v>1.008355329</v>
      </c>
    </row>
    <row r="293" spans="1:6" ht="15">
      <c r="A293" t="s">
        <v>35</v>
      </c>
      <c r="B293" t="s">
        <v>7</v>
      </c>
      <c r="C293">
        <v>1840690.498</v>
      </c>
      <c r="D293">
        <v>1.309496988</v>
      </c>
      <c r="E293">
        <v>22.29022317</v>
      </c>
      <c r="F293">
        <v>1.309492691</v>
      </c>
    </row>
    <row r="294" spans="1:6" ht="15">
      <c r="A294" t="s">
        <v>35</v>
      </c>
      <c r="B294" t="s">
        <v>9</v>
      </c>
      <c r="C294">
        <v>9917.911209</v>
      </c>
      <c r="D294">
        <v>4.022689981</v>
      </c>
      <c r="E294">
        <v>0.04149661534</v>
      </c>
      <c r="F294">
        <v>4.213008456</v>
      </c>
    </row>
    <row r="295" spans="1:6" ht="15">
      <c r="A295" t="s">
        <v>35</v>
      </c>
      <c r="B295" t="s">
        <v>10</v>
      </c>
      <c r="C295">
        <v>1630.356027</v>
      </c>
      <c r="D295">
        <v>8.46387103</v>
      </c>
      <c r="E295">
        <v>-0.07848657817</v>
      </c>
      <c r="F295">
        <v>17.2170414</v>
      </c>
    </row>
    <row r="296" spans="1:6" ht="15">
      <c r="A296" t="s">
        <v>35</v>
      </c>
      <c r="B296" t="s">
        <v>11</v>
      </c>
      <c r="C296">
        <v>47338.57485</v>
      </c>
      <c r="D296">
        <v>3.232643023</v>
      </c>
      <c r="E296">
        <v>33.24252681</v>
      </c>
      <c r="F296">
        <v>3.234942601</v>
      </c>
    </row>
    <row r="297" spans="1:6" ht="15">
      <c r="A297" t="s">
        <v>35</v>
      </c>
      <c r="B297" t="s">
        <v>12</v>
      </c>
      <c r="C297">
        <v>609.2903574</v>
      </c>
      <c r="D297">
        <v>11.01325382</v>
      </c>
      <c r="E297">
        <v>0.02145656789</v>
      </c>
      <c r="F297">
        <v>125.6002648</v>
      </c>
    </row>
    <row r="298" spans="1:6" ht="15">
      <c r="A298" t="s">
        <v>35</v>
      </c>
      <c r="B298" t="s">
        <v>13</v>
      </c>
      <c r="C298">
        <v>73139.71752</v>
      </c>
      <c r="D298">
        <v>1.419361405</v>
      </c>
      <c r="E298">
        <v>0.01313462102</v>
      </c>
      <c r="F298">
        <v>0.8011054599</v>
      </c>
    </row>
    <row r="299" spans="1:6" ht="15">
      <c r="A299" t="s">
        <v>35</v>
      </c>
      <c r="B299" t="s">
        <v>14</v>
      </c>
      <c r="C299">
        <v>81113.33385</v>
      </c>
      <c r="D299">
        <v>3.103935012</v>
      </c>
      <c r="E299">
        <v>0.5350785124</v>
      </c>
      <c r="F299">
        <v>4.67612335</v>
      </c>
    </row>
    <row r="300" spans="1:6" ht="15">
      <c r="A300" t="s">
        <v>35</v>
      </c>
      <c r="B300" t="s">
        <v>15</v>
      </c>
      <c r="C300">
        <v>28299.48115</v>
      </c>
      <c r="D300">
        <v>0.5760639438</v>
      </c>
      <c r="E300">
        <v>0.112957409</v>
      </c>
      <c r="F300">
        <v>0.6810642944</v>
      </c>
    </row>
    <row r="301" spans="1:6" ht="15">
      <c r="A301" t="s">
        <v>35</v>
      </c>
      <c r="B301" t="s">
        <v>16</v>
      </c>
      <c r="C301">
        <v>30756.49022</v>
      </c>
      <c r="D301">
        <v>2.301953327</v>
      </c>
      <c r="E301">
        <v>0.09299708957</v>
      </c>
      <c r="F301">
        <v>1.622186702</v>
      </c>
    </row>
    <row r="302" spans="1:6" ht="15">
      <c r="A302" t="s">
        <v>35</v>
      </c>
      <c r="B302" t="s">
        <v>17</v>
      </c>
      <c r="C302">
        <v>257.6525683</v>
      </c>
      <c r="D302">
        <v>7.155810999</v>
      </c>
      <c r="E302">
        <v>0.1567199309</v>
      </c>
      <c r="F302">
        <v>7.754234809</v>
      </c>
    </row>
    <row r="303" spans="1:6" ht="15">
      <c r="A303" t="s">
        <v>35</v>
      </c>
      <c r="B303" t="s">
        <v>18</v>
      </c>
      <c r="C303">
        <v>-1150.653263</v>
      </c>
      <c r="D303">
        <v>20.83865776</v>
      </c>
      <c r="E303">
        <v>0.04561975179</v>
      </c>
      <c r="F303">
        <v>3.962378149</v>
      </c>
    </row>
    <row r="304" spans="1:6" ht="15">
      <c r="A304" t="s">
        <v>35</v>
      </c>
      <c r="B304" t="s">
        <v>19</v>
      </c>
      <c r="C304">
        <v>58567.77012</v>
      </c>
      <c r="D304">
        <v>1.176385749</v>
      </c>
      <c r="E304">
        <v>2.879357873</v>
      </c>
      <c r="F304">
        <v>1.184425295</v>
      </c>
    </row>
    <row r="305" spans="1:6" ht="15">
      <c r="A305" t="s">
        <v>35</v>
      </c>
      <c r="B305" t="s">
        <v>20</v>
      </c>
      <c r="C305">
        <v>45925.78716</v>
      </c>
      <c r="D305">
        <v>1.102012352</v>
      </c>
      <c r="E305">
        <v>0.001564548429</v>
      </c>
      <c r="F305">
        <v>2.18674913</v>
      </c>
    </row>
    <row r="306" spans="1:6" ht="15">
      <c r="A306" t="s">
        <v>35</v>
      </c>
      <c r="B306" t="s">
        <v>21</v>
      </c>
      <c r="C306">
        <v>176891.4807</v>
      </c>
      <c r="D306">
        <v>1.419349592</v>
      </c>
      <c r="E306">
        <v>0.5528095147</v>
      </c>
      <c r="F306">
        <v>1.457554585</v>
      </c>
    </row>
    <row r="307" spans="1:6" ht="15">
      <c r="A307" t="s">
        <v>36</v>
      </c>
      <c r="B307" t="s">
        <v>7</v>
      </c>
      <c r="C307">
        <v>1958430.88</v>
      </c>
      <c r="D307">
        <v>1.42516849</v>
      </c>
      <c r="E307">
        <v>23.71602005</v>
      </c>
      <c r="F307">
        <v>1.425164095</v>
      </c>
    </row>
    <row r="308" spans="1:6" ht="15">
      <c r="A308" t="s">
        <v>36</v>
      </c>
      <c r="B308" t="s">
        <v>9</v>
      </c>
      <c r="C308">
        <v>10105.8541</v>
      </c>
      <c r="D308">
        <v>1.348833208</v>
      </c>
      <c r="E308">
        <v>0.04232017325</v>
      </c>
      <c r="F308">
        <v>1.411406337</v>
      </c>
    </row>
    <row r="309" spans="1:6" ht="15">
      <c r="A309" t="s">
        <v>36</v>
      </c>
      <c r="B309" t="s">
        <v>10</v>
      </c>
      <c r="C309">
        <v>9085.964818</v>
      </c>
      <c r="D309">
        <v>0.8389426655</v>
      </c>
      <c r="E309">
        <v>0.6516187878</v>
      </c>
      <c r="F309">
        <v>1.145545024</v>
      </c>
    </row>
    <row r="310" spans="1:6" ht="15">
      <c r="A310" t="s">
        <v>36</v>
      </c>
      <c r="B310" t="s">
        <v>11</v>
      </c>
      <c r="C310">
        <v>40966.09875</v>
      </c>
      <c r="D310">
        <v>0.8901113958</v>
      </c>
      <c r="E310">
        <v>28.76440509</v>
      </c>
      <c r="F310">
        <v>0.8908431637</v>
      </c>
    </row>
    <row r="311" spans="1:6" ht="15">
      <c r="A311" t="s">
        <v>36</v>
      </c>
      <c r="B311" t="s">
        <v>12</v>
      </c>
      <c r="C311">
        <v>570.7071726</v>
      </c>
      <c r="D311">
        <v>26.02520513</v>
      </c>
      <c r="E311">
        <v>0.00596094889</v>
      </c>
      <c r="F311">
        <v>1000.697813</v>
      </c>
    </row>
    <row r="312" spans="1:6" ht="15">
      <c r="A312" t="s">
        <v>36</v>
      </c>
      <c r="B312" t="s">
        <v>13</v>
      </c>
      <c r="C312">
        <v>98438.82351</v>
      </c>
      <c r="D312">
        <v>1.470902514</v>
      </c>
      <c r="E312">
        <v>0.01569890514</v>
      </c>
      <c r="F312">
        <v>0.9348499459</v>
      </c>
    </row>
    <row r="313" spans="1:6" ht="15">
      <c r="A313" t="s">
        <v>36</v>
      </c>
      <c r="B313" t="s">
        <v>14</v>
      </c>
      <c r="C313">
        <v>84403.98929</v>
      </c>
      <c r="D313">
        <v>0.8795626241</v>
      </c>
      <c r="E313">
        <v>0.5677810164</v>
      </c>
      <c r="F313">
        <v>1.299413787</v>
      </c>
    </row>
    <row r="314" spans="1:6" ht="15">
      <c r="A314" t="s">
        <v>36</v>
      </c>
      <c r="B314" t="s">
        <v>15</v>
      </c>
      <c r="C314">
        <v>27392.8766</v>
      </c>
      <c r="D314">
        <v>0.8426447306</v>
      </c>
      <c r="E314">
        <v>0.1086791058</v>
      </c>
      <c r="F314">
        <v>1.002281611</v>
      </c>
    </row>
    <row r="315" spans="1:6" ht="15">
      <c r="A315" t="s">
        <v>36</v>
      </c>
      <c r="B315" t="s">
        <v>16</v>
      </c>
      <c r="C315">
        <v>26371.88228</v>
      </c>
      <c r="D315">
        <v>1.973675755</v>
      </c>
      <c r="E315">
        <v>0.08365449137</v>
      </c>
      <c r="F315">
        <v>1.32575898</v>
      </c>
    </row>
    <row r="316" spans="1:6" ht="15">
      <c r="A316" t="s">
        <v>36</v>
      </c>
      <c r="B316" t="s">
        <v>17</v>
      </c>
      <c r="C316">
        <v>645.7967956</v>
      </c>
      <c r="D316">
        <v>1.856484866</v>
      </c>
      <c r="E316">
        <v>0.412556707</v>
      </c>
      <c r="F316">
        <v>1.915461773</v>
      </c>
    </row>
    <row r="317" spans="1:6" ht="15">
      <c r="A317" t="s">
        <v>36</v>
      </c>
      <c r="B317" t="s">
        <v>18</v>
      </c>
      <c r="C317">
        <v>-1263.422175</v>
      </c>
      <c r="D317">
        <v>47.419274</v>
      </c>
      <c r="E317">
        <v>0.04476962439</v>
      </c>
      <c r="F317">
        <v>10.08822053</v>
      </c>
    </row>
    <row r="318" spans="1:6" ht="15">
      <c r="A318" t="s">
        <v>36</v>
      </c>
      <c r="B318" t="s">
        <v>19</v>
      </c>
      <c r="C318">
        <v>55223.22803</v>
      </c>
      <c r="D318">
        <v>1.122728771</v>
      </c>
      <c r="E318">
        <v>2.713806974</v>
      </c>
      <c r="F318">
        <v>1.130869688</v>
      </c>
    </row>
    <row r="319" spans="1:6" ht="15">
      <c r="A319" t="s">
        <v>36</v>
      </c>
      <c r="B319" t="s">
        <v>20</v>
      </c>
      <c r="C319">
        <v>47510.77754</v>
      </c>
      <c r="D319">
        <v>1.215250801</v>
      </c>
      <c r="E319">
        <v>0.001671693337</v>
      </c>
      <c r="F319">
        <v>2.334782045</v>
      </c>
    </row>
    <row r="320" spans="1:6" ht="15">
      <c r="A320" t="s">
        <v>36</v>
      </c>
      <c r="B320" t="s">
        <v>21</v>
      </c>
      <c r="C320">
        <v>188091.3712</v>
      </c>
      <c r="D320">
        <v>1.310425626</v>
      </c>
      <c r="E320">
        <v>0.5887528038</v>
      </c>
      <c r="F320">
        <v>1.343545268</v>
      </c>
    </row>
    <row r="321" spans="1:6" ht="15">
      <c r="A321" t="s">
        <v>37</v>
      </c>
      <c r="B321" t="s">
        <v>7</v>
      </c>
      <c r="C321">
        <v>221357.8006</v>
      </c>
      <c r="D321">
        <v>1.904576138</v>
      </c>
      <c r="E321">
        <v>2.680642516</v>
      </c>
      <c r="F321">
        <v>1.904524175</v>
      </c>
    </row>
    <row r="322" spans="1:6" ht="15">
      <c r="A322" t="s">
        <v>37</v>
      </c>
      <c r="B322" t="s">
        <v>9</v>
      </c>
      <c r="C322">
        <v>47324.38012</v>
      </c>
      <c r="D322">
        <v>1.315611619</v>
      </c>
      <c r="E322">
        <v>0.2054101969</v>
      </c>
      <c r="F322">
        <v>1.328185889</v>
      </c>
    </row>
    <row r="323" spans="1:6" ht="15">
      <c r="A323" t="s">
        <v>37</v>
      </c>
      <c r="B323" t="s">
        <v>10</v>
      </c>
      <c r="C323">
        <v>90586.05098</v>
      </c>
      <c r="D323">
        <v>1.330001725</v>
      </c>
      <c r="E323">
        <v>8.63267733</v>
      </c>
      <c r="F323">
        <v>1.36669137</v>
      </c>
    </row>
    <row r="324" spans="1:6" ht="15">
      <c r="A324" t="s">
        <v>37</v>
      </c>
      <c r="B324" t="s">
        <v>11</v>
      </c>
      <c r="C324">
        <v>3329.055699</v>
      </c>
      <c r="D324">
        <v>1.343718991</v>
      </c>
      <c r="E324">
        <v>2.315775467</v>
      </c>
      <c r="F324">
        <v>1.357440326</v>
      </c>
    </row>
    <row r="325" spans="1:6" ht="15">
      <c r="A325" t="s">
        <v>37</v>
      </c>
      <c r="B325" t="s">
        <v>12</v>
      </c>
      <c r="C325">
        <v>1906.941104</v>
      </c>
      <c r="D325">
        <v>3.284279412</v>
      </c>
      <c r="E325">
        <v>0.5426136903</v>
      </c>
      <c r="F325">
        <v>4.635509628</v>
      </c>
    </row>
    <row r="326" spans="1:6" ht="15">
      <c r="A326" t="s">
        <v>37</v>
      </c>
      <c r="B326" t="s">
        <v>13</v>
      </c>
      <c r="C326">
        <v>1053.816004</v>
      </c>
      <c r="D326">
        <v>25.36882324</v>
      </c>
      <c r="E326">
        <v>0.005828088833</v>
      </c>
      <c r="F326">
        <v>0.4649432181</v>
      </c>
    </row>
    <row r="327" spans="1:6" ht="15">
      <c r="A327" t="s">
        <v>37</v>
      </c>
      <c r="B327" t="s">
        <v>14</v>
      </c>
      <c r="C327">
        <v>33288.75749</v>
      </c>
      <c r="D327">
        <v>0.6250738081</v>
      </c>
      <c r="E327">
        <v>0.05979830385</v>
      </c>
      <c r="F327">
        <v>3.458108532</v>
      </c>
    </row>
    <row r="328" spans="1:6" ht="15">
      <c r="A328" t="s">
        <v>37</v>
      </c>
      <c r="B328" t="s">
        <v>15</v>
      </c>
      <c r="C328">
        <v>1050267.295</v>
      </c>
      <c r="D328">
        <v>1.568228261</v>
      </c>
      <c r="E328">
        <v>4.935664509</v>
      </c>
      <c r="F328">
        <v>1.574770079</v>
      </c>
    </row>
    <row r="329" spans="1:6" ht="15">
      <c r="A329" t="s">
        <v>37</v>
      </c>
      <c r="B329" t="s">
        <v>16</v>
      </c>
      <c r="C329">
        <v>13667.36017</v>
      </c>
      <c r="D329">
        <v>1.600057056</v>
      </c>
      <c r="E329">
        <v>0.05658405607</v>
      </c>
      <c r="F329">
        <v>0.8234987393</v>
      </c>
    </row>
    <row r="330" spans="1:6" ht="15">
      <c r="A330" t="s">
        <v>37</v>
      </c>
      <c r="B330" t="s">
        <v>17</v>
      </c>
      <c r="C330">
        <v>1833.151843</v>
      </c>
      <c r="D330">
        <v>0.6095338722</v>
      </c>
      <c r="E330">
        <v>1.195175811</v>
      </c>
      <c r="F330">
        <v>0.6162179314</v>
      </c>
    </row>
    <row r="331" spans="1:6" ht="15">
      <c r="A331" t="s">
        <v>37</v>
      </c>
      <c r="B331" t="s">
        <v>18</v>
      </c>
      <c r="C331">
        <v>-1886.856089</v>
      </c>
      <c r="D331">
        <v>27.64449332</v>
      </c>
      <c r="E331">
        <v>0.04006976304</v>
      </c>
      <c r="F331">
        <v>9.813530138</v>
      </c>
    </row>
    <row r="332" spans="1:6" ht="15">
      <c r="A332" t="s">
        <v>37</v>
      </c>
      <c r="B332" t="s">
        <v>19</v>
      </c>
      <c r="C332">
        <v>20471.75083</v>
      </c>
      <c r="D332">
        <v>1.00935166</v>
      </c>
      <c r="E332">
        <v>0.9936497401</v>
      </c>
      <c r="F332">
        <v>1.029340455</v>
      </c>
    </row>
    <row r="333" spans="1:6" ht="15">
      <c r="A333" t="s">
        <v>37</v>
      </c>
      <c r="B333" t="s">
        <v>20</v>
      </c>
      <c r="C333">
        <v>493212.8311</v>
      </c>
      <c r="D333">
        <v>1.701753822</v>
      </c>
      <c r="E333">
        <v>0.03180102773</v>
      </c>
      <c r="F333">
        <v>1.784164312</v>
      </c>
    </row>
    <row r="334" spans="1:6" ht="15">
      <c r="A334" t="s">
        <v>37</v>
      </c>
      <c r="B334" t="s">
        <v>21</v>
      </c>
      <c r="C334">
        <v>1118.971447</v>
      </c>
      <c r="D334">
        <v>2.692558106</v>
      </c>
      <c r="E334">
        <v>-0.01128905039</v>
      </c>
      <c r="F334">
        <v>0.8565066118</v>
      </c>
    </row>
    <row r="335" spans="1:6" ht="15">
      <c r="A335" t="s">
        <v>38</v>
      </c>
      <c r="B335" t="s">
        <v>7</v>
      </c>
      <c r="C335" t="s">
        <v>8</v>
      </c>
      <c r="D335" t="s">
        <v>8</v>
      </c>
      <c r="E335" t="s">
        <v>8</v>
      </c>
      <c r="F335" t="s">
        <v>8</v>
      </c>
    </row>
    <row r="336" spans="1:6" ht="15">
      <c r="A336" t="s">
        <v>38</v>
      </c>
      <c r="B336" t="s">
        <v>9</v>
      </c>
      <c r="C336">
        <v>141284.013</v>
      </c>
      <c r="D336">
        <v>1.342632512</v>
      </c>
      <c r="E336">
        <v>0.6171373767</v>
      </c>
      <c r="F336">
        <v>1.346903737</v>
      </c>
    </row>
    <row r="337" spans="1:6" ht="15">
      <c r="A337" t="s">
        <v>38</v>
      </c>
      <c r="B337" t="s">
        <v>10</v>
      </c>
      <c r="C337">
        <v>402418.8252</v>
      </c>
      <c r="D337">
        <v>1.334160862</v>
      </c>
      <c r="E337">
        <v>39.1695239</v>
      </c>
      <c r="F337">
        <v>1.342272279</v>
      </c>
    </row>
    <row r="338" spans="1:6" ht="15">
      <c r="A338" t="s">
        <v>38</v>
      </c>
      <c r="B338" t="s">
        <v>11</v>
      </c>
      <c r="C338">
        <v>722561.4399</v>
      </c>
      <c r="D338">
        <v>1.147225293</v>
      </c>
      <c r="E338">
        <v>507.7410001</v>
      </c>
      <c r="F338">
        <v>1.147278723</v>
      </c>
    </row>
    <row r="339" spans="1:6" ht="15">
      <c r="A339" t="s">
        <v>38</v>
      </c>
      <c r="B339" t="s">
        <v>12</v>
      </c>
      <c r="C339">
        <v>10530.98616</v>
      </c>
      <c r="D339">
        <v>0.9085373672</v>
      </c>
      <c r="E339">
        <v>4.006166976</v>
      </c>
      <c r="F339">
        <v>0.9591657139</v>
      </c>
    </row>
    <row r="340" spans="1:6" ht="15">
      <c r="A340" t="s">
        <v>38</v>
      </c>
      <c r="B340" t="s">
        <v>13</v>
      </c>
      <c r="C340">
        <v>417474.2244</v>
      </c>
      <c r="D340">
        <v>1.76926748</v>
      </c>
      <c r="E340">
        <v>0.04803591386</v>
      </c>
      <c r="F340">
        <v>1.558540427</v>
      </c>
    </row>
    <row r="341" spans="1:6" ht="15">
      <c r="A341" t="s">
        <v>38</v>
      </c>
      <c r="B341" t="s">
        <v>14</v>
      </c>
      <c r="C341">
        <v>726413.6094</v>
      </c>
      <c r="D341">
        <v>1.197147837</v>
      </c>
      <c r="E341">
        <v>6.94806683</v>
      </c>
      <c r="F341">
        <v>1.243845298</v>
      </c>
    </row>
    <row r="342" spans="1:6" ht="15">
      <c r="A342" t="s">
        <v>38</v>
      </c>
      <c r="B342" t="s">
        <v>15</v>
      </c>
      <c r="C342">
        <v>1873622.143</v>
      </c>
      <c r="D342">
        <v>1.058838389</v>
      </c>
      <c r="E342">
        <v>8.821109053</v>
      </c>
      <c r="F342">
        <v>1.061309779</v>
      </c>
    </row>
    <row r="343" spans="1:6" ht="15">
      <c r="A343" t="s">
        <v>38</v>
      </c>
      <c r="B343" t="s">
        <v>16</v>
      </c>
      <c r="C343">
        <v>304226.9882</v>
      </c>
      <c r="D343">
        <v>1.87215161</v>
      </c>
      <c r="E343">
        <v>0.6757002682</v>
      </c>
      <c r="F343">
        <v>1.796063008</v>
      </c>
    </row>
    <row r="344" spans="1:6" ht="15">
      <c r="A344" t="s">
        <v>38</v>
      </c>
      <c r="B344" t="s">
        <v>17</v>
      </c>
      <c r="C344">
        <v>22712.17056</v>
      </c>
      <c r="D344">
        <v>1.756952757</v>
      </c>
      <c r="E344">
        <v>14.95712423</v>
      </c>
      <c r="F344">
        <v>1.758492281</v>
      </c>
    </row>
    <row r="345" spans="1:6" ht="15">
      <c r="A345" t="s">
        <v>38</v>
      </c>
      <c r="B345" t="s">
        <v>18</v>
      </c>
      <c r="C345">
        <v>24698.0859</v>
      </c>
      <c r="D345">
        <v>1.735957515</v>
      </c>
      <c r="E345">
        <v>0.2404848169</v>
      </c>
      <c r="F345">
        <v>1.344031198</v>
      </c>
    </row>
    <row r="346" spans="1:6" ht="15">
      <c r="A346" t="s">
        <v>38</v>
      </c>
      <c r="B346" t="s">
        <v>19</v>
      </c>
      <c r="C346">
        <v>541136.7247</v>
      </c>
      <c r="D346">
        <v>1.317141964</v>
      </c>
      <c r="E346">
        <v>26.76595336</v>
      </c>
      <c r="F346">
        <v>1.318110303</v>
      </c>
    </row>
    <row r="347" spans="1:6" ht="15">
      <c r="A347" t="s">
        <v>38</v>
      </c>
      <c r="B347" t="s">
        <v>20</v>
      </c>
      <c r="C347">
        <v>779053.9576</v>
      </c>
      <c r="D347">
        <v>1.260047928</v>
      </c>
      <c r="E347">
        <v>0.05112380807</v>
      </c>
      <c r="F347">
        <v>1.298004832</v>
      </c>
    </row>
    <row r="348" spans="1:6" ht="15">
      <c r="A348" t="s">
        <v>38</v>
      </c>
      <c r="B348" t="s">
        <v>21</v>
      </c>
      <c r="C348">
        <v>1625208.574</v>
      </c>
      <c r="D348">
        <v>1.203483601</v>
      </c>
      <c r="E348">
        <v>5.200826417</v>
      </c>
      <c r="F348">
        <v>1.206926894</v>
      </c>
    </row>
    <row r="349" spans="1:6" ht="15">
      <c r="A349" t="s">
        <v>39</v>
      </c>
      <c r="B349" t="s">
        <v>7</v>
      </c>
      <c r="C349" t="s">
        <v>8</v>
      </c>
      <c r="D349" t="s">
        <v>8</v>
      </c>
      <c r="E349" t="s">
        <v>8</v>
      </c>
      <c r="F349" t="s">
        <v>8</v>
      </c>
    </row>
    <row r="350" spans="1:6" ht="15">
      <c r="A350" t="s">
        <v>39</v>
      </c>
      <c r="B350" t="s">
        <v>9</v>
      </c>
      <c r="C350">
        <v>121175.4882</v>
      </c>
      <c r="D350">
        <v>1.46728218</v>
      </c>
      <c r="E350">
        <v>0.5290226624</v>
      </c>
      <c r="F350">
        <v>1.472727412</v>
      </c>
    </row>
    <row r="351" spans="1:6" ht="15">
      <c r="A351" t="s">
        <v>39</v>
      </c>
      <c r="B351" t="s">
        <v>10</v>
      </c>
      <c r="C351">
        <v>58892.64657</v>
      </c>
      <c r="D351">
        <v>1.485558396</v>
      </c>
      <c r="E351">
        <v>5.52903747</v>
      </c>
      <c r="F351">
        <v>1.549543224</v>
      </c>
    </row>
    <row r="352" spans="1:6" ht="15">
      <c r="A352" t="s">
        <v>39</v>
      </c>
      <c r="B352" t="s">
        <v>11</v>
      </c>
      <c r="C352">
        <v>823086.7265</v>
      </c>
      <c r="D352">
        <v>1.3344966</v>
      </c>
      <c r="E352">
        <v>578.3830021</v>
      </c>
      <c r="F352">
        <v>1.334551161</v>
      </c>
    </row>
    <row r="353" spans="1:6" ht="15">
      <c r="A353" t="s">
        <v>39</v>
      </c>
      <c r="B353" t="s">
        <v>12</v>
      </c>
      <c r="C353">
        <v>6859.524984</v>
      </c>
      <c r="D353">
        <v>2.73193482</v>
      </c>
      <c r="E353">
        <v>2.531649932</v>
      </c>
      <c r="F353">
        <v>2.9728403</v>
      </c>
    </row>
    <row r="354" spans="1:6" ht="15">
      <c r="A354" t="s">
        <v>39</v>
      </c>
      <c r="B354" t="s">
        <v>13</v>
      </c>
      <c r="C354">
        <v>1070982.888</v>
      </c>
      <c r="D354">
        <v>0.8492509798</v>
      </c>
      <c r="E354">
        <v>0.1142746927</v>
      </c>
      <c r="F354">
        <v>0.8067323902</v>
      </c>
    </row>
    <row r="355" spans="1:6" ht="15">
      <c r="A355" t="s">
        <v>39</v>
      </c>
      <c r="B355" t="s">
        <v>14</v>
      </c>
      <c r="C355">
        <v>724752.8784</v>
      </c>
      <c r="D355">
        <v>1.347868611</v>
      </c>
      <c r="E355">
        <v>6.931562501</v>
      </c>
      <c r="F355">
        <v>1.400570464</v>
      </c>
    </row>
    <row r="356" spans="1:6" ht="15">
      <c r="A356" t="s">
        <v>39</v>
      </c>
      <c r="B356" t="s">
        <v>15</v>
      </c>
      <c r="C356">
        <v>708583.5606</v>
      </c>
      <c r="D356">
        <v>0.6921196562</v>
      </c>
      <c r="E356">
        <v>3.323245262</v>
      </c>
      <c r="F356">
        <v>0.6964076443</v>
      </c>
    </row>
    <row r="357" spans="1:6" ht="15">
      <c r="A357" t="s">
        <v>39</v>
      </c>
      <c r="B357" t="s">
        <v>16</v>
      </c>
      <c r="C357">
        <v>346189.8583</v>
      </c>
      <c r="D357">
        <v>0.9931390867</v>
      </c>
      <c r="E357">
        <v>0.7651135613</v>
      </c>
      <c r="F357">
        <v>0.9574925898</v>
      </c>
    </row>
    <row r="358" spans="1:6" ht="15">
      <c r="A358" t="s">
        <v>39</v>
      </c>
      <c r="B358" t="s">
        <v>17</v>
      </c>
      <c r="C358">
        <v>4588.778438</v>
      </c>
      <c r="D358">
        <v>2.456239879</v>
      </c>
      <c r="E358">
        <v>3.011486797</v>
      </c>
      <c r="F358">
        <v>2.466929543</v>
      </c>
    </row>
    <row r="359" spans="1:6" ht="15">
      <c r="A359" t="s">
        <v>39</v>
      </c>
      <c r="B359" t="s">
        <v>18</v>
      </c>
      <c r="C359">
        <v>15776.4844</v>
      </c>
      <c r="D359">
        <v>2.294319013</v>
      </c>
      <c r="E359">
        <v>0.1732278244</v>
      </c>
      <c r="F359">
        <v>1.575219242</v>
      </c>
    </row>
    <row r="360" spans="1:6" ht="15">
      <c r="A360" t="s">
        <v>39</v>
      </c>
      <c r="B360" t="s">
        <v>19</v>
      </c>
      <c r="C360">
        <v>561828.098</v>
      </c>
      <c r="D360">
        <v>0.3308471438</v>
      </c>
      <c r="E360">
        <v>27.79015199</v>
      </c>
      <c r="F360">
        <v>0.3310814123</v>
      </c>
    </row>
    <row r="361" spans="1:6" ht="15">
      <c r="A361" t="s">
        <v>39</v>
      </c>
      <c r="B361" t="s">
        <v>20</v>
      </c>
      <c r="C361">
        <v>512217.9941</v>
      </c>
      <c r="D361">
        <v>0.6535481341</v>
      </c>
      <c r="E361">
        <v>0.03308577144</v>
      </c>
      <c r="F361">
        <v>0.6839684156</v>
      </c>
    </row>
    <row r="362" spans="1:6" ht="15">
      <c r="A362" t="s">
        <v>39</v>
      </c>
      <c r="B362" t="s">
        <v>21</v>
      </c>
      <c r="C362">
        <v>2421700.293</v>
      </c>
      <c r="D362">
        <v>0.769247197</v>
      </c>
      <c r="E362">
        <v>7.756970364</v>
      </c>
      <c r="F362">
        <v>0.7707228357</v>
      </c>
    </row>
    <row r="363" spans="1:6" ht="15">
      <c r="A363" t="s">
        <v>40</v>
      </c>
      <c r="B363" t="s">
        <v>7</v>
      </c>
      <c r="C363" t="s">
        <v>8</v>
      </c>
      <c r="D363" t="s">
        <v>8</v>
      </c>
      <c r="E363" t="s">
        <v>8</v>
      </c>
      <c r="F363" t="s">
        <v>8</v>
      </c>
    </row>
    <row r="364" spans="1:6" ht="15">
      <c r="A364" t="s">
        <v>40</v>
      </c>
      <c r="B364" t="s">
        <v>9</v>
      </c>
      <c r="C364">
        <v>97574.70522</v>
      </c>
      <c r="D364">
        <v>1.857961967</v>
      </c>
      <c r="E364">
        <v>0.4256050188</v>
      </c>
      <c r="F364">
        <v>1.866532487</v>
      </c>
    </row>
    <row r="365" spans="1:6" ht="15">
      <c r="A365" t="s">
        <v>40</v>
      </c>
      <c r="B365" t="s">
        <v>10</v>
      </c>
      <c r="C365">
        <v>16460.97549</v>
      </c>
      <c r="D365">
        <v>2.260129894</v>
      </c>
      <c r="E365">
        <v>1.373831422</v>
      </c>
      <c r="F365">
        <v>2.651904933</v>
      </c>
    </row>
    <row r="366" spans="1:6" ht="15">
      <c r="A366" t="s">
        <v>40</v>
      </c>
      <c r="B366" t="s">
        <v>11</v>
      </c>
      <c r="C366">
        <v>447625.7849</v>
      </c>
      <c r="D366">
        <v>2.1571431</v>
      </c>
      <c r="E366">
        <v>314.5358299</v>
      </c>
      <c r="F366">
        <v>2.157305278</v>
      </c>
    </row>
    <row r="367" spans="1:6" ht="15">
      <c r="A367" t="s">
        <v>40</v>
      </c>
      <c r="B367" t="s">
        <v>12</v>
      </c>
      <c r="C367">
        <v>5768.326943</v>
      </c>
      <c r="D367">
        <v>3.151633465</v>
      </c>
      <c r="E367">
        <v>2.093407491</v>
      </c>
      <c r="F367">
        <v>3.487728368</v>
      </c>
    </row>
    <row r="368" spans="1:6" ht="15">
      <c r="A368" t="s">
        <v>40</v>
      </c>
      <c r="B368" t="s">
        <v>13</v>
      </c>
      <c r="C368">
        <v>903825.637</v>
      </c>
      <c r="D368">
        <v>0.9753557098</v>
      </c>
      <c r="E368">
        <v>0.09733185351</v>
      </c>
      <c r="F368">
        <v>0.9180232081</v>
      </c>
    </row>
    <row r="369" spans="1:6" ht="15">
      <c r="A369" t="s">
        <v>40</v>
      </c>
      <c r="B369" t="s">
        <v>14</v>
      </c>
      <c r="C369">
        <v>773326.758</v>
      </c>
      <c r="D369">
        <v>2.084321231</v>
      </c>
      <c r="E369">
        <v>7.414289278</v>
      </c>
      <c r="F369">
        <v>2.160512391</v>
      </c>
    </row>
    <row r="370" spans="1:6" ht="15">
      <c r="A370" t="s">
        <v>40</v>
      </c>
      <c r="B370" t="s">
        <v>15</v>
      </c>
      <c r="C370">
        <v>262486.4115</v>
      </c>
      <c r="D370">
        <v>0.5962681039</v>
      </c>
      <c r="E370">
        <v>1.218094925</v>
      </c>
      <c r="F370">
        <v>0.6063465882</v>
      </c>
    </row>
    <row r="371" spans="1:6" ht="15">
      <c r="A371" t="s">
        <v>40</v>
      </c>
      <c r="B371" t="s">
        <v>16</v>
      </c>
      <c r="C371">
        <v>411225.9372</v>
      </c>
      <c r="D371">
        <v>0.9770179324</v>
      </c>
      <c r="E371">
        <v>0.9036905931</v>
      </c>
      <c r="F371">
        <v>0.947327573</v>
      </c>
    </row>
    <row r="372" spans="1:6" ht="15">
      <c r="A372" t="s">
        <v>40</v>
      </c>
      <c r="B372" t="s">
        <v>17</v>
      </c>
      <c r="C372">
        <v>2114.645987</v>
      </c>
      <c r="D372">
        <v>1.898766619</v>
      </c>
      <c r="E372">
        <v>1.380716518</v>
      </c>
      <c r="F372">
        <v>1.916790209</v>
      </c>
    </row>
    <row r="373" spans="1:6" ht="15">
      <c r="A373" t="s">
        <v>40</v>
      </c>
      <c r="B373" t="s">
        <v>18</v>
      </c>
      <c r="C373">
        <v>6007.768841</v>
      </c>
      <c r="D373">
        <v>4.889643125</v>
      </c>
      <c r="E373">
        <v>0.09958472008</v>
      </c>
      <c r="F373">
        <v>2.223782421</v>
      </c>
    </row>
    <row r="374" spans="1:6" ht="15">
      <c r="A374" t="s">
        <v>40</v>
      </c>
      <c r="B374" t="s">
        <v>19</v>
      </c>
      <c r="C374">
        <v>560013.5563</v>
      </c>
      <c r="D374">
        <v>0.9726953196</v>
      </c>
      <c r="E374">
        <v>27.70033431</v>
      </c>
      <c r="F374">
        <v>0.9733863056</v>
      </c>
    </row>
    <row r="375" spans="1:6" ht="15">
      <c r="A375" t="s">
        <v>40</v>
      </c>
      <c r="B375" t="s">
        <v>20</v>
      </c>
      <c r="C375">
        <v>430645.8695</v>
      </c>
      <c r="D375">
        <v>0.5962736525</v>
      </c>
      <c r="E375">
        <v>0.02757151859</v>
      </c>
      <c r="F375">
        <v>0.6295788372</v>
      </c>
    </row>
    <row r="376" spans="1:6" ht="15">
      <c r="A376" t="s">
        <v>40</v>
      </c>
      <c r="B376" t="s">
        <v>21</v>
      </c>
      <c r="C376">
        <v>1700348.518</v>
      </c>
      <c r="D376">
        <v>0.6975827869</v>
      </c>
      <c r="E376">
        <v>5.441969556</v>
      </c>
      <c r="F376">
        <v>0.699490205</v>
      </c>
    </row>
    <row r="377" spans="1:6" ht="15">
      <c r="A377" t="s">
        <v>41</v>
      </c>
      <c r="B377" t="s">
        <v>7</v>
      </c>
      <c r="C377" t="s">
        <v>8</v>
      </c>
      <c r="D377" t="s">
        <v>8</v>
      </c>
      <c r="E377" t="s">
        <v>8</v>
      </c>
      <c r="F377" t="s">
        <v>8</v>
      </c>
    </row>
    <row r="378" spans="1:6" ht="15">
      <c r="A378" t="s">
        <v>41</v>
      </c>
      <c r="B378" t="s">
        <v>9</v>
      </c>
      <c r="C378">
        <v>97941.24843</v>
      </c>
      <c r="D378">
        <v>0.8731132344</v>
      </c>
      <c r="E378">
        <v>0.4272111959</v>
      </c>
      <c r="F378">
        <v>0.8771256417</v>
      </c>
    </row>
    <row r="379" spans="1:6" ht="15">
      <c r="A379" t="s">
        <v>41</v>
      </c>
      <c r="B379" t="s">
        <v>10</v>
      </c>
      <c r="C379">
        <v>87847.15998</v>
      </c>
      <c r="D379">
        <v>1.053551031</v>
      </c>
      <c r="E379">
        <v>8.364465965</v>
      </c>
      <c r="F379">
        <v>1.083546397</v>
      </c>
    </row>
    <row r="380" spans="1:6" ht="15">
      <c r="A380" t="s">
        <v>41</v>
      </c>
      <c r="B380" t="s">
        <v>11</v>
      </c>
      <c r="C380">
        <v>383064.44</v>
      </c>
      <c r="D380">
        <v>0.9414657365</v>
      </c>
      <c r="E380">
        <v>269.1667212</v>
      </c>
      <c r="F380">
        <v>0.9415484483</v>
      </c>
    </row>
    <row r="381" spans="1:6" ht="15">
      <c r="A381" t="s">
        <v>41</v>
      </c>
      <c r="B381" t="s">
        <v>12</v>
      </c>
      <c r="C381">
        <v>5931.002202</v>
      </c>
      <c r="D381">
        <v>1.289484739</v>
      </c>
      <c r="E381">
        <v>2.158740455</v>
      </c>
      <c r="F381">
        <v>1.422835584</v>
      </c>
    </row>
    <row r="382" spans="1:6" ht="15">
      <c r="A382" t="s">
        <v>41</v>
      </c>
      <c r="B382" t="s">
        <v>13</v>
      </c>
      <c r="C382">
        <v>1232359.9</v>
      </c>
      <c r="D382">
        <v>1.543059908</v>
      </c>
      <c r="E382">
        <v>0.1306316544</v>
      </c>
      <c r="F382">
        <v>1.475478503</v>
      </c>
    </row>
    <row r="383" spans="1:6" ht="15">
      <c r="A383" t="s">
        <v>41</v>
      </c>
      <c r="B383" t="s">
        <v>14</v>
      </c>
      <c r="C383">
        <v>792670.1852</v>
      </c>
      <c r="D383">
        <v>0.9683894734</v>
      </c>
      <c r="E383">
        <v>7.606524083</v>
      </c>
      <c r="F383">
        <v>1.002893778</v>
      </c>
    </row>
    <row r="384" spans="1:6" ht="15">
      <c r="A384" t="s">
        <v>41</v>
      </c>
      <c r="B384" t="s">
        <v>15</v>
      </c>
      <c r="C384">
        <v>257767.6684</v>
      </c>
      <c r="D384">
        <v>1.031394727</v>
      </c>
      <c r="E384">
        <v>1.195826987</v>
      </c>
      <c r="F384">
        <v>1.049152616</v>
      </c>
    </row>
    <row r="385" spans="1:6" ht="15">
      <c r="A385" t="s">
        <v>41</v>
      </c>
      <c r="B385" t="s">
        <v>16</v>
      </c>
      <c r="C385">
        <v>362339.4936</v>
      </c>
      <c r="D385">
        <v>1.679234964</v>
      </c>
      <c r="E385">
        <v>0.7995247461</v>
      </c>
      <c r="F385">
        <v>1.621556693</v>
      </c>
    </row>
    <row r="386" spans="1:6" ht="15">
      <c r="A386" t="s">
        <v>41</v>
      </c>
      <c r="B386" t="s">
        <v>17</v>
      </c>
      <c r="C386">
        <v>5716.907695</v>
      </c>
      <c r="D386">
        <v>0.8701674186</v>
      </c>
      <c r="E386">
        <v>3.755068517</v>
      </c>
      <c r="F386">
        <v>0.8732045193</v>
      </c>
    </row>
    <row r="387" spans="1:6" ht="15">
      <c r="A387" t="s">
        <v>41</v>
      </c>
      <c r="B387" t="s">
        <v>18</v>
      </c>
      <c r="C387">
        <v>7637.353734</v>
      </c>
      <c r="D387">
        <v>4.66732843</v>
      </c>
      <c r="E387">
        <v>0.1118696197</v>
      </c>
      <c r="F387">
        <v>2.402114635</v>
      </c>
    </row>
    <row r="388" spans="1:6" ht="15">
      <c r="A388" t="s">
        <v>41</v>
      </c>
      <c r="B388" t="s">
        <v>19</v>
      </c>
      <c r="C388">
        <v>534171.0791</v>
      </c>
      <c r="D388">
        <v>1.329834471</v>
      </c>
      <c r="E388">
        <v>26.4211621</v>
      </c>
      <c r="F388">
        <v>1.3308249</v>
      </c>
    </row>
    <row r="389" spans="1:6" ht="15">
      <c r="A389" t="s">
        <v>41</v>
      </c>
      <c r="B389" t="s">
        <v>20</v>
      </c>
      <c r="C389">
        <v>448332.6346</v>
      </c>
      <c r="D389">
        <v>1.201942678</v>
      </c>
      <c r="E389">
        <v>0.02876713897</v>
      </c>
      <c r="F389">
        <v>1.266287559</v>
      </c>
    </row>
    <row r="390" spans="1:6" ht="15">
      <c r="A390" t="s">
        <v>41</v>
      </c>
      <c r="B390" t="s">
        <v>21</v>
      </c>
      <c r="C390">
        <v>1820156.304</v>
      </c>
      <c r="D390">
        <v>1.200082243</v>
      </c>
      <c r="E390">
        <v>5.82646313</v>
      </c>
      <c r="F390">
        <v>1.203147114</v>
      </c>
    </row>
    <row r="391" spans="1:6" ht="15">
      <c r="A391" t="s">
        <v>42</v>
      </c>
      <c r="B391" t="s">
        <v>7</v>
      </c>
      <c r="C391">
        <v>2238831.211</v>
      </c>
      <c r="D391">
        <v>0.541268896</v>
      </c>
      <c r="E391">
        <v>27.11157485</v>
      </c>
      <c r="F391">
        <v>0.5412674359</v>
      </c>
    </row>
    <row r="392" spans="1:6" ht="15">
      <c r="A392" t="s">
        <v>42</v>
      </c>
      <c r="B392" t="s">
        <v>9</v>
      </c>
      <c r="C392">
        <v>448617.5738</v>
      </c>
      <c r="D392">
        <v>1.36331794</v>
      </c>
      <c r="E392">
        <v>1.96386018</v>
      </c>
      <c r="F392">
        <v>1.364680839</v>
      </c>
    </row>
    <row r="393" spans="1:6" ht="15">
      <c r="A393" t="s">
        <v>42</v>
      </c>
      <c r="B393" t="s">
        <v>10</v>
      </c>
      <c r="C393">
        <v>853567.9525</v>
      </c>
      <c r="D393">
        <v>1.272843594</v>
      </c>
      <c r="E393">
        <v>83.34920231</v>
      </c>
      <c r="F393">
        <v>1.276480318</v>
      </c>
    </row>
    <row r="394" spans="1:6" ht="15">
      <c r="A394" t="s">
        <v>42</v>
      </c>
      <c r="B394" t="s">
        <v>11</v>
      </c>
      <c r="C394">
        <v>31191.33482</v>
      </c>
      <c r="D394">
        <v>0.9889194921</v>
      </c>
      <c r="E394">
        <v>21.89539812</v>
      </c>
      <c r="F394">
        <v>0.9899875442</v>
      </c>
    </row>
    <row r="395" spans="1:6" ht="15">
      <c r="A395" t="s">
        <v>42</v>
      </c>
      <c r="B395" t="s">
        <v>12</v>
      </c>
      <c r="C395">
        <v>18481.92386</v>
      </c>
      <c r="D395">
        <v>0.4841928475</v>
      </c>
      <c r="E395">
        <v>7.199389669</v>
      </c>
      <c r="F395">
        <v>0.4992070645</v>
      </c>
    </row>
    <row r="396" spans="1:6" ht="15">
      <c r="A396" t="s">
        <v>42</v>
      </c>
      <c r="B396" t="s">
        <v>13</v>
      </c>
      <c r="C396">
        <v>10714.97172</v>
      </c>
      <c r="D396">
        <v>1.288189434</v>
      </c>
      <c r="E396">
        <v>0.006807330873</v>
      </c>
      <c r="F396">
        <v>0.2055203684</v>
      </c>
    </row>
    <row r="397" spans="1:6" ht="15">
      <c r="A397" t="s">
        <v>42</v>
      </c>
      <c r="B397" t="s">
        <v>14</v>
      </c>
      <c r="C397">
        <v>315796.6056</v>
      </c>
      <c r="D397">
        <v>0.9380720149</v>
      </c>
      <c r="E397">
        <v>2.86735875</v>
      </c>
      <c r="F397">
        <v>1.02673934</v>
      </c>
    </row>
    <row r="398" spans="1:6" ht="15">
      <c r="A398" t="s">
        <v>42</v>
      </c>
      <c r="B398" t="s">
        <v>15</v>
      </c>
      <c r="C398">
        <v>9224943.051</v>
      </c>
      <c r="D398">
        <v>0.4604154258</v>
      </c>
      <c r="E398">
        <v>43.51228724</v>
      </c>
      <c r="F398">
        <v>0.4606332834</v>
      </c>
    </row>
    <row r="399" spans="1:6" ht="15">
      <c r="A399" t="s">
        <v>42</v>
      </c>
      <c r="B399" t="s">
        <v>16</v>
      </c>
      <c r="C399">
        <v>167994.5219</v>
      </c>
      <c r="D399">
        <v>1.537559358</v>
      </c>
      <c r="E399">
        <v>0.385419994</v>
      </c>
      <c r="F399">
        <v>1.428004831</v>
      </c>
    </row>
    <row r="400" spans="1:6" ht="15">
      <c r="A400" t="s">
        <v>42</v>
      </c>
      <c r="B400" t="s">
        <v>17</v>
      </c>
      <c r="C400">
        <v>17210.43693</v>
      </c>
      <c r="D400">
        <v>1.130175194</v>
      </c>
      <c r="E400">
        <v>11.33077687</v>
      </c>
      <c r="F400">
        <v>1.131482449</v>
      </c>
    </row>
    <row r="401" spans="1:6" ht="15">
      <c r="A401" t="s">
        <v>42</v>
      </c>
      <c r="B401" t="s">
        <v>18</v>
      </c>
      <c r="C401">
        <v>3136.325929</v>
      </c>
      <c r="D401">
        <v>13.66028835</v>
      </c>
      <c r="E401">
        <v>0.07793786503</v>
      </c>
      <c r="F401">
        <v>4.144070863</v>
      </c>
    </row>
    <row r="402" spans="1:6" ht="15">
      <c r="A402" t="s">
        <v>42</v>
      </c>
      <c r="B402" t="s">
        <v>19</v>
      </c>
      <c r="C402">
        <v>197157.9884</v>
      </c>
      <c r="D402">
        <v>1.046105474</v>
      </c>
      <c r="E402">
        <v>9.739410618</v>
      </c>
      <c r="F402">
        <v>1.048219062</v>
      </c>
    </row>
    <row r="403" spans="1:6" ht="15">
      <c r="A403" t="s">
        <v>42</v>
      </c>
      <c r="B403" t="s">
        <v>20</v>
      </c>
      <c r="C403">
        <v>4700814.016</v>
      </c>
      <c r="D403">
        <v>0.4469424431</v>
      </c>
      <c r="E403">
        <v>0.3162336931</v>
      </c>
      <c r="F403">
        <v>0.4491190018</v>
      </c>
    </row>
    <row r="404" spans="1:6" ht="15">
      <c r="A404" t="s">
        <v>42</v>
      </c>
      <c r="B404" t="s">
        <v>21</v>
      </c>
      <c r="C404">
        <v>9854.65894</v>
      </c>
      <c r="D404">
        <v>2.259259174</v>
      </c>
      <c r="E404">
        <v>0.01674598649</v>
      </c>
      <c r="F404">
        <v>4.266786956</v>
      </c>
    </row>
    <row r="405" spans="1:6" ht="15">
      <c r="A405" t="s">
        <v>43</v>
      </c>
      <c r="B405" t="s">
        <v>7</v>
      </c>
      <c r="C405">
        <v>202.7435113</v>
      </c>
      <c r="D405">
        <v>295.2946641</v>
      </c>
      <c r="E405">
        <v>0.00252829402</v>
      </c>
      <c r="F405">
        <v>286.7524961</v>
      </c>
    </row>
    <row r="406" spans="1:6" ht="15">
      <c r="A406" t="s">
        <v>43</v>
      </c>
      <c r="B406" t="s">
        <v>9</v>
      </c>
      <c r="C406">
        <v>-40.3144646</v>
      </c>
      <c r="D406">
        <v>66.68110571</v>
      </c>
      <c r="E406">
        <v>-0.002139912872</v>
      </c>
      <c r="F406">
        <v>5.50472749</v>
      </c>
    </row>
    <row r="407" spans="1:6" ht="15">
      <c r="A407" t="s">
        <v>43</v>
      </c>
      <c r="B407" t="s">
        <v>10</v>
      </c>
      <c r="C407">
        <v>18.06622951</v>
      </c>
      <c r="D407">
        <v>195.1648426</v>
      </c>
      <c r="E407">
        <v>-0.2363732734</v>
      </c>
      <c r="F407">
        <v>1.460740828</v>
      </c>
    </row>
    <row r="408" spans="1:6" ht="15">
      <c r="A408" t="s">
        <v>43</v>
      </c>
      <c r="B408" t="s">
        <v>11</v>
      </c>
      <c r="C408">
        <v>9.683345875</v>
      </c>
      <c r="D408">
        <v>52.53368095</v>
      </c>
      <c r="E408">
        <v>-0.01684268772</v>
      </c>
      <c r="F408">
        <v>21.2246022</v>
      </c>
    </row>
    <row r="409" spans="1:6" ht="15">
      <c r="A409" t="s">
        <v>43</v>
      </c>
      <c r="B409" t="s">
        <v>12</v>
      </c>
      <c r="C409">
        <v>8.388221371</v>
      </c>
      <c r="D409">
        <v>657.6074786</v>
      </c>
      <c r="E409">
        <v>-0.2198752612</v>
      </c>
      <c r="F409">
        <v>10.07560458</v>
      </c>
    </row>
    <row r="410" spans="1:6" ht="15">
      <c r="A410" t="s">
        <v>43</v>
      </c>
      <c r="B410" t="s">
        <v>13</v>
      </c>
      <c r="C410">
        <v>330.1883819</v>
      </c>
      <c r="D410">
        <v>67.20746336</v>
      </c>
      <c r="E410">
        <v>0.005754742888</v>
      </c>
      <c r="F410">
        <v>0.3908537965</v>
      </c>
    </row>
    <row r="411" spans="1:6" ht="15">
      <c r="A411" t="s">
        <v>43</v>
      </c>
      <c r="B411" t="s">
        <v>14</v>
      </c>
      <c r="C411">
        <v>7.616252322</v>
      </c>
      <c r="D411">
        <v>297.2765485</v>
      </c>
      <c r="E411">
        <v>-0.2709493775</v>
      </c>
      <c r="F411">
        <v>0.08304479437</v>
      </c>
    </row>
    <row r="412" spans="1:6" ht="15">
      <c r="A412" t="s">
        <v>43</v>
      </c>
      <c r="B412" t="s">
        <v>15</v>
      </c>
      <c r="C412">
        <v>276.3769596</v>
      </c>
      <c r="D412">
        <v>73.12918337</v>
      </c>
      <c r="E412">
        <v>-0.0192847435</v>
      </c>
      <c r="F412">
        <v>4.945752281</v>
      </c>
    </row>
    <row r="413" spans="1:6" ht="15">
      <c r="A413" t="s">
        <v>43</v>
      </c>
      <c r="B413" t="s">
        <v>16</v>
      </c>
      <c r="C413">
        <v>-594.8723982</v>
      </c>
      <c r="D413">
        <v>34.26111233</v>
      </c>
      <c r="E413">
        <v>0.02619449555</v>
      </c>
      <c r="F413">
        <v>1.657876378</v>
      </c>
    </row>
    <row r="414" spans="1:6" ht="15">
      <c r="A414" t="s">
        <v>43</v>
      </c>
      <c r="B414" t="s">
        <v>17</v>
      </c>
      <c r="C414">
        <v>13946.85241</v>
      </c>
      <c r="D414">
        <v>0.6779607742</v>
      </c>
      <c r="E414">
        <v>9.179656529</v>
      </c>
      <c r="F414">
        <v>0.6789287229</v>
      </c>
    </row>
    <row r="415" spans="1:6" ht="15">
      <c r="A415" t="s">
        <v>43</v>
      </c>
      <c r="B415" t="s">
        <v>18</v>
      </c>
      <c r="C415">
        <v>-3365.547283</v>
      </c>
      <c r="D415">
        <v>15.80122473</v>
      </c>
      <c r="E415">
        <v>0.02892240092</v>
      </c>
      <c r="F415">
        <v>13.86138821</v>
      </c>
    </row>
    <row r="416" spans="1:6" ht="15">
      <c r="A416" t="s">
        <v>43</v>
      </c>
      <c r="B416" t="s">
        <v>19</v>
      </c>
      <c r="C416">
        <v>132.0135764</v>
      </c>
      <c r="D416">
        <v>21.63941526</v>
      </c>
      <c r="E416">
        <v>-0.01314332334</v>
      </c>
      <c r="F416">
        <v>10.75855147</v>
      </c>
    </row>
    <row r="417" spans="1:6" ht="15">
      <c r="A417" t="s">
        <v>43</v>
      </c>
      <c r="B417" t="s">
        <v>20</v>
      </c>
      <c r="C417">
        <v>111.651164</v>
      </c>
      <c r="D417">
        <v>233.9485141</v>
      </c>
      <c r="E417">
        <v>-0.001532474373</v>
      </c>
      <c r="F417">
        <v>1.152219518</v>
      </c>
    </row>
    <row r="418" spans="1:6" ht="15">
      <c r="A418" t="s">
        <v>43</v>
      </c>
      <c r="B418" t="s">
        <v>21</v>
      </c>
      <c r="C418">
        <v>99.04479418</v>
      </c>
      <c r="D418">
        <v>28.85900973</v>
      </c>
      <c r="E418">
        <v>-0.01456225371</v>
      </c>
      <c r="F418">
        <v>0.6299245401</v>
      </c>
    </row>
    <row r="419" spans="1:6" ht="15">
      <c r="A419" t="s">
        <v>44</v>
      </c>
      <c r="B419" t="s">
        <v>7</v>
      </c>
      <c r="C419">
        <v>440.8636888</v>
      </c>
      <c r="D419">
        <v>218.0546095</v>
      </c>
      <c r="E419">
        <v>0.005411850211</v>
      </c>
      <c r="F419">
        <v>215.1077488</v>
      </c>
    </row>
    <row r="420" spans="1:6" ht="15">
      <c r="A420" t="s">
        <v>44</v>
      </c>
      <c r="B420" t="s">
        <v>9</v>
      </c>
      <c r="C420">
        <v>-68.28673632</v>
      </c>
      <c r="D420">
        <v>41.42739808</v>
      </c>
      <c r="E420">
        <v>-0.002262486196</v>
      </c>
      <c r="F420">
        <v>5.479063101</v>
      </c>
    </row>
    <row r="421" spans="1:6" ht="15">
      <c r="A421" t="s">
        <v>44</v>
      </c>
      <c r="B421" t="s">
        <v>10</v>
      </c>
      <c r="C421">
        <v>3.329273867</v>
      </c>
      <c r="D421">
        <v>1188.539237</v>
      </c>
      <c r="E421">
        <v>-0.2378164191</v>
      </c>
      <c r="F421">
        <v>1.629384717</v>
      </c>
    </row>
    <row r="422" spans="1:6" ht="15">
      <c r="A422" t="s">
        <v>44</v>
      </c>
      <c r="B422" t="s">
        <v>11</v>
      </c>
      <c r="C422">
        <v>13.70586939</v>
      </c>
      <c r="D422">
        <v>90.26876889</v>
      </c>
      <c r="E422">
        <v>-0.01401594507</v>
      </c>
      <c r="F422">
        <v>62.03108831</v>
      </c>
    </row>
    <row r="423" spans="1:6" ht="15">
      <c r="A423" t="s">
        <v>44</v>
      </c>
      <c r="B423" t="s">
        <v>12</v>
      </c>
      <c r="C423">
        <v>16.62227771</v>
      </c>
      <c r="D423">
        <v>95.13115232</v>
      </c>
      <c r="E423">
        <v>-0.2165683335</v>
      </c>
      <c r="F423">
        <v>2.932440394</v>
      </c>
    </row>
    <row r="424" spans="1:6" ht="15">
      <c r="A424" t="s">
        <v>44</v>
      </c>
      <c r="B424" t="s">
        <v>13</v>
      </c>
      <c r="C424">
        <v>198.7262945</v>
      </c>
      <c r="D424">
        <v>77.51026777</v>
      </c>
      <c r="E424">
        <v>0.005741418064</v>
      </c>
      <c r="F424">
        <v>0.2719295275</v>
      </c>
    </row>
    <row r="425" spans="1:6" ht="15">
      <c r="A425" t="s">
        <v>44</v>
      </c>
      <c r="B425" t="s">
        <v>14</v>
      </c>
      <c r="C425">
        <v>21.36932001</v>
      </c>
      <c r="D425">
        <v>98.63981669</v>
      </c>
      <c r="E425">
        <v>-0.2708126997</v>
      </c>
      <c r="F425">
        <v>0.07735217517</v>
      </c>
    </row>
    <row r="426" spans="1:6" ht="15">
      <c r="A426" t="s">
        <v>44</v>
      </c>
      <c r="B426" t="s">
        <v>15</v>
      </c>
      <c r="C426">
        <v>60.5771504</v>
      </c>
      <c r="D426">
        <v>104.1661619</v>
      </c>
      <c r="E426">
        <v>-0.02030311145</v>
      </c>
      <c r="F426">
        <v>1.466650288</v>
      </c>
    </row>
    <row r="427" spans="1:6" ht="15">
      <c r="A427" t="s">
        <v>44</v>
      </c>
      <c r="B427" t="s">
        <v>16</v>
      </c>
      <c r="C427">
        <v>-639.512382</v>
      </c>
      <c r="D427">
        <v>34.46337496</v>
      </c>
      <c r="E427">
        <v>0.02609937794</v>
      </c>
      <c r="F427">
        <v>1.79934115</v>
      </c>
    </row>
    <row r="428" spans="1:6" ht="15">
      <c r="A428" t="s">
        <v>44</v>
      </c>
      <c r="B428" t="s">
        <v>17</v>
      </c>
      <c r="C428">
        <v>6996.354814</v>
      </c>
      <c r="D428">
        <v>0.5073737193</v>
      </c>
      <c r="E428">
        <v>4.598388095</v>
      </c>
      <c r="F428">
        <v>0.5088198134</v>
      </c>
    </row>
    <row r="429" spans="1:6" ht="15">
      <c r="A429" t="s">
        <v>44</v>
      </c>
      <c r="B429" t="s">
        <v>18</v>
      </c>
      <c r="C429">
        <v>-3248.563113</v>
      </c>
      <c r="D429">
        <v>12.18346575</v>
      </c>
      <c r="E429">
        <v>0.02980430575</v>
      </c>
      <c r="F429">
        <v>10.01100707</v>
      </c>
    </row>
    <row r="430" spans="1:6" ht="15">
      <c r="A430" t="s">
        <v>44</v>
      </c>
      <c r="B430" t="s">
        <v>19</v>
      </c>
      <c r="C430">
        <v>89.85890292</v>
      </c>
      <c r="D430">
        <v>11.88682371</v>
      </c>
      <c r="E430">
        <v>-0.01522993008</v>
      </c>
      <c r="F430">
        <v>3.471553804</v>
      </c>
    </row>
    <row r="431" spans="1:6" ht="15">
      <c r="A431" t="s">
        <v>44</v>
      </c>
      <c r="B431" t="s">
        <v>20</v>
      </c>
      <c r="C431">
        <v>6.201978119</v>
      </c>
      <c r="D431">
        <v>3359.823029</v>
      </c>
      <c r="E431">
        <v>-0.001539602709</v>
      </c>
      <c r="F431">
        <v>0.9149194665</v>
      </c>
    </row>
    <row r="432" spans="1:6" ht="15">
      <c r="A432" t="s">
        <v>44</v>
      </c>
      <c r="B432" t="s">
        <v>21</v>
      </c>
      <c r="C432">
        <v>89.87915707</v>
      </c>
      <c r="D432">
        <v>63.43162712</v>
      </c>
      <c r="E432">
        <v>-0.01459166856</v>
      </c>
      <c r="F432">
        <v>1.253902963</v>
      </c>
    </row>
    <row r="433" spans="1:6" ht="15">
      <c r="A433" t="s">
        <v>45</v>
      </c>
      <c r="B433" t="s">
        <v>7</v>
      </c>
      <c r="C433">
        <v>182.9249611</v>
      </c>
      <c r="D433">
        <v>110.141032</v>
      </c>
      <c r="E433">
        <v>0.002288297965</v>
      </c>
      <c r="F433">
        <v>106.6207565</v>
      </c>
    </row>
    <row r="434" spans="1:6" ht="15">
      <c r="A434" t="s">
        <v>45</v>
      </c>
      <c r="B434" t="s">
        <v>9</v>
      </c>
      <c r="C434">
        <v>-95.90324362</v>
      </c>
      <c r="D434">
        <v>39.89876161</v>
      </c>
      <c r="E434">
        <v>-0.002383500576</v>
      </c>
      <c r="F434">
        <v>7.034701552</v>
      </c>
    </row>
    <row r="435" spans="1:6" ht="15">
      <c r="A435" t="s">
        <v>45</v>
      </c>
      <c r="B435" t="s">
        <v>10</v>
      </c>
      <c r="C435">
        <v>-36.36207887</v>
      </c>
      <c r="D435">
        <v>67.77745022</v>
      </c>
      <c r="E435">
        <v>-0.241703274</v>
      </c>
      <c r="F435">
        <v>0.9985132368</v>
      </c>
    </row>
    <row r="436" spans="1:6" ht="15">
      <c r="A436" t="s">
        <v>45</v>
      </c>
      <c r="B436" t="s">
        <v>11</v>
      </c>
      <c r="C436">
        <v>4.884083501</v>
      </c>
      <c r="D436">
        <v>81.8178105</v>
      </c>
      <c r="E436">
        <v>-0.02021526703</v>
      </c>
      <c r="F436">
        <v>13.89117972</v>
      </c>
    </row>
    <row r="437" spans="1:6" ht="15">
      <c r="A437" t="s">
        <v>45</v>
      </c>
      <c r="B437" t="s">
        <v>12</v>
      </c>
      <c r="C437">
        <v>-11.46542076</v>
      </c>
      <c r="D437">
        <v>422.4257551</v>
      </c>
      <c r="E437">
        <v>-0.2278487988</v>
      </c>
      <c r="F437">
        <v>8.53698463</v>
      </c>
    </row>
    <row r="438" spans="1:6" ht="15">
      <c r="A438" t="s">
        <v>45</v>
      </c>
      <c r="B438" t="s">
        <v>13</v>
      </c>
      <c r="C438">
        <v>237.494949</v>
      </c>
      <c r="D438">
        <v>117.9957801</v>
      </c>
      <c r="E438">
        <v>0.005745347604</v>
      </c>
      <c r="F438">
        <v>0.4943852575</v>
      </c>
    </row>
    <row r="439" spans="1:6" ht="15">
      <c r="A439" t="s">
        <v>45</v>
      </c>
      <c r="B439" t="s">
        <v>14</v>
      </c>
      <c r="C439">
        <v>-0.4756428155</v>
      </c>
      <c r="D439">
        <v>1750.406306</v>
      </c>
      <c r="E439">
        <v>-0.2710297947</v>
      </c>
      <c r="F439">
        <v>0.03052821226</v>
      </c>
    </row>
    <row r="440" spans="1:6" ht="15">
      <c r="A440" t="s">
        <v>45</v>
      </c>
      <c r="B440" t="s">
        <v>15</v>
      </c>
      <c r="C440">
        <v>53.35595729</v>
      </c>
      <c r="D440">
        <v>54.03291747</v>
      </c>
      <c r="E440">
        <v>-0.02033718855</v>
      </c>
      <c r="F440">
        <v>0.6689660638</v>
      </c>
    </row>
    <row r="441" spans="1:6" ht="15">
      <c r="A441" t="s">
        <v>45</v>
      </c>
      <c r="B441" t="s">
        <v>16</v>
      </c>
      <c r="C441">
        <v>-566.2399857</v>
      </c>
      <c r="D441">
        <v>47.38448603</v>
      </c>
      <c r="E441">
        <v>0.02625550468</v>
      </c>
      <c r="F441">
        <v>2.177475332</v>
      </c>
    </row>
    <row r="442" spans="1:6" ht="15">
      <c r="A442" t="s">
        <v>45</v>
      </c>
      <c r="B442" t="s">
        <v>17</v>
      </c>
      <c r="C442">
        <v>1447.241475</v>
      </c>
      <c r="D442">
        <v>1.385301355</v>
      </c>
      <c r="E442">
        <v>0.9408114343</v>
      </c>
      <c r="F442">
        <v>1.404599515</v>
      </c>
    </row>
    <row r="443" spans="1:6" ht="15">
      <c r="A443" t="s">
        <v>45</v>
      </c>
      <c r="B443" t="s">
        <v>18</v>
      </c>
      <c r="C443">
        <v>-3312.309794</v>
      </c>
      <c r="D443">
        <v>16.06148356</v>
      </c>
      <c r="E443">
        <v>0.02932374068</v>
      </c>
      <c r="F443">
        <v>13.67703187</v>
      </c>
    </row>
    <row r="444" spans="1:6" ht="15">
      <c r="A444" t="s">
        <v>45</v>
      </c>
      <c r="B444" t="s">
        <v>19</v>
      </c>
      <c r="C444">
        <v>66.78257306</v>
      </c>
      <c r="D444">
        <v>45.77110231</v>
      </c>
      <c r="E444">
        <v>-0.01637218126</v>
      </c>
      <c r="F444">
        <v>9.241508171</v>
      </c>
    </row>
    <row r="445" spans="1:6" ht="15">
      <c r="A445" t="s">
        <v>45</v>
      </c>
      <c r="B445" t="s">
        <v>20</v>
      </c>
      <c r="C445">
        <v>-195.0708664</v>
      </c>
      <c r="D445">
        <v>59.79003312</v>
      </c>
      <c r="E445">
        <v>-0.001553208697</v>
      </c>
      <c r="F445">
        <v>0.5076171606</v>
      </c>
    </row>
    <row r="446" spans="1:6" ht="15">
      <c r="A446" t="s">
        <v>45</v>
      </c>
      <c r="B446" t="s">
        <v>21</v>
      </c>
      <c r="C446">
        <v>97.23969058</v>
      </c>
      <c r="D446">
        <v>48.80983733</v>
      </c>
      <c r="E446">
        <v>-0.01456804674</v>
      </c>
      <c r="F446">
        <v>1.045571278</v>
      </c>
    </row>
    <row r="447" spans="1:6" ht="15">
      <c r="A447" t="s">
        <v>29</v>
      </c>
      <c r="B447" t="s">
        <v>7</v>
      </c>
      <c r="C447">
        <v>-59.20702328</v>
      </c>
      <c r="D447">
        <v>115.3514785</v>
      </c>
      <c r="E447">
        <v>-0.0006438398731</v>
      </c>
      <c r="F447">
        <v>128.4549204</v>
      </c>
    </row>
    <row r="448" spans="1:6" ht="15">
      <c r="A448" t="s">
        <v>29</v>
      </c>
      <c r="B448" t="s">
        <v>9</v>
      </c>
      <c r="C448">
        <v>-70.40096314</v>
      </c>
      <c r="D448">
        <v>33.02749908</v>
      </c>
      <c r="E448">
        <v>-0.00227175065</v>
      </c>
      <c r="F448">
        <v>4.484993882</v>
      </c>
    </row>
    <row r="449" spans="1:6" ht="15">
      <c r="A449" t="s">
        <v>29</v>
      </c>
      <c r="B449" t="s">
        <v>10</v>
      </c>
      <c r="C449">
        <v>-50.82304478</v>
      </c>
      <c r="D449">
        <v>49.50412686</v>
      </c>
      <c r="E449">
        <v>-0.243119393</v>
      </c>
      <c r="F449">
        <v>1.013409359</v>
      </c>
    </row>
    <row r="450" spans="1:6" ht="15">
      <c r="A450" t="s">
        <v>29</v>
      </c>
      <c r="B450" t="s">
        <v>11</v>
      </c>
      <c r="C450">
        <v>9.463191799</v>
      </c>
      <c r="D450">
        <v>92.68338248</v>
      </c>
      <c r="E450">
        <v>-0.0169973963</v>
      </c>
      <c r="F450">
        <v>36.26141909</v>
      </c>
    </row>
    <row r="451" spans="1:6" ht="15">
      <c r="A451" t="s">
        <v>29</v>
      </c>
      <c r="B451" t="s">
        <v>12</v>
      </c>
      <c r="C451">
        <v>28.74319178</v>
      </c>
      <c r="D451">
        <v>129.2601921</v>
      </c>
      <c r="E451">
        <v>-0.2117003822</v>
      </c>
      <c r="F451">
        <v>7.048375034</v>
      </c>
    </row>
    <row r="452" spans="1:6" ht="15">
      <c r="A452" t="s">
        <v>29</v>
      </c>
      <c r="B452" t="s">
        <v>13</v>
      </c>
      <c r="C452">
        <v>140.9043766</v>
      </c>
      <c r="D452">
        <v>225.6257848</v>
      </c>
      <c r="E452">
        <v>0.005735557311</v>
      </c>
      <c r="F452">
        <v>0.5618217609</v>
      </c>
    </row>
    <row r="453" spans="1:6" ht="15">
      <c r="A453" t="s">
        <v>29</v>
      </c>
      <c r="B453" t="s">
        <v>14</v>
      </c>
      <c r="C453">
        <v>-14.2335496</v>
      </c>
      <c r="D453">
        <v>36.16677633</v>
      </c>
      <c r="E453">
        <v>-0.2711665207</v>
      </c>
      <c r="F453">
        <v>0.01886624837</v>
      </c>
    </row>
    <row r="454" spans="1:6" ht="15">
      <c r="A454" t="s">
        <v>29</v>
      </c>
      <c r="B454" t="s">
        <v>15</v>
      </c>
      <c r="C454">
        <v>6.415649862</v>
      </c>
      <c r="D454">
        <v>202.0242639</v>
      </c>
      <c r="E454">
        <v>-0.02055870174</v>
      </c>
      <c r="F454">
        <v>0.2975104117</v>
      </c>
    </row>
    <row r="455" spans="1:6" ht="15">
      <c r="A455" t="s">
        <v>29</v>
      </c>
      <c r="B455" t="s">
        <v>16</v>
      </c>
      <c r="C455">
        <v>-729.9340051</v>
      </c>
      <c r="D455">
        <v>53.14475353</v>
      </c>
      <c r="E455">
        <v>0.02590671011</v>
      </c>
      <c r="F455">
        <v>3.19057262</v>
      </c>
    </row>
    <row r="456" spans="1:6" ht="15">
      <c r="A456" t="s">
        <v>29</v>
      </c>
      <c r="B456" t="s">
        <v>17</v>
      </c>
      <c r="C456">
        <v>66.76574457</v>
      </c>
      <c r="D456">
        <v>24.08548549</v>
      </c>
      <c r="E456">
        <v>0.03090105705</v>
      </c>
      <c r="F456">
        <v>34.3009073</v>
      </c>
    </row>
    <row r="457" spans="1:6" ht="15">
      <c r="A457" t="s">
        <v>29</v>
      </c>
      <c r="B457" t="s">
        <v>18</v>
      </c>
      <c r="C457">
        <v>-3408.829291</v>
      </c>
      <c r="D457">
        <v>11.30043804</v>
      </c>
      <c r="E457">
        <v>0.02859611223</v>
      </c>
      <c r="F457">
        <v>10.15519252</v>
      </c>
    </row>
    <row r="458" spans="1:6" ht="15">
      <c r="A458" t="s">
        <v>29</v>
      </c>
      <c r="B458" t="s">
        <v>19</v>
      </c>
      <c r="C458">
        <v>29.4470158</v>
      </c>
      <c r="D458">
        <v>32.58824291</v>
      </c>
      <c r="E458">
        <v>-0.01822024741</v>
      </c>
      <c r="F458">
        <v>2.607010861</v>
      </c>
    </row>
    <row r="459" spans="1:6" ht="15">
      <c r="A459" t="s">
        <v>29</v>
      </c>
      <c r="B459" t="s">
        <v>20</v>
      </c>
      <c r="C459">
        <v>-311.3134851</v>
      </c>
      <c r="D459">
        <v>14.29411752</v>
      </c>
      <c r="E459">
        <v>-0.001561066665</v>
      </c>
      <c r="F459">
        <v>0.1926986775</v>
      </c>
    </row>
    <row r="460" spans="1:6" ht="15">
      <c r="A460" t="s">
        <v>29</v>
      </c>
      <c r="B460" t="s">
        <v>21</v>
      </c>
      <c r="C460">
        <v>96.06736666</v>
      </c>
      <c r="D460">
        <v>38.2486052</v>
      </c>
      <c r="E460">
        <v>-0.01457180903</v>
      </c>
      <c r="F460">
        <v>0.8092487926</v>
      </c>
    </row>
    <row r="461" spans="1:6" ht="15">
      <c r="A461" t="s">
        <v>30</v>
      </c>
      <c r="B461" t="s">
        <v>7</v>
      </c>
      <c r="C461">
        <v>9464.146892</v>
      </c>
      <c r="D461">
        <v>3.561468343</v>
      </c>
      <c r="E461">
        <v>0.1146808102</v>
      </c>
      <c r="F461">
        <v>3.559197023</v>
      </c>
    </row>
    <row r="462" spans="1:6" ht="15">
      <c r="A462" t="s">
        <v>30</v>
      </c>
      <c r="B462" t="s">
        <v>9</v>
      </c>
      <c r="C462">
        <v>11518.75157</v>
      </c>
      <c r="D462">
        <v>1.855610167</v>
      </c>
      <c r="E462">
        <v>0.04851143082</v>
      </c>
      <c r="F462">
        <v>1.930706671</v>
      </c>
    </row>
    <row r="463" spans="1:6" ht="15">
      <c r="A463" t="s">
        <v>30</v>
      </c>
      <c r="B463" t="s">
        <v>10</v>
      </c>
      <c r="C463">
        <v>377731.0074</v>
      </c>
      <c r="D463">
        <v>1.713150512</v>
      </c>
      <c r="E463">
        <v>36.75192008</v>
      </c>
      <c r="F463">
        <v>1.724251262</v>
      </c>
    </row>
    <row r="464" spans="1:6" ht="15">
      <c r="A464" t="s">
        <v>30</v>
      </c>
      <c r="B464" t="s">
        <v>11</v>
      </c>
      <c r="C464">
        <v>165.4528315</v>
      </c>
      <c r="D464">
        <v>3.123227846</v>
      </c>
      <c r="E464">
        <v>0.09262099748</v>
      </c>
      <c r="F464">
        <v>3.920632155</v>
      </c>
    </row>
    <row r="465" spans="1:6" ht="15">
      <c r="A465" t="s">
        <v>30</v>
      </c>
      <c r="B465" t="s">
        <v>12</v>
      </c>
      <c r="C465">
        <v>6450.290747</v>
      </c>
      <c r="D465">
        <v>2.368087344</v>
      </c>
      <c r="E465">
        <v>2.367294971</v>
      </c>
      <c r="F465">
        <v>2.591406171</v>
      </c>
    </row>
    <row r="466" spans="1:6" ht="15">
      <c r="A466" t="s">
        <v>30</v>
      </c>
      <c r="B466" t="s">
        <v>13</v>
      </c>
      <c r="C466">
        <v>161071.7809</v>
      </c>
      <c r="D466">
        <v>1.623236869</v>
      </c>
      <c r="E466">
        <v>0.02204729934</v>
      </c>
      <c r="F466">
        <v>1.202006809</v>
      </c>
    </row>
    <row r="467" spans="1:6" ht="15">
      <c r="A467" t="s">
        <v>30</v>
      </c>
      <c r="B467" t="s">
        <v>14</v>
      </c>
      <c r="C467">
        <v>971708.7162</v>
      </c>
      <c r="D467">
        <v>1.684991206</v>
      </c>
      <c r="E467">
        <v>9.385807389</v>
      </c>
      <c r="F467">
        <v>1.733647101</v>
      </c>
    </row>
    <row r="468" spans="1:6" ht="15">
      <c r="A468" t="s">
        <v>30</v>
      </c>
      <c r="B468" t="s">
        <v>15</v>
      </c>
      <c r="C468">
        <v>9224.092883</v>
      </c>
      <c r="D468">
        <v>0.8927636024</v>
      </c>
      <c r="E468">
        <v>0.02293988678</v>
      </c>
      <c r="F468">
        <v>1.694035634</v>
      </c>
    </row>
    <row r="469" spans="1:6" ht="15">
      <c r="A469" t="s">
        <v>30</v>
      </c>
      <c r="B469" t="s">
        <v>16</v>
      </c>
      <c r="C469">
        <v>2218076.74</v>
      </c>
      <c r="D469">
        <v>1.192089012</v>
      </c>
      <c r="E469">
        <v>4.753677023</v>
      </c>
      <c r="F469">
        <v>1.185202303</v>
      </c>
    </row>
    <row r="470" spans="1:6" ht="15">
      <c r="A470" t="s">
        <v>30</v>
      </c>
      <c r="B470" t="s">
        <v>17</v>
      </c>
      <c r="C470">
        <v>191.6810995</v>
      </c>
      <c r="D470">
        <v>7.21015474</v>
      </c>
      <c r="E470">
        <v>0.1132362805</v>
      </c>
      <c r="F470">
        <v>8.044667967</v>
      </c>
    </row>
    <row r="471" spans="1:6" ht="15">
      <c r="A471" t="s">
        <v>30</v>
      </c>
      <c r="B471" t="s">
        <v>18</v>
      </c>
      <c r="C471">
        <v>-2177.146234</v>
      </c>
      <c r="D471">
        <v>22.07316457</v>
      </c>
      <c r="E471">
        <v>0.03788136199</v>
      </c>
      <c r="F471">
        <v>9.563596388</v>
      </c>
    </row>
    <row r="472" spans="1:6" ht="15">
      <c r="A472" t="s">
        <v>30</v>
      </c>
      <c r="B472" t="s">
        <v>19</v>
      </c>
      <c r="C472">
        <v>-23.34638207</v>
      </c>
      <c r="D472">
        <v>131.6220586</v>
      </c>
      <c r="E472">
        <v>-0.02083345849</v>
      </c>
      <c r="F472">
        <v>7.300990312</v>
      </c>
    </row>
    <row r="473" spans="1:6" ht="15">
      <c r="A473" t="s">
        <v>30</v>
      </c>
      <c r="B473" t="s">
        <v>20</v>
      </c>
      <c r="C473">
        <v>3739409.715</v>
      </c>
      <c r="D473">
        <v>0.8881565615</v>
      </c>
      <c r="E473">
        <v>0.2512430308</v>
      </c>
      <c r="F473">
        <v>0.8936006154</v>
      </c>
    </row>
    <row r="474" spans="1:6" ht="15">
      <c r="A474" t="s">
        <v>30</v>
      </c>
      <c r="B474" t="s">
        <v>21</v>
      </c>
      <c r="C474">
        <v>-30.61571359</v>
      </c>
      <c r="D474">
        <v>107.8291402</v>
      </c>
      <c r="E474">
        <v>-0.01497836717</v>
      </c>
      <c r="F474">
        <v>0.7073267761</v>
      </c>
    </row>
    <row r="475" spans="1:6" ht="15">
      <c r="A475" t="s">
        <v>31</v>
      </c>
      <c r="B475" t="s">
        <v>7</v>
      </c>
      <c r="C475">
        <v>465610.4068</v>
      </c>
      <c r="D475">
        <v>1.045590758</v>
      </c>
      <c r="E475">
        <v>5.63846038</v>
      </c>
      <c r="F475">
        <v>1.045577195</v>
      </c>
    </row>
    <row r="476" spans="1:6" ht="15">
      <c r="A476" t="s">
        <v>31</v>
      </c>
      <c r="B476" t="s">
        <v>9</v>
      </c>
      <c r="C476">
        <v>9277.654289</v>
      </c>
      <c r="D476">
        <v>2.827871328</v>
      </c>
      <c r="E476">
        <v>0.03869103631</v>
      </c>
      <c r="F476">
        <v>2.971362884</v>
      </c>
    </row>
    <row r="477" spans="1:6" ht="15">
      <c r="A477" t="s">
        <v>31</v>
      </c>
      <c r="B477" t="s">
        <v>10</v>
      </c>
      <c r="C477">
        <v>32688.3958</v>
      </c>
      <c r="D477">
        <v>2.220693271</v>
      </c>
      <c r="E477">
        <v>2.962933932</v>
      </c>
      <c r="F477">
        <v>2.399178967</v>
      </c>
    </row>
    <row r="478" spans="1:6" ht="15">
      <c r="A478" t="s">
        <v>31</v>
      </c>
      <c r="B478" t="s">
        <v>11</v>
      </c>
      <c r="C478">
        <v>6329.90104</v>
      </c>
      <c r="D478">
        <v>2.139280106</v>
      </c>
      <c r="E478">
        <v>4.424555556</v>
      </c>
      <c r="F478">
        <v>2.150713689</v>
      </c>
    </row>
    <row r="479" spans="1:6" ht="15">
      <c r="A479" t="s">
        <v>31</v>
      </c>
      <c r="B479" t="s">
        <v>12</v>
      </c>
      <c r="C479">
        <v>5281.142116</v>
      </c>
      <c r="D479">
        <v>3.257802437</v>
      </c>
      <c r="E479">
        <v>1.897746337</v>
      </c>
      <c r="F479">
        <v>3.641038685</v>
      </c>
    </row>
    <row r="480" spans="1:6" ht="15">
      <c r="A480" t="s">
        <v>31</v>
      </c>
      <c r="B480" t="s">
        <v>13</v>
      </c>
      <c r="C480">
        <v>304.882893</v>
      </c>
      <c r="D480">
        <v>94.54545443</v>
      </c>
      <c r="E480">
        <v>0.005752177957</v>
      </c>
      <c r="F480">
        <v>0.5079282459</v>
      </c>
    </row>
    <row r="481" spans="1:6" ht="15">
      <c r="A481" t="s">
        <v>31</v>
      </c>
      <c r="B481" t="s">
        <v>14</v>
      </c>
      <c r="C481">
        <v>134904.453</v>
      </c>
      <c r="D481">
        <v>2.235246558</v>
      </c>
      <c r="E481">
        <v>1.069654169</v>
      </c>
      <c r="F481">
        <v>2.801605169</v>
      </c>
    </row>
    <row r="482" spans="1:6" ht="15">
      <c r="A482" t="s">
        <v>31</v>
      </c>
      <c r="B482" t="s">
        <v>15</v>
      </c>
      <c r="C482">
        <v>13458.63381</v>
      </c>
      <c r="D482">
        <v>0.68862806</v>
      </c>
      <c r="E482">
        <v>0.04292285522</v>
      </c>
      <c r="F482">
        <v>1.018945033</v>
      </c>
    </row>
    <row r="483" spans="1:6" ht="15">
      <c r="A483" t="s">
        <v>31</v>
      </c>
      <c r="B483" t="s">
        <v>16</v>
      </c>
      <c r="C483">
        <v>167036.1381</v>
      </c>
      <c r="D483">
        <v>1.279170495</v>
      </c>
      <c r="E483">
        <v>0.3833778969</v>
      </c>
      <c r="F483">
        <v>1.187541264</v>
      </c>
    </row>
    <row r="484" spans="1:6" ht="15">
      <c r="A484" t="s">
        <v>31</v>
      </c>
      <c r="B484" t="s">
        <v>17</v>
      </c>
      <c r="C484">
        <v>308.0898264</v>
      </c>
      <c r="D484">
        <v>6.753688291</v>
      </c>
      <c r="E484">
        <v>0.1899645462</v>
      </c>
      <c r="F484">
        <v>7.219641914</v>
      </c>
    </row>
    <row r="485" spans="1:6" ht="15">
      <c r="A485" t="s">
        <v>31</v>
      </c>
      <c r="B485" t="s">
        <v>18</v>
      </c>
      <c r="C485">
        <v>-3649.922777</v>
      </c>
      <c r="D485">
        <v>9.910231743</v>
      </c>
      <c r="E485">
        <v>0.02677858846</v>
      </c>
      <c r="F485">
        <v>10.18296915</v>
      </c>
    </row>
    <row r="486" spans="1:6" ht="15">
      <c r="A486" t="s">
        <v>31</v>
      </c>
      <c r="B486" t="s">
        <v>19</v>
      </c>
      <c r="C486">
        <v>557027.3199</v>
      </c>
      <c r="D486">
        <v>0.7429701558</v>
      </c>
      <c r="E486">
        <v>27.55251913</v>
      </c>
      <c r="F486">
        <v>0.7435007805</v>
      </c>
    </row>
    <row r="487" spans="1:6" ht="15">
      <c r="A487" t="s">
        <v>31</v>
      </c>
      <c r="B487" t="s">
        <v>20</v>
      </c>
      <c r="C487">
        <v>1094.966126</v>
      </c>
      <c r="D487">
        <v>64.41977504</v>
      </c>
      <c r="E487">
        <v>-0.001466002556</v>
      </c>
      <c r="F487">
        <v>3.252595543</v>
      </c>
    </row>
    <row r="488" spans="1:6" ht="15">
      <c r="A488" t="s">
        <v>31</v>
      </c>
      <c r="B488" t="s">
        <v>21</v>
      </c>
      <c r="C488">
        <v>127.4148332</v>
      </c>
      <c r="D488">
        <v>24.5451738</v>
      </c>
      <c r="E488">
        <v>-0.01447120706</v>
      </c>
      <c r="F488">
        <v>0.6935621537</v>
      </c>
    </row>
    <row r="489" spans="1:6" ht="15">
      <c r="A489" t="s">
        <v>32</v>
      </c>
      <c r="B489" t="s">
        <v>7</v>
      </c>
      <c r="C489">
        <v>49575.74147</v>
      </c>
      <c r="D489">
        <v>2.105643764</v>
      </c>
      <c r="E489">
        <v>0.6004188861</v>
      </c>
      <c r="F489">
        <v>2.105387273</v>
      </c>
    </row>
    <row r="490" spans="1:6" ht="15">
      <c r="A490" t="s">
        <v>32</v>
      </c>
      <c r="B490" t="s">
        <v>9</v>
      </c>
      <c r="C490">
        <v>18993.89526</v>
      </c>
      <c r="D490">
        <v>3.913214569</v>
      </c>
      <c r="E490">
        <v>0.08126719768</v>
      </c>
      <c r="F490">
        <v>4.00775018</v>
      </c>
    </row>
    <row r="491" spans="1:6" ht="15">
      <c r="A491" t="s">
        <v>32</v>
      </c>
      <c r="B491" t="s">
        <v>10</v>
      </c>
      <c r="C491">
        <v>103795.2387</v>
      </c>
      <c r="D491">
        <v>3.576070055</v>
      </c>
      <c r="E491">
        <v>9.926213389</v>
      </c>
      <c r="F491">
        <v>3.66186451</v>
      </c>
    </row>
    <row r="492" spans="1:6" ht="15">
      <c r="A492" t="s">
        <v>32</v>
      </c>
      <c r="B492" t="s">
        <v>11</v>
      </c>
      <c r="C492">
        <v>1430.026507</v>
      </c>
      <c r="D492">
        <v>0.3592682747</v>
      </c>
      <c r="E492">
        <v>0.9812731882</v>
      </c>
      <c r="F492">
        <v>0.3679261893</v>
      </c>
    </row>
    <row r="493" spans="1:6" ht="15">
      <c r="A493" t="s">
        <v>32</v>
      </c>
      <c r="B493" t="s">
        <v>12</v>
      </c>
      <c r="C493">
        <v>22951.93747</v>
      </c>
      <c r="D493">
        <v>3.574690945</v>
      </c>
      <c r="E493">
        <v>8.994618036</v>
      </c>
      <c r="F493">
        <v>3.663413854</v>
      </c>
    </row>
    <row r="494" spans="1:6" ht="15">
      <c r="A494" t="s">
        <v>32</v>
      </c>
      <c r="B494" t="s">
        <v>13</v>
      </c>
      <c r="C494">
        <v>433926.9396</v>
      </c>
      <c r="D494">
        <v>1.834571703</v>
      </c>
      <c r="E494">
        <v>0.04970353944</v>
      </c>
      <c r="F494">
        <v>1.623397808</v>
      </c>
    </row>
    <row r="495" spans="1:6" ht="15">
      <c r="A495" t="s">
        <v>32</v>
      </c>
      <c r="B495" t="s">
        <v>14</v>
      </c>
      <c r="C495">
        <v>537201.0451</v>
      </c>
      <c r="D495">
        <v>3.172099554</v>
      </c>
      <c r="E495">
        <v>5.067674073</v>
      </c>
      <c r="F495">
        <v>3.341747105</v>
      </c>
    </row>
    <row r="496" spans="1:6" ht="15">
      <c r="A496" t="s">
        <v>32</v>
      </c>
      <c r="B496" t="s">
        <v>15</v>
      </c>
      <c r="C496">
        <v>109577.6906</v>
      </c>
      <c r="D496">
        <v>1.349903395</v>
      </c>
      <c r="E496">
        <v>0.4965125391</v>
      </c>
      <c r="F496">
        <v>1.405880089</v>
      </c>
    </row>
    <row r="497" spans="1:6" ht="15">
      <c r="A497" t="s">
        <v>32</v>
      </c>
      <c r="B497" t="s">
        <v>16</v>
      </c>
      <c r="C497">
        <v>89326.0095</v>
      </c>
      <c r="D497">
        <v>2.291683651</v>
      </c>
      <c r="E497">
        <v>0.2177953596</v>
      </c>
      <c r="F497">
        <v>2.002722988</v>
      </c>
    </row>
    <row r="498" spans="1:6" ht="15">
      <c r="A498" t="s">
        <v>32</v>
      </c>
      <c r="B498" t="s">
        <v>17</v>
      </c>
      <c r="C498">
        <v>810.2311528</v>
      </c>
      <c r="D498">
        <v>2.755270978</v>
      </c>
      <c r="E498">
        <v>0.5209400163</v>
      </c>
      <c r="F498">
        <v>2.824589746</v>
      </c>
    </row>
    <row r="499" spans="1:6" ht="15">
      <c r="A499" t="s">
        <v>32</v>
      </c>
      <c r="B499" t="s">
        <v>18</v>
      </c>
      <c r="C499">
        <v>21457.8857</v>
      </c>
      <c r="D499">
        <v>1.90912285</v>
      </c>
      <c r="E499">
        <v>0.216058023</v>
      </c>
      <c r="F499">
        <v>1.429371203</v>
      </c>
    </row>
    <row r="500" spans="1:6" ht="15">
      <c r="A500" t="s">
        <v>32</v>
      </c>
      <c r="B500" t="s">
        <v>19</v>
      </c>
      <c r="C500">
        <v>6870.90612</v>
      </c>
      <c r="D500">
        <v>1.597151122</v>
      </c>
      <c r="E500">
        <v>0.320423929</v>
      </c>
      <c r="F500">
        <v>1.695235196</v>
      </c>
    </row>
    <row r="501" spans="1:6" ht="15">
      <c r="A501" t="s">
        <v>32</v>
      </c>
      <c r="B501" t="s">
        <v>20</v>
      </c>
      <c r="C501">
        <v>886549.6041</v>
      </c>
      <c r="D501">
        <v>1.347189639</v>
      </c>
      <c r="E501">
        <v>0.05839048376</v>
      </c>
      <c r="F501">
        <v>1.382721141</v>
      </c>
    </row>
    <row r="502" spans="1:6" ht="15">
      <c r="A502" t="s">
        <v>32</v>
      </c>
      <c r="B502" t="s">
        <v>21</v>
      </c>
      <c r="C502">
        <v>159712.8222</v>
      </c>
      <c r="D502">
        <v>1.347121603</v>
      </c>
      <c r="E502">
        <v>0.4976788421</v>
      </c>
      <c r="F502">
        <v>1.38739923</v>
      </c>
    </row>
    <row r="503" spans="1:6" ht="15">
      <c r="A503" t="s">
        <v>46</v>
      </c>
      <c r="B503" t="s">
        <v>7</v>
      </c>
      <c r="C503">
        <v>4049981.251</v>
      </c>
      <c r="D503">
        <v>1.593457558</v>
      </c>
      <c r="E503">
        <v>49.04399975</v>
      </c>
      <c r="F503">
        <v>1.593455182</v>
      </c>
    </row>
    <row r="504" spans="1:6" ht="15">
      <c r="A504" t="s">
        <v>46</v>
      </c>
      <c r="B504" t="s">
        <v>9</v>
      </c>
      <c r="C504">
        <v>110392.7441</v>
      </c>
      <c r="D504">
        <v>0.863918076</v>
      </c>
      <c r="E504">
        <v>0.4817731287</v>
      </c>
      <c r="F504">
        <v>0.8674385979</v>
      </c>
    </row>
    <row r="505" spans="1:6" ht="15">
      <c r="A505" t="s">
        <v>46</v>
      </c>
      <c r="B505" t="s">
        <v>10</v>
      </c>
      <c r="C505">
        <v>372641.8879</v>
      </c>
      <c r="D505">
        <v>1.481875028</v>
      </c>
      <c r="E505">
        <v>36.2535579</v>
      </c>
      <c r="F505">
        <v>1.491609172</v>
      </c>
    </row>
    <row r="506" spans="1:6" ht="15">
      <c r="A506" t="s">
        <v>46</v>
      </c>
      <c r="B506" t="s">
        <v>11</v>
      </c>
      <c r="C506">
        <v>29668.05735</v>
      </c>
      <c r="D506">
        <v>0.7737295262</v>
      </c>
      <c r="E506">
        <v>20.82494735</v>
      </c>
      <c r="F506">
        <v>0.774608123</v>
      </c>
    </row>
    <row r="507" spans="1:6" ht="15">
      <c r="A507" t="s">
        <v>46</v>
      </c>
      <c r="B507" t="s">
        <v>12</v>
      </c>
      <c r="C507">
        <v>48801.97653</v>
      </c>
      <c r="D507">
        <v>0.6098999298</v>
      </c>
      <c r="E507">
        <v>19.37640374</v>
      </c>
      <c r="F507">
        <v>0.6169268563</v>
      </c>
    </row>
    <row r="508" spans="1:6" ht="15">
      <c r="A508" t="s">
        <v>46</v>
      </c>
      <c r="B508" t="s">
        <v>13</v>
      </c>
      <c r="C508">
        <v>1812.555615</v>
      </c>
      <c r="D508">
        <v>22.1485947</v>
      </c>
      <c r="E508">
        <v>0.005904993682</v>
      </c>
      <c r="F508">
        <v>0.6890949186</v>
      </c>
    </row>
    <row r="509" spans="1:6" ht="15">
      <c r="A509" t="s">
        <v>46</v>
      </c>
      <c r="B509" t="s">
        <v>14</v>
      </c>
      <c r="C509">
        <v>742654.2486</v>
      </c>
      <c r="D509">
        <v>1.399128738</v>
      </c>
      <c r="E509">
        <v>7.109466155</v>
      </c>
      <c r="F509">
        <v>1.45246593</v>
      </c>
    </row>
    <row r="510" spans="1:6" ht="15">
      <c r="A510" t="s">
        <v>46</v>
      </c>
      <c r="B510" t="s">
        <v>15</v>
      </c>
      <c r="C510">
        <v>2172.854622</v>
      </c>
      <c r="D510">
        <v>1.337551462</v>
      </c>
      <c r="E510">
        <v>-0.01033518935</v>
      </c>
      <c r="F510">
        <v>1.327016738</v>
      </c>
    </row>
    <row r="511" spans="1:6" ht="15">
      <c r="A511" t="s">
        <v>46</v>
      </c>
      <c r="B511" t="s">
        <v>16</v>
      </c>
      <c r="C511">
        <v>3060185.029</v>
      </c>
      <c r="D511">
        <v>2.161674386</v>
      </c>
      <c r="E511">
        <v>6.548017475</v>
      </c>
      <c r="F511">
        <v>2.15260844</v>
      </c>
    </row>
    <row r="512" spans="1:6" ht="15">
      <c r="A512" t="s">
        <v>46</v>
      </c>
      <c r="B512" t="s">
        <v>17</v>
      </c>
      <c r="C512">
        <v>1712.673571</v>
      </c>
      <c r="D512">
        <v>1.590290506</v>
      </c>
      <c r="E512">
        <v>1.115765194</v>
      </c>
      <c r="F512">
        <v>1.60897055</v>
      </c>
    </row>
    <row r="513" spans="1:6" ht="15">
      <c r="A513" t="s">
        <v>46</v>
      </c>
      <c r="B513" t="s">
        <v>18</v>
      </c>
      <c r="C513">
        <v>-4028.577006</v>
      </c>
      <c r="D513">
        <v>9.440839696</v>
      </c>
      <c r="E513">
        <v>0.02392403991</v>
      </c>
      <c r="F513">
        <v>11.98456838</v>
      </c>
    </row>
    <row r="514" spans="1:6" ht="15">
      <c r="A514" t="s">
        <v>46</v>
      </c>
      <c r="B514" t="s">
        <v>19</v>
      </c>
      <c r="C514">
        <v>4564685.006</v>
      </c>
      <c r="D514">
        <v>1.856908659</v>
      </c>
      <c r="E514">
        <v>225.9268594</v>
      </c>
      <c r="F514">
        <v>1.857070392</v>
      </c>
    </row>
    <row r="515" spans="1:6" ht="15">
      <c r="A515" t="s">
        <v>46</v>
      </c>
      <c r="B515" t="s">
        <v>20</v>
      </c>
      <c r="C515">
        <v>12084.53227</v>
      </c>
      <c r="D515">
        <v>3.277437906</v>
      </c>
      <c r="E515">
        <v>-0.0007231109533</v>
      </c>
      <c r="F515">
        <v>3.702578546</v>
      </c>
    </row>
    <row r="516" spans="1:6" ht="15">
      <c r="A516" t="s">
        <v>46</v>
      </c>
      <c r="B516" t="s">
        <v>21</v>
      </c>
      <c r="C516">
        <v>204.4923251</v>
      </c>
      <c r="D516">
        <v>28.03888091</v>
      </c>
      <c r="E516">
        <v>-0.01422384584</v>
      </c>
      <c r="F516">
        <v>1.293673538</v>
      </c>
    </row>
    <row r="517" spans="1:6" ht="15">
      <c r="A517" t="s">
        <v>47</v>
      </c>
      <c r="B517" t="s">
        <v>7</v>
      </c>
      <c r="C517">
        <v>4861799.23</v>
      </c>
      <c r="D517">
        <v>1.124565597</v>
      </c>
      <c r="E517">
        <v>58.87484559</v>
      </c>
      <c r="F517">
        <v>1.1245642</v>
      </c>
    </row>
    <row r="518" spans="1:6" ht="15">
      <c r="A518" t="s">
        <v>47</v>
      </c>
      <c r="B518" t="s">
        <v>9</v>
      </c>
      <c r="C518">
        <v>90170.26122</v>
      </c>
      <c r="D518">
        <v>1.161100866</v>
      </c>
      <c r="E518">
        <v>0.3931590551</v>
      </c>
      <c r="F518">
        <v>1.166898873</v>
      </c>
    </row>
    <row r="519" spans="1:6" ht="15">
      <c r="A519" t="s">
        <v>47</v>
      </c>
      <c r="B519" t="s">
        <v>10</v>
      </c>
      <c r="C519">
        <v>312866.4205</v>
      </c>
      <c r="D519">
        <v>0.991135057</v>
      </c>
      <c r="E519">
        <v>30.399926</v>
      </c>
      <c r="F519">
        <v>0.9988992642</v>
      </c>
    </row>
    <row r="520" spans="1:6" ht="15">
      <c r="A520" t="s">
        <v>47</v>
      </c>
      <c r="B520" t="s">
        <v>11</v>
      </c>
      <c r="C520">
        <v>59987.53377</v>
      </c>
      <c r="D520">
        <v>1.10461317</v>
      </c>
      <c r="E520">
        <v>42.13131302</v>
      </c>
      <c r="F520">
        <v>1.105233167</v>
      </c>
    </row>
    <row r="521" spans="1:6" ht="15">
      <c r="A521" t="s">
        <v>47</v>
      </c>
      <c r="B521" t="s">
        <v>12</v>
      </c>
      <c r="C521">
        <v>49463.71794</v>
      </c>
      <c r="D521">
        <v>1.294561679</v>
      </c>
      <c r="E521">
        <v>19.64216959</v>
      </c>
      <c r="F521">
        <v>1.309275088</v>
      </c>
    </row>
    <row r="522" spans="1:6" ht="15">
      <c r="A522" t="s">
        <v>47</v>
      </c>
      <c r="B522" t="s">
        <v>13</v>
      </c>
      <c r="C522">
        <v>918.3924559</v>
      </c>
      <c r="D522">
        <v>27.10044997</v>
      </c>
      <c r="E522">
        <v>0.00581436248</v>
      </c>
      <c r="F522">
        <v>0.4338740484</v>
      </c>
    </row>
    <row r="523" spans="1:6" ht="15">
      <c r="A523" t="s">
        <v>47</v>
      </c>
      <c r="B523" t="s">
        <v>14</v>
      </c>
      <c r="C523">
        <v>1261523.671</v>
      </c>
      <c r="D523">
        <v>1.468467602</v>
      </c>
      <c r="E523">
        <v>12.2659858</v>
      </c>
      <c r="F523">
        <v>1.500914365</v>
      </c>
    </row>
    <row r="524" spans="1:6" ht="15">
      <c r="A524" t="s">
        <v>47</v>
      </c>
      <c r="B524" t="s">
        <v>15</v>
      </c>
      <c r="C524">
        <v>126891.1286</v>
      </c>
      <c r="D524">
        <v>2.288311837</v>
      </c>
      <c r="E524">
        <v>0.5782153471</v>
      </c>
      <c r="F524">
        <v>2.369793591</v>
      </c>
    </row>
    <row r="525" spans="1:6" ht="15">
      <c r="A525" t="s">
        <v>47</v>
      </c>
      <c r="B525" t="s">
        <v>16</v>
      </c>
      <c r="C525">
        <v>2187531.14</v>
      </c>
      <c r="D525">
        <v>1.599762095</v>
      </c>
      <c r="E525">
        <v>4.688591324</v>
      </c>
      <c r="F525">
        <v>1.590391963</v>
      </c>
    </row>
    <row r="526" spans="1:6" ht="15">
      <c r="A526" t="s">
        <v>47</v>
      </c>
      <c r="B526" t="s">
        <v>17</v>
      </c>
      <c r="C526">
        <v>2230.513512</v>
      </c>
      <c r="D526">
        <v>1.1608596</v>
      </c>
      <c r="E526">
        <v>1.457088062</v>
      </c>
      <c r="F526">
        <v>1.171301226</v>
      </c>
    </row>
    <row r="527" spans="1:6" ht="15">
      <c r="A527" t="s">
        <v>47</v>
      </c>
      <c r="B527" t="s">
        <v>18</v>
      </c>
      <c r="C527">
        <v>-3948.79823</v>
      </c>
      <c r="D527">
        <v>11.88433336</v>
      </c>
      <c r="E527">
        <v>0.02452546562</v>
      </c>
      <c r="F527">
        <v>14.42504345</v>
      </c>
    </row>
    <row r="528" spans="1:6" ht="15">
      <c r="A528" t="s">
        <v>47</v>
      </c>
      <c r="B528" t="s">
        <v>19</v>
      </c>
      <c r="C528">
        <v>4715389.237</v>
      </c>
      <c r="D528">
        <v>1.851316003</v>
      </c>
      <c r="E528">
        <v>233.3865415</v>
      </c>
      <c r="F528">
        <v>1.851472096</v>
      </c>
    </row>
    <row r="529" spans="1:6" ht="15">
      <c r="A529" t="s">
        <v>47</v>
      </c>
      <c r="B529" t="s">
        <v>20</v>
      </c>
      <c r="C529">
        <v>3750.361695</v>
      </c>
      <c r="D529">
        <v>6.579610058</v>
      </c>
      <c r="E529">
        <v>-0.001286498557</v>
      </c>
      <c r="F529">
        <v>1.296608633</v>
      </c>
    </row>
    <row r="530" spans="1:6" ht="15">
      <c r="A530" t="s">
        <v>47</v>
      </c>
      <c r="B530" t="s">
        <v>21</v>
      </c>
      <c r="C530">
        <v>192.5247829</v>
      </c>
      <c r="D530">
        <v>24.88457052</v>
      </c>
      <c r="E530">
        <v>-0.01426225272</v>
      </c>
      <c r="F530">
        <v>1.078034617</v>
      </c>
    </row>
    <row r="531" spans="1:6" ht="15">
      <c r="A531" t="s">
        <v>48</v>
      </c>
      <c r="B531" t="s">
        <v>7</v>
      </c>
      <c r="C531">
        <v>26672.16352</v>
      </c>
      <c r="D531">
        <v>1.133259891</v>
      </c>
      <c r="E531">
        <v>0.323064171</v>
      </c>
      <c r="F531">
        <v>1.133003336</v>
      </c>
    </row>
    <row r="532" spans="1:6" ht="15">
      <c r="A532" t="s">
        <v>48</v>
      </c>
      <c r="B532" t="s">
        <v>9</v>
      </c>
      <c r="C532">
        <v>95694.54289</v>
      </c>
      <c r="D532">
        <v>2.041694382</v>
      </c>
      <c r="E532">
        <v>0.4173662262</v>
      </c>
      <c r="F532">
        <v>2.051298346</v>
      </c>
    </row>
    <row r="533" spans="1:6" ht="15">
      <c r="A533" t="s">
        <v>48</v>
      </c>
      <c r="B533" t="s">
        <v>10</v>
      </c>
      <c r="C533">
        <v>107288.7245</v>
      </c>
      <c r="D533">
        <v>2.02215685</v>
      </c>
      <c r="E533">
        <v>10.26831996</v>
      </c>
      <c r="F533">
        <v>2.069054627</v>
      </c>
    </row>
    <row r="534" spans="1:6" ht="15">
      <c r="A534" t="s">
        <v>48</v>
      </c>
      <c r="B534" t="s">
        <v>11</v>
      </c>
      <c r="C534">
        <v>651.2140186</v>
      </c>
      <c r="D534">
        <v>1.215693219</v>
      </c>
      <c r="E534">
        <v>0.4339793157</v>
      </c>
      <c r="F534">
        <v>1.281936118</v>
      </c>
    </row>
    <row r="535" spans="1:6" ht="15">
      <c r="A535" t="s">
        <v>48</v>
      </c>
      <c r="B535" t="s">
        <v>12</v>
      </c>
      <c r="C535">
        <v>7068.2342</v>
      </c>
      <c r="D535">
        <v>2.626544797</v>
      </c>
      <c r="E535">
        <v>2.615470864</v>
      </c>
      <c r="F535">
        <v>2.850734119</v>
      </c>
    </row>
    <row r="536" spans="1:6" ht="15">
      <c r="A536" t="s">
        <v>48</v>
      </c>
      <c r="B536" t="s">
        <v>13</v>
      </c>
      <c r="C536">
        <v>488.9025119</v>
      </c>
      <c r="D536">
        <v>69.36083387</v>
      </c>
      <c r="E536">
        <v>0.005770829944</v>
      </c>
      <c r="F536">
        <v>0.5956062761</v>
      </c>
    </row>
    <row r="537" spans="1:6" ht="15">
      <c r="A537" t="s">
        <v>48</v>
      </c>
      <c r="B537" t="s">
        <v>14</v>
      </c>
      <c r="C537">
        <v>93540.91938</v>
      </c>
      <c r="D537">
        <v>1.934168229</v>
      </c>
      <c r="E537">
        <v>0.6585837453</v>
      </c>
      <c r="F537">
        <v>2.730130898</v>
      </c>
    </row>
    <row r="538" spans="1:6" ht="15">
      <c r="A538" t="s">
        <v>48</v>
      </c>
      <c r="B538" t="s">
        <v>15</v>
      </c>
      <c r="C538">
        <v>798145.7263</v>
      </c>
      <c r="D538">
        <v>1.136330418</v>
      </c>
      <c r="E538">
        <v>3.745892714</v>
      </c>
      <c r="F538">
        <v>1.142576161</v>
      </c>
    </row>
    <row r="539" spans="1:6" ht="15">
      <c r="A539" t="s">
        <v>48</v>
      </c>
      <c r="B539" t="s">
        <v>16</v>
      </c>
      <c r="C539">
        <v>125445.868</v>
      </c>
      <c r="D539">
        <v>1.577504447</v>
      </c>
      <c r="E539">
        <v>0.2947585293</v>
      </c>
      <c r="F539">
        <v>1.430531673</v>
      </c>
    </row>
    <row r="540" spans="1:6" ht="15">
      <c r="A540" t="s">
        <v>48</v>
      </c>
      <c r="B540" t="s">
        <v>17</v>
      </c>
      <c r="C540">
        <v>345.2899032</v>
      </c>
      <c r="D540">
        <v>6.786922529</v>
      </c>
      <c r="E540">
        <v>0.214484163</v>
      </c>
      <c r="F540">
        <v>7.201639584</v>
      </c>
    </row>
    <row r="541" spans="1:6" ht="15">
      <c r="A541" t="s">
        <v>48</v>
      </c>
      <c r="B541" t="s">
        <v>18</v>
      </c>
      <c r="C541">
        <v>-3122.78257</v>
      </c>
      <c r="D541">
        <v>17.65625396</v>
      </c>
      <c r="E541">
        <v>0.03075252351</v>
      </c>
      <c r="F541">
        <v>13.51618654</v>
      </c>
    </row>
    <row r="542" spans="1:6" ht="15">
      <c r="A542" t="s">
        <v>48</v>
      </c>
      <c r="B542" t="s">
        <v>19</v>
      </c>
      <c r="C542">
        <v>169397.5201</v>
      </c>
      <c r="D542">
        <v>7.247069941</v>
      </c>
      <c r="E542">
        <v>8.365300099</v>
      </c>
      <c r="F542">
        <v>7.264117348</v>
      </c>
    </row>
    <row r="543" spans="1:6" ht="15">
      <c r="A543" t="s">
        <v>48</v>
      </c>
      <c r="B543" t="s">
        <v>20</v>
      </c>
      <c r="C543">
        <v>819051.5128</v>
      </c>
      <c r="D543">
        <v>1.090434638</v>
      </c>
      <c r="E543">
        <v>0.05382763164</v>
      </c>
      <c r="F543">
        <v>1.121632245</v>
      </c>
    </row>
    <row r="544" spans="1:6" ht="15">
      <c r="A544" t="s">
        <v>48</v>
      </c>
      <c r="B544" t="s">
        <v>21</v>
      </c>
      <c r="C544">
        <v>2699.860403</v>
      </c>
      <c r="D544">
        <v>1.390599067</v>
      </c>
      <c r="E544">
        <v>-0.006215576752</v>
      </c>
      <c r="F544">
        <v>1.938500207</v>
      </c>
    </row>
    <row r="545" spans="1:6" ht="15">
      <c r="A545" t="s">
        <v>49</v>
      </c>
      <c r="B545" t="s">
        <v>7</v>
      </c>
      <c r="C545">
        <v>23236.51551</v>
      </c>
      <c r="D545">
        <v>3.294856959</v>
      </c>
      <c r="E545">
        <v>0.2814596158</v>
      </c>
      <c r="F545">
        <v>3.294000788</v>
      </c>
    </row>
    <row r="546" spans="1:6" ht="15">
      <c r="A546" t="s">
        <v>49</v>
      </c>
      <c r="B546" t="s">
        <v>9</v>
      </c>
      <c r="C546">
        <v>64352.15699</v>
      </c>
      <c r="D546">
        <v>2.144811778</v>
      </c>
      <c r="E546">
        <v>0.2800252026</v>
      </c>
      <c r="F546">
        <v>2.159849052</v>
      </c>
    </row>
    <row r="547" spans="1:6" ht="15">
      <c r="A547" t="s">
        <v>49</v>
      </c>
      <c r="B547" t="s">
        <v>10</v>
      </c>
      <c r="C547">
        <v>19926.16042</v>
      </c>
      <c r="D547">
        <v>1.825778133</v>
      </c>
      <c r="E547">
        <v>1.71316657</v>
      </c>
      <c r="F547">
        <v>2.079574393</v>
      </c>
    </row>
    <row r="548" spans="1:6" ht="15">
      <c r="A548" t="s">
        <v>49</v>
      </c>
      <c r="B548" t="s">
        <v>11</v>
      </c>
      <c r="C548">
        <v>234.0385129</v>
      </c>
      <c r="D548">
        <v>4.104877402</v>
      </c>
      <c r="E548">
        <v>0.1408181229</v>
      </c>
      <c r="F548">
        <v>4.794205536</v>
      </c>
    </row>
    <row r="549" spans="1:6" ht="15">
      <c r="A549" t="s">
        <v>49</v>
      </c>
      <c r="B549" t="s">
        <v>12</v>
      </c>
      <c r="C549">
        <v>4419.422256</v>
      </c>
      <c r="D549">
        <v>2.997763949</v>
      </c>
      <c r="E549">
        <v>1.551665973</v>
      </c>
      <c r="F549">
        <v>3.429063687</v>
      </c>
    </row>
    <row r="550" spans="1:6" ht="15">
      <c r="A550" t="s">
        <v>49</v>
      </c>
      <c r="B550" t="s">
        <v>13</v>
      </c>
      <c r="C550">
        <v>625.5832297</v>
      </c>
      <c r="D550">
        <v>56.86433773</v>
      </c>
      <c r="E550">
        <v>0.005784683722</v>
      </c>
      <c r="F550">
        <v>0.6233133553</v>
      </c>
    </row>
    <row r="551" spans="1:6" ht="15">
      <c r="A551" t="s">
        <v>49</v>
      </c>
      <c r="B551" t="s">
        <v>14</v>
      </c>
      <c r="C551">
        <v>36145.8904</v>
      </c>
      <c r="D551">
        <v>1.960777211</v>
      </c>
      <c r="E551">
        <v>0.08819246498</v>
      </c>
      <c r="F551">
        <v>7.986459524</v>
      </c>
    </row>
    <row r="552" spans="1:6" ht="15">
      <c r="A552" t="s">
        <v>49</v>
      </c>
      <c r="B552" t="s">
        <v>15</v>
      </c>
      <c r="C552">
        <v>53771.14905</v>
      </c>
      <c r="D552">
        <v>2.156197123</v>
      </c>
      <c r="E552">
        <v>0.2331592314</v>
      </c>
      <c r="F552">
        <v>2.346598737</v>
      </c>
    </row>
    <row r="553" spans="1:6" ht="15">
      <c r="A553" t="s">
        <v>49</v>
      </c>
      <c r="B553" t="s">
        <v>16</v>
      </c>
      <c r="C553">
        <v>80747.29218</v>
      </c>
      <c r="D553">
        <v>2.890802927</v>
      </c>
      <c r="E553">
        <v>0.1995160721</v>
      </c>
      <c r="F553">
        <v>2.49290353</v>
      </c>
    </row>
    <row r="554" spans="1:6" ht="15">
      <c r="A554" t="s">
        <v>49</v>
      </c>
      <c r="B554" t="s">
        <v>17</v>
      </c>
      <c r="C554">
        <v>166.9189125</v>
      </c>
      <c r="D554">
        <v>14.39667586</v>
      </c>
      <c r="E554">
        <v>0.09691482664</v>
      </c>
      <c r="F554">
        <v>16.34358748</v>
      </c>
    </row>
    <row r="555" spans="1:6" ht="15">
      <c r="A555" t="s">
        <v>49</v>
      </c>
      <c r="B555" t="s">
        <v>18</v>
      </c>
      <c r="C555">
        <v>-141.8724025</v>
      </c>
      <c r="D555">
        <v>263.5979361</v>
      </c>
      <c r="E555">
        <v>0.05322461587</v>
      </c>
      <c r="F555">
        <v>5.296902947</v>
      </c>
    </row>
    <row r="556" spans="1:6" ht="15">
      <c r="A556" t="s">
        <v>49</v>
      </c>
      <c r="B556" t="s">
        <v>19</v>
      </c>
      <c r="C556">
        <v>29284.6313</v>
      </c>
      <c r="D556">
        <v>4.629364902</v>
      </c>
      <c r="E556">
        <v>1.429876954</v>
      </c>
      <c r="F556">
        <v>4.693073812</v>
      </c>
    </row>
    <row r="557" spans="1:6" ht="15">
      <c r="A557" t="s">
        <v>49</v>
      </c>
      <c r="B557" t="s">
        <v>20</v>
      </c>
      <c r="C557">
        <v>238857.3007</v>
      </c>
      <c r="D557">
        <v>2.340365277</v>
      </c>
      <c r="E557">
        <v>0.01460666488</v>
      </c>
      <c r="F557">
        <v>2.587116602</v>
      </c>
    </row>
    <row r="558" spans="1:6" ht="15">
      <c r="A558" t="s">
        <v>49</v>
      </c>
      <c r="B558" t="s">
        <v>21</v>
      </c>
      <c r="C558">
        <v>1629.353629</v>
      </c>
      <c r="D558">
        <v>1.415011567</v>
      </c>
      <c r="E558">
        <v>-0.009651104511</v>
      </c>
      <c r="F558">
        <v>0.7666592256</v>
      </c>
    </row>
    <row r="559" spans="1:6" ht="15">
      <c r="A559" t="s">
        <v>50</v>
      </c>
      <c r="B559" t="s">
        <v>7</v>
      </c>
      <c r="C559">
        <v>31929.20738</v>
      </c>
      <c r="D559">
        <v>4.320427733</v>
      </c>
      <c r="E559">
        <v>0.3867252245</v>
      </c>
      <c r="F559">
        <v>4.319610654</v>
      </c>
    </row>
    <row r="560" spans="1:6" ht="15">
      <c r="A560" t="s">
        <v>50</v>
      </c>
      <c r="B560" t="s">
        <v>9</v>
      </c>
      <c r="C560">
        <v>36142.22625</v>
      </c>
      <c r="D560">
        <v>1.890825265</v>
      </c>
      <c r="E560">
        <v>0.1564104665</v>
      </c>
      <c r="F560">
        <v>1.914558812</v>
      </c>
    </row>
    <row r="561" spans="1:6" ht="15">
      <c r="A561" t="s">
        <v>50</v>
      </c>
      <c r="B561" t="s">
        <v>10</v>
      </c>
      <c r="C561">
        <v>6701.68443</v>
      </c>
      <c r="D561">
        <v>2.419706243</v>
      </c>
      <c r="E561">
        <v>0.4181333737</v>
      </c>
      <c r="F561">
        <v>3.797818579</v>
      </c>
    </row>
    <row r="562" spans="1:6" ht="15">
      <c r="A562" t="s">
        <v>50</v>
      </c>
      <c r="B562" t="s">
        <v>11</v>
      </c>
      <c r="C562">
        <v>448.1112956</v>
      </c>
      <c r="D562">
        <v>1.388124216</v>
      </c>
      <c r="E562">
        <v>0.2912532071</v>
      </c>
      <c r="F562">
        <v>1.500828903</v>
      </c>
    </row>
    <row r="563" spans="1:6" ht="15">
      <c r="A563" t="s">
        <v>50</v>
      </c>
      <c r="B563" t="s">
        <v>12</v>
      </c>
      <c r="C563">
        <v>2632.466155</v>
      </c>
      <c r="D563">
        <v>3.588955678</v>
      </c>
      <c r="E563">
        <v>0.8339960588</v>
      </c>
      <c r="F563">
        <v>4.549647501</v>
      </c>
    </row>
    <row r="564" spans="1:6" ht="15">
      <c r="A564" t="s">
        <v>50</v>
      </c>
      <c r="B564" t="s">
        <v>13</v>
      </c>
      <c r="C564">
        <v>770.5607591</v>
      </c>
      <c r="D564">
        <v>67.37734774</v>
      </c>
      <c r="E564">
        <v>0.005799378454</v>
      </c>
      <c r="F564">
        <v>0.907403222</v>
      </c>
    </row>
    <row r="565" spans="1:6" ht="15">
      <c r="A565" t="s">
        <v>50</v>
      </c>
      <c r="B565" t="s">
        <v>14</v>
      </c>
      <c r="C565">
        <v>15898.66047</v>
      </c>
      <c r="D565">
        <v>1.514689366</v>
      </c>
      <c r="E565">
        <v>-0.1130243234</v>
      </c>
      <c r="F565">
        <v>2.117438443</v>
      </c>
    </row>
    <row r="566" spans="1:6" ht="15">
      <c r="A566" t="s">
        <v>50</v>
      </c>
      <c r="B566" t="s">
        <v>15</v>
      </c>
      <c r="C566">
        <v>2352.24751</v>
      </c>
      <c r="D566">
        <v>1.717203656</v>
      </c>
      <c r="E566">
        <v>-0.00948862712</v>
      </c>
      <c r="F566">
        <v>2.008885156</v>
      </c>
    </row>
    <row r="567" spans="1:6" ht="15">
      <c r="A567" t="s">
        <v>50</v>
      </c>
      <c r="B567" t="s">
        <v>16</v>
      </c>
      <c r="C567">
        <v>79598.7982</v>
      </c>
      <c r="D567">
        <v>5.066082422</v>
      </c>
      <c r="E567">
        <v>0.1970688937</v>
      </c>
      <c r="F567">
        <v>4.360111434</v>
      </c>
    </row>
    <row r="568" spans="1:6" ht="15">
      <c r="A568" t="s">
        <v>50</v>
      </c>
      <c r="B568" t="s">
        <v>17</v>
      </c>
      <c r="C568">
        <v>239.4777893</v>
      </c>
      <c r="D568">
        <v>8.794928025</v>
      </c>
      <c r="E568">
        <v>0.144740423</v>
      </c>
      <c r="F568">
        <v>9.591301318</v>
      </c>
    </row>
    <row r="569" spans="1:6" ht="15">
      <c r="A569" t="s">
        <v>50</v>
      </c>
      <c r="B569" t="s">
        <v>18</v>
      </c>
      <c r="C569">
        <v>-642.5309871</v>
      </c>
      <c r="D569">
        <v>128.7231079</v>
      </c>
      <c r="E569">
        <v>0.04945031698</v>
      </c>
      <c r="F569">
        <v>12.60886912</v>
      </c>
    </row>
    <row r="570" spans="1:6" ht="15">
      <c r="A570" t="s">
        <v>50</v>
      </c>
      <c r="B570" t="s">
        <v>19</v>
      </c>
      <c r="C570">
        <v>8311.856486</v>
      </c>
      <c r="D570">
        <v>2.340835109</v>
      </c>
      <c r="E570">
        <v>0.3917492767</v>
      </c>
      <c r="F570">
        <v>2.458416893</v>
      </c>
    </row>
    <row r="571" spans="1:6" ht="15">
      <c r="A571" t="s">
        <v>50</v>
      </c>
      <c r="B571" t="s">
        <v>20</v>
      </c>
      <c r="C571">
        <v>90393.64719</v>
      </c>
      <c r="D571">
        <v>3.904795074</v>
      </c>
      <c r="E571">
        <v>0.004570563353</v>
      </c>
      <c r="F571">
        <v>5.22049069</v>
      </c>
    </row>
    <row r="572" spans="1:6" ht="15">
      <c r="A572" t="s">
        <v>50</v>
      </c>
      <c r="B572" t="s">
        <v>21</v>
      </c>
      <c r="C572">
        <v>3516.104529</v>
      </c>
      <c r="D572">
        <v>2.500596762</v>
      </c>
      <c r="E572">
        <v>-0.00359604232</v>
      </c>
      <c r="F572">
        <v>7.846657388</v>
      </c>
    </row>
    <row r="573" spans="1:6" ht="15">
      <c r="A573" t="s">
        <v>51</v>
      </c>
      <c r="B573" t="s">
        <v>7</v>
      </c>
      <c r="C573">
        <v>28410.75289</v>
      </c>
      <c r="D573">
        <v>9.194541624</v>
      </c>
      <c r="E573">
        <v>0.3441179103</v>
      </c>
      <c r="F573">
        <v>9.192587451</v>
      </c>
    </row>
    <row r="574" spans="1:6" ht="15">
      <c r="A574" t="s">
        <v>51</v>
      </c>
      <c r="B574" t="s">
        <v>9</v>
      </c>
      <c r="C574">
        <v>38618.60265</v>
      </c>
      <c r="D574">
        <v>1.954129287</v>
      </c>
      <c r="E574">
        <v>0.1672618443</v>
      </c>
      <c r="F574">
        <v>1.977066121</v>
      </c>
    </row>
    <row r="575" spans="1:6" ht="15">
      <c r="A575" t="s">
        <v>51</v>
      </c>
      <c r="B575" t="s">
        <v>10</v>
      </c>
      <c r="C575">
        <v>6110.636869</v>
      </c>
      <c r="D575">
        <v>3.391720652</v>
      </c>
      <c r="E575">
        <v>0.3602538622</v>
      </c>
      <c r="F575">
        <v>5.633785855</v>
      </c>
    </row>
    <row r="576" spans="1:6" ht="15">
      <c r="A576" t="s">
        <v>51</v>
      </c>
      <c r="B576" t="s">
        <v>11</v>
      </c>
      <c r="C576">
        <v>302.6745204</v>
      </c>
      <c r="D576">
        <v>5.848024868</v>
      </c>
      <c r="E576">
        <v>0.1890506139</v>
      </c>
      <c r="F576">
        <v>6.579526808</v>
      </c>
    </row>
    <row r="577" spans="1:6" ht="15">
      <c r="A577" t="s">
        <v>51</v>
      </c>
      <c r="B577" t="s">
        <v>12</v>
      </c>
      <c r="C577">
        <v>2782.061472</v>
      </c>
      <c r="D577">
        <v>6.360183926</v>
      </c>
      <c r="E577">
        <v>0.8940759108</v>
      </c>
      <c r="F577">
        <v>7.948274539</v>
      </c>
    </row>
    <row r="578" spans="1:6" ht="15">
      <c r="A578" t="s">
        <v>51</v>
      </c>
      <c r="B578" t="s">
        <v>13</v>
      </c>
      <c r="C578">
        <v>745.0616477</v>
      </c>
      <c r="D578">
        <v>33.64165147</v>
      </c>
      <c r="E578">
        <v>0.005796793897</v>
      </c>
      <c r="F578">
        <v>0.4382708882</v>
      </c>
    </row>
    <row r="579" spans="1:6" ht="15">
      <c r="A579" t="s">
        <v>51</v>
      </c>
      <c r="B579" t="s">
        <v>14</v>
      </c>
      <c r="C579">
        <v>11271.7721</v>
      </c>
      <c r="D579">
        <v>6.264138765</v>
      </c>
      <c r="E579">
        <v>-0.1590062983</v>
      </c>
      <c r="F579">
        <v>4.413039756</v>
      </c>
    </row>
    <row r="580" spans="1:6" ht="15">
      <c r="A580" t="s">
        <v>51</v>
      </c>
      <c r="B580" t="s">
        <v>15</v>
      </c>
      <c r="C580">
        <v>1103.732548</v>
      </c>
      <c r="D580">
        <v>4.64891845</v>
      </c>
      <c r="E580">
        <v>-0.0153804193</v>
      </c>
      <c r="F580">
        <v>1.574349934</v>
      </c>
    </row>
    <row r="581" spans="1:6" ht="15">
      <c r="A581" t="s">
        <v>51</v>
      </c>
      <c r="B581" t="s">
        <v>16</v>
      </c>
      <c r="C581">
        <v>71115.85561</v>
      </c>
      <c r="D581">
        <v>10.38503077</v>
      </c>
      <c r="E581">
        <v>0.1789936803</v>
      </c>
      <c r="F581">
        <v>8.791711638</v>
      </c>
    </row>
    <row r="582" spans="1:6" ht="15">
      <c r="A582" t="s">
        <v>51</v>
      </c>
      <c r="B582" t="s">
        <v>17</v>
      </c>
      <c r="C582">
        <v>178.7160626</v>
      </c>
      <c r="D582">
        <v>15.09404401</v>
      </c>
      <c r="E582">
        <v>0.1046906601</v>
      </c>
      <c r="F582">
        <v>16.98365284</v>
      </c>
    </row>
    <row r="583" spans="1:6" ht="15">
      <c r="A583" t="s">
        <v>51</v>
      </c>
      <c r="B583" t="s">
        <v>18</v>
      </c>
      <c r="C583">
        <v>-1246.150598</v>
      </c>
      <c r="D583">
        <v>30.75305313</v>
      </c>
      <c r="E583">
        <v>0.04489982908</v>
      </c>
      <c r="F583">
        <v>6.4344096</v>
      </c>
    </row>
    <row r="584" spans="1:6" ht="15">
      <c r="A584" t="s">
        <v>51</v>
      </c>
      <c r="B584" t="s">
        <v>19</v>
      </c>
      <c r="C584">
        <v>5402.285647</v>
      </c>
      <c r="D584">
        <v>4.56392484</v>
      </c>
      <c r="E584">
        <v>0.2477289434</v>
      </c>
      <c r="F584">
        <v>4.926450841</v>
      </c>
    </row>
    <row r="585" spans="1:6" ht="15">
      <c r="A585" t="s">
        <v>51</v>
      </c>
      <c r="B585" t="s">
        <v>20</v>
      </c>
      <c r="C585">
        <v>76449.92061</v>
      </c>
      <c r="D585">
        <v>8.493193552</v>
      </c>
      <c r="E585">
        <v>0.003627971329</v>
      </c>
      <c r="F585">
        <v>12.09843279</v>
      </c>
    </row>
    <row r="586" spans="1:6" ht="15">
      <c r="A586" t="s">
        <v>51</v>
      </c>
      <c r="B586" t="s">
        <v>21</v>
      </c>
      <c r="C586">
        <v>2765.023687</v>
      </c>
      <c r="D586">
        <v>6.719439138</v>
      </c>
      <c r="E586">
        <v>-0.006006451244</v>
      </c>
      <c r="F586">
        <v>9.926998745</v>
      </c>
    </row>
    <row r="587" spans="1:6" ht="15">
      <c r="A587" t="s">
        <v>52</v>
      </c>
      <c r="B587" t="s">
        <v>7</v>
      </c>
      <c r="C587">
        <v>18969.83002</v>
      </c>
      <c r="D587">
        <v>3.525437211</v>
      </c>
      <c r="E587">
        <v>0.2297914729</v>
      </c>
      <c r="F587">
        <v>3.524315143</v>
      </c>
    </row>
    <row r="588" spans="1:6" ht="15">
      <c r="A588" t="s">
        <v>52</v>
      </c>
      <c r="B588" t="s">
        <v>9</v>
      </c>
      <c r="C588">
        <v>205761.4242</v>
      </c>
      <c r="D588">
        <v>2.534468373</v>
      </c>
      <c r="E588">
        <v>0.8996746944</v>
      </c>
      <c r="F588">
        <v>2.539999051</v>
      </c>
    </row>
    <row r="589" spans="1:6" ht="15">
      <c r="A589" t="s">
        <v>52</v>
      </c>
      <c r="B589" t="s">
        <v>10</v>
      </c>
      <c r="C589">
        <v>799093.1054</v>
      </c>
      <c r="D589">
        <v>2.285582623</v>
      </c>
      <c r="E589">
        <v>78.01464421</v>
      </c>
      <c r="F589">
        <v>2.292559444</v>
      </c>
    </row>
    <row r="590" spans="1:6" ht="15">
      <c r="A590" t="s">
        <v>52</v>
      </c>
      <c r="B590" t="s">
        <v>11</v>
      </c>
      <c r="C590">
        <v>474.8062668</v>
      </c>
      <c r="D590">
        <v>3.388026777</v>
      </c>
      <c r="E590">
        <v>0.310012529</v>
      </c>
      <c r="F590">
        <v>3.646462147</v>
      </c>
    </row>
    <row r="591" spans="1:6" ht="15">
      <c r="A591" t="s">
        <v>52</v>
      </c>
      <c r="B591" t="s">
        <v>12</v>
      </c>
      <c r="C591">
        <v>39511.61018</v>
      </c>
      <c r="D591">
        <v>2.339327927</v>
      </c>
      <c r="E591">
        <v>15.64524526</v>
      </c>
      <c r="F591">
        <v>2.372708111</v>
      </c>
    </row>
    <row r="592" spans="1:6" ht="15">
      <c r="A592" t="s">
        <v>52</v>
      </c>
      <c r="B592" t="s">
        <v>13</v>
      </c>
      <c r="C592">
        <v>5289.456522</v>
      </c>
      <c r="D592">
        <v>9.198844427</v>
      </c>
      <c r="E592">
        <v>0.006257407786</v>
      </c>
      <c r="F592">
        <v>0.7881535486</v>
      </c>
    </row>
    <row r="593" spans="1:6" ht="15">
      <c r="A593" t="s">
        <v>52</v>
      </c>
      <c r="B593" t="s">
        <v>14</v>
      </c>
      <c r="C593">
        <v>556197.9112</v>
      </c>
      <c r="D593">
        <v>2.125237151</v>
      </c>
      <c r="E593">
        <v>5.256464757</v>
      </c>
      <c r="F593">
        <v>2.234815084</v>
      </c>
    </row>
    <row r="594" spans="1:6" ht="15">
      <c r="A594" t="s">
        <v>52</v>
      </c>
      <c r="B594" t="s">
        <v>15</v>
      </c>
      <c r="C594">
        <v>8728099.623</v>
      </c>
      <c r="D594">
        <v>1.11233657</v>
      </c>
      <c r="E594">
        <v>41.16766317</v>
      </c>
      <c r="F594">
        <v>1.112892877</v>
      </c>
    </row>
    <row r="595" spans="1:6" ht="15">
      <c r="A595" t="s">
        <v>52</v>
      </c>
      <c r="B595" t="s">
        <v>16</v>
      </c>
      <c r="C595">
        <v>413764.3682</v>
      </c>
      <c r="D595">
        <v>0.8559877803</v>
      </c>
      <c r="E595">
        <v>0.9090994098</v>
      </c>
      <c r="F595">
        <v>0.8301301412</v>
      </c>
    </row>
    <row r="596" spans="1:6" ht="15">
      <c r="A596" t="s">
        <v>52</v>
      </c>
      <c r="B596" t="s">
        <v>17</v>
      </c>
      <c r="C596">
        <v>23000.17615</v>
      </c>
      <c r="D596">
        <v>2.203576812</v>
      </c>
      <c r="E596">
        <v>15.14695682</v>
      </c>
      <c r="F596">
        <v>2.205483488</v>
      </c>
    </row>
    <row r="597" spans="1:6" ht="15">
      <c r="A597" t="s">
        <v>52</v>
      </c>
      <c r="B597" t="s">
        <v>18</v>
      </c>
      <c r="C597">
        <v>10337.27412</v>
      </c>
      <c r="D597">
        <v>3.935851547</v>
      </c>
      <c r="E597">
        <v>0.1322234234</v>
      </c>
      <c r="F597">
        <v>2.319695435</v>
      </c>
    </row>
    <row r="598" spans="1:6" ht="15">
      <c r="A598" t="s">
        <v>52</v>
      </c>
      <c r="B598" t="s">
        <v>19</v>
      </c>
      <c r="C598">
        <v>220971.3375</v>
      </c>
      <c r="D598">
        <v>2.79666885</v>
      </c>
      <c r="E598">
        <v>10.91814338</v>
      </c>
      <c r="F598">
        <v>2.801709304</v>
      </c>
    </row>
    <row r="599" spans="1:6" ht="15">
      <c r="A599" t="s">
        <v>52</v>
      </c>
      <c r="B599" t="s">
        <v>20</v>
      </c>
      <c r="C599">
        <v>4532670.746</v>
      </c>
      <c r="D599">
        <v>1.43278409</v>
      </c>
      <c r="E599">
        <v>0.304867255</v>
      </c>
      <c r="F599">
        <v>1.440021728</v>
      </c>
    </row>
    <row r="600" spans="1:6" ht="15">
      <c r="A600" t="s">
        <v>52</v>
      </c>
      <c r="B600" t="s">
        <v>21</v>
      </c>
      <c r="C600">
        <v>1116.18524</v>
      </c>
      <c r="D600">
        <v>3.326995166</v>
      </c>
      <c r="E600">
        <v>-0.01129799203</v>
      </c>
      <c r="F600">
        <v>1.054851254</v>
      </c>
    </row>
    <row r="601" spans="1:6" ht="15">
      <c r="A601" t="s">
        <v>53</v>
      </c>
      <c r="B601" t="s">
        <v>7</v>
      </c>
      <c r="C601">
        <v>427.8826878</v>
      </c>
      <c r="D601">
        <v>28.49865832</v>
      </c>
      <c r="E601">
        <v>0.005254654604</v>
      </c>
      <c r="F601">
        <v>28.10199656</v>
      </c>
    </row>
    <row r="602" spans="1:6" ht="15">
      <c r="A602" t="s">
        <v>53</v>
      </c>
      <c r="B602" t="s">
        <v>9</v>
      </c>
      <c r="C602">
        <v>552.8523694</v>
      </c>
      <c r="D602">
        <v>21.58725775</v>
      </c>
      <c r="E602">
        <v>0.0004593193747</v>
      </c>
      <c r="F602">
        <v>113.8570988</v>
      </c>
    </row>
    <row r="603" spans="1:6" ht="15">
      <c r="A603" t="s">
        <v>53</v>
      </c>
      <c r="B603" t="s">
        <v>10</v>
      </c>
      <c r="C603">
        <v>19099.96505</v>
      </c>
      <c r="D603">
        <v>3.220600545</v>
      </c>
      <c r="E603">
        <v>1.63225974</v>
      </c>
      <c r="F603">
        <v>3.690477777</v>
      </c>
    </row>
    <row r="604" spans="1:6" ht="15">
      <c r="A604" t="s">
        <v>53</v>
      </c>
      <c r="B604" t="s">
        <v>11</v>
      </c>
      <c r="C604">
        <v>13.83864329</v>
      </c>
      <c r="D604">
        <v>60.14008582</v>
      </c>
      <c r="E604">
        <v>-0.01392264104</v>
      </c>
      <c r="F604">
        <v>42.0071881</v>
      </c>
    </row>
    <row r="605" spans="1:6" ht="15">
      <c r="A605" t="s">
        <v>53</v>
      </c>
      <c r="B605" t="s">
        <v>12</v>
      </c>
      <c r="C605">
        <v>329.1676832</v>
      </c>
      <c r="D605">
        <v>38.21541656</v>
      </c>
      <c r="E605">
        <v>-0.09104514124</v>
      </c>
      <c r="F605">
        <v>55.48937986</v>
      </c>
    </row>
    <row r="606" spans="1:6" ht="15">
      <c r="A606" t="s">
        <v>53</v>
      </c>
      <c r="B606" t="s">
        <v>13</v>
      </c>
      <c r="C606">
        <v>6448.87534</v>
      </c>
      <c r="D606">
        <v>3.025745695</v>
      </c>
      <c r="E606">
        <v>0.006374924953</v>
      </c>
      <c r="F606">
        <v>0.3102432185</v>
      </c>
    </row>
    <row r="607" spans="1:6" ht="15">
      <c r="A607" t="s">
        <v>53</v>
      </c>
      <c r="B607" t="s">
        <v>14</v>
      </c>
      <c r="C607">
        <v>49473.00331</v>
      </c>
      <c r="D607">
        <v>2.664017758</v>
      </c>
      <c r="E607">
        <v>0.2206371929</v>
      </c>
      <c r="F607">
        <v>5.936428832</v>
      </c>
    </row>
    <row r="608" spans="1:6" ht="15">
      <c r="A608" t="s">
        <v>53</v>
      </c>
      <c r="B608" t="s">
        <v>15</v>
      </c>
      <c r="C608">
        <v>1271.373662</v>
      </c>
      <c r="D608">
        <v>5.180026178</v>
      </c>
      <c r="E608">
        <v>-0.01458931415</v>
      </c>
      <c r="F608">
        <v>2.130217543</v>
      </c>
    </row>
    <row r="609" spans="1:6" ht="15">
      <c r="A609" t="s">
        <v>53</v>
      </c>
      <c r="B609" t="s">
        <v>16</v>
      </c>
      <c r="C609">
        <v>96036.49115</v>
      </c>
      <c r="D609">
        <v>3.470020224</v>
      </c>
      <c r="E609">
        <v>0.2320938635</v>
      </c>
      <c r="F609">
        <v>3.059437162</v>
      </c>
    </row>
    <row r="610" spans="1:6" ht="15">
      <c r="A610" t="s">
        <v>53</v>
      </c>
      <c r="B610" t="s">
        <v>17</v>
      </c>
      <c r="C610">
        <v>96.04811342</v>
      </c>
      <c r="D610">
        <v>12.12558629</v>
      </c>
      <c r="E610">
        <v>0.05020188987</v>
      </c>
      <c r="F610">
        <v>15.29119268</v>
      </c>
    </row>
    <row r="611" spans="1:6" ht="15">
      <c r="A611" t="s">
        <v>53</v>
      </c>
      <c r="B611" t="s">
        <v>18</v>
      </c>
      <c r="C611">
        <v>-4593.604702</v>
      </c>
      <c r="D611">
        <v>4.746128652</v>
      </c>
      <c r="E611">
        <v>0.01966448365</v>
      </c>
      <c r="F611">
        <v>8.358054556</v>
      </c>
    </row>
    <row r="612" spans="1:6" ht="15">
      <c r="A612" t="s">
        <v>53</v>
      </c>
      <c r="B612" t="s">
        <v>19</v>
      </c>
      <c r="C612">
        <v>612.0738807</v>
      </c>
      <c r="D612">
        <v>3.222213066</v>
      </c>
      <c r="E612">
        <v>0.01061909691</v>
      </c>
      <c r="F612">
        <v>9.193172163</v>
      </c>
    </row>
    <row r="613" spans="1:6" ht="15">
      <c r="A613" t="s">
        <v>53</v>
      </c>
      <c r="B613" t="s">
        <v>20</v>
      </c>
      <c r="C613">
        <v>191261.3196</v>
      </c>
      <c r="D613">
        <v>2.436473664</v>
      </c>
      <c r="E613">
        <v>0.01138918985</v>
      </c>
      <c r="F613">
        <v>2.765928436</v>
      </c>
    </row>
    <row r="614" spans="1:6" ht="15">
      <c r="A614" t="s">
        <v>53</v>
      </c>
      <c r="B614" t="s">
        <v>21</v>
      </c>
      <c r="C614">
        <v>83.26913377</v>
      </c>
      <c r="D614">
        <v>22.84743449</v>
      </c>
      <c r="E614">
        <v>-0.0146128818</v>
      </c>
      <c r="F614">
        <v>0.4178204171</v>
      </c>
    </row>
    <row r="615" spans="1:6" ht="15">
      <c r="A615" t="s">
        <v>29</v>
      </c>
      <c r="B615" t="s">
        <v>7</v>
      </c>
      <c r="C615">
        <v>-20.34051268</v>
      </c>
      <c r="D615">
        <v>402.2548141</v>
      </c>
      <c r="E615">
        <v>-0.0001731793503</v>
      </c>
      <c r="F615">
        <v>572.1359806</v>
      </c>
    </row>
    <row r="616" spans="1:6" ht="15">
      <c r="A616" t="s">
        <v>29</v>
      </c>
      <c r="B616" t="s">
        <v>9</v>
      </c>
      <c r="C616">
        <v>-133.6706207</v>
      </c>
      <c r="D616">
        <v>20.93112518</v>
      </c>
      <c r="E616">
        <v>-0.002548995642</v>
      </c>
      <c r="F616">
        <v>4.809807256</v>
      </c>
    </row>
    <row r="617" spans="1:6" ht="15">
      <c r="A617" t="s">
        <v>29</v>
      </c>
      <c r="B617" t="s">
        <v>10</v>
      </c>
      <c r="C617">
        <v>-36.94440124</v>
      </c>
      <c r="D617">
        <v>35.47318608</v>
      </c>
      <c r="E617">
        <v>-0.2417602991</v>
      </c>
      <c r="F617">
        <v>0.5308432184</v>
      </c>
    </row>
    <row r="618" spans="1:6" ht="15">
      <c r="A618" t="s">
        <v>29</v>
      </c>
      <c r="B618" t="s">
        <v>11</v>
      </c>
      <c r="C618">
        <v>2.948168547</v>
      </c>
      <c r="D618">
        <v>165.4755485</v>
      </c>
      <c r="E618">
        <v>-0.02157569</v>
      </c>
      <c r="F618">
        <v>15.88945946</v>
      </c>
    </row>
    <row r="619" spans="1:6" ht="15">
      <c r="A619" t="s">
        <v>29</v>
      </c>
      <c r="B619" t="s">
        <v>12</v>
      </c>
      <c r="C619">
        <v>-14.49146574</v>
      </c>
      <c r="D619">
        <v>370.1349954</v>
      </c>
      <c r="E619">
        <v>-0.2290641064</v>
      </c>
      <c r="F619">
        <v>9.404295731</v>
      </c>
    </row>
    <row r="620" spans="1:6" ht="15">
      <c r="A620" t="s">
        <v>29</v>
      </c>
      <c r="B620" t="s">
        <v>13</v>
      </c>
      <c r="C620">
        <v>183.8512281</v>
      </c>
      <c r="D620">
        <v>82.37903615</v>
      </c>
      <c r="E620">
        <v>0.005739910347</v>
      </c>
      <c r="F620">
        <v>0.2674478433</v>
      </c>
    </row>
    <row r="621" spans="1:6" ht="15">
      <c r="A621" t="s">
        <v>29</v>
      </c>
      <c r="B621" t="s">
        <v>14</v>
      </c>
      <c r="C621">
        <v>-12.76600005</v>
      </c>
      <c r="D621">
        <v>56.39698827</v>
      </c>
      <c r="E621">
        <v>-0.2711519362</v>
      </c>
      <c r="F621">
        <v>0.02638740249</v>
      </c>
    </row>
    <row r="622" spans="1:6" ht="15">
      <c r="A622" t="s">
        <v>29</v>
      </c>
      <c r="B622" t="s">
        <v>15</v>
      </c>
      <c r="C622">
        <v>40.86310173</v>
      </c>
      <c r="D622">
        <v>63.28116614</v>
      </c>
      <c r="E622">
        <v>-0.02039614284</v>
      </c>
      <c r="F622">
        <v>0.5982895619</v>
      </c>
    </row>
    <row r="623" spans="1:6" ht="15">
      <c r="A623" t="s">
        <v>29</v>
      </c>
      <c r="B623" t="s">
        <v>16</v>
      </c>
      <c r="C623">
        <v>-1033.69997</v>
      </c>
      <c r="D623">
        <v>25.28409869</v>
      </c>
      <c r="E623">
        <v>0.02525945421</v>
      </c>
      <c r="F623">
        <v>2.204727523</v>
      </c>
    </row>
    <row r="624" spans="1:6" ht="15">
      <c r="A624" t="s">
        <v>29</v>
      </c>
      <c r="B624" t="s">
        <v>17</v>
      </c>
      <c r="C624">
        <v>94.2007003</v>
      </c>
      <c r="D624">
        <v>30.15664018</v>
      </c>
      <c r="E624">
        <v>0.04898420793</v>
      </c>
      <c r="F624">
        <v>38.2252943</v>
      </c>
    </row>
    <row r="625" spans="1:6" ht="15">
      <c r="A625" t="s">
        <v>29</v>
      </c>
      <c r="B625" t="s">
        <v>18</v>
      </c>
      <c r="C625">
        <v>-4218.452173</v>
      </c>
      <c r="D625">
        <v>5.24688413</v>
      </c>
      <c r="E625">
        <v>0.02249263404</v>
      </c>
      <c r="F625">
        <v>7.418377142</v>
      </c>
    </row>
    <row r="626" spans="1:6" ht="15">
      <c r="A626" t="s">
        <v>29</v>
      </c>
      <c r="B626" t="s">
        <v>19</v>
      </c>
      <c r="C626">
        <v>321.1935745</v>
      </c>
      <c r="D626">
        <v>8.561666167</v>
      </c>
      <c r="E626">
        <v>-0.003779136013</v>
      </c>
      <c r="F626">
        <v>36.01865506</v>
      </c>
    </row>
    <row r="627" spans="1:6" ht="15">
      <c r="A627" t="s">
        <v>29</v>
      </c>
      <c r="B627" t="s">
        <v>20</v>
      </c>
      <c r="C627">
        <v>-172.2508768</v>
      </c>
      <c r="D627">
        <v>95.81314736</v>
      </c>
      <c r="E627">
        <v>-0.001551666072</v>
      </c>
      <c r="F627">
        <v>0.7190071115</v>
      </c>
    </row>
    <row r="628" spans="1:6" ht="15">
      <c r="A628" t="s">
        <v>29</v>
      </c>
      <c r="B628" t="s">
        <v>21</v>
      </c>
      <c r="C628">
        <v>81.17697443</v>
      </c>
      <c r="D628">
        <v>19.30818783</v>
      </c>
      <c r="E628">
        <v>-0.01461959607</v>
      </c>
      <c r="F628">
        <v>0.3440670186</v>
      </c>
    </row>
    <row r="629" spans="1:6" ht="15">
      <c r="A629" t="s">
        <v>30</v>
      </c>
      <c r="B629" t="s">
        <v>7</v>
      </c>
      <c r="C629">
        <v>9374.574887</v>
      </c>
      <c r="D629">
        <v>3.045525917</v>
      </c>
      <c r="E629">
        <v>0.113596123</v>
      </c>
      <c r="F629">
        <v>3.043565091</v>
      </c>
    </row>
    <row r="630" spans="1:6" ht="15">
      <c r="A630" t="s">
        <v>30</v>
      </c>
      <c r="B630" t="s">
        <v>9</v>
      </c>
      <c r="C630">
        <v>11640.26386</v>
      </c>
      <c r="D630">
        <v>3.809817809</v>
      </c>
      <c r="E630">
        <v>0.0490438926</v>
      </c>
      <c r="F630">
        <v>3.962327111</v>
      </c>
    </row>
    <row r="631" spans="1:6" ht="15">
      <c r="A631" t="s">
        <v>30</v>
      </c>
      <c r="B631" t="s">
        <v>10</v>
      </c>
      <c r="C631">
        <v>381074.3776</v>
      </c>
      <c r="D631">
        <v>3.612592512</v>
      </c>
      <c r="E631">
        <v>37.07932628</v>
      </c>
      <c r="F631">
        <v>3.635794433</v>
      </c>
    </row>
    <row r="632" spans="1:6" ht="15">
      <c r="A632" t="s">
        <v>30</v>
      </c>
      <c r="B632" t="s">
        <v>11</v>
      </c>
      <c r="C632">
        <v>157.3120813</v>
      </c>
      <c r="D632">
        <v>3.657320746</v>
      </c>
      <c r="E632">
        <v>0.0869002588</v>
      </c>
      <c r="F632">
        <v>4.652557356</v>
      </c>
    </row>
    <row r="633" spans="1:6" ht="15">
      <c r="A633" t="s">
        <v>30</v>
      </c>
      <c r="B633" t="s">
        <v>12</v>
      </c>
      <c r="C633">
        <v>6605.011873</v>
      </c>
      <c r="D633">
        <v>3.961432259</v>
      </c>
      <c r="E633">
        <v>2.42943343</v>
      </c>
      <c r="F633">
        <v>4.325453922</v>
      </c>
    </row>
    <row r="634" spans="1:6" ht="15">
      <c r="A634" t="s">
        <v>30</v>
      </c>
      <c r="B634" t="s">
        <v>13</v>
      </c>
      <c r="C634">
        <v>161563.6526</v>
      </c>
      <c r="D634">
        <v>2.442748699</v>
      </c>
      <c r="E634">
        <v>0.02209715481</v>
      </c>
      <c r="F634">
        <v>1.81028546</v>
      </c>
    </row>
    <row r="635" spans="1:6" ht="15">
      <c r="A635" t="s">
        <v>30</v>
      </c>
      <c r="B635" t="s">
        <v>14</v>
      </c>
      <c r="C635">
        <v>968972.1448</v>
      </c>
      <c r="D635">
        <v>3.249680407</v>
      </c>
      <c r="E635">
        <v>9.358611367</v>
      </c>
      <c r="F635">
        <v>3.343791041</v>
      </c>
    </row>
    <row r="636" spans="1:6" ht="15">
      <c r="A636" t="s">
        <v>30</v>
      </c>
      <c r="B636" t="s">
        <v>15</v>
      </c>
      <c r="C636">
        <v>9180.911508</v>
      </c>
      <c r="D636">
        <v>1.236971979</v>
      </c>
      <c r="E636">
        <v>0.02273611214</v>
      </c>
      <c r="F636">
        <v>2.357127792</v>
      </c>
    </row>
    <row r="637" spans="1:6" ht="15">
      <c r="A637" t="s">
        <v>30</v>
      </c>
      <c r="B637" t="s">
        <v>16</v>
      </c>
      <c r="C637">
        <v>2341393.342</v>
      </c>
      <c r="D637">
        <v>1.755294681</v>
      </c>
      <c r="E637">
        <v>5.01643654</v>
      </c>
      <c r="F637">
        <v>1.745685477</v>
      </c>
    </row>
    <row r="638" spans="1:6" ht="15">
      <c r="A638" t="s">
        <v>30</v>
      </c>
      <c r="B638" t="s">
        <v>17</v>
      </c>
      <c r="C638">
        <v>207.7742692</v>
      </c>
      <c r="D638">
        <v>5.796281581</v>
      </c>
      <c r="E638">
        <v>0.1238437412</v>
      </c>
      <c r="F638">
        <v>6.409689879</v>
      </c>
    </row>
    <row r="639" spans="1:6" ht="15">
      <c r="A639" t="s">
        <v>30</v>
      </c>
      <c r="B639" t="s">
        <v>18</v>
      </c>
      <c r="C639">
        <v>-3677.465783</v>
      </c>
      <c r="D639">
        <v>15.02716701</v>
      </c>
      <c r="E639">
        <v>0.02657095087</v>
      </c>
      <c r="F639">
        <v>15.6788166</v>
      </c>
    </row>
    <row r="640" spans="1:6" ht="15">
      <c r="A640" t="s">
        <v>30</v>
      </c>
      <c r="B640" t="s">
        <v>19</v>
      </c>
      <c r="C640">
        <v>265.2125377</v>
      </c>
      <c r="D640">
        <v>9.492260698</v>
      </c>
      <c r="E640">
        <v>-0.006550131467</v>
      </c>
      <c r="F640">
        <v>19.02429483</v>
      </c>
    </row>
    <row r="641" spans="1:6" ht="15">
      <c r="A641" t="s">
        <v>30</v>
      </c>
      <c r="B641" t="s">
        <v>20</v>
      </c>
      <c r="C641">
        <v>3823875.225</v>
      </c>
      <c r="D641">
        <v>1.168274266</v>
      </c>
      <c r="E641">
        <v>0.2569528757</v>
      </c>
      <c r="F641">
        <v>1.175276203</v>
      </c>
    </row>
    <row r="642" spans="1:6" ht="15">
      <c r="A642" t="s">
        <v>30</v>
      </c>
      <c r="B642" t="s">
        <v>21</v>
      </c>
      <c r="C642">
        <v>-30.66238937</v>
      </c>
      <c r="D642">
        <v>122.0410485</v>
      </c>
      <c r="E642">
        <v>-0.01497851696</v>
      </c>
      <c r="F642">
        <v>0.8017651062</v>
      </c>
    </row>
    <row r="643" spans="1:6" ht="15">
      <c r="A643" t="s">
        <v>31</v>
      </c>
      <c r="B643" t="s">
        <v>7</v>
      </c>
      <c r="C643">
        <v>468590.2022</v>
      </c>
      <c r="D643">
        <v>1.676695546</v>
      </c>
      <c r="E643">
        <v>5.674544712</v>
      </c>
      <c r="F643">
        <v>1.676673936</v>
      </c>
    </row>
    <row r="644" spans="1:6" ht="15">
      <c r="A644" t="s">
        <v>31</v>
      </c>
      <c r="B644" t="s">
        <v>9</v>
      </c>
      <c r="C644">
        <v>9366.766056</v>
      </c>
      <c r="D644">
        <v>3.01408618</v>
      </c>
      <c r="E644">
        <v>0.03908152034</v>
      </c>
      <c r="F644">
        <v>3.165498522</v>
      </c>
    </row>
    <row r="645" spans="1:6" ht="15">
      <c r="A645" t="s">
        <v>31</v>
      </c>
      <c r="B645" t="s">
        <v>10</v>
      </c>
      <c r="C645">
        <v>33677.7981</v>
      </c>
      <c r="D645">
        <v>3.369772436</v>
      </c>
      <c r="E645">
        <v>3.059823126</v>
      </c>
      <c r="F645">
        <v>3.632037872</v>
      </c>
    </row>
    <row r="646" spans="1:6" ht="15">
      <c r="A646" t="s">
        <v>31</v>
      </c>
      <c r="B646" t="s">
        <v>11</v>
      </c>
      <c r="C646">
        <v>6287.893246</v>
      </c>
      <c r="D646">
        <v>2.928307901</v>
      </c>
      <c r="E646">
        <v>4.395035474</v>
      </c>
      <c r="F646">
        <v>2.944063638</v>
      </c>
    </row>
    <row r="647" spans="1:6" ht="15">
      <c r="A647" t="s">
        <v>31</v>
      </c>
      <c r="B647" t="s">
        <v>12</v>
      </c>
      <c r="C647">
        <v>5152.865548</v>
      </c>
      <c r="D647">
        <v>3.915295905</v>
      </c>
      <c r="E647">
        <v>1.846228432</v>
      </c>
      <c r="F647">
        <v>4.388729588</v>
      </c>
    </row>
    <row r="648" spans="1:6" ht="15">
      <c r="A648" t="s">
        <v>31</v>
      </c>
      <c r="B648" t="s">
        <v>13</v>
      </c>
      <c r="C648">
        <v>230.952585</v>
      </c>
      <c r="D648">
        <v>76.57897508</v>
      </c>
      <c r="E648">
        <v>0.005744684479</v>
      </c>
      <c r="F648">
        <v>0.3120521393</v>
      </c>
    </row>
    <row r="649" spans="1:6" ht="15">
      <c r="A649" t="s">
        <v>31</v>
      </c>
      <c r="B649" t="s">
        <v>14</v>
      </c>
      <c r="C649">
        <v>137066.929</v>
      </c>
      <c r="D649">
        <v>2.985257773</v>
      </c>
      <c r="E649">
        <v>1.091144837</v>
      </c>
      <c r="F649">
        <v>3.726753918</v>
      </c>
    </row>
    <row r="650" spans="1:6" ht="15">
      <c r="A650" t="s">
        <v>31</v>
      </c>
      <c r="B650" t="s">
        <v>15</v>
      </c>
      <c r="C650">
        <v>13310.50983</v>
      </c>
      <c r="D650">
        <v>0.8959037284</v>
      </c>
      <c r="E650">
        <v>0.04222385226</v>
      </c>
      <c r="F650">
        <v>1.332759692</v>
      </c>
    </row>
    <row r="651" spans="1:6" ht="15">
      <c r="A651" t="s">
        <v>31</v>
      </c>
      <c r="B651" t="s">
        <v>16</v>
      </c>
      <c r="C651">
        <v>169774.8084</v>
      </c>
      <c r="D651">
        <v>2.048433847</v>
      </c>
      <c r="E651">
        <v>0.389213378</v>
      </c>
      <c r="F651">
        <v>1.903900897</v>
      </c>
    </row>
    <row r="652" spans="1:6" ht="15">
      <c r="A652" t="s">
        <v>31</v>
      </c>
      <c r="B652" t="s">
        <v>17</v>
      </c>
      <c r="C652">
        <v>314.5128392</v>
      </c>
      <c r="D652">
        <v>3.030204318</v>
      </c>
      <c r="E652">
        <v>0.1941981346</v>
      </c>
      <c r="F652">
        <v>3.234707982</v>
      </c>
    </row>
    <row r="653" spans="1:6" ht="15">
      <c r="A653" t="s">
        <v>31</v>
      </c>
      <c r="B653" t="s">
        <v>18</v>
      </c>
      <c r="C653">
        <v>-4996.174467</v>
      </c>
      <c r="D653">
        <v>9.26923779</v>
      </c>
      <c r="E653">
        <v>0.0166296438</v>
      </c>
      <c r="F653">
        <v>20.99390825</v>
      </c>
    </row>
    <row r="654" spans="1:6" ht="15">
      <c r="A654" t="s">
        <v>31</v>
      </c>
      <c r="B654" t="s">
        <v>19</v>
      </c>
      <c r="C654">
        <v>553807.3482</v>
      </c>
      <c r="D654">
        <v>1.695030786</v>
      </c>
      <c r="E654">
        <v>27.39313432</v>
      </c>
      <c r="F654">
        <v>1.696248411</v>
      </c>
    </row>
    <row r="655" spans="1:6" ht="15">
      <c r="A655" t="s">
        <v>31</v>
      </c>
      <c r="B655" t="s">
        <v>20</v>
      </c>
      <c r="C655">
        <v>937.6411305</v>
      </c>
      <c r="D655">
        <v>8.474251287</v>
      </c>
      <c r="E655">
        <v>-0.001476637682</v>
      </c>
      <c r="F655">
        <v>0.3637549762</v>
      </c>
    </row>
    <row r="656" spans="1:6" ht="15">
      <c r="A656" t="s">
        <v>31</v>
      </c>
      <c r="B656" t="s">
        <v>21</v>
      </c>
      <c r="C656">
        <v>99.20582214</v>
      </c>
      <c r="D656">
        <v>34.45259084</v>
      </c>
      <c r="E656">
        <v>-0.01456173693</v>
      </c>
      <c r="F656">
        <v>0.7532686768</v>
      </c>
    </row>
    <row r="657" spans="1:6" ht="15">
      <c r="A657" t="s">
        <v>32</v>
      </c>
      <c r="B657" t="s">
        <v>7</v>
      </c>
      <c r="C657">
        <v>50568.89582</v>
      </c>
      <c r="D657">
        <v>2.425418748</v>
      </c>
      <c r="E657">
        <v>0.6124456551</v>
      </c>
      <c r="F657">
        <v>2.425129107</v>
      </c>
    </row>
    <row r="658" spans="1:6" ht="15">
      <c r="A658" t="s">
        <v>32</v>
      </c>
      <c r="B658" t="s">
        <v>9</v>
      </c>
      <c r="C658">
        <v>19978.77185</v>
      </c>
      <c r="D658">
        <v>2.861336423</v>
      </c>
      <c r="E658">
        <v>0.08558288571</v>
      </c>
      <c r="F658">
        <v>2.926974985</v>
      </c>
    </row>
    <row r="659" spans="1:6" ht="15">
      <c r="A659" t="s">
        <v>32</v>
      </c>
      <c r="B659" t="s">
        <v>10</v>
      </c>
      <c r="C659">
        <v>108396.5434</v>
      </c>
      <c r="D659">
        <v>2.491853422</v>
      </c>
      <c r="E659">
        <v>10.37680534</v>
      </c>
      <c r="F659">
        <v>2.5490402</v>
      </c>
    </row>
    <row r="660" spans="1:6" ht="15">
      <c r="A660" t="s">
        <v>32</v>
      </c>
      <c r="B660" t="s">
        <v>11</v>
      </c>
      <c r="C660">
        <v>1472.606453</v>
      </c>
      <c r="D660">
        <v>1.081070404</v>
      </c>
      <c r="E660">
        <v>1.011195338</v>
      </c>
      <c r="F660">
        <v>1.10635193</v>
      </c>
    </row>
    <row r="661" spans="1:6" ht="15">
      <c r="A661" t="s">
        <v>32</v>
      </c>
      <c r="B661" t="s">
        <v>12</v>
      </c>
      <c r="C661">
        <v>23865.59617</v>
      </c>
      <c r="D661">
        <v>2.63511087</v>
      </c>
      <c r="E661">
        <v>9.361557864</v>
      </c>
      <c r="F661">
        <v>2.697950087</v>
      </c>
    </row>
    <row r="662" spans="1:6" ht="15">
      <c r="A662" t="s">
        <v>32</v>
      </c>
      <c r="B662" t="s">
        <v>13</v>
      </c>
      <c r="C662">
        <v>446074.4558</v>
      </c>
      <c r="D662">
        <v>2.427562966</v>
      </c>
      <c r="E662">
        <v>0.05093479571</v>
      </c>
      <c r="F662">
        <v>2.154885788</v>
      </c>
    </row>
    <row r="663" spans="1:6" ht="15">
      <c r="A663" t="s">
        <v>32</v>
      </c>
      <c r="B663" t="s">
        <v>14</v>
      </c>
      <c r="C663">
        <v>554175.1051</v>
      </c>
      <c r="D663">
        <v>2.316542397</v>
      </c>
      <c r="E663">
        <v>5.236362128</v>
      </c>
      <c r="F663">
        <v>2.436442634</v>
      </c>
    </row>
    <row r="664" spans="1:6" ht="15">
      <c r="A664" t="s">
        <v>32</v>
      </c>
      <c r="B664" t="s">
        <v>15</v>
      </c>
      <c r="C664">
        <v>109895.1053</v>
      </c>
      <c r="D664">
        <v>1.810826713</v>
      </c>
      <c r="E664">
        <v>0.4980104315</v>
      </c>
      <c r="F664">
        <v>1.885690748</v>
      </c>
    </row>
    <row r="665" spans="1:6" ht="15">
      <c r="A665" t="s">
        <v>32</v>
      </c>
      <c r="B665" t="s">
        <v>16</v>
      </c>
      <c r="C665">
        <v>91722.60766</v>
      </c>
      <c r="D665">
        <v>2.819699288</v>
      </c>
      <c r="E665">
        <v>0.222901963</v>
      </c>
      <c r="F665">
        <v>2.472305873</v>
      </c>
    </row>
    <row r="666" spans="1:6" ht="15">
      <c r="A666" t="s">
        <v>32</v>
      </c>
      <c r="B666" t="s">
        <v>17</v>
      </c>
      <c r="C666">
        <v>859.8028634</v>
      </c>
      <c r="D666">
        <v>2.233652632</v>
      </c>
      <c r="E666">
        <v>0.5536141248</v>
      </c>
      <c r="F666">
        <v>2.286531568</v>
      </c>
    </row>
    <row r="667" spans="1:6" ht="15">
      <c r="A667" t="s">
        <v>32</v>
      </c>
      <c r="B667" t="s">
        <v>18</v>
      </c>
      <c r="C667">
        <v>20836.69009</v>
      </c>
      <c r="D667">
        <v>3.246999666</v>
      </c>
      <c r="E667">
        <v>0.2113750355</v>
      </c>
      <c r="F667">
        <v>2.412969906</v>
      </c>
    </row>
    <row r="668" spans="1:6" ht="15">
      <c r="A668" t="s">
        <v>32</v>
      </c>
      <c r="B668" t="s">
        <v>19</v>
      </c>
      <c r="C668">
        <v>7299.411946</v>
      </c>
      <c r="D668">
        <v>1.565761803</v>
      </c>
      <c r="E668">
        <v>0.3416344632</v>
      </c>
      <c r="F668">
        <v>1.655948285</v>
      </c>
    </row>
    <row r="669" spans="1:6" ht="15">
      <c r="A669" t="s">
        <v>32</v>
      </c>
      <c r="B669" t="s">
        <v>20</v>
      </c>
      <c r="C669">
        <v>897781.553</v>
      </c>
      <c r="D669">
        <v>1.996021303</v>
      </c>
      <c r="E669">
        <v>0.05914976038</v>
      </c>
      <c r="F669">
        <v>2.047989673</v>
      </c>
    </row>
    <row r="670" spans="1:6" ht="15">
      <c r="A670" t="s">
        <v>32</v>
      </c>
      <c r="B670" t="s">
        <v>21</v>
      </c>
      <c r="C670">
        <v>161753.3952</v>
      </c>
      <c r="D670">
        <v>2.002615106</v>
      </c>
      <c r="E670">
        <v>0.5042275586</v>
      </c>
      <c r="F670">
        <v>2.061713701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3"/>
  <sheetViews>
    <sheetView workbookViewId="0" topLeftCell="A1">
      <selection activeCell="H48" sqref="H48"/>
    </sheetView>
  </sheetViews>
  <sheetFormatPr defaultColWidth="11.00390625" defaultRowHeight="15.75"/>
  <cols>
    <col min="1" max="1" width="19.125" style="0" customWidth="1"/>
    <col min="2" max="2" width="11.125" style="0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 t="s">
        <v>29</v>
      </c>
      <c r="B2" t="s">
        <v>7</v>
      </c>
      <c r="C2">
        <v>-3.807164687</v>
      </c>
      <c r="D2">
        <v>2520.359433</v>
      </c>
      <c r="E2" s="1">
        <v>2.70339977E-05</v>
      </c>
      <c r="F2">
        <v>4298.194785</v>
      </c>
    </row>
    <row r="3" spans="1:6" ht="15">
      <c r="A3" t="s">
        <v>29</v>
      </c>
      <c r="B3" t="s">
        <v>9</v>
      </c>
      <c r="C3">
        <v>-24.21479932</v>
      </c>
      <c r="D3">
        <v>77.75150285</v>
      </c>
      <c r="E3">
        <v>-0.002069364812</v>
      </c>
      <c r="F3">
        <v>3.986766795</v>
      </c>
    </row>
    <row r="4" spans="1:6" ht="15">
      <c r="A4" t="s">
        <v>29</v>
      </c>
      <c r="B4" t="s">
        <v>10</v>
      </c>
      <c r="C4">
        <v>25.5858467</v>
      </c>
      <c r="D4">
        <v>77.4871401</v>
      </c>
      <c r="E4">
        <v>-0.2356368998</v>
      </c>
      <c r="F4">
        <v>0.8239266566</v>
      </c>
    </row>
    <row r="5" spans="1:6" ht="15">
      <c r="A5" t="s">
        <v>29</v>
      </c>
      <c r="B5" t="s">
        <v>11</v>
      </c>
      <c r="C5">
        <v>0.05121041088</v>
      </c>
      <c r="D5">
        <v>12182.4578</v>
      </c>
      <c r="E5">
        <v>-0.02361146557</v>
      </c>
      <c r="F5">
        <v>18.56769145</v>
      </c>
    </row>
    <row r="6" spans="1:6" ht="15">
      <c r="A6" t="s">
        <v>29</v>
      </c>
      <c r="B6" t="s">
        <v>12</v>
      </c>
      <c r="C6">
        <v>-12.52544805</v>
      </c>
      <c r="D6">
        <v>188.1241047</v>
      </c>
      <c r="E6">
        <v>-0.2282745225</v>
      </c>
      <c r="F6">
        <v>4.145635646</v>
      </c>
    </row>
    <row r="7" spans="1:6" ht="15">
      <c r="A7" t="s">
        <v>29</v>
      </c>
      <c r="B7" t="s">
        <v>13</v>
      </c>
      <c r="C7">
        <v>273.3192873</v>
      </c>
      <c r="D7">
        <v>122.516197</v>
      </c>
      <c r="E7">
        <v>0.005748978712</v>
      </c>
      <c r="F7">
        <v>0.5903832867</v>
      </c>
    </row>
    <row r="8" spans="1:6" ht="15">
      <c r="A8" t="s">
        <v>29</v>
      </c>
      <c r="B8" t="s">
        <v>14</v>
      </c>
      <c r="C8">
        <v>50.14726564</v>
      </c>
      <c r="D8">
        <v>192.6061949</v>
      </c>
      <c r="E8">
        <v>-0.2705267047</v>
      </c>
      <c r="F8">
        <v>0.3548182624</v>
      </c>
    </row>
    <row r="9" spans="1:6" ht="15">
      <c r="A9" t="s">
        <v>29</v>
      </c>
      <c r="B9" t="s">
        <v>15</v>
      </c>
      <c r="C9">
        <v>14.28506814</v>
      </c>
      <c r="D9">
        <v>94.21644487</v>
      </c>
      <c r="E9">
        <v>-0.02052156564</v>
      </c>
      <c r="F9">
        <v>0.30949398</v>
      </c>
    </row>
    <row r="10" spans="1:6" ht="15">
      <c r="A10" t="s">
        <v>29</v>
      </c>
      <c r="B10" t="s">
        <v>16</v>
      </c>
      <c r="C10">
        <v>-339.1089101</v>
      </c>
      <c r="D10">
        <v>59.88827756</v>
      </c>
      <c r="E10">
        <v>0.02673946913</v>
      </c>
      <c r="F10">
        <v>1.618322784</v>
      </c>
    </row>
    <row r="11" spans="1:6" ht="15">
      <c r="A11" t="s">
        <v>29</v>
      </c>
      <c r="B11" t="s">
        <v>17</v>
      </c>
      <c r="C11">
        <v>22.69542022</v>
      </c>
      <c r="D11">
        <v>82.33947436</v>
      </c>
      <c r="E11">
        <v>0.00185306687</v>
      </c>
      <c r="F11">
        <v>664.6990671</v>
      </c>
    </row>
    <row r="12" spans="1:6" ht="15">
      <c r="A12" t="s">
        <v>29</v>
      </c>
      <c r="B12" t="s">
        <v>18</v>
      </c>
      <c r="C12">
        <v>-2002.186847</v>
      </c>
      <c r="D12">
        <v>20.71524013</v>
      </c>
      <c r="E12">
        <v>0.03920032273</v>
      </c>
      <c r="F12">
        <v>7.976264668</v>
      </c>
    </row>
    <row r="13" spans="1:6" ht="15">
      <c r="A13" t="s">
        <v>29</v>
      </c>
      <c r="B13" t="s">
        <v>19</v>
      </c>
      <c r="C13">
        <v>3.443067899</v>
      </c>
      <c r="D13">
        <v>544.8110197</v>
      </c>
      <c r="E13">
        <v>-0.01950741224</v>
      </c>
      <c r="F13">
        <v>4.759777866</v>
      </c>
    </row>
    <row r="14" spans="1:6" ht="15">
      <c r="A14" t="s">
        <v>29</v>
      </c>
      <c r="B14" t="s">
        <v>20</v>
      </c>
      <c r="C14">
        <v>-9.566342823</v>
      </c>
      <c r="D14">
        <v>2737.270249</v>
      </c>
      <c r="E14">
        <v>-0.001540668643</v>
      </c>
      <c r="F14">
        <v>1.148945098</v>
      </c>
    </row>
    <row r="15" spans="1:6" ht="15">
      <c r="A15" t="s">
        <v>29</v>
      </c>
      <c r="B15" t="s">
        <v>21</v>
      </c>
      <c r="C15">
        <v>63.79536511</v>
      </c>
      <c r="D15">
        <v>26.04471196</v>
      </c>
      <c r="E15">
        <v>-0.01467537807</v>
      </c>
      <c r="F15">
        <v>0.3633485488</v>
      </c>
    </row>
    <row r="16" spans="1:6" ht="15">
      <c r="A16" t="s">
        <v>30</v>
      </c>
      <c r="B16" t="s">
        <v>7</v>
      </c>
      <c r="C16">
        <v>9663.604388</v>
      </c>
      <c r="D16">
        <v>2.465439446</v>
      </c>
      <c r="E16">
        <v>0.1170961741</v>
      </c>
      <c r="F16">
        <v>2.463899549</v>
      </c>
    </row>
    <row r="17" spans="1:6" ht="15">
      <c r="A17" t="s">
        <v>30</v>
      </c>
      <c r="B17" t="s">
        <v>9</v>
      </c>
      <c r="C17">
        <v>11674.80231</v>
      </c>
      <c r="D17">
        <v>2.319284744</v>
      </c>
      <c r="E17">
        <v>0.04919523865</v>
      </c>
      <c r="F17">
        <v>2.411841486</v>
      </c>
    </row>
    <row r="18" spans="1:6" ht="15">
      <c r="A18" t="s">
        <v>30</v>
      </c>
      <c r="B18" t="s">
        <v>10</v>
      </c>
      <c r="C18">
        <v>381717.4878</v>
      </c>
      <c r="D18">
        <v>2.012909971</v>
      </c>
      <c r="E18">
        <v>37.14230413</v>
      </c>
      <c r="F18">
        <v>2.025815991</v>
      </c>
    </row>
    <row r="19" spans="1:6" ht="15">
      <c r="A19" t="s">
        <v>30</v>
      </c>
      <c r="B19" t="s">
        <v>11</v>
      </c>
      <c r="C19">
        <v>163.9737111</v>
      </c>
      <c r="D19">
        <v>3.43502069</v>
      </c>
      <c r="E19">
        <v>0.09158157709</v>
      </c>
      <c r="F19">
        <v>4.321983893</v>
      </c>
    </row>
    <row r="20" spans="1:6" ht="15">
      <c r="A20" t="s">
        <v>30</v>
      </c>
      <c r="B20" t="s">
        <v>12</v>
      </c>
      <c r="C20">
        <v>6602.277537</v>
      </c>
      <c r="D20">
        <v>2.153945095</v>
      </c>
      <c r="E20">
        <v>2.428335277</v>
      </c>
      <c r="F20">
        <v>2.351963691</v>
      </c>
    </row>
    <row r="21" spans="1:6" ht="15">
      <c r="A21" t="s">
        <v>30</v>
      </c>
      <c r="B21" t="s">
        <v>13</v>
      </c>
      <c r="C21">
        <v>164587.8482</v>
      </c>
      <c r="D21">
        <v>1.912557687</v>
      </c>
      <c r="E21">
        <v>0.0224036833</v>
      </c>
      <c r="F21">
        <v>1.424143833</v>
      </c>
    </row>
    <row r="22" spans="1:6" ht="15">
      <c r="A22" t="s">
        <v>30</v>
      </c>
      <c r="B22" t="s">
        <v>14</v>
      </c>
      <c r="C22">
        <v>995277.3267</v>
      </c>
      <c r="D22">
        <v>1.838695806</v>
      </c>
      <c r="E22">
        <v>9.620032028</v>
      </c>
      <c r="F22">
        <v>1.890497365</v>
      </c>
    </row>
    <row r="23" spans="1:6" ht="15">
      <c r="A23" t="s">
        <v>30</v>
      </c>
      <c r="B23" t="s">
        <v>15</v>
      </c>
      <c r="C23">
        <v>9561.101712</v>
      </c>
      <c r="D23">
        <v>1.671498351</v>
      </c>
      <c r="E23">
        <v>0.02453024496</v>
      </c>
      <c r="F23">
        <v>3.074437536</v>
      </c>
    </row>
    <row r="24" spans="1:6" ht="15">
      <c r="A24" t="s">
        <v>30</v>
      </c>
      <c r="B24" t="s">
        <v>16</v>
      </c>
      <c r="C24">
        <v>2281820.329</v>
      </c>
      <c r="D24">
        <v>1.726800955</v>
      </c>
      <c r="E24">
        <v>4.889500054</v>
      </c>
      <c r="F24">
        <v>1.717102322</v>
      </c>
    </row>
    <row r="25" spans="1:6" ht="15">
      <c r="A25" t="s">
        <v>30</v>
      </c>
      <c r="B25" t="s">
        <v>17</v>
      </c>
      <c r="C25">
        <v>179.7292772</v>
      </c>
      <c r="D25">
        <v>13.78835525</v>
      </c>
      <c r="E25">
        <v>0.1053584983</v>
      </c>
      <c r="F25">
        <v>15.50356457</v>
      </c>
    </row>
    <row r="26" spans="1:6" ht="15">
      <c r="A26" t="s">
        <v>30</v>
      </c>
      <c r="B26" t="s">
        <v>18</v>
      </c>
      <c r="C26">
        <v>-579.3087997</v>
      </c>
      <c r="D26">
        <v>73.30785907</v>
      </c>
      <c r="E26">
        <v>0.04992692806</v>
      </c>
      <c r="F26">
        <v>6.412397545</v>
      </c>
    </row>
    <row r="27" spans="1:6" ht="15">
      <c r="A27" t="s">
        <v>30</v>
      </c>
      <c r="B27" t="s">
        <v>19</v>
      </c>
      <c r="C27">
        <v>2.167229618</v>
      </c>
      <c r="D27">
        <v>629.249896</v>
      </c>
      <c r="E27">
        <v>-0.01957056473</v>
      </c>
      <c r="F27">
        <v>3.449209694</v>
      </c>
    </row>
    <row r="28" spans="1:6" ht="15">
      <c r="A28" t="s">
        <v>30</v>
      </c>
      <c r="B28" t="s">
        <v>20</v>
      </c>
      <c r="C28">
        <v>3868822.799</v>
      </c>
      <c r="D28">
        <v>1.162588024</v>
      </c>
      <c r="E28">
        <v>0.2599913191</v>
      </c>
      <c r="F28">
        <v>1.169474451</v>
      </c>
    </row>
    <row r="29" spans="1:6" ht="15">
      <c r="A29" t="s">
        <v>30</v>
      </c>
      <c r="B29" t="s">
        <v>21</v>
      </c>
      <c r="C29">
        <v>-58.5236172</v>
      </c>
      <c r="D29">
        <v>56.32955698</v>
      </c>
      <c r="E29">
        <v>-0.01506793071</v>
      </c>
      <c r="F29">
        <v>0.7021306387</v>
      </c>
    </row>
    <row r="30" spans="1:6" ht="15">
      <c r="A30" t="s">
        <v>31</v>
      </c>
      <c r="B30" t="s">
        <v>7</v>
      </c>
      <c r="C30">
        <v>475886.1393</v>
      </c>
      <c r="D30">
        <v>1.032322621</v>
      </c>
      <c r="E30">
        <v>5.762896085</v>
      </c>
      <c r="F30">
        <v>1.03230952</v>
      </c>
    </row>
    <row r="31" spans="1:6" ht="15">
      <c r="A31" t="s">
        <v>31</v>
      </c>
      <c r="B31" t="s">
        <v>9</v>
      </c>
      <c r="C31">
        <v>9304.730816</v>
      </c>
      <c r="D31">
        <v>1.960004909</v>
      </c>
      <c r="E31">
        <v>0.03880968452</v>
      </c>
      <c r="F31">
        <v>2.059155226</v>
      </c>
    </row>
    <row r="32" spans="1:6" ht="15">
      <c r="A32" t="s">
        <v>31</v>
      </c>
      <c r="B32" t="s">
        <v>10</v>
      </c>
      <c r="C32">
        <v>32584.64031</v>
      </c>
      <c r="D32">
        <v>1.383449105</v>
      </c>
      <c r="E32">
        <v>2.952773469</v>
      </c>
      <c r="F32">
        <v>1.495024868</v>
      </c>
    </row>
    <row r="33" spans="1:6" ht="15">
      <c r="A33" t="s">
        <v>31</v>
      </c>
      <c r="B33" t="s">
        <v>11</v>
      </c>
      <c r="C33">
        <v>6362.596942</v>
      </c>
      <c r="D33">
        <v>1.885236938</v>
      </c>
      <c r="E33">
        <v>4.447531903</v>
      </c>
      <c r="F33">
        <v>1.895260711</v>
      </c>
    </row>
    <row r="34" spans="1:6" ht="15">
      <c r="A34" t="s">
        <v>31</v>
      </c>
      <c r="B34" t="s">
        <v>12</v>
      </c>
      <c r="C34">
        <v>5341.129812</v>
      </c>
      <c r="D34">
        <v>2.158727319</v>
      </c>
      <c r="E34">
        <v>1.921838347</v>
      </c>
      <c r="F34">
        <v>2.40948886</v>
      </c>
    </row>
    <row r="35" spans="1:6" ht="15">
      <c r="A35" t="s">
        <v>31</v>
      </c>
      <c r="B35" t="s">
        <v>13</v>
      </c>
      <c r="C35">
        <v>257.8173293</v>
      </c>
      <c r="D35">
        <v>118.729247</v>
      </c>
      <c r="E35">
        <v>0.005747407454</v>
      </c>
      <c r="F35">
        <v>0.5398322172</v>
      </c>
    </row>
    <row r="36" spans="1:6" ht="15">
      <c r="A36" t="s">
        <v>31</v>
      </c>
      <c r="B36" t="s">
        <v>14</v>
      </c>
      <c r="C36">
        <v>136660.6752</v>
      </c>
      <c r="D36">
        <v>1.263133895</v>
      </c>
      <c r="E36">
        <v>1.08710749</v>
      </c>
      <c r="F36">
        <v>1.57804383</v>
      </c>
    </row>
    <row r="37" spans="1:6" ht="15">
      <c r="A37" t="s">
        <v>31</v>
      </c>
      <c r="B37" t="s">
        <v>15</v>
      </c>
      <c r="C37">
        <v>13862.49264</v>
      </c>
      <c r="D37">
        <v>0.4023681945</v>
      </c>
      <c r="E37">
        <v>0.04482868124</v>
      </c>
      <c r="F37">
        <v>0.587168404</v>
      </c>
    </row>
    <row r="38" spans="1:6" ht="15">
      <c r="A38" t="s">
        <v>31</v>
      </c>
      <c r="B38" t="s">
        <v>16</v>
      </c>
      <c r="C38">
        <v>169626.4103</v>
      </c>
      <c r="D38">
        <v>1.361927304</v>
      </c>
      <c r="E38">
        <v>0.3888971755</v>
      </c>
      <c r="F38">
        <v>1.265754602</v>
      </c>
    </row>
    <row r="39" spans="1:6" ht="15">
      <c r="A39" t="s">
        <v>31</v>
      </c>
      <c r="B39" t="s">
        <v>17</v>
      </c>
      <c r="C39">
        <v>269.8384976</v>
      </c>
      <c r="D39">
        <v>6.264459177</v>
      </c>
      <c r="E39">
        <v>0.1647520196</v>
      </c>
      <c r="F39">
        <v>6.762800696</v>
      </c>
    </row>
    <row r="40" spans="1:6" ht="15">
      <c r="A40" t="s">
        <v>31</v>
      </c>
      <c r="B40" t="s">
        <v>18</v>
      </c>
      <c r="C40">
        <v>-1727.817484</v>
      </c>
      <c r="D40">
        <v>25.35971284</v>
      </c>
      <c r="E40">
        <v>0.04126870229</v>
      </c>
      <c r="F40">
        <v>8.004164509</v>
      </c>
    </row>
    <row r="41" spans="1:6" ht="15">
      <c r="A41" t="s">
        <v>31</v>
      </c>
      <c r="B41" t="s">
        <v>19</v>
      </c>
      <c r="C41">
        <v>569202.7333</v>
      </c>
      <c r="D41">
        <v>0.8878272999</v>
      </c>
      <c r="E41">
        <v>28.15518776</v>
      </c>
      <c r="F41">
        <v>0.8884478081</v>
      </c>
    </row>
    <row r="42" spans="1:6" ht="15">
      <c r="A42" t="s">
        <v>31</v>
      </c>
      <c r="B42" t="s">
        <v>20</v>
      </c>
      <c r="C42">
        <v>1270.320498</v>
      </c>
      <c r="D42">
        <v>22.20118642</v>
      </c>
      <c r="E42">
        <v>-0.00145414865</v>
      </c>
      <c r="F42">
        <v>1.311069118</v>
      </c>
    </row>
    <row r="43" spans="1:6" ht="15">
      <c r="A43" t="s">
        <v>31</v>
      </c>
      <c r="B43" t="s">
        <v>21</v>
      </c>
      <c r="C43">
        <v>83.95284218</v>
      </c>
      <c r="D43">
        <v>60.59522568</v>
      </c>
      <c r="E43">
        <v>-0.01461068761</v>
      </c>
      <c r="F43">
        <v>1.11739622</v>
      </c>
    </row>
    <row r="44" spans="1:6" ht="15">
      <c r="A44" t="s">
        <v>32</v>
      </c>
      <c r="B44" t="s">
        <v>7</v>
      </c>
      <c r="C44">
        <v>49974.58873</v>
      </c>
      <c r="D44">
        <v>0.4623161728</v>
      </c>
      <c r="E44">
        <v>0.6052487939</v>
      </c>
      <c r="F44">
        <v>0.4622603071</v>
      </c>
    </row>
    <row r="45" spans="1:6" ht="15">
      <c r="A45" t="s">
        <v>32</v>
      </c>
      <c r="B45" t="s">
        <v>9</v>
      </c>
      <c r="C45">
        <v>19330.8886</v>
      </c>
      <c r="D45">
        <v>2.767956826</v>
      </c>
      <c r="E45">
        <v>0.0827438884</v>
      </c>
      <c r="F45">
        <v>2.833631881</v>
      </c>
    </row>
    <row r="46" spans="1:6" ht="15">
      <c r="A46" t="s">
        <v>32</v>
      </c>
      <c r="B46" t="s">
        <v>10</v>
      </c>
      <c r="C46">
        <v>106383.666</v>
      </c>
      <c r="D46">
        <v>2.715811162</v>
      </c>
      <c r="E46">
        <v>10.1796903</v>
      </c>
      <c r="F46">
        <v>2.779344521</v>
      </c>
    </row>
    <row r="47" spans="1:6" ht="15">
      <c r="A47" t="s">
        <v>32</v>
      </c>
      <c r="B47" t="s">
        <v>11</v>
      </c>
      <c r="C47">
        <v>1453.33448</v>
      </c>
      <c r="D47">
        <v>1.45253078</v>
      </c>
      <c r="E47">
        <v>0.9976523697</v>
      </c>
      <c r="F47">
        <v>1.486960261</v>
      </c>
    </row>
    <row r="48" spans="1:6" ht="15">
      <c r="A48" t="s">
        <v>32</v>
      </c>
      <c r="B48" t="s">
        <v>12</v>
      </c>
      <c r="C48">
        <v>23519.15373</v>
      </c>
      <c r="D48">
        <v>2.611920121</v>
      </c>
      <c r="E48">
        <v>9.222421084</v>
      </c>
      <c r="F48">
        <v>2.675146009</v>
      </c>
    </row>
    <row r="49" spans="1:6" ht="15">
      <c r="A49" t="s">
        <v>32</v>
      </c>
      <c r="B49" t="s">
        <v>13</v>
      </c>
      <c r="C49">
        <v>437729.0384</v>
      </c>
      <c r="D49">
        <v>0.5236070314</v>
      </c>
      <c r="E49">
        <v>0.05008891517</v>
      </c>
      <c r="F49">
        <v>0.4637993867</v>
      </c>
    </row>
    <row r="50" spans="1:6" ht="15">
      <c r="A50" t="s">
        <v>32</v>
      </c>
      <c r="B50" t="s">
        <v>14</v>
      </c>
      <c r="C50">
        <v>558627.5465</v>
      </c>
      <c r="D50">
        <v>2.427651266</v>
      </c>
      <c r="E50">
        <v>5.280610451</v>
      </c>
      <c r="F50">
        <v>2.552249427</v>
      </c>
    </row>
    <row r="51" spans="1:6" ht="15">
      <c r="A51" t="s">
        <v>32</v>
      </c>
      <c r="B51" t="s">
        <v>15</v>
      </c>
      <c r="C51">
        <v>112007.8281</v>
      </c>
      <c r="D51">
        <v>0.5433690224</v>
      </c>
      <c r="E51">
        <v>0.5079804555</v>
      </c>
      <c r="F51">
        <v>0.5653923354</v>
      </c>
    </row>
    <row r="52" spans="1:6" ht="15">
      <c r="A52" t="s">
        <v>32</v>
      </c>
      <c r="B52" t="s">
        <v>16</v>
      </c>
      <c r="C52">
        <v>89085.79529</v>
      </c>
      <c r="D52">
        <v>1.123869332</v>
      </c>
      <c r="E52">
        <v>0.217283518</v>
      </c>
      <c r="F52">
        <v>0.9818257166</v>
      </c>
    </row>
    <row r="53" spans="1:6" ht="15">
      <c r="A53" t="s">
        <v>32</v>
      </c>
      <c r="B53" t="s">
        <v>17</v>
      </c>
      <c r="C53">
        <v>801.8161254</v>
      </c>
      <c r="D53">
        <v>1.446683839</v>
      </c>
      <c r="E53">
        <v>0.515393435</v>
      </c>
      <c r="F53">
        <v>1.483472077</v>
      </c>
    </row>
    <row r="54" spans="1:6" ht="15">
      <c r="A54" t="s">
        <v>32</v>
      </c>
      <c r="B54" t="s">
        <v>18</v>
      </c>
      <c r="C54">
        <v>23332.18764</v>
      </c>
      <c r="D54">
        <v>2.226761569</v>
      </c>
      <c r="E54">
        <v>0.2301877632</v>
      </c>
      <c r="F54">
        <v>1.701537668</v>
      </c>
    </row>
    <row r="55" spans="1:6" ht="15">
      <c r="A55" t="s">
        <v>32</v>
      </c>
      <c r="B55" t="s">
        <v>19</v>
      </c>
      <c r="C55">
        <v>6913.947281</v>
      </c>
      <c r="D55">
        <v>1.056247721</v>
      </c>
      <c r="E55">
        <v>0.3225544158</v>
      </c>
      <c r="F55">
        <v>1.120685449</v>
      </c>
    </row>
    <row r="56" spans="1:6" ht="15">
      <c r="A56" t="s">
        <v>32</v>
      </c>
      <c r="B56" t="s">
        <v>20</v>
      </c>
      <c r="C56">
        <v>895948.8545</v>
      </c>
      <c r="D56">
        <v>0.5918390146</v>
      </c>
      <c r="E56">
        <v>0.05902587047</v>
      </c>
      <c r="F56">
        <v>0.6072804655</v>
      </c>
    </row>
    <row r="57" spans="1:6" ht="15">
      <c r="A57" t="s">
        <v>32</v>
      </c>
      <c r="B57" t="s">
        <v>21</v>
      </c>
      <c r="C57">
        <v>160773.4137</v>
      </c>
      <c r="D57">
        <v>0.6171753425</v>
      </c>
      <c r="E57">
        <v>0.5010825495</v>
      </c>
      <c r="F57">
        <v>0.6355029398</v>
      </c>
    </row>
    <row r="58" spans="1:6" ht="15">
      <c r="A58" t="s">
        <v>43</v>
      </c>
      <c r="B58" t="s">
        <v>7</v>
      </c>
      <c r="C58">
        <v>202.7435113</v>
      </c>
      <c r="D58">
        <v>295.2946641</v>
      </c>
      <c r="E58">
        <v>0.00252829402</v>
      </c>
      <c r="F58">
        <v>286.7524961</v>
      </c>
    </row>
    <row r="59" spans="1:6" ht="15">
      <c r="A59" t="s">
        <v>43</v>
      </c>
      <c r="B59" t="s">
        <v>9</v>
      </c>
      <c r="C59">
        <v>-40.3144646</v>
      </c>
      <c r="D59">
        <v>66.68110571</v>
      </c>
      <c r="E59">
        <v>-0.002139912872</v>
      </c>
      <c r="F59">
        <v>5.50472749</v>
      </c>
    </row>
    <row r="60" spans="1:6" ht="15">
      <c r="A60" t="s">
        <v>43</v>
      </c>
      <c r="B60" t="s">
        <v>10</v>
      </c>
      <c r="C60">
        <v>18.06622951</v>
      </c>
      <c r="D60">
        <v>195.1648426</v>
      </c>
      <c r="E60">
        <v>-0.2363732734</v>
      </c>
      <c r="F60">
        <v>1.460740828</v>
      </c>
    </row>
    <row r="61" spans="1:6" ht="15">
      <c r="A61" t="s">
        <v>43</v>
      </c>
      <c r="B61" t="s">
        <v>11</v>
      </c>
      <c r="C61">
        <v>9.683345875</v>
      </c>
      <c r="D61">
        <v>52.53368095</v>
      </c>
      <c r="E61">
        <v>-0.01684268772</v>
      </c>
      <c r="F61">
        <v>21.2246022</v>
      </c>
    </row>
    <row r="62" spans="1:6" ht="15">
      <c r="A62" t="s">
        <v>43</v>
      </c>
      <c r="B62" t="s">
        <v>12</v>
      </c>
      <c r="C62">
        <v>8.388221371</v>
      </c>
      <c r="D62">
        <v>657.6074786</v>
      </c>
      <c r="E62">
        <v>-0.2198752612</v>
      </c>
      <c r="F62">
        <v>10.07560458</v>
      </c>
    </row>
    <row r="63" spans="1:6" ht="15">
      <c r="A63" t="s">
        <v>43</v>
      </c>
      <c r="B63" t="s">
        <v>13</v>
      </c>
      <c r="C63">
        <v>330.1883819</v>
      </c>
      <c r="D63">
        <v>67.20746336</v>
      </c>
      <c r="E63">
        <v>0.005754742888</v>
      </c>
      <c r="F63">
        <v>0.3908537965</v>
      </c>
    </row>
    <row r="64" spans="1:6" ht="15">
      <c r="A64" t="s">
        <v>43</v>
      </c>
      <c r="B64" t="s">
        <v>14</v>
      </c>
      <c r="C64">
        <v>7.616252322</v>
      </c>
      <c r="D64">
        <v>297.2765485</v>
      </c>
      <c r="E64">
        <v>-0.2709493775</v>
      </c>
      <c r="F64">
        <v>0.08304479437</v>
      </c>
    </row>
    <row r="65" spans="1:6" ht="15">
      <c r="A65" t="s">
        <v>43</v>
      </c>
      <c r="B65" t="s">
        <v>15</v>
      </c>
      <c r="C65">
        <v>276.3769596</v>
      </c>
      <c r="D65">
        <v>73.12918337</v>
      </c>
      <c r="E65">
        <v>-0.0192847435</v>
      </c>
      <c r="F65">
        <v>4.945752281</v>
      </c>
    </row>
    <row r="66" spans="1:6" ht="15">
      <c r="A66" t="s">
        <v>43</v>
      </c>
      <c r="B66" t="s">
        <v>16</v>
      </c>
      <c r="C66">
        <v>-594.8723982</v>
      </c>
      <c r="D66">
        <v>34.26111233</v>
      </c>
      <c r="E66">
        <v>0.02619449555</v>
      </c>
      <c r="F66">
        <v>1.657876378</v>
      </c>
    </row>
    <row r="67" spans="1:6" ht="15">
      <c r="A67" t="s">
        <v>43</v>
      </c>
      <c r="B67" t="s">
        <v>17</v>
      </c>
      <c r="C67">
        <v>13946.85241</v>
      </c>
      <c r="D67">
        <v>0.6779607742</v>
      </c>
      <c r="E67">
        <v>9.179656529</v>
      </c>
      <c r="F67">
        <v>0.6789287229</v>
      </c>
    </row>
    <row r="68" spans="1:6" ht="15">
      <c r="A68" t="s">
        <v>43</v>
      </c>
      <c r="B68" t="s">
        <v>18</v>
      </c>
      <c r="C68">
        <v>-3365.547283</v>
      </c>
      <c r="D68">
        <v>15.80122473</v>
      </c>
      <c r="E68">
        <v>0.02892240092</v>
      </c>
      <c r="F68">
        <v>13.86138821</v>
      </c>
    </row>
    <row r="69" spans="1:6" ht="15">
      <c r="A69" t="s">
        <v>43</v>
      </c>
      <c r="B69" t="s">
        <v>19</v>
      </c>
      <c r="C69">
        <v>132.0135764</v>
      </c>
      <c r="D69">
        <v>21.63941526</v>
      </c>
      <c r="E69">
        <v>-0.01314332334</v>
      </c>
      <c r="F69">
        <v>10.75855147</v>
      </c>
    </row>
    <row r="70" spans="1:6" ht="15">
      <c r="A70" t="s">
        <v>43</v>
      </c>
      <c r="B70" t="s">
        <v>20</v>
      </c>
      <c r="C70">
        <v>111.651164</v>
      </c>
      <c r="D70">
        <v>233.9485141</v>
      </c>
      <c r="E70">
        <v>-0.001532474373</v>
      </c>
      <c r="F70">
        <v>1.152219518</v>
      </c>
    </row>
    <row r="71" spans="1:6" ht="15">
      <c r="A71" t="s">
        <v>43</v>
      </c>
      <c r="B71" t="s">
        <v>21</v>
      </c>
      <c r="C71">
        <v>99.04479418</v>
      </c>
      <c r="D71">
        <v>28.85900973</v>
      </c>
      <c r="E71">
        <v>-0.01456225371</v>
      </c>
      <c r="F71">
        <v>0.6299245401</v>
      </c>
    </row>
    <row r="72" spans="1:6" ht="15">
      <c r="A72" t="s">
        <v>44</v>
      </c>
      <c r="B72" t="s">
        <v>7</v>
      </c>
      <c r="C72">
        <v>440.8636888</v>
      </c>
      <c r="D72">
        <v>218.0546095</v>
      </c>
      <c r="E72">
        <v>0.005411850211</v>
      </c>
      <c r="F72">
        <v>215.1077488</v>
      </c>
    </row>
    <row r="73" spans="1:6" ht="15">
      <c r="A73" t="s">
        <v>44</v>
      </c>
      <c r="B73" t="s">
        <v>9</v>
      </c>
      <c r="C73">
        <v>-68.28673632</v>
      </c>
      <c r="D73">
        <v>41.42739808</v>
      </c>
      <c r="E73">
        <v>-0.002262486196</v>
      </c>
      <c r="F73">
        <v>5.479063101</v>
      </c>
    </row>
    <row r="74" spans="1:6" ht="15">
      <c r="A74" t="s">
        <v>44</v>
      </c>
      <c r="B74" t="s">
        <v>10</v>
      </c>
      <c r="C74">
        <v>3.329273867</v>
      </c>
      <c r="D74">
        <v>1188.539237</v>
      </c>
      <c r="E74">
        <v>-0.2378164191</v>
      </c>
      <c r="F74">
        <v>1.629384717</v>
      </c>
    </row>
    <row r="75" spans="1:6" ht="15">
      <c r="A75" t="s">
        <v>44</v>
      </c>
      <c r="B75" t="s">
        <v>11</v>
      </c>
      <c r="C75">
        <v>13.70586939</v>
      </c>
      <c r="D75">
        <v>90.26876889</v>
      </c>
      <c r="E75">
        <v>-0.01401594507</v>
      </c>
      <c r="F75">
        <v>62.03108831</v>
      </c>
    </row>
    <row r="76" spans="1:6" ht="15">
      <c r="A76" t="s">
        <v>44</v>
      </c>
      <c r="B76" t="s">
        <v>12</v>
      </c>
      <c r="C76">
        <v>16.62227771</v>
      </c>
      <c r="D76">
        <v>95.13115232</v>
      </c>
      <c r="E76">
        <v>-0.2165683335</v>
      </c>
      <c r="F76">
        <v>2.932440394</v>
      </c>
    </row>
    <row r="77" spans="1:6" ht="15">
      <c r="A77" t="s">
        <v>44</v>
      </c>
      <c r="B77" t="s">
        <v>13</v>
      </c>
      <c r="C77">
        <v>198.7262945</v>
      </c>
      <c r="D77">
        <v>77.51026777</v>
      </c>
      <c r="E77">
        <v>0.005741418064</v>
      </c>
      <c r="F77">
        <v>0.2719295275</v>
      </c>
    </row>
    <row r="78" spans="1:6" ht="15">
      <c r="A78" t="s">
        <v>44</v>
      </c>
      <c r="B78" t="s">
        <v>14</v>
      </c>
      <c r="C78">
        <v>21.36932001</v>
      </c>
      <c r="D78">
        <v>98.63981669</v>
      </c>
      <c r="E78">
        <v>-0.2708126997</v>
      </c>
      <c r="F78">
        <v>0.07735217517</v>
      </c>
    </row>
    <row r="79" spans="1:6" ht="15">
      <c r="A79" t="s">
        <v>44</v>
      </c>
      <c r="B79" t="s">
        <v>15</v>
      </c>
      <c r="C79">
        <v>60.5771504</v>
      </c>
      <c r="D79">
        <v>104.1661619</v>
      </c>
      <c r="E79">
        <v>-0.02030311145</v>
      </c>
      <c r="F79">
        <v>1.466650288</v>
      </c>
    </row>
    <row r="80" spans="1:6" ht="15">
      <c r="A80" t="s">
        <v>44</v>
      </c>
      <c r="B80" t="s">
        <v>16</v>
      </c>
      <c r="C80">
        <v>-639.512382</v>
      </c>
      <c r="D80">
        <v>34.46337496</v>
      </c>
      <c r="E80">
        <v>0.02609937794</v>
      </c>
      <c r="F80">
        <v>1.79934115</v>
      </c>
    </row>
    <row r="81" spans="1:6" ht="15">
      <c r="A81" t="s">
        <v>44</v>
      </c>
      <c r="B81" t="s">
        <v>17</v>
      </c>
      <c r="C81">
        <v>6996.354814</v>
      </c>
      <c r="D81">
        <v>0.5073737193</v>
      </c>
      <c r="E81">
        <v>4.598388095</v>
      </c>
      <c r="F81">
        <v>0.5088198134</v>
      </c>
    </row>
    <row r="82" spans="1:6" ht="15">
      <c r="A82" t="s">
        <v>44</v>
      </c>
      <c r="B82" t="s">
        <v>18</v>
      </c>
      <c r="C82">
        <v>-3248.563113</v>
      </c>
      <c r="D82">
        <v>12.18346575</v>
      </c>
      <c r="E82">
        <v>0.02980430575</v>
      </c>
      <c r="F82">
        <v>10.01100707</v>
      </c>
    </row>
    <row r="83" spans="1:6" ht="15">
      <c r="A83" t="s">
        <v>44</v>
      </c>
      <c r="B83" t="s">
        <v>19</v>
      </c>
      <c r="C83">
        <v>89.85890292</v>
      </c>
      <c r="D83">
        <v>11.88682371</v>
      </c>
      <c r="E83">
        <v>-0.01522993008</v>
      </c>
      <c r="F83">
        <v>3.471553804</v>
      </c>
    </row>
    <row r="84" spans="1:6" ht="15">
      <c r="A84" t="s">
        <v>44</v>
      </c>
      <c r="B84" t="s">
        <v>20</v>
      </c>
      <c r="C84">
        <v>6.201978119</v>
      </c>
      <c r="D84">
        <v>3359.823029</v>
      </c>
      <c r="E84">
        <v>-0.001539602709</v>
      </c>
      <c r="F84">
        <v>0.9149194665</v>
      </c>
    </row>
    <row r="85" spans="1:6" ht="15">
      <c r="A85" t="s">
        <v>44</v>
      </c>
      <c r="B85" t="s">
        <v>21</v>
      </c>
      <c r="C85">
        <v>89.87915707</v>
      </c>
      <c r="D85">
        <v>63.43162712</v>
      </c>
      <c r="E85">
        <v>-0.01459166856</v>
      </c>
      <c r="F85">
        <v>1.253902963</v>
      </c>
    </row>
    <row r="86" spans="1:6" ht="15">
      <c r="A86" t="s">
        <v>45</v>
      </c>
      <c r="B86" t="s">
        <v>7</v>
      </c>
      <c r="C86">
        <v>182.9249611</v>
      </c>
      <c r="D86">
        <v>110.141032</v>
      </c>
      <c r="E86">
        <v>0.002288297965</v>
      </c>
      <c r="F86">
        <v>106.6207565</v>
      </c>
    </row>
    <row r="87" spans="1:6" ht="15">
      <c r="A87" t="s">
        <v>45</v>
      </c>
      <c r="B87" t="s">
        <v>9</v>
      </c>
      <c r="C87">
        <v>-95.90324362</v>
      </c>
      <c r="D87">
        <v>39.89876161</v>
      </c>
      <c r="E87">
        <v>-0.002383500576</v>
      </c>
      <c r="F87">
        <v>7.034701552</v>
      </c>
    </row>
    <row r="88" spans="1:6" ht="15">
      <c r="A88" t="s">
        <v>45</v>
      </c>
      <c r="B88" t="s">
        <v>10</v>
      </c>
      <c r="C88">
        <v>-36.36207887</v>
      </c>
      <c r="D88">
        <v>67.77745022</v>
      </c>
      <c r="E88">
        <v>-0.241703274</v>
      </c>
      <c r="F88">
        <v>0.9985132368</v>
      </c>
    </row>
    <row r="89" spans="1:6" ht="15">
      <c r="A89" t="s">
        <v>45</v>
      </c>
      <c r="B89" t="s">
        <v>11</v>
      </c>
      <c r="C89">
        <v>4.884083501</v>
      </c>
      <c r="D89">
        <v>81.8178105</v>
      </c>
      <c r="E89">
        <v>-0.02021526703</v>
      </c>
      <c r="F89">
        <v>13.89117972</v>
      </c>
    </row>
    <row r="90" spans="1:6" ht="15">
      <c r="A90" t="s">
        <v>45</v>
      </c>
      <c r="B90" t="s">
        <v>12</v>
      </c>
      <c r="C90">
        <v>-11.46542076</v>
      </c>
      <c r="D90">
        <v>422.4257551</v>
      </c>
      <c r="E90">
        <v>-0.2278487988</v>
      </c>
      <c r="F90">
        <v>8.53698463</v>
      </c>
    </row>
    <row r="91" spans="1:6" ht="15">
      <c r="A91" t="s">
        <v>45</v>
      </c>
      <c r="B91" t="s">
        <v>13</v>
      </c>
      <c r="C91">
        <v>237.494949</v>
      </c>
      <c r="D91">
        <v>117.9957801</v>
      </c>
      <c r="E91">
        <v>0.005745347604</v>
      </c>
      <c r="F91">
        <v>0.4943852575</v>
      </c>
    </row>
    <row r="92" spans="1:6" ht="15">
      <c r="A92" t="s">
        <v>45</v>
      </c>
      <c r="B92" t="s">
        <v>14</v>
      </c>
      <c r="C92">
        <v>-0.4756428155</v>
      </c>
      <c r="D92">
        <v>1750.406306</v>
      </c>
      <c r="E92">
        <v>-0.2710297947</v>
      </c>
      <c r="F92">
        <v>0.03052821226</v>
      </c>
    </row>
    <row r="93" spans="1:6" ht="15">
      <c r="A93" t="s">
        <v>45</v>
      </c>
      <c r="B93" t="s">
        <v>15</v>
      </c>
      <c r="C93">
        <v>53.35595729</v>
      </c>
      <c r="D93">
        <v>54.03291747</v>
      </c>
      <c r="E93">
        <v>-0.02033718855</v>
      </c>
      <c r="F93">
        <v>0.6689660638</v>
      </c>
    </row>
    <row r="94" spans="1:6" ht="15">
      <c r="A94" t="s">
        <v>45</v>
      </c>
      <c r="B94" t="s">
        <v>16</v>
      </c>
      <c r="C94">
        <v>-566.2399857</v>
      </c>
      <c r="D94">
        <v>47.38448603</v>
      </c>
      <c r="E94">
        <v>0.02625550468</v>
      </c>
      <c r="F94">
        <v>2.177475332</v>
      </c>
    </row>
    <row r="95" spans="1:6" ht="15">
      <c r="A95" t="s">
        <v>45</v>
      </c>
      <c r="B95" t="s">
        <v>17</v>
      </c>
      <c r="C95">
        <v>1447.241475</v>
      </c>
      <c r="D95">
        <v>1.385301355</v>
      </c>
      <c r="E95">
        <v>0.9408114343</v>
      </c>
      <c r="F95">
        <v>1.404599515</v>
      </c>
    </row>
    <row r="96" spans="1:6" ht="15">
      <c r="A96" t="s">
        <v>45</v>
      </c>
      <c r="B96" t="s">
        <v>18</v>
      </c>
      <c r="C96">
        <v>-3312.309794</v>
      </c>
      <c r="D96">
        <v>16.06148356</v>
      </c>
      <c r="E96">
        <v>0.02932374068</v>
      </c>
      <c r="F96">
        <v>13.67703187</v>
      </c>
    </row>
    <row r="97" spans="1:6" ht="15">
      <c r="A97" t="s">
        <v>45</v>
      </c>
      <c r="B97" t="s">
        <v>19</v>
      </c>
      <c r="C97">
        <v>66.78257306</v>
      </c>
      <c r="D97">
        <v>45.77110231</v>
      </c>
      <c r="E97">
        <v>-0.01637218126</v>
      </c>
      <c r="F97">
        <v>9.241508171</v>
      </c>
    </row>
    <row r="98" spans="1:6" ht="15">
      <c r="A98" t="s">
        <v>45</v>
      </c>
      <c r="B98" t="s">
        <v>20</v>
      </c>
      <c r="C98">
        <v>-195.0708664</v>
      </c>
      <c r="D98">
        <v>59.79003312</v>
      </c>
      <c r="E98">
        <v>-0.001553208697</v>
      </c>
      <c r="F98">
        <v>0.5076171606</v>
      </c>
    </row>
    <row r="99" spans="1:6" ht="15">
      <c r="A99" t="s">
        <v>45</v>
      </c>
      <c r="B99" t="s">
        <v>21</v>
      </c>
      <c r="C99">
        <v>97.23969058</v>
      </c>
      <c r="D99">
        <v>48.80983733</v>
      </c>
      <c r="E99">
        <v>-0.01456804674</v>
      </c>
      <c r="F99">
        <v>1.045571278</v>
      </c>
    </row>
    <row r="100" spans="1:6" ht="15">
      <c r="A100" t="s">
        <v>29</v>
      </c>
      <c r="B100" t="s">
        <v>7</v>
      </c>
      <c r="C100">
        <v>-59.20702328</v>
      </c>
      <c r="D100">
        <v>115.3514785</v>
      </c>
      <c r="E100">
        <v>-0.0006438398731</v>
      </c>
      <c r="F100">
        <v>128.4549204</v>
      </c>
    </row>
    <row r="101" spans="1:6" ht="15">
      <c r="A101" t="s">
        <v>29</v>
      </c>
      <c r="B101" t="s">
        <v>9</v>
      </c>
      <c r="C101">
        <v>-70.40096314</v>
      </c>
      <c r="D101">
        <v>33.02749908</v>
      </c>
      <c r="E101">
        <v>-0.00227175065</v>
      </c>
      <c r="F101">
        <v>4.484993882</v>
      </c>
    </row>
    <row r="102" spans="1:6" ht="15">
      <c r="A102" t="s">
        <v>29</v>
      </c>
      <c r="B102" t="s">
        <v>10</v>
      </c>
      <c r="C102">
        <v>-50.82304478</v>
      </c>
      <c r="D102">
        <v>49.50412686</v>
      </c>
      <c r="E102">
        <v>-0.243119393</v>
      </c>
      <c r="F102">
        <v>1.013409359</v>
      </c>
    </row>
    <row r="103" spans="1:6" ht="15">
      <c r="A103" t="s">
        <v>29</v>
      </c>
      <c r="B103" t="s">
        <v>11</v>
      </c>
      <c r="C103">
        <v>9.463191799</v>
      </c>
      <c r="D103">
        <v>92.68338248</v>
      </c>
      <c r="E103">
        <v>-0.0169973963</v>
      </c>
      <c r="F103">
        <v>36.26141909</v>
      </c>
    </row>
    <row r="104" spans="1:6" ht="15">
      <c r="A104" t="s">
        <v>29</v>
      </c>
      <c r="B104" t="s">
        <v>12</v>
      </c>
      <c r="C104">
        <v>28.74319178</v>
      </c>
      <c r="D104">
        <v>129.2601921</v>
      </c>
      <c r="E104">
        <v>-0.2117003822</v>
      </c>
      <c r="F104">
        <v>7.048375034</v>
      </c>
    </row>
    <row r="105" spans="1:6" ht="15">
      <c r="A105" t="s">
        <v>29</v>
      </c>
      <c r="B105" t="s">
        <v>13</v>
      </c>
      <c r="C105">
        <v>140.9043766</v>
      </c>
      <c r="D105">
        <v>225.6257848</v>
      </c>
      <c r="E105">
        <v>0.005735557311</v>
      </c>
      <c r="F105">
        <v>0.5618217609</v>
      </c>
    </row>
    <row r="106" spans="1:6" ht="15">
      <c r="A106" t="s">
        <v>29</v>
      </c>
      <c r="B106" t="s">
        <v>14</v>
      </c>
      <c r="C106">
        <v>-14.2335496</v>
      </c>
      <c r="D106">
        <v>36.16677633</v>
      </c>
      <c r="E106">
        <v>-0.2711665207</v>
      </c>
      <c r="F106">
        <v>0.01886624837</v>
      </c>
    </row>
    <row r="107" spans="1:6" ht="15">
      <c r="A107" t="s">
        <v>29</v>
      </c>
      <c r="B107" t="s">
        <v>15</v>
      </c>
      <c r="C107">
        <v>6.415649862</v>
      </c>
      <c r="D107">
        <v>202.0242639</v>
      </c>
      <c r="E107">
        <v>-0.02055870174</v>
      </c>
      <c r="F107">
        <v>0.2975104117</v>
      </c>
    </row>
    <row r="108" spans="1:6" ht="15">
      <c r="A108" t="s">
        <v>29</v>
      </c>
      <c r="B108" t="s">
        <v>16</v>
      </c>
      <c r="C108">
        <v>-729.9340051</v>
      </c>
      <c r="D108">
        <v>53.14475353</v>
      </c>
      <c r="E108">
        <v>0.02590671011</v>
      </c>
      <c r="F108">
        <v>3.19057262</v>
      </c>
    </row>
    <row r="109" spans="1:6" ht="15">
      <c r="A109" t="s">
        <v>29</v>
      </c>
      <c r="B109" t="s">
        <v>17</v>
      </c>
      <c r="C109">
        <v>66.76574457</v>
      </c>
      <c r="D109">
        <v>24.08548549</v>
      </c>
      <c r="E109">
        <v>0.03090105705</v>
      </c>
      <c r="F109">
        <v>34.3009073</v>
      </c>
    </row>
    <row r="110" spans="1:6" ht="15">
      <c r="A110" t="s">
        <v>29</v>
      </c>
      <c r="B110" t="s">
        <v>18</v>
      </c>
      <c r="C110">
        <v>-3408.829291</v>
      </c>
      <c r="D110">
        <v>11.30043804</v>
      </c>
      <c r="E110">
        <v>0.02859611223</v>
      </c>
      <c r="F110">
        <v>10.15519252</v>
      </c>
    </row>
    <row r="111" spans="1:6" ht="15">
      <c r="A111" t="s">
        <v>29</v>
      </c>
      <c r="B111" t="s">
        <v>19</v>
      </c>
      <c r="C111">
        <v>29.4470158</v>
      </c>
      <c r="D111">
        <v>32.58824291</v>
      </c>
      <c r="E111">
        <v>-0.01822024741</v>
      </c>
      <c r="F111">
        <v>2.607010861</v>
      </c>
    </row>
    <row r="112" spans="1:6" ht="15">
      <c r="A112" t="s">
        <v>29</v>
      </c>
      <c r="B112" t="s">
        <v>20</v>
      </c>
      <c r="C112">
        <v>-311.3134851</v>
      </c>
      <c r="D112">
        <v>14.29411752</v>
      </c>
      <c r="E112">
        <v>-0.001561066665</v>
      </c>
      <c r="F112">
        <v>0.1926986775</v>
      </c>
    </row>
    <row r="113" spans="1:6" ht="15">
      <c r="A113" t="s">
        <v>29</v>
      </c>
      <c r="B113" t="s">
        <v>21</v>
      </c>
      <c r="C113">
        <v>96.06736666</v>
      </c>
      <c r="D113">
        <v>38.2486052</v>
      </c>
      <c r="E113">
        <v>-0.01457180903</v>
      </c>
      <c r="F113">
        <v>0.8092487926</v>
      </c>
    </row>
    <row r="114" spans="1:6" ht="15">
      <c r="A114" t="s">
        <v>30</v>
      </c>
      <c r="B114" t="s">
        <v>7</v>
      </c>
      <c r="C114">
        <v>9464.146892</v>
      </c>
      <c r="D114">
        <v>3.561468343</v>
      </c>
      <c r="E114">
        <v>0.1146808102</v>
      </c>
      <c r="F114">
        <v>3.559197023</v>
      </c>
    </row>
    <row r="115" spans="1:6" ht="15">
      <c r="A115" t="s">
        <v>30</v>
      </c>
      <c r="B115" t="s">
        <v>9</v>
      </c>
      <c r="C115">
        <v>11518.75157</v>
      </c>
      <c r="D115">
        <v>1.855610167</v>
      </c>
      <c r="E115">
        <v>0.04851143082</v>
      </c>
      <c r="F115">
        <v>1.930706671</v>
      </c>
    </row>
    <row r="116" spans="1:6" ht="15">
      <c r="A116" t="s">
        <v>30</v>
      </c>
      <c r="B116" t="s">
        <v>10</v>
      </c>
      <c r="C116">
        <v>377731.0074</v>
      </c>
      <c r="D116">
        <v>1.713150512</v>
      </c>
      <c r="E116">
        <v>36.75192008</v>
      </c>
      <c r="F116">
        <v>1.724251262</v>
      </c>
    </row>
    <row r="117" spans="1:6" ht="15">
      <c r="A117" t="s">
        <v>30</v>
      </c>
      <c r="B117" t="s">
        <v>11</v>
      </c>
      <c r="C117">
        <v>165.4528315</v>
      </c>
      <c r="D117">
        <v>3.123227846</v>
      </c>
      <c r="E117">
        <v>0.09262099748</v>
      </c>
      <c r="F117">
        <v>3.920632155</v>
      </c>
    </row>
    <row r="118" spans="1:6" ht="15">
      <c r="A118" t="s">
        <v>30</v>
      </c>
      <c r="B118" t="s">
        <v>12</v>
      </c>
      <c r="C118">
        <v>6450.290747</v>
      </c>
      <c r="D118">
        <v>2.368087344</v>
      </c>
      <c r="E118">
        <v>2.367294971</v>
      </c>
      <c r="F118">
        <v>2.591406171</v>
      </c>
    </row>
    <row r="119" spans="1:6" ht="15">
      <c r="A119" t="s">
        <v>30</v>
      </c>
      <c r="B119" t="s">
        <v>13</v>
      </c>
      <c r="C119">
        <v>161071.7809</v>
      </c>
      <c r="D119">
        <v>1.623236869</v>
      </c>
      <c r="E119">
        <v>0.02204729934</v>
      </c>
      <c r="F119">
        <v>1.202006809</v>
      </c>
    </row>
    <row r="120" spans="1:6" ht="15">
      <c r="A120" t="s">
        <v>30</v>
      </c>
      <c r="B120" t="s">
        <v>14</v>
      </c>
      <c r="C120">
        <v>971708.7162</v>
      </c>
      <c r="D120">
        <v>1.684991206</v>
      </c>
      <c r="E120">
        <v>9.385807389</v>
      </c>
      <c r="F120">
        <v>1.733647101</v>
      </c>
    </row>
    <row r="121" spans="1:6" ht="15">
      <c r="A121" t="s">
        <v>30</v>
      </c>
      <c r="B121" t="s">
        <v>15</v>
      </c>
      <c r="C121">
        <v>9224.092883</v>
      </c>
      <c r="D121">
        <v>0.8927636024</v>
      </c>
      <c r="E121">
        <v>0.02293988678</v>
      </c>
      <c r="F121">
        <v>1.694035634</v>
      </c>
    </row>
    <row r="122" spans="1:6" ht="15">
      <c r="A122" t="s">
        <v>30</v>
      </c>
      <c r="B122" t="s">
        <v>16</v>
      </c>
      <c r="C122">
        <v>2218076.74</v>
      </c>
      <c r="D122">
        <v>1.192089012</v>
      </c>
      <c r="E122">
        <v>4.753677023</v>
      </c>
      <c r="F122">
        <v>1.185202303</v>
      </c>
    </row>
    <row r="123" spans="1:6" ht="15">
      <c r="A123" t="s">
        <v>30</v>
      </c>
      <c r="B123" t="s">
        <v>17</v>
      </c>
      <c r="C123">
        <v>191.6810995</v>
      </c>
      <c r="D123">
        <v>7.21015474</v>
      </c>
      <c r="E123">
        <v>0.1132362805</v>
      </c>
      <c r="F123">
        <v>8.044667967</v>
      </c>
    </row>
    <row r="124" spans="1:6" ht="15">
      <c r="A124" t="s">
        <v>30</v>
      </c>
      <c r="B124" t="s">
        <v>18</v>
      </c>
      <c r="C124">
        <v>-2177.146234</v>
      </c>
      <c r="D124">
        <v>22.07316457</v>
      </c>
      <c r="E124">
        <v>0.03788136199</v>
      </c>
      <c r="F124">
        <v>9.563596388</v>
      </c>
    </row>
    <row r="125" spans="1:6" ht="15">
      <c r="A125" t="s">
        <v>30</v>
      </c>
      <c r="B125" t="s">
        <v>19</v>
      </c>
      <c r="C125">
        <v>-23.34638207</v>
      </c>
      <c r="D125">
        <v>131.6220586</v>
      </c>
      <c r="E125">
        <v>-0.02083345849</v>
      </c>
      <c r="F125">
        <v>7.300990312</v>
      </c>
    </row>
    <row r="126" spans="1:6" ht="15">
      <c r="A126" t="s">
        <v>30</v>
      </c>
      <c r="B126" t="s">
        <v>20</v>
      </c>
      <c r="C126">
        <v>3739409.715</v>
      </c>
      <c r="D126">
        <v>0.8881565615</v>
      </c>
      <c r="E126">
        <v>0.2512430308</v>
      </c>
      <c r="F126">
        <v>0.8936006154</v>
      </c>
    </row>
    <row r="127" spans="1:6" ht="15">
      <c r="A127" t="s">
        <v>30</v>
      </c>
      <c r="B127" t="s">
        <v>21</v>
      </c>
      <c r="C127">
        <v>-30.61571359</v>
      </c>
      <c r="D127">
        <v>107.8291402</v>
      </c>
      <c r="E127">
        <v>-0.01497836717</v>
      </c>
      <c r="F127">
        <v>0.7073267761</v>
      </c>
    </row>
    <row r="128" spans="1:6" ht="15">
      <c r="A128" t="s">
        <v>31</v>
      </c>
      <c r="B128" t="s">
        <v>7</v>
      </c>
      <c r="C128">
        <v>465610.4068</v>
      </c>
      <c r="D128">
        <v>1.045590758</v>
      </c>
      <c r="E128">
        <v>5.63846038</v>
      </c>
      <c r="F128">
        <v>1.045577195</v>
      </c>
    </row>
    <row r="129" spans="1:6" ht="15">
      <c r="A129" t="s">
        <v>31</v>
      </c>
      <c r="B129" t="s">
        <v>9</v>
      </c>
      <c r="C129">
        <v>9277.654289</v>
      </c>
      <c r="D129">
        <v>2.827871328</v>
      </c>
      <c r="E129">
        <v>0.03869103631</v>
      </c>
      <c r="F129">
        <v>2.971362884</v>
      </c>
    </row>
    <row r="130" spans="1:6" ht="15">
      <c r="A130" t="s">
        <v>31</v>
      </c>
      <c r="B130" t="s">
        <v>10</v>
      </c>
      <c r="C130">
        <v>32688.3958</v>
      </c>
      <c r="D130">
        <v>2.220693271</v>
      </c>
      <c r="E130">
        <v>2.962933932</v>
      </c>
      <c r="F130">
        <v>2.399178967</v>
      </c>
    </row>
    <row r="131" spans="1:6" ht="15">
      <c r="A131" t="s">
        <v>31</v>
      </c>
      <c r="B131" t="s">
        <v>11</v>
      </c>
      <c r="C131">
        <v>6329.90104</v>
      </c>
      <c r="D131">
        <v>2.139280106</v>
      </c>
      <c r="E131">
        <v>4.424555556</v>
      </c>
      <c r="F131">
        <v>2.150713689</v>
      </c>
    </row>
    <row r="132" spans="1:6" ht="15">
      <c r="A132" t="s">
        <v>31</v>
      </c>
      <c r="B132" t="s">
        <v>12</v>
      </c>
      <c r="C132">
        <v>5281.142116</v>
      </c>
      <c r="D132">
        <v>3.257802437</v>
      </c>
      <c r="E132">
        <v>1.897746337</v>
      </c>
      <c r="F132">
        <v>3.641038685</v>
      </c>
    </row>
    <row r="133" spans="1:6" ht="15">
      <c r="A133" t="s">
        <v>31</v>
      </c>
      <c r="B133" t="s">
        <v>13</v>
      </c>
      <c r="C133">
        <v>304.882893</v>
      </c>
      <c r="D133">
        <v>94.54545443</v>
      </c>
      <c r="E133">
        <v>0.005752177957</v>
      </c>
      <c r="F133">
        <v>0.5079282459</v>
      </c>
    </row>
    <row r="134" spans="1:6" ht="15">
      <c r="A134" t="s">
        <v>31</v>
      </c>
      <c r="B134" t="s">
        <v>14</v>
      </c>
      <c r="C134">
        <v>134904.453</v>
      </c>
      <c r="D134">
        <v>2.235246558</v>
      </c>
      <c r="E134">
        <v>1.069654169</v>
      </c>
      <c r="F134">
        <v>2.801605169</v>
      </c>
    </row>
    <row r="135" spans="1:6" ht="15">
      <c r="A135" t="s">
        <v>31</v>
      </c>
      <c r="B135" t="s">
        <v>15</v>
      </c>
      <c r="C135">
        <v>13458.63381</v>
      </c>
      <c r="D135">
        <v>0.68862806</v>
      </c>
      <c r="E135">
        <v>0.04292285522</v>
      </c>
      <c r="F135">
        <v>1.018945033</v>
      </c>
    </row>
    <row r="136" spans="1:6" ht="15">
      <c r="A136" t="s">
        <v>31</v>
      </c>
      <c r="B136" t="s">
        <v>16</v>
      </c>
      <c r="C136">
        <v>167036.1381</v>
      </c>
      <c r="D136">
        <v>1.279170495</v>
      </c>
      <c r="E136">
        <v>0.3833778969</v>
      </c>
      <c r="F136">
        <v>1.187541264</v>
      </c>
    </row>
    <row r="137" spans="1:6" ht="15">
      <c r="A137" t="s">
        <v>31</v>
      </c>
      <c r="B137" t="s">
        <v>17</v>
      </c>
      <c r="C137">
        <v>308.0898264</v>
      </c>
      <c r="D137">
        <v>6.753688291</v>
      </c>
      <c r="E137">
        <v>0.1899645462</v>
      </c>
      <c r="F137">
        <v>7.219641914</v>
      </c>
    </row>
    <row r="138" spans="1:6" ht="15">
      <c r="A138" t="s">
        <v>31</v>
      </c>
      <c r="B138" t="s">
        <v>18</v>
      </c>
      <c r="C138">
        <v>-3649.922777</v>
      </c>
      <c r="D138">
        <v>9.910231743</v>
      </c>
      <c r="E138">
        <v>0.02677858846</v>
      </c>
      <c r="F138">
        <v>10.18296915</v>
      </c>
    </row>
    <row r="139" spans="1:6" ht="15">
      <c r="A139" t="s">
        <v>31</v>
      </c>
      <c r="B139" t="s">
        <v>19</v>
      </c>
      <c r="C139">
        <v>557027.3199</v>
      </c>
      <c r="D139">
        <v>0.7429701558</v>
      </c>
      <c r="E139">
        <v>27.55251913</v>
      </c>
      <c r="F139">
        <v>0.7435007805</v>
      </c>
    </row>
    <row r="140" spans="1:6" ht="15">
      <c r="A140" t="s">
        <v>31</v>
      </c>
      <c r="B140" t="s">
        <v>20</v>
      </c>
      <c r="C140">
        <v>1094.966126</v>
      </c>
      <c r="D140">
        <v>64.41977504</v>
      </c>
      <c r="E140">
        <v>-0.001466002556</v>
      </c>
      <c r="F140">
        <v>3.252595543</v>
      </c>
    </row>
    <row r="141" spans="1:6" ht="15">
      <c r="A141" t="s">
        <v>31</v>
      </c>
      <c r="B141" t="s">
        <v>21</v>
      </c>
      <c r="C141">
        <v>127.4148332</v>
      </c>
      <c r="D141">
        <v>24.5451738</v>
      </c>
      <c r="E141">
        <v>-0.01447120706</v>
      </c>
      <c r="F141">
        <v>0.6935621537</v>
      </c>
    </row>
    <row r="142" spans="1:6" ht="15">
      <c r="A142" t="s">
        <v>32</v>
      </c>
      <c r="B142" t="s">
        <v>7</v>
      </c>
      <c r="C142">
        <v>49575.74147</v>
      </c>
      <c r="D142">
        <v>2.105643764</v>
      </c>
      <c r="E142">
        <v>0.6004188861</v>
      </c>
      <c r="F142">
        <v>2.105387273</v>
      </c>
    </row>
    <row r="143" spans="1:6" ht="15">
      <c r="A143" t="s">
        <v>32</v>
      </c>
      <c r="B143" t="s">
        <v>9</v>
      </c>
      <c r="C143">
        <v>18993.89526</v>
      </c>
      <c r="D143">
        <v>3.913214569</v>
      </c>
      <c r="E143">
        <v>0.08126719768</v>
      </c>
      <c r="F143">
        <v>4.00775018</v>
      </c>
    </row>
    <row r="144" spans="1:6" ht="15">
      <c r="A144" t="s">
        <v>32</v>
      </c>
      <c r="B144" t="s">
        <v>10</v>
      </c>
      <c r="C144">
        <v>103795.2387</v>
      </c>
      <c r="D144">
        <v>3.576070055</v>
      </c>
      <c r="E144">
        <v>9.926213389</v>
      </c>
      <c r="F144">
        <v>3.66186451</v>
      </c>
    </row>
    <row r="145" spans="1:6" ht="15">
      <c r="A145" t="s">
        <v>32</v>
      </c>
      <c r="B145" t="s">
        <v>11</v>
      </c>
      <c r="C145">
        <v>1430.026507</v>
      </c>
      <c r="D145">
        <v>0.3592682747</v>
      </c>
      <c r="E145">
        <v>0.9812731882</v>
      </c>
      <c r="F145">
        <v>0.3679261893</v>
      </c>
    </row>
    <row r="146" spans="1:6" ht="15">
      <c r="A146" t="s">
        <v>32</v>
      </c>
      <c r="B146" t="s">
        <v>12</v>
      </c>
      <c r="C146">
        <v>22951.93747</v>
      </c>
      <c r="D146">
        <v>3.574690945</v>
      </c>
      <c r="E146">
        <v>8.994618036</v>
      </c>
      <c r="F146">
        <v>3.663413854</v>
      </c>
    </row>
    <row r="147" spans="1:6" ht="15">
      <c r="A147" t="s">
        <v>32</v>
      </c>
      <c r="B147" t="s">
        <v>13</v>
      </c>
      <c r="C147">
        <v>433926.9396</v>
      </c>
      <c r="D147">
        <v>1.834571703</v>
      </c>
      <c r="E147">
        <v>0.04970353944</v>
      </c>
      <c r="F147">
        <v>1.623397808</v>
      </c>
    </row>
    <row r="148" spans="1:6" ht="15">
      <c r="A148" t="s">
        <v>32</v>
      </c>
      <c r="B148" t="s">
        <v>14</v>
      </c>
      <c r="C148">
        <v>537201.0451</v>
      </c>
      <c r="D148">
        <v>3.172099554</v>
      </c>
      <c r="E148">
        <v>5.067674073</v>
      </c>
      <c r="F148">
        <v>3.341747105</v>
      </c>
    </row>
    <row r="149" spans="1:6" ht="15">
      <c r="A149" t="s">
        <v>32</v>
      </c>
      <c r="B149" t="s">
        <v>15</v>
      </c>
      <c r="C149">
        <v>109577.6906</v>
      </c>
      <c r="D149">
        <v>1.349903395</v>
      </c>
      <c r="E149">
        <v>0.4965125391</v>
      </c>
      <c r="F149">
        <v>1.405880089</v>
      </c>
    </row>
    <row r="150" spans="1:6" ht="15">
      <c r="A150" t="s">
        <v>32</v>
      </c>
      <c r="B150" t="s">
        <v>16</v>
      </c>
      <c r="C150">
        <v>89326.0095</v>
      </c>
      <c r="D150">
        <v>2.291683651</v>
      </c>
      <c r="E150">
        <v>0.2177953596</v>
      </c>
      <c r="F150">
        <v>2.002722988</v>
      </c>
    </row>
    <row r="151" spans="1:6" ht="15">
      <c r="A151" t="s">
        <v>32</v>
      </c>
      <c r="B151" t="s">
        <v>17</v>
      </c>
      <c r="C151">
        <v>810.2311528</v>
      </c>
      <c r="D151">
        <v>2.755270978</v>
      </c>
      <c r="E151">
        <v>0.5209400163</v>
      </c>
      <c r="F151">
        <v>2.824589746</v>
      </c>
    </row>
    <row r="152" spans="1:6" ht="15">
      <c r="A152" t="s">
        <v>32</v>
      </c>
      <c r="B152" t="s">
        <v>18</v>
      </c>
      <c r="C152">
        <v>21457.8857</v>
      </c>
      <c r="D152">
        <v>1.90912285</v>
      </c>
      <c r="E152">
        <v>0.216058023</v>
      </c>
      <c r="F152">
        <v>1.429371203</v>
      </c>
    </row>
    <row r="153" spans="1:6" ht="15">
      <c r="A153" t="s">
        <v>32</v>
      </c>
      <c r="B153" t="s">
        <v>19</v>
      </c>
      <c r="C153">
        <v>6870.90612</v>
      </c>
      <c r="D153">
        <v>1.597151122</v>
      </c>
      <c r="E153">
        <v>0.320423929</v>
      </c>
      <c r="F153">
        <v>1.695235196</v>
      </c>
    </row>
    <row r="154" spans="1:6" ht="15">
      <c r="A154" t="s">
        <v>32</v>
      </c>
      <c r="B154" t="s">
        <v>20</v>
      </c>
      <c r="C154">
        <v>886549.6041</v>
      </c>
      <c r="D154">
        <v>1.347189639</v>
      </c>
      <c r="E154">
        <v>0.05839048376</v>
      </c>
      <c r="F154">
        <v>1.382721141</v>
      </c>
    </row>
    <row r="155" spans="1:6" ht="15">
      <c r="A155" t="s">
        <v>32</v>
      </c>
      <c r="B155" t="s">
        <v>21</v>
      </c>
      <c r="C155">
        <v>159712.8222</v>
      </c>
      <c r="D155">
        <v>1.347121603</v>
      </c>
      <c r="E155">
        <v>0.4976788421</v>
      </c>
      <c r="F155">
        <v>1.38739923</v>
      </c>
    </row>
    <row r="156" spans="1:6" ht="15">
      <c r="A156" t="s">
        <v>46</v>
      </c>
      <c r="B156" t="s">
        <v>7</v>
      </c>
      <c r="C156">
        <v>4049981.251</v>
      </c>
      <c r="D156">
        <v>1.593457558</v>
      </c>
      <c r="E156">
        <v>49.04399975</v>
      </c>
      <c r="F156">
        <v>1.593455182</v>
      </c>
    </row>
    <row r="157" spans="1:6" ht="15">
      <c r="A157" t="s">
        <v>46</v>
      </c>
      <c r="B157" t="s">
        <v>9</v>
      </c>
      <c r="C157">
        <v>110392.7441</v>
      </c>
      <c r="D157">
        <v>0.863918076</v>
      </c>
      <c r="E157">
        <v>0.4817731287</v>
      </c>
      <c r="F157">
        <v>0.8674385979</v>
      </c>
    </row>
    <row r="158" spans="1:6" ht="15">
      <c r="A158" t="s">
        <v>46</v>
      </c>
      <c r="B158" t="s">
        <v>10</v>
      </c>
      <c r="C158">
        <v>372641.8879</v>
      </c>
      <c r="D158">
        <v>1.481875028</v>
      </c>
      <c r="E158">
        <v>36.2535579</v>
      </c>
      <c r="F158">
        <v>1.491609172</v>
      </c>
    </row>
    <row r="159" spans="1:6" ht="15">
      <c r="A159" t="s">
        <v>46</v>
      </c>
      <c r="B159" t="s">
        <v>11</v>
      </c>
      <c r="C159">
        <v>29668.05735</v>
      </c>
      <c r="D159">
        <v>0.7737295262</v>
      </c>
      <c r="E159">
        <v>20.82494735</v>
      </c>
      <c r="F159">
        <v>0.774608123</v>
      </c>
    </row>
    <row r="160" spans="1:6" ht="15">
      <c r="A160" t="s">
        <v>46</v>
      </c>
      <c r="B160" t="s">
        <v>12</v>
      </c>
      <c r="C160">
        <v>48801.97653</v>
      </c>
      <c r="D160">
        <v>0.6098999298</v>
      </c>
      <c r="E160">
        <v>19.37640374</v>
      </c>
      <c r="F160">
        <v>0.6169268563</v>
      </c>
    </row>
    <row r="161" spans="1:6" ht="15">
      <c r="A161" t="s">
        <v>46</v>
      </c>
      <c r="B161" t="s">
        <v>13</v>
      </c>
      <c r="C161">
        <v>1812.555615</v>
      </c>
      <c r="D161">
        <v>22.1485947</v>
      </c>
      <c r="E161">
        <v>0.005904993682</v>
      </c>
      <c r="F161">
        <v>0.6890949186</v>
      </c>
    </row>
    <row r="162" spans="1:6" ht="15">
      <c r="A162" t="s">
        <v>46</v>
      </c>
      <c r="B162" t="s">
        <v>14</v>
      </c>
      <c r="C162">
        <v>742654.2486</v>
      </c>
      <c r="D162">
        <v>1.399128738</v>
      </c>
      <c r="E162">
        <v>7.109466155</v>
      </c>
      <c r="F162">
        <v>1.45246593</v>
      </c>
    </row>
    <row r="163" spans="1:6" ht="15">
      <c r="A163" t="s">
        <v>46</v>
      </c>
      <c r="B163" t="s">
        <v>15</v>
      </c>
      <c r="C163">
        <v>2172.854622</v>
      </c>
      <c r="D163">
        <v>1.337551462</v>
      </c>
      <c r="E163">
        <v>-0.01033518935</v>
      </c>
      <c r="F163">
        <v>1.327016738</v>
      </c>
    </row>
    <row r="164" spans="1:6" ht="15">
      <c r="A164" t="s">
        <v>46</v>
      </c>
      <c r="B164" t="s">
        <v>16</v>
      </c>
      <c r="C164">
        <v>3060185.029</v>
      </c>
      <c r="D164">
        <v>2.161674386</v>
      </c>
      <c r="E164">
        <v>6.548017475</v>
      </c>
      <c r="F164">
        <v>2.15260844</v>
      </c>
    </row>
    <row r="165" spans="1:6" ht="15">
      <c r="A165" t="s">
        <v>46</v>
      </c>
      <c r="B165" t="s">
        <v>17</v>
      </c>
      <c r="C165">
        <v>1712.673571</v>
      </c>
      <c r="D165">
        <v>1.590290506</v>
      </c>
      <c r="E165">
        <v>1.115765194</v>
      </c>
      <c r="F165">
        <v>1.60897055</v>
      </c>
    </row>
    <row r="166" spans="1:6" ht="15">
      <c r="A166" t="s">
        <v>46</v>
      </c>
      <c r="B166" t="s">
        <v>18</v>
      </c>
      <c r="C166">
        <v>-4028.577006</v>
      </c>
      <c r="D166">
        <v>9.440839696</v>
      </c>
      <c r="E166">
        <v>0.02392403991</v>
      </c>
      <c r="F166">
        <v>11.98456838</v>
      </c>
    </row>
    <row r="167" spans="1:6" ht="15">
      <c r="A167" t="s">
        <v>46</v>
      </c>
      <c r="B167" t="s">
        <v>19</v>
      </c>
      <c r="C167">
        <v>4564685.006</v>
      </c>
      <c r="D167">
        <v>1.856908659</v>
      </c>
      <c r="E167">
        <v>225.9268594</v>
      </c>
      <c r="F167">
        <v>1.857070392</v>
      </c>
    </row>
    <row r="168" spans="1:6" ht="15">
      <c r="A168" t="s">
        <v>46</v>
      </c>
      <c r="B168" t="s">
        <v>20</v>
      </c>
      <c r="C168">
        <v>12084.53227</v>
      </c>
      <c r="D168">
        <v>3.277437906</v>
      </c>
      <c r="E168">
        <v>-0.0007231109533</v>
      </c>
      <c r="F168">
        <v>3.702578546</v>
      </c>
    </row>
    <row r="169" spans="1:6" ht="15">
      <c r="A169" t="s">
        <v>46</v>
      </c>
      <c r="B169" t="s">
        <v>21</v>
      </c>
      <c r="C169">
        <v>204.4923251</v>
      </c>
      <c r="D169">
        <v>28.03888091</v>
      </c>
      <c r="E169">
        <v>-0.01422384584</v>
      </c>
      <c r="F169">
        <v>1.293673538</v>
      </c>
    </row>
    <row r="170" spans="1:6" ht="15">
      <c r="A170" t="s">
        <v>47</v>
      </c>
      <c r="B170" t="s">
        <v>7</v>
      </c>
      <c r="C170">
        <v>4861799.23</v>
      </c>
      <c r="D170">
        <v>1.124565597</v>
      </c>
      <c r="E170">
        <v>58.87484559</v>
      </c>
      <c r="F170">
        <v>1.1245642</v>
      </c>
    </row>
    <row r="171" spans="1:6" ht="15">
      <c r="A171" t="s">
        <v>47</v>
      </c>
      <c r="B171" t="s">
        <v>9</v>
      </c>
      <c r="C171">
        <v>90170.26122</v>
      </c>
      <c r="D171">
        <v>1.161100866</v>
      </c>
      <c r="E171">
        <v>0.3931590551</v>
      </c>
      <c r="F171">
        <v>1.166898873</v>
      </c>
    </row>
    <row r="172" spans="1:6" ht="15">
      <c r="A172" t="s">
        <v>47</v>
      </c>
      <c r="B172" t="s">
        <v>10</v>
      </c>
      <c r="C172">
        <v>312866.4205</v>
      </c>
      <c r="D172">
        <v>0.991135057</v>
      </c>
      <c r="E172">
        <v>30.399926</v>
      </c>
      <c r="F172">
        <v>0.9988992642</v>
      </c>
    </row>
    <row r="173" spans="1:6" ht="15">
      <c r="A173" t="s">
        <v>47</v>
      </c>
      <c r="B173" t="s">
        <v>11</v>
      </c>
      <c r="C173">
        <v>59987.53377</v>
      </c>
      <c r="D173">
        <v>1.10461317</v>
      </c>
      <c r="E173">
        <v>42.13131302</v>
      </c>
      <c r="F173">
        <v>1.105233167</v>
      </c>
    </row>
    <row r="174" spans="1:6" ht="15">
      <c r="A174" t="s">
        <v>47</v>
      </c>
      <c r="B174" t="s">
        <v>12</v>
      </c>
      <c r="C174">
        <v>49463.71794</v>
      </c>
      <c r="D174">
        <v>1.294561679</v>
      </c>
      <c r="E174">
        <v>19.64216959</v>
      </c>
      <c r="F174">
        <v>1.309275088</v>
      </c>
    </row>
    <row r="175" spans="1:6" ht="15">
      <c r="A175" t="s">
        <v>47</v>
      </c>
      <c r="B175" t="s">
        <v>13</v>
      </c>
      <c r="C175">
        <v>918.3924559</v>
      </c>
      <c r="D175">
        <v>27.10044997</v>
      </c>
      <c r="E175">
        <v>0.00581436248</v>
      </c>
      <c r="F175">
        <v>0.4338740484</v>
      </c>
    </row>
    <row r="176" spans="1:6" ht="15">
      <c r="A176" t="s">
        <v>47</v>
      </c>
      <c r="B176" t="s">
        <v>14</v>
      </c>
      <c r="C176">
        <v>1261523.671</v>
      </c>
      <c r="D176">
        <v>1.468467602</v>
      </c>
      <c r="E176">
        <v>12.2659858</v>
      </c>
      <c r="F176">
        <v>1.500914365</v>
      </c>
    </row>
    <row r="177" spans="1:6" ht="15">
      <c r="A177" t="s">
        <v>47</v>
      </c>
      <c r="B177" t="s">
        <v>15</v>
      </c>
      <c r="C177">
        <v>126891.1286</v>
      </c>
      <c r="D177">
        <v>2.288311837</v>
      </c>
      <c r="E177">
        <v>0.5782153471</v>
      </c>
      <c r="F177">
        <v>2.369793591</v>
      </c>
    </row>
    <row r="178" spans="1:6" ht="15">
      <c r="A178" t="s">
        <v>47</v>
      </c>
      <c r="B178" t="s">
        <v>16</v>
      </c>
      <c r="C178">
        <v>2187531.14</v>
      </c>
      <c r="D178">
        <v>1.599762095</v>
      </c>
      <c r="E178">
        <v>4.688591324</v>
      </c>
      <c r="F178">
        <v>1.590391963</v>
      </c>
    </row>
    <row r="179" spans="1:6" ht="15">
      <c r="A179" t="s">
        <v>47</v>
      </c>
      <c r="B179" t="s">
        <v>17</v>
      </c>
      <c r="C179">
        <v>2230.513512</v>
      </c>
      <c r="D179">
        <v>1.1608596</v>
      </c>
      <c r="E179">
        <v>1.457088062</v>
      </c>
      <c r="F179">
        <v>1.171301226</v>
      </c>
    </row>
    <row r="180" spans="1:6" ht="15">
      <c r="A180" t="s">
        <v>47</v>
      </c>
      <c r="B180" t="s">
        <v>18</v>
      </c>
      <c r="C180">
        <v>-3948.79823</v>
      </c>
      <c r="D180">
        <v>11.88433336</v>
      </c>
      <c r="E180">
        <v>0.02452546562</v>
      </c>
      <c r="F180">
        <v>14.42504345</v>
      </c>
    </row>
    <row r="181" spans="1:6" ht="15">
      <c r="A181" t="s">
        <v>47</v>
      </c>
      <c r="B181" t="s">
        <v>19</v>
      </c>
      <c r="C181">
        <v>4715389.237</v>
      </c>
      <c r="D181">
        <v>1.851316003</v>
      </c>
      <c r="E181">
        <v>233.3865415</v>
      </c>
      <c r="F181">
        <v>1.851472096</v>
      </c>
    </row>
    <row r="182" spans="1:6" ht="15">
      <c r="A182" t="s">
        <v>47</v>
      </c>
      <c r="B182" t="s">
        <v>20</v>
      </c>
      <c r="C182">
        <v>3750.361695</v>
      </c>
      <c r="D182">
        <v>6.579610058</v>
      </c>
      <c r="E182">
        <v>-0.001286498557</v>
      </c>
      <c r="F182">
        <v>1.296608633</v>
      </c>
    </row>
    <row r="183" spans="1:6" ht="15">
      <c r="A183" t="s">
        <v>47</v>
      </c>
      <c r="B183" t="s">
        <v>21</v>
      </c>
      <c r="C183">
        <v>192.5247829</v>
      </c>
      <c r="D183">
        <v>24.88457052</v>
      </c>
      <c r="E183">
        <v>-0.01426225272</v>
      </c>
      <c r="F183">
        <v>1.078034617</v>
      </c>
    </row>
    <row r="184" spans="1:6" ht="15">
      <c r="A184" t="s">
        <v>53</v>
      </c>
      <c r="B184" t="s">
        <v>7</v>
      </c>
      <c r="C184">
        <v>427.8826878</v>
      </c>
      <c r="D184">
        <v>28.49865832</v>
      </c>
      <c r="E184">
        <v>0.005254654604</v>
      </c>
      <c r="F184">
        <v>28.10199656</v>
      </c>
    </row>
    <row r="185" spans="1:6" ht="15">
      <c r="A185" t="s">
        <v>53</v>
      </c>
      <c r="B185" t="s">
        <v>9</v>
      </c>
      <c r="C185">
        <v>552.8523694</v>
      </c>
      <c r="D185">
        <v>21.58725775</v>
      </c>
      <c r="E185">
        <v>0.0004593193747</v>
      </c>
      <c r="F185">
        <v>113.8570988</v>
      </c>
    </row>
    <row r="186" spans="1:6" ht="15">
      <c r="A186" t="s">
        <v>53</v>
      </c>
      <c r="B186" t="s">
        <v>10</v>
      </c>
      <c r="C186">
        <v>19099.96505</v>
      </c>
      <c r="D186">
        <v>3.220600545</v>
      </c>
      <c r="E186">
        <v>1.63225974</v>
      </c>
      <c r="F186">
        <v>3.690477777</v>
      </c>
    </row>
    <row r="187" spans="1:6" ht="15">
      <c r="A187" t="s">
        <v>53</v>
      </c>
      <c r="B187" t="s">
        <v>11</v>
      </c>
      <c r="C187">
        <v>13.83864329</v>
      </c>
      <c r="D187">
        <v>60.14008582</v>
      </c>
      <c r="E187">
        <v>-0.01392264104</v>
      </c>
      <c r="F187">
        <v>42.0071881</v>
      </c>
    </row>
    <row r="188" spans="1:6" ht="15">
      <c r="A188" t="s">
        <v>53</v>
      </c>
      <c r="B188" t="s">
        <v>12</v>
      </c>
      <c r="C188">
        <v>329.1676832</v>
      </c>
      <c r="D188">
        <v>38.21541656</v>
      </c>
      <c r="E188">
        <v>-0.09104514124</v>
      </c>
      <c r="F188">
        <v>55.48937986</v>
      </c>
    </row>
    <row r="189" spans="1:6" ht="15">
      <c r="A189" t="s">
        <v>53</v>
      </c>
      <c r="B189" t="s">
        <v>13</v>
      </c>
      <c r="C189">
        <v>6448.87534</v>
      </c>
      <c r="D189">
        <v>3.025745695</v>
      </c>
      <c r="E189">
        <v>0.006374924953</v>
      </c>
      <c r="F189">
        <v>0.3102432185</v>
      </c>
    </row>
    <row r="190" spans="1:6" ht="15">
      <c r="A190" t="s">
        <v>53</v>
      </c>
      <c r="B190" t="s">
        <v>14</v>
      </c>
      <c r="C190">
        <v>49473.00331</v>
      </c>
      <c r="D190">
        <v>2.664017758</v>
      </c>
      <c r="E190">
        <v>0.2206371929</v>
      </c>
      <c r="F190">
        <v>5.936428832</v>
      </c>
    </row>
    <row r="191" spans="1:6" ht="15">
      <c r="A191" t="s">
        <v>53</v>
      </c>
      <c r="B191" t="s">
        <v>15</v>
      </c>
      <c r="C191">
        <v>1271.373662</v>
      </c>
      <c r="D191">
        <v>5.180026178</v>
      </c>
      <c r="E191">
        <v>-0.01458931415</v>
      </c>
      <c r="F191">
        <v>2.130217543</v>
      </c>
    </row>
    <row r="192" spans="1:6" ht="15">
      <c r="A192" t="s">
        <v>53</v>
      </c>
      <c r="B192" t="s">
        <v>16</v>
      </c>
      <c r="C192">
        <v>96036.49115</v>
      </c>
      <c r="D192">
        <v>3.470020224</v>
      </c>
      <c r="E192">
        <v>0.2320938635</v>
      </c>
      <c r="F192">
        <v>3.059437162</v>
      </c>
    </row>
    <row r="193" spans="1:6" ht="15">
      <c r="A193" t="s">
        <v>53</v>
      </c>
      <c r="B193" t="s">
        <v>17</v>
      </c>
      <c r="C193">
        <v>96.04811342</v>
      </c>
      <c r="D193">
        <v>12.12558629</v>
      </c>
      <c r="E193">
        <v>0.05020188987</v>
      </c>
      <c r="F193">
        <v>15.29119268</v>
      </c>
    </row>
    <row r="194" spans="1:6" ht="15">
      <c r="A194" t="s">
        <v>53</v>
      </c>
      <c r="B194" t="s">
        <v>18</v>
      </c>
      <c r="C194">
        <v>-4593.604702</v>
      </c>
      <c r="D194">
        <v>4.746128652</v>
      </c>
      <c r="E194">
        <v>0.01966448365</v>
      </c>
      <c r="F194">
        <v>8.358054556</v>
      </c>
    </row>
    <row r="195" spans="1:6" ht="15">
      <c r="A195" t="s">
        <v>53</v>
      </c>
      <c r="B195" t="s">
        <v>19</v>
      </c>
      <c r="C195">
        <v>612.0738807</v>
      </c>
      <c r="D195">
        <v>3.222213066</v>
      </c>
      <c r="E195">
        <v>0.01061909691</v>
      </c>
      <c r="F195">
        <v>9.193172163</v>
      </c>
    </row>
    <row r="196" spans="1:6" ht="15">
      <c r="A196" t="s">
        <v>53</v>
      </c>
      <c r="B196" t="s">
        <v>20</v>
      </c>
      <c r="C196">
        <v>191261.3196</v>
      </c>
      <c r="D196">
        <v>2.436473664</v>
      </c>
      <c r="E196">
        <v>0.01138918985</v>
      </c>
      <c r="F196">
        <v>2.765928436</v>
      </c>
    </row>
    <row r="197" spans="1:6" ht="15">
      <c r="A197" t="s">
        <v>53</v>
      </c>
      <c r="B197" t="s">
        <v>21</v>
      </c>
      <c r="C197">
        <v>83.26913377</v>
      </c>
      <c r="D197">
        <v>22.84743449</v>
      </c>
      <c r="E197">
        <v>-0.0146128818</v>
      </c>
      <c r="F197">
        <v>0.4178204171</v>
      </c>
    </row>
    <row r="198" spans="1:6" ht="15">
      <c r="A198" t="s">
        <v>29</v>
      </c>
      <c r="B198" t="s">
        <v>7</v>
      </c>
      <c r="C198">
        <v>-20.34051268</v>
      </c>
      <c r="D198">
        <v>402.2548141</v>
      </c>
      <c r="E198">
        <v>-0.0001731793503</v>
      </c>
      <c r="F198">
        <v>572.1359806</v>
      </c>
    </row>
    <row r="199" spans="1:6" ht="15">
      <c r="A199" t="s">
        <v>29</v>
      </c>
      <c r="B199" t="s">
        <v>9</v>
      </c>
      <c r="C199">
        <v>-133.6706207</v>
      </c>
      <c r="D199">
        <v>20.93112518</v>
      </c>
      <c r="E199">
        <v>-0.002548995642</v>
      </c>
      <c r="F199">
        <v>4.809807256</v>
      </c>
    </row>
    <row r="200" spans="1:6" ht="15">
      <c r="A200" t="s">
        <v>29</v>
      </c>
      <c r="B200" t="s">
        <v>10</v>
      </c>
      <c r="C200">
        <v>-36.94440124</v>
      </c>
      <c r="D200">
        <v>35.47318608</v>
      </c>
      <c r="E200">
        <v>-0.2417602991</v>
      </c>
      <c r="F200">
        <v>0.5308432184</v>
      </c>
    </row>
    <row r="201" spans="1:6" ht="15">
      <c r="A201" t="s">
        <v>29</v>
      </c>
      <c r="B201" t="s">
        <v>11</v>
      </c>
      <c r="C201">
        <v>2.948168547</v>
      </c>
      <c r="D201">
        <v>165.4755485</v>
      </c>
      <c r="E201">
        <v>-0.02157569</v>
      </c>
      <c r="F201">
        <v>15.88945946</v>
      </c>
    </row>
    <row r="202" spans="1:6" ht="15">
      <c r="A202" t="s">
        <v>29</v>
      </c>
      <c r="B202" t="s">
        <v>12</v>
      </c>
      <c r="C202">
        <v>-14.49146574</v>
      </c>
      <c r="D202">
        <v>370.1349954</v>
      </c>
      <c r="E202">
        <v>-0.2290641064</v>
      </c>
      <c r="F202">
        <v>9.404295731</v>
      </c>
    </row>
    <row r="203" spans="1:6" ht="15">
      <c r="A203" t="s">
        <v>29</v>
      </c>
      <c r="B203" t="s">
        <v>13</v>
      </c>
      <c r="C203">
        <v>183.8512281</v>
      </c>
      <c r="D203">
        <v>82.37903615</v>
      </c>
      <c r="E203">
        <v>0.005739910347</v>
      </c>
      <c r="F203">
        <v>0.2674478433</v>
      </c>
    </row>
    <row r="204" spans="1:6" ht="15">
      <c r="A204" t="s">
        <v>29</v>
      </c>
      <c r="B204" t="s">
        <v>14</v>
      </c>
      <c r="C204">
        <v>-12.76600005</v>
      </c>
      <c r="D204">
        <v>56.39698827</v>
      </c>
      <c r="E204">
        <v>-0.2711519362</v>
      </c>
      <c r="F204">
        <v>0.02638740249</v>
      </c>
    </row>
    <row r="205" spans="1:6" ht="15">
      <c r="A205" t="s">
        <v>29</v>
      </c>
      <c r="B205" t="s">
        <v>15</v>
      </c>
      <c r="C205">
        <v>40.86310173</v>
      </c>
      <c r="D205">
        <v>63.28116614</v>
      </c>
      <c r="E205">
        <v>-0.02039614284</v>
      </c>
      <c r="F205">
        <v>0.5982895619</v>
      </c>
    </row>
    <row r="206" spans="1:6" ht="15">
      <c r="A206" t="s">
        <v>29</v>
      </c>
      <c r="B206" t="s">
        <v>16</v>
      </c>
      <c r="C206">
        <v>-1033.69997</v>
      </c>
      <c r="D206">
        <v>25.28409869</v>
      </c>
      <c r="E206">
        <v>0.02525945421</v>
      </c>
      <c r="F206">
        <v>2.204727523</v>
      </c>
    </row>
    <row r="207" spans="1:6" ht="15">
      <c r="A207" t="s">
        <v>29</v>
      </c>
      <c r="B207" t="s">
        <v>17</v>
      </c>
      <c r="C207">
        <v>94.2007003</v>
      </c>
      <c r="D207">
        <v>30.15664018</v>
      </c>
      <c r="E207">
        <v>0.04898420793</v>
      </c>
      <c r="F207">
        <v>38.2252943</v>
      </c>
    </row>
    <row r="208" spans="1:6" ht="15">
      <c r="A208" t="s">
        <v>29</v>
      </c>
      <c r="B208" t="s">
        <v>18</v>
      </c>
      <c r="C208">
        <v>-4218.452173</v>
      </c>
      <c r="D208">
        <v>5.24688413</v>
      </c>
      <c r="E208">
        <v>0.02249263404</v>
      </c>
      <c r="F208">
        <v>7.418377142</v>
      </c>
    </row>
    <row r="209" spans="1:6" ht="15">
      <c r="A209" t="s">
        <v>29</v>
      </c>
      <c r="B209" t="s">
        <v>19</v>
      </c>
      <c r="C209">
        <v>321.1935745</v>
      </c>
      <c r="D209">
        <v>8.561666167</v>
      </c>
      <c r="E209">
        <v>-0.003779136013</v>
      </c>
      <c r="F209">
        <v>36.01865506</v>
      </c>
    </row>
    <row r="210" spans="1:6" ht="15">
      <c r="A210" t="s">
        <v>29</v>
      </c>
      <c r="B210" t="s">
        <v>20</v>
      </c>
      <c r="C210">
        <v>-172.2508768</v>
      </c>
      <c r="D210">
        <v>95.81314736</v>
      </c>
      <c r="E210">
        <v>-0.001551666072</v>
      </c>
      <c r="F210">
        <v>0.7190071115</v>
      </c>
    </row>
    <row r="211" spans="1:6" ht="15">
      <c r="A211" t="s">
        <v>29</v>
      </c>
      <c r="B211" t="s">
        <v>21</v>
      </c>
      <c r="C211">
        <v>81.17697443</v>
      </c>
      <c r="D211">
        <v>19.30818783</v>
      </c>
      <c r="E211">
        <v>-0.01461959607</v>
      </c>
      <c r="F211">
        <v>0.3440670186</v>
      </c>
    </row>
    <row r="212" spans="1:6" ht="15">
      <c r="A212" t="s">
        <v>30</v>
      </c>
      <c r="B212" t="s">
        <v>7</v>
      </c>
      <c r="C212">
        <v>9374.574887</v>
      </c>
      <c r="D212">
        <v>3.045525917</v>
      </c>
      <c r="E212">
        <v>0.113596123</v>
      </c>
      <c r="F212">
        <v>3.043565091</v>
      </c>
    </row>
    <row r="213" spans="1:6" ht="15">
      <c r="A213" t="s">
        <v>30</v>
      </c>
      <c r="B213" t="s">
        <v>9</v>
      </c>
      <c r="C213">
        <v>11640.26386</v>
      </c>
      <c r="D213">
        <v>3.809817809</v>
      </c>
      <c r="E213">
        <v>0.0490438926</v>
      </c>
      <c r="F213">
        <v>3.962327111</v>
      </c>
    </row>
    <row r="214" spans="1:6" ht="15">
      <c r="A214" t="s">
        <v>30</v>
      </c>
      <c r="B214" t="s">
        <v>10</v>
      </c>
      <c r="C214">
        <v>381074.3776</v>
      </c>
      <c r="D214">
        <v>3.612592512</v>
      </c>
      <c r="E214">
        <v>37.07932628</v>
      </c>
      <c r="F214">
        <v>3.635794433</v>
      </c>
    </row>
    <row r="215" spans="1:6" ht="15">
      <c r="A215" t="s">
        <v>30</v>
      </c>
      <c r="B215" t="s">
        <v>11</v>
      </c>
      <c r="C215">
        <v>157.3120813</v>
      </c>
      <c r="D215">
        <v>3.657320746</v>
      </c>
      <c r="E215">
        <v>0.0869002588</v>
      </c>
      <c r="F215">
        <v>4.652557356</v>
      </c>
    </row>
    <row r="216" spans="1:6" ht="15">
      <c r="A216" t="s">
        <v>30</v>
      </c>
      <c r="B216" t="s">
        <v>12</v>
      </c>
      <c r="C216">
        <v>6605.011873</v>
      </c>
      <c r="D216">
        <v>3.961432259</v>
      </c>
      <c r="E216">
        <v>2.42943343</v>
      </c>
      <c r="F216">
        <v>4.325453922</v>
      </c>
    </row>
    <row r="217" spans="1:6" ht="15">
      <c r="A217" t="s">
        <v>30</v>
      </c>
      <c r="B217" t="s">
        <v>13</v>
      </c>
      <c r="C217">
        <v>161563.6526</v>
      </c>
      <c r="D217">
        <v>2.442748699</v>
      </c>
      <c r="E217">
        <v>0.02209715481</v>
      </c>
      <c r="F217">
        <v>1.81028546</v>
      </c>
    </row>
    <row r="218" spans="1:6" ht="15">
      <c r="A218" t="s">
        <v>30</v>
      </c>
      <c r="B218" t="s">
        <v>14</v>
      </c>
      <c r="C218">
        <v>968972.1448</v>
      </c>
      <c r="D218">
        <v>3.249680407</v>
      </c>
      <c r="E218">
        <v>9.358611367</v>
      </c>
      <c r="F218">
        <v>3.343791041</v>
      </c>
    </row>
    <row r="219" spans="1:6" ht="15">
      <c r="A219" t="s">
        <v>30</v>
      </c>
      <c r="B219" t="s">
        <v>15</v>
      </c>
      <c r="C219">
        <v>9180.911508</v>
      </c>
      <c r="D219">
        <v>1.236971979</v>
      </c>
      <c r="E219">
        <v>0.02273611214</v>
      </c>
      <c r="F219">
        <v>2.357127792</v>
      </c>
    </row>
    <row r="220" spans="1:6" ht="15">
      <c r="A220" t="s">
        <v>30</v>
      </c>
      <c r="B220" t="s">
        <v>16</v>
      </c>
      <c r="C220">
        <v>2341393.342</v>
      </c>
      <c r="D220">
        <v>1.755294681</v>
      </c>
      <c r="E220">
        <v>5.01643654</v>
      </c>
      <c r="F220">
        <v>1.745685477</v>
      </c>
    </row>
    <row r="221" spans="1:6" ht="15">
      <c r="A221" t="s">
        <v>30</v>
      </c>
      <c r="B221" t="s">
        <v>17</v>
      </c>
      <c r="C221">
        <v>207.7742692</v>
      </c>
      <c r="D221">
        <v>5.796281581</v>
      </c>
      <c r="E221">
        <v>0.1238437412</v>
      </c>
      <c r="F221">
        <v>6.409689879</v>
      </c>
    </row>
    <row r="222" spans="1:6" ht="15">
      <c r="A222" t="s">
        <v>30</v>
      </c>
      <c r="B222" t="s">
        <v>18</v>
      </c>
      <c r="C222">
        <v>-3677.465783</v>
      </c>
      <c r="D222">
        <v>15.02716701</v>
      </c>
      <c r="E222">
        <v>0.02657095087</v>
      </c>
      <c r="F222">
        <v>15.6788166</v>
      </c>
    </row>
    <row r="223" spans="1:6" ht="15">
      <c r="A223" t="s">
        <v>30</v>
      </c>
      <c r="B223" t="s">
        <v>19</v>
      </c>
      <c r="C223">
        <v>265.2125377</v>
      </c>
      <c r="D223">
        <v>9.492260698</v>
      </c>
      <c r="E223">
        <v>-0.006550131467</v>
      </c>
      <c r="F223">
        <v>19.02429483</v>
      </c>
    </row>
    <row r="224" spans="1:6" ht="15">
      <c r="A224" t="s">
        <v>30</v>
      </c>
      <c r="B224" t="s">
        <v>20</v>
      </c>
      <c r="C224">
        <v>3823875.225</v>
      </c>
      <c r="D224">
        <v>1.168274266</v>
      </c>
      <c r="E224">
        <v>0.2569528757</v>
      </c>
      <c r="F224">
        <v>1.175276203</v>
      </c>
    </row>
    <row r="225" spans="1:6" ht="15">
      <c r="A225" t="s">
        <v>30</v>
      </c>
      <c r="B225" t="s">
        <v>21</v>
      </c>
      <c r="C225">
        <v>-30.66238937</v>
      </c>
      <c r="D225">
        <v>122.0410485</v>
      </c>
      <c r="E225">
        <v>-0.01497851696</v>
      </c>
      <c r="F225">
        <v>0.8017651062</v>
      </c>
    </row>
    <row r="226" spans="1:6" ht="15">
      <c r="A226" t="s">
        <v>31</v>
      </c>
      <c r="B226" t="s">
        <v>7</v>
      </c>
      <c r="C226">
        <v>468590.2022</v>
      </c>
      <c r="D226">
        <v>1.676695546</v>
      </c>
      <c r="E226">
        <v>5.674544712</v>
      </c>
      <c r="F226">
        <v>1.676673936</v>
      </c>
    </row>
    <row r="227" spans="1:6" ht="15">
      <c r="A227" t="s">
        <v>31</v>
      </c>
      <c r="B227" t="s">
        <v>9</v>
      </c>
      <c r="C227">
        <v>9366.766056</v>
      </c>
      <c r="D227">
        <v>3.01408618</v>
      </c>
      <c r="E227">
        <v>0.03908152034</v>
      </c>
      <c r="F227">
        <v>3.165498522</v>
      </c>
    </row>
    <row r="228" spans="1:6" ht="15">
      <c r="A228" t="s">
        <v>31</v>
      </c>
      <c r="B228" t="s">
        <v>10</v>
      </c>
      <c r="C228">
        <v>33677.7981</v>
      </c>
      <c r="D228">
        <v>3.369772436</v>
      </c>
      <c r="E228">
        <v>3.059823126</v>
      </c>
      <c r="F228">
        <v>3.632037872</v>
      </c>
    </row>
    <row r="229" spans="1:6" ht="15">
      <c r="A229" t="s">
        <v>31</v>
      </c>
      <c r="B229" t="s">
        <v>11</v>
      </c>
      <c r="C229">
        <v>6287.893246</v>
      </c>
      <c r="D229">
        <v>2.928307901</v>
      </c>
      <c r="E229">
        <v>4.395035474</v>
      </c>
      <c r="F229">
        <v>2.944063638</v>
      </c>
    </row>
    <row r="230" spans="1:6" ht="15">
      <c r="A230" t="s">
        <v>31</v>
      </c>
      <c r="B230" t="s">
        <v>12</v>
      </c>
      <c r="C230">
        <v>5152.865548</v>
      </c>
      <c r="D230">
        <v>3.915295905</v>
      </c>
      <c r="E230">
        <v>1.846228432</v>
      </c>
      <c r="F230">
        <v>4.388729588</v>
      </c>
    </row>
    <row r="231" spans="1:6" ht="15">
      <c r="A231" t="s">
        <v>31</v>
      </c>
      <c r="B231" t="s">
        <v>13</v>
      </c>
      <c r="C231">
        <v>230.952585</v>
      </c>
      <c r="D231">
        <v>76.57897508</v>
      </c>
      <c r="E231">
        <v>0.005744684479</v>
      </c>
      <c r="F231">
        <v>0.3120521393</v>
      </c>
    </row>
    <row r="232" spans="1:6" ht="15">
      <c r="A232" t="s">
        <v>31</v>
      </c>
      <c r="B232" t="s">
        <v>14</v>
      </c>
      <c r="C232">
        <v>137066.929</v>
      </c>
      <c r="D232">
        <v>2.985257773</v>
      </c>
      <c r="E232">
        <v>1.091144837</v>
      </c>
      <c r="F232">
        <v>3.726753918</v>
      </c>
    </row>
    <row r="233" spans="1:6" ht="15">
      <c r="A233" t="s">
        <v>31</v>
      </c>
      <c r="B233" t="s">
        <v>15</v>
      </c>
      <c r="C233">
        <v>13310.50983</v>
      </c>
      <c r="D233">
        <v>0.8959037284</v>
      </c>
      <c r="E233">
        <v>0.04222385226</v>
      </c>
      <c r="F233">
        <v>1.332759692</v>
      </c>
    </row>
    <row r="234" spans="1:6" ht="15">
      <c r="A234" t="s">
        <v>31</v>
      </c>
      <c r="B234" t="s">
        <v>16</v>
      </c>
      <c r="C234">
        <v>169774.8084</v>
      </c>
      <c r="D234">
        <v>2.048433847</v>
      </c>
      <c r="E234">
        <v>0.389213378</v>
      </c>
      <c r="F234">
        <v>1.903900897</v>
      </c>
    </row>
    <row r="235" spans="1:6" ht="15">
      <c r="A235" t="s">
        <v>31</v>
      </c>
      <c r="B235" t="s">
        <v>17</v>
      </c>
      <c r="C235">
        <v>314.5128392</v>
      </c>
      <c r="D235">
        <v>3.030204318</v>
      </c>
      <c r="E235">
        <v>0.1941981346</v>
      </c>
      <c r="F235">
        <v>3.234707982</v>
      </c>
    </row>
    <row r="236" spans="1:6" ht="15">
      <c r="A236" t="s">
        <v>31</v>
      </c>
      <c r="B236" t="s">
        <v>18</v>
      </c>
      <c r="C236">
        <v>-4996.174467</v>
      </c>
      <c r="D236">
        <v>9.26923779</v>
      </c>
      <c r="E236">
        <v>0.0166296438</v>
      </c>
      <c r="F236">
        <v>20.99390825</v>
      </c>
    </row>
    <row r="237" spans="1:6" ht="15">
      <c r="A237" t="s">
        <v>31</v>
      </c>
      <c r="B237" t="s">
        <v>19</v>
      </c>
      <c r="C237">
        <v>553807.3482</v>
      </c>
      <c r="D237">
        <v>1.695030786</v>
      </c>
      <c r="E237">
        <v>27.39313432</v>
      </c>
      <c r="F237">
        <v>1.696248411</v>
      </c>
    </row>
    <row r="238" spans="1:6" ht="15">
      <c r="A238" t="s">
        <v>31</v>
      </c>
      <c r="B238" t="s">
        <v>20</v>
      </c>
      <c r="C238">
        <v>937.6411305</v>
      </c>
      <c r="D238">
        <v>8.474251287</v>
      </c>
      <c r="E238">
        <v>-0.001476637682</v>
      </c>
      <c r="F238">
        <v>0.3637549762</v>
      </c>
    </row>
    <row r="239" spans="1:6" ht="15">
      <c r="A239" t="s">
        <v>31</v>
      </c>
      <c r="B239" t="s">
        <v>21</v>
      </c>
      <c r="C239">
        <v>99.20582214</v>
      </c>
      <c r="D239">
        <v>34.45259084</v>
      </c>
      <c r="E239">
        <v>-0.01456173693</v>
      </c>
      <c r="F239">
        <v>0.7532686768</v>
      </c>
    </row>
    <row r="240" spans="1:6" ht="15">
      <c r="A240" t="s">
        <v>32</v>
      </c>
      <c r="B240" t="s">
        <v>7</v>
      </c>
      <c r="C240">
        <v>50568.89582</v>
      </c>
      <c r="D240">
        <v>2.425418748</v>
      </c>
      <c r="E240">
        <v>0.6124456551</v>
      </c>
      <c r="F240">
        <v>2.425129107</v>
      </c>
    </row>
    <row r="241" spans="1:6" ht="15">
      <c r="A241" t="s">
        <v>32</v>
      </c>
      <c r="B241" t="s">
        <v>9</v>
      </c>
      <c r="C241">
        <v>19978.77185</v>
      </c>
      <c r="D241">
        <v>2.861336423</v>
      </c>
      <c r="E241">
        <v>0.08558288571</v>
      </c>
      <c r="F241">
        <v>2.926974985</v>
      </c>
    </row>
    <row r="242" spans="1:6" ht="15">
      <c r="A242" t="s">
        <v>32</v>
      </c>
      <c r="B242" t="s">
        <v>10</v>
      </c>
      <c r="C242">
        <v>108396.5434</v>
      </c>
      <c r="D242">
        <v>2.491853422</v>
      </c>
      <c r="E242">
        <v>10.37680534</v>
      </c>
      <c r="F242">
        <v>2.5490402</v>
      </c>
    </row>
    <row r="243" spans="1:6" ht="15">
      <c r="A243" t="s">
        <v>32</v>
      </c>
      <c r="B243" t="s">
        <v>11</v>
      </c>
      <c r="C243">
        <v>1472.606453</v>
      </c>
      <c r="D243">
        <v>1.081070404</v>
      </c>
      <c r="E243">
        <v>1.011195338</v>
      </c>
      <c r="F243">
        <v>1.10635193</v>
      </c>
    </row>
    <row r="244" spans="1:6" ht="15">
      <c r="A244" t="s">
        <v>32</v>
      </c>
      <c r="B244" t="s">
        <v>12</v>
      </c>
      <c r="C244">
        <v>23865.59617</v>
      </c>
      <c r="D244">
        <v>2.63511087</v>
      </c>
      <c r="E244">
        <v>9.361557864</v>
      </c>
      <c r="F244">
        <v>2.697950087</v>
      </c>
    </row>
    <row r="245" spans="1:6" ht="15">
      <c r="A245" t="s">
        <v>32</v>
      </c>
      <c r="B245" t="s">
        <v>13</v>
      </c>
      <c r="C245">
        <v>446074.4558</v>
      </c>
      <c r="D245">
        <v>2.427562966</v>
      </c>
      <c r="E245">
        <v>0.05093479571</v>
      </c>
      <c r="F245">
        <v>2.154885788</v>
      </c>
    </row>
    <row r="246" spans="1:6" ht="15">
      <c r="A246" t="s">
        <v>32</v>
      </c>
      <c r="B246" t="s">
        <v>14</v>
      </c>
      <c r="C246">
        <v>554175.1051</v>
      </c>
      <c r="D246">
        <v>2.316542397</v>
      </c>
      <c r="E246">
        <v>5.236362128</v>
      </c>
      <c r="F246">
        <v>2.436442634</v>
      </c>
    </row>
    <row r="247" spans="1:6" ht="15">
      <c r="A247" t="s">
        <v>32</v>
      </c>
      <c r="B247" t="s">
        <v>15</v>
      </c>
      <c r="C247">
        <v>109895.1053</v>
      </c>
      <c r="D247">
        <v>1.810826713</v>
      </c>
      <c r="E247">
        <v>0.4980104315</v>
      </c>
      <c r="F247">
        <v>1.885690748</v>
      </c>
    </row>
    <row r="248" spans="1:6" ht="15">
      <c r="A248" t="s">
        <v>32</v>
      </c>
      <c r="B248" t="s">
        <v>16</v>
      </c>
      <c r="C248">
        <v>91722.60766</v>
      </c>
      <c r="D248">
        <v>2.819699288</v>
      </c>
      <c r="E248">
        <v>0.222901963</v>
      </c>
      <c r="F248">
        <v>2.472305873</v>
      </c>
    </row>
    <row r="249" spans="1:6" ht="15">
      <c r="A249" t="s">
        <v>32</v>
      </c>
      <c r="B249" t="s">
        <v>17</v>
      </c>
      <c r="C249">
        <v>859.8028634</v>
      </c>
      <c r="D249">
        <v>2.233652632</v>
      </c>
      <c r="E249">
        <v>0.5536141248</v>
      </c>
      <c r="F249">
        <v>2.286531568</v>
      </c>
    </row>
    <row r="250" spans="1:6" ht="15">
      <c r="A250" t="s">
        <v>32</v>
      </c>
      <c r="B250" t="s">
        <v>18</v>
      </c>
      <c r="C250">
        <v>20836.69009</v>
      </c>
      <c r="D250">
        <v>3.246999666</v>
      </c>
      <c r="E250">
        <v>0.2113750355</v>
      </c>
      <c r="F250">
        <v>2.412969906</v>
      </c>
    </row>
    <row r="251" spans="1:6" ht="15">
      <c r="A251" t="s">
        <v>32</v>
      </c>
      <c r="B251" t="s">
        <v>19</v>
      </c>
      <c r="C251">
        <v>7299.411946</v>
      </c>
      <c r="D251">
        <v>1.565761803</v>
      </c>
      <c r="E251">
        <v>0.3416344632</v>
      </c>
      <c r="F251">
        <v>1.655948285</v>
      </c>
    </row>
    <row r="252" spans="1:6" ht="15">
      <c r="A252" t="s">
        <v>32</v>
      </c>
      <c r="B252" t="s">
        <v>20</v>
      </c>
      <c r="C252">
        <v>897781.553</v>
      </c>
      <c r="D252">
        <v>1.996021303</v>
      </c>
      <c r="E252">
        <v>0.05914976038</v>
      </c>
      <c r="F252">
        <v>2.047989673</v>
      </c>
    </row>
    <row r="253" spans="1:6" ht="15">
      <c r="A253" t="s">
        <v>32</v>
      </c>
      <c r="B253" t="s">
        <v>21</v>
      </c>
      <c r="C253">
        <v>161753.3952</v>
      </c>
      <c r="D253">
        <v>2.002615106</v>
      </c>
      <c r="E253">
        <v>0.5042275586</v>
      </c>
      <c r="F253">
        <v>2.061713701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3"/>
  <sheetViews>
    <sheetView workbookViewId="0" topLeftCell="A1">
      <selection activeCell="E1" sqref="E1:T24"/>
    </sheetView>
  </sheetViews>
  <sheetFormatPr defaultColWidth="11.00390625" defaultRowHeight="15.75"/>
  <cols>
    <col min="1" max="1" width="21.875" style="0" customWidth="1"/>
    <col min="2" max="2" width="11.125" style="0" customWidth="1"/>
    <col min="5" max="5" width="19.625" style="0" customWidth="1"/>
    <col min="6" max="6" width="9.375" style="0" customWidth="1"/>
    <col min="7" max="8" width="10.00390625" style="0" customWidth="1"/>
    <col min="9" max="9" width="9.875" style="0" customWidth="1"/>
    <col min="10" max="10" width="9.50390625" style="0" customWidth="1"/>
    <col min="11" max="11" width="9.375" style="0" customWidth="1"/>
    <col min="12" max="12" width="9.625" style="0" customWidth="1"/>
    <col min="13" max="13" width="10.00390625" style="0" customWidth="1"/>
    <col min="15" max="15" width="9.125" style="0" customWidth="1"/>
    <col min="16" max="16" width="10.00390625" style="0" customWidth="1"/>
    <col min="17" max="17" width="9.50390625" style="0" customWidth="1"/>
    <col min="18" max="18" width="9.625" style="0" customWidth="1"/>
    <col min="19" max="19" width="10.125" style="0" customWidth="1"/>
  </cols>
  <sheetData>
    <row r="1" spans="1:19" ht="15">
      <c r="A1" t="s">
        <v>0</v>
      </c>
      <c r="B1" t="s">
        <v>1</v>
      </c>
      <c r="C1" t="s">
        <v>4</v>
      </c>
      <c r="F1" t="s">
        <v>7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</row>
    <row r="2" spans="1:19" ht="15">
      <c r="A2" t="s">
        <v>29</v>
      </c>
      <c r="B2" t="s">
        <v>7</v>
      </c>
      <c r="C2" s="1">
        <v>2.70339977E-05</v>
      </c>
      <c r="D2" s="1"/>
      <c r="E2" t="s">
        <v>29</v>
      </c>
      <c r="F2" s="1">
        <v>2.70339977E-05</v>
      </c>
      <c r="G2">
        <v>-0.002069364812</v>
      </c>
      <c r="H2">
        <v>-0.2356368998</v>
      </c>
      <c r="I2">
        <v>-0.02361146557</v>
      </c>
      <c r="J2">
        <v>-0.2282745225</v>
      </c>
      <c r="K2">
        <v>0.005748978712</v>
      </c>
      <c r="L2">
        <v>-0.2705267047</v>
      </c>
      <c r="M2">
        <v>-0.02052156564</v>
      </c>
      <c r="N2">
        <v>0.02673946913</v>
      </c>
      <c r="O2">
        <v>0.00185306687</v>
      </c>
      <c r="P2">
        <v>0.03920032273</v>
      </c>
      <c r="Q2">
        <v>-0.01950741224</v>
      </c>
      <c r="R2">
        <v>-0.001540668643</v>
      </c>
      <c r="S2">
        <v>-0.01467537807</v>
      </c>
    </row>
    <row r="3" spans="1:19" ht="15">
      <c r="A3" t="s">
        <v>29</v>
      </c>
      <c r="B3" t="s">
        <v>9</v>
      </c>
      <c r="C3">
        <v>-0.002069364812</v>
      </c>
      <c r="E3" t="s">
        <v>29</v>
      </c>
      <c r="F3">
        <v>-0.0006438398731</v>
      </c>
      <c r="G3">
        <v>-0.00227175065</v>
      </c>
      <c r="H3">
        <v>-0.243119393</v>
      </c>
      <c r="I3">
        <v>-0.0169973963</v>
      </c>
      <c r="J3">
        <v>-0.2117003822</v>
      </c>
      <c r="K3">
        <v>0.005735557311</v>
      </c>
      <c r="L3">
        <v>-0.2711665207</v>
      </c>
      <c r="M3">
        <v>-0.02055870174</v>
      </c>
      <c r="N3">
        <v>0.02590671011</v>
      </c>
      <c r="O3">
        <v>0.03090105705</v>
      </c>
      <c r="P3">
        <v>0.02859611223</v>
      </c>
      <c r="Q3">
        <v>-0.01822024741</v>
      </c>
      <c r="R3">
        <v>-0.001561066665</v>
      </c>
      <c r="S3">
        <v>-0.01457180903</v>
      </c>
    </row>
    <row r="4" spans="1:19" ht="15">
      <c r="A4" t="s">
        <v>29</v>
      </c>
      <c r="B4" t="s">
        <v>10</v>
      </c>
      <c r="C4">
        <v>-0.2356368998</v>
      </c>
      <c r="E4" t="s">
        <v>29</v>
      </c>
      <c r="F4">
        <v>-0.0001731793503</v>
      </c>
      <c r="G4">
        <v>-0.002548995642</v>
      </c>
      <c r="H4">
        <v>-0.2417602991</v>
      </c>
      <c r="I4">
        <v>-0.02157569</v>
      </c>
      <c r="J4">
        <v>-0.2290641064</v>
      </c>
      <c r="K4">
        <v>0.005739910347</v>
      </c>
      <c r="L4">
        <v>-0.2711519362</v>
      </c>
      <c r="M4">
        <v>-0.02039614284</v>
      </c>
      <c r="N4">
        <v>0.02525945421</v>
      </c>
      <c r="O4">
        <v>0.04898420793</v>
      </c>
      <c r="P4">
        <v>0.02249263404</v>
      </c>
      <c r="Q4">
        <v>-0.003779136013</v>
      </c>
      <c r="R4">
        <v>-0.001551666072</v>
      </c>
      <c r="S4">
        <v>-0.01461959607</v>
      </c>
    </row>
    <row r="5" spans="1:3" ht="15">
      <c r="A5" t="s">
        <v>29</v>
      </c>
      <c r="B5" t="s">
        <v>11</v>
      </c>
      <c r="C5">
        <v>-0.02361146557</v>
      </c>
    </row>
    <row r="6" spans="1:19" ht="15">
      <c r="A6" t="s">
        <v>29</v>
      </c>
      <c r="B6" t="s">
        <v>12</v>
      </c>
      <c r="C6">
        <v>-0.2282745225</v>
      </c>
      <c r="E6" t="s">
        <v>30</v>
      </c>
      <c r="F6">
        <v>0.1170961741</v>
      </c>
      <c r="G6">
        <v>0.04919523865</v>
      </c>
      <c r="H6">
        <v>37.14230413</v>
      </c>
      <c r="I6">
        <v>0.09158157709</v>
      </c>
      <c r="J6">
        <v>2.428335277</v>
      </c>
      <c r="K6">
        <v>0.0224036833</v>
      </c>
      <c r="L6">
        <v>9.620032028</v>
      </c>
      <c r="M6">
        <v>0.02453024496</v>
      </c>
      <c r="N6">
        <v>4.889500054</v>
      </c>
      <c r="O6">
        <v>0.1053584983</v>
      </c>
      <c r="P6">
        <v>0.04992692806</v>
      </c>
      <c r="Q6">
        <v>-0.01957056473</v>
      </c>
      <c r="R6">
        <v>0.2599913191</v>
      </c>
      <c r="S6">
        <v>-0.01506793071</v>
      </c>
    </row>
    <row r="7" spans="1:19" ht="15">
      <c r="A7" t="s">
        <v>29</v>
      </c>
      <c r="B7" t="s">
        <v>13</v>
      </c>
      <c r="C7">
        <v>0.005748978712</v>
      </c>
      <c r="E7" t="s">
        <v>30</v>
      </c>
      <c r="F7">
        <v>0.1146808102</v>
      </c>
      <c r="G7">
        <v>0.04851143082</v>
      </c>
      <c r="H7">
        <v>36.75192008</v>
      </c>
      <c r="I7">
        <v>0.09262099748</v>
      </c>
      <c r="J7">
        <v>2.367294971</v>
      </c>
      <c r="K7">
        <v>0.02204729934</v>
      </c>
      <c r="L7">
        <v>9.385807389</v>
      </c>
      <c r="M7">
        <v>0.02293988678</v>
      </c>
      <c r="N7">
        <v>4.753677023</v>
      </c>
      <c r="O7">
        <v>0.1132362805</v>
      </c>
      <c r="P7">
        <v>0.03788136199</v>
      </c>
      <c r="Q7">
        <v>-0.02083345849</v>
      </c>
      <c r="R7">
        <v>0.2512430308</v>
      </c>
      <c r="S7">
        <v>-0.01497836717</v>
      </c>
    </row>
    <row r="8" spans="1:19" ht="15">
      <c r="A8" t="s">
        <v>29</v>
      </c>
      <c r="B8" t="s">
        <v>14</v>
      </c>
      <c r="C8">
        <v>-0.2705267047</v>
      </c>
      <c r="E8" t="s">
        <v>30</v>
      </c>
      <c r="F8">
        <v>0.113596123</v>
      </c>
      <c r="G8">
        <v>0.0490438926</v>
      </c>
      <c r="H8">
        <v>37.07932628</v>
      </c>
      <c r="I8">
        <v>0.0869002588</v>
      </c>
      <c r="J8">
        <v>2.42943343</v>
      </c>
      <c r="K8">
        <v>0.02209715481</v>
      </c>
      <c r="L8">
        <v>9.358611367</v>
      </c>
      <c r="M8">
        <v>0.02273611214</v>
      </c>
      <c r="N8">
        <v>5.01643654</v>
      </c>
      <c r="O8">
        <v>0.1238437412</v>
      </c>
      <c r="P8">
        <v>0.02657095087</v>
      </c>
      <c r="Q8">
        <v>-0.006550131467</v>
      </c>
      <c r="R8">
        <v>0.2569528757</v>
      </c>
      <c r="S8">
        <v>-0.01497851696</v>
      </c>
    </row>
    <row r="9" spans="1:3" ht="15">
      <c r="A9" t="s">
        <v>29</v>
      </c>
      <c r="B9" t="s">
        <v>15</v>
      </c>
      <c r="C9">
        <v>-0.02052156564</v>
      </c>
    </row>
    <row r="10" spans="1:19" ht="15">
      <c r="A10" t="s">
        <v>29</v>
      </c>
      <c r="B10" t="s">
        <v>16</v>
      </c>
      <c r="C10">
        <v>0.02673946913</v>
      </c>
      <c r="E10" t="s">
        <v>31</v>
      </c>
      <c r="F10">
        <v>5.762896085</v>
      </c>
      <c r="G10">
        <v>0.03880968452</v>
      </c>
      <c r="H10">
        <v>2.952773469</v>
      </c>
      <c r="I10">
        <v>4.447531903</v>
      </c>
      <c r="J10">
        <v>1.921838347</v>
      </c>
      <c r="K10">
        <v>0.005747407454</v>
      </c>
      <c r="L10">
        <v>1.08710749</v>
      </c>
      <c r="M10">
        <v>0.04482868124</v>
      </c>
      <c r="N10">
        <v>0.3888971755</v>
      </c>
      <c r="O10">
        <v>0.1647520196</v>
      </c>
      <c r="P10">
        <v>0.04126870229</v>
      </c>
      <c r="Q10">
        <v>28.15518776</v>
      </c>
      <c r="R10">
        <v>-0.00145414865</v>
      </c>
      <c r="S10">
        <v>-0.01461068761</v>
      </c>
    </row>
    <row r="11" spans="1:19" ht="15">
      <c r="A11" t="s">
        <v>29</v>
      </c>
      <c r="B11" t="s">
        <v>17</v>
      </c>
      <c r="C11">
        <v>0.00185306687</v>
      </c>
      <c r="E11" t="s">
        <v>31</v>
      </c>
      <c r="F11">
        <v>5.63846038</v>
      </c>
      <c r="G11">
        <v>0.03869103631</v>
      </c>
      <c r="H11">
        <v>2.962933932</v>
      </c>
      <c r="I11">
        <v>4.424555556</v>
      </c>
      <c r="J11">
        <v>1.897746337</v>
      </c>
      <c r="K11">
        <v>0.005752177957</v>
      </c>
      <c r="L11">
        <v>1.069654169</v>
      </c>
      <c r="M11">
        <v>0.04292285522</v>
      </c>
      <c r="N11">
        <v>0.3833778969</v>
      </c>
      <c r="O11">
        <v>0.1899645462</v>
      </c>
      <c r="P11">
        <v>0.02677858846</v>
      </c>
      <c r="Q11">
        <v>27.55251913</v>
      </c>
      <c r="R11">
        <v>-0.001466002556</v>
      </c>
      <c r="S11">
        <v>-0.01447120706</v>
      </c>
    </row>
    <row r="12" spans="1:19" ht="15">
      <c r="A12" t="s">
        <v>29</v>
      </c>
      <c r="B12" t="s">
        <v>18</v>
      </c>
      <c r="C12">
        <v>0.03920032273</v>
      </c>
      <c r="E12" t="s">
        <v>31</v>
      </c>
      <c r="F12">
        <v>5.674544712</v>
      </c>
      <c r="G12">
        <v>0.03908152034</v>
      </c>
      <c r="H12">
        <v>3.059823126</v>
      </c>
      <c r="I12">
        <v>4.395035474</v>
      </c>
      <c r="J12">
        <v>1.846228432</v>
      </c>
      <c r="K12">
        <v>0.005744684479</v>
      </c>
      <c r="L12">
        <v>1.091144837</v>
      </c>
      <c r="M12">
        <v>0.04222385226</v>
      </c>
      <c r="N12">
        <v>0.389213378</v>
      </c>
      <c r="O12">
        <v>0.1941981346</v>
      </c>
      <c r="P12">
        <v>0.0166296438</v>
      </c>
      <c r="Q12">
        <v>27.39313432</v>
      </c>
      <c r="R12">
        <v>-0.001476637682</v>
      </c>
      <c r="S12">
        <v>-0.01456173693</v>
      </c>
    </row>
    <row r="13" spans="1:3" ht="15">
      <c r="A13" t="s">
        <v>29</v>
      </c>
      <c r="B13" t="s">
        <v>19</v>
      </c>
      <c r="C13">
        <v>-0.01950741224</v>
      </c>
    </row>
    <row r="14" spans="1:19" ht="15">
      <c r="A14" t="s">
        <v>29</v>
      </c>
      <c r="B14" t="s">
        <v>20</v>
      </c>
      <c r="C14">
        <v>-0.001540668643</v>
      </c>
      <c r="E14" t="s">
        <v>32</v>
      </c>
      <c r="F14">
        <v>0.6052487939</v>
      </c>
      <c r="G14">
        <v>0.0827438884</v>
      </c>
      <c r="H14">
        <v>10.1796903</v>
      </c>
      <c r="I14">
        <v>0.9976523697</v>
      </c>
      <c r="J14">
        <v>9.222421084</v>
      </c>
      <c r="K14">
        <v>0.05008891517</v>
      </c>
      <c r="L14">
        <v>5.280610451</v>
      </c>
      <c r="M14">
        <v>0.5079804555</v>
      </c>
      <c r="N14">
        <v>0.217283518</v>
      </c>
      <c r="O14">
        <v>0.515393435</v>
      </c>
      <c r="P14">
        <v>0.2301877632</v>
      </c>
      <c r="Q14">
        <v>0.3225544158</v>
      </c>
      <c r="R14">
        <v>0.05902587047</v>
      </c>
      <c r="S14">
        <v>0.5010825495</v>
      </c>
    </row>
    <row r="15" spans="1:19" ht="15">
      <c r="A15" t="s">
        <v>29</v>
      </c>
      <c r="B15" t="s">
        <v>21</v>
      </c>
      <c r="C15">
        <v>-0.01467537807</v>
      </c>
      <c r="E15" t="s">
        <v>32</v>
      </c>
      <c r="F15">
        <v>0.6004188861</v>
      </c>
      <c r="G15">
        <v>0.08126719768</v>
      </c>
      <c r="H15">
        <v>9.926213389</v>
      </c>
      <c r="I15">
        <v>0.9812731882</v>
      </c>
      <c r="J15">
        <v>8.994618036</v>
      </c>
      <c r="K15">
        <v>0.04970353944</v>
      </c>
      <c r="L15">
        <v>5.067674073</v>
      </c>
      <c r="M15">
        <v>0.4965125391</v>
      </c>
      <c r="N15">
        <v>0.2177953596</v>
      </c>
      <c r="O15">
        <v>0.5209400163</v>
      </c>
      <c r="P15">
        <v>0.216058023</v>
      </c>
      <c r="Q15">
        <v>0.320423929</v>
      </c>
      <c r="R15">
        <v>0.05839048376</v>
      </c>
      <c r="S15">
        <v>0.4976788421</v>
      </c>
    </row>
    <row r="16" spans="1:19" ht="15">
      <c r="A16" t="s">
        <v>30</v>
      </c>
      <c r="B16" t="s">
        <v>7</v>
      </c>
      <c r="C16">
        <v>0.1170961741</v>
      </c>
      <c r="E16" t="s">
        <v>32</v>
      </c>
      <c r="F16">
        <v>0.6124456551</v>
      </c>
      <c r="G16">
        <v>0.08558288571</v>
      </c>
      <c r="H16">
        <v>10.37680534</v>
      </c>
      <c r="I16">
        <v>1.011195338</v>
      </c>
      <c r="J16">
        <v>9.361557864</v>
      </c>
      <c r="K16">
        <v>0.05093479571</v>
      </c>
      <c r="L16">
        <v>5.236362128</v>
      </c>
      <c r="M16">
        <v>0.4980104315</v>
      </c>
      <c r="N16">
        <v>0.222901963</v>
      </c>
      <c r="O16">
        <v>0.5536141248</v>
      </c>
      <c r="P16">
        <v>0.2113750355</v>
      </c>
      <c r="Q16">
        <v>0.3416344632</v>
      </c>
      <c r="R16">
        <v>0.05914976038</v>
      </c>
      <c r="S16">
        <v>0.5042275586</v>
      </c>
    </row>
    <row r="17" spans="1:3" ht="15">
      <c r="A17" t="s">
        <v>30</v>
      </c>
      <c r="B17" t="s">
        <v>9</v>
      </c>
      <c r="C17">
        <v>0.04919523865</v>
      </c>
    </row>
    <row r="18" spans="1:19" ht="15">
      <c r="A18" t="s">
        <v>30</v>
      </c>
      <c r="B18" t="s">
        <v>10</v>
      </c>
      <c r="C18">
        <v>37.14230413</v>
      </c>
      <c r="E18" t="s">
        <v>43</v>
      </c>
      <c r="F18">
        <v>0.00252829402</v>
      </c>
      <c r="G18">
        <v>-0.002139912872</v>
      </c>
      <c r="H18">
        <v>-0.2363732734</v>
      </c>
      <c r="I18">
        <v>-0.01684268772</v>
      </c>
      <c r="J18">
        <v>-0.2198752612</v>
      </c>
      <c r="K18">
        <v>0.005754742888</v>
      </c>
      <c r="L18">
        <v>-0.2709493775</v>
      </c>
      <c r="M18">
        <v>-0.0192847435</v>
      </c>
      <c r="N18">
        <v>0.02619449555</v>
      </c>
      <c r="O18">
        <v>9.179656529</v>
      </c>
      <c r="P18">
        <v>0.02892240092</v>
      </c>
      <c r="Q18">
        <v>-0.01314332334</v>
      </c>
      <c r="R18">
        <v>-0.001532474373</v>
      </c>
      <c r="S18">
        <v>-0.01456225371</v>
      </c>
    </row>
    <row r="19" spans="1:19" ht="15">
      <c r="A19" t="s">
        <v>30</v>
      </c>
      <c r="B19" t="s">
        <v>11</v>
      </c>
      <c r="C19">
        <v>0.09158157709</v>
      </c>
      <c r="E19" t="s">
        <v>44</v>
      </c>
      <c r="F19">
        <v>0.005411850211</v>
      </c>
      <c r="G19">
        <v>-0.002262486196</v>
      </c>
      <c r="H19">
        <v>-0.2378164191</v>
      </c>
      <c r="I19">
        <v>-0.01401594507</v>
      </c>
      <c r="J19">
        <v>-0.2165683335</v>
      </c>
      <c r="K19">
        <v>0.005741418064</v>
      </c>
      <c r="L19">
        <v>-0.2708126997</v>
      </c>
      <c r="M19">
        <v>-0.02030311145</v>
      </c>
      <c r="N19">
        <v>0.02609937794</v>
      </c>
      <c r="O19">
        <v>4.598388095</v>
      </c>
      <c r="P19">
        <v>0.02980430575</v>
      </c>
      <c r="Q19">
        <v>-0.01522993008</v>
      </c>
      <c r="R19">
        <v>-0.001539602709</v>
      </c>
      <c r="S19">
        <v>-0.01459166856</v>
      </c>
    </row>
    <row r="20" spans="1:19" ht="15">
      <c r="A20" t="s">
        <v>30</v>
      </c>
      <c r="B20" t="s">
        <v>12</v>
      </c>
      <c r="C20">
        <v>2.428335277</v>
      </c>
      <c r="E20" t="s">
        <v>45</v>
      </c>
      <c r="F20">
        <v>0.002288297965</v>
      </c>
      <c r="G20">
        <v>-0.002383500576</v>
      </c>
      <c r="H20">
        <v>-0.241703274</v>
      </c>
      <c r="I20">
        <v>-0.02021526703</v>
      </c>
      <c r="J20">
        <v>-0.2278487988</v>
      </c>
      <c r="K20">
        <v>0.005745347604</v>
      </c>
      <c r="L20">
        <v>-0.2710297947</v>
      </c>
      <c r="M20">
        <v>-0.02033718855</v>
      </c>
      <c r="N20">
        <v>0.02625550468</v>
      </c>
      <c r="O20">
        <v>0.9408114343</v>
      </c>
      <c r="P20">
        <v>0.02932374068</v>
      </c>
      <c r="Q20">
        <v>-0.01637218126</v>
      </c>
      <c r="R20">
        <v>-0.001553208697</v>
      </c>
      <c r="S20">
        <v>-0.01456804674</v>
      </c>
    </row>
    <row r="21" spans="1:3" ht="15">
      <c r="A21" t="s">
        <v>30</v>
      </c>
      <c r="B21" t="s">
        <v>13</v>
      </c>
      <c r="C21">
        <v>0.0224036833</v>
      </c>
    </row>
    <row r="22" spans="1:19" ht="15">
      <c r="A22" t="s">
        <v>30</v>
      </c>
      <c r="B22" t="s">
        <v>14</v>
      </c>
      <c r="C22">
        <v>9.620032028</v>
      </c>
      <c r="E22" t="s">
        <v>46</v>
      </c>
      <c r="F22">
        <v>49.04399975</v>
      </c>
      <c r="G22">
        <v>0.4817731287</v>
      </c>
      <c r="H22">
        <v>36.2535579</v>
      </c>
      <c r="I22">
        <v>20.82494735</v>
      </c>
      <c r="J22">
        <v>19.37640374</v>
      </c>
      <c r="K22">
        <v>0.005904993682</v>
      </c>
      <c r="L22">
        <v>7.109466155</v>
      </c>
      <c r="M22">
        <v>-0.01033518935</v>
      </c>
      <c r="N22">
        <v>6.548017475</v>
      </c>
      <c r="O22">
        <v>1.115765194</v>
      </c>
      <c r="P22">
        <v>0.02392403991</v>
      </c>
      <c r="Q22">
        <v>225.9268594</v>
      </c>
      <c r="R22">
        <v>-0.0007231109533</v>
      </c>
      <c r="S22">
        <v>-0.01422384584</v>
      </c>
    </row>
    <row r="23" spans="1:19" ht="15">
      <c r="A23" t="s">
        <v>30</v>
      </c>
      <c r="B23" t="s">
        <v>15</v>
      </c>
      <c r="C23">
        <v>0.02453024496</v>
      </c>
      <c r="E23" t="s">
        <v>47</v>
      </c>
      <c r="F23">
        <v>58.87484559</v>
      </c>
      <c r="G23">
        <v>0.3931590551</v>
      </c>
      <c r="H23">
        <v>30.399926</v>
      </c>
      <c r="I23">
        <v>42.13131302</v>
      </c>
      <c r="J23">
        <v>19.64216959</v>
      </c>
      <c r="K23">
        <v>0.00581436248</v>
      </c>
      <c r="L23">
        <v>12.2659858</v>
      </c>
      <c r="M23">
        <v>0.5782153471</v>
      </c>
      <c r="N23">
        <v>4.688591324</v>
      </c>
      <c r="O23">
        <v>1.457088062</v>
      </c>
      <c r="P23">
        <v>0.02452546562</v>
      </c>
      <c r="Q23">
        <v>233.3865415</v>
      </c>
      <c r="R23">
        <v>-0.001286498557</v>
      </c>
      <c r="S23">
        <v>-0.01426225272</v>
      </c>
    </row>
    <row r="24" spans="1:19" ht="15">
      <c r="A24" t="s">
        <v>30</v>
      </c>
      <c r="B24" t="s">
        <v>16</v>
      </c>
      <c r="C24">
        <v>4.889500054</v>
      </c>
      <c r="E24" t="s">
        <v>53</v>
      </c>
      <c r="F24">
        <v>0.005254654604</v>
      </c>
      <c r="G24">
        <v>0.0004593193747</v>
      </c>
      <c r="H24">
        <v>1.63225974</v>
      </c>
      <c r="I24">
        <v>-0.01392264104</v>
      </c>
      <c r="J24">
        <v>-0.09104514124</v>
      </c>
      <c r="K24">
        <v>0.006374924953</v>
      </c>
      <c r="L24">
        <v>0.2206371929</v>
      </c>
      <c r="M24">
        <v>-0.01458931415</v>
      </c>
      <c r="N24">
        <v>0.2320938635</v>
      </c>
      <c r="O24">
        <v>0.05020188987</v>
      </c>
      <c r="P24">
        <v>0.01966448365</v>
      </c>
      <c r="Q24">
        <v>0.01061909691</v>
      </c>
      <c r="R24">
        <v>0.01138918985</v>
      </c>
      <c r="S24">
        <v>-0.0146128818</v>
      </c>
    </row>
    <row r="25" spans="1:3" ht="15">
      <c r="A25" t="s">
        <v>30</v>
      </c>
      <c r="B25" t="s">
        <v>17</v>
      </c>
      <c r="C25">
        <v>0.1053584983</v>
      </c>
    </row>
    <row r="26" spans="1:3" ht="15">
      <c r="A26" t="s">
        <v>30</v>
      </c>
      <c r="B26" t="s">
        <v>18</v>
      </c>
      <c r="C26">
        <v>0.04992692806</v>
      </c>
    </row>
    <row r="27" spans="1:3" ht="15">
      <c r="A27" t="s">
        <v>30</v>
      </c>
      <c r="B27" t="s">
        <v>19</v>
      </c>
      <c r="C27">
        <v>-0.01957056473</v>
      </c>
    </row>
    <row r="28" spans="1:3" ht="15">
      <c r="A28" t="s">
        <v>30</v>
      </c>
      <c r="B28" t="s">
        <v>20</v>
      </c>
      <c r="C28">
        <v>0.2599913191</v>
      </c>
    </row>
    <row r="29" spans="1:3" ht="15">
      <c r="A29" t="s">
        <v>30</v>
      </c>
      <c r="B29" t="s">
        <v>21</v>
      </c>
      <c r="C29">
        <v>-0.01506793071</v>
      </c>
    </row>
    <row r="30" spans="1:3" ht="15">
      <c r="A30" t="s">
        <v>31</v>
      </c>
      <c r="B30" t="s">
        <v>7</v>
      </c>
      <c r="C30">
        <v>5.762896085</v>
      </c>
    </row>
    <row r="31" spans="1:3" ht="15">
      <c r="A31" t="s">
        <v>31</v>
      </c>
      <c r="B31" t="s">
        <v>9</v>
      </c>
      <c r="C31">
        <v>0.03880968452</v>
      </c>
    </row>
    <row r="32" spans="1:3" ht="15">
      <c r="A32" t="s">
        <v>31</v>
      </c>
      <c r="B32" t="s">
        <v>10</v>
      </c>
      <c r="C32">
        <v>2.952773469</v>
      </c>
    </row>
    <row r="33" spans="1:3" ht="15">
      <c r="A33" t="s">
        <v>31</v>
      </c>
      <c r="B33" t="s">
        <v>11</v>
      </c>
      <c r="C33">
        <v>4.447531903</v>
      </c>
    </row>
    <row r="34" spans="1:3" ht="15">
      <c r="A34" t="s">
        <v>31</v>
      </c>
      <c r="B34" t="s">
        <v>12</v>
      </c>
      <c r="C34">
        <v>1.921838347</v>
      </c>
    </row>
    <row r="35" spans="1:3" ht="15">
      <c r="A35" t="s">
        <v>31</v>
      </c>
      <c r="B35" t="s">
        <v>13</v>
      </c>
      <c r="C35">
        <v>0.005747407454</v>
      </c>
    </row>
    <row r="36" spans="1:3" ht="15">
      <c r="A36" t="s">
        <v>31</v>
      </c>
      <c r="B36" t="s">
        <v>14</v>
      </c>
      <c r="C36">
        <v>1.08710749</v>
      </c>
    </row>
    <row r="37" spans="1:3" ht="15">
      <c r="A37" t="s">
        <v>31</v>
      </c>
      <c r="B37" t="s">
        <v>15</v>
      </c>
      <c r="C37">
        <v>0.04482868124</v>
      </c>
    </row>
    <row r="38" spans="1:3" ht="15">
      <c r="A38" t="s">
        <v>31</v>
      </c>
      <c r="B38" t="s">
        <v>16</v>
      </c>
      <c r="C38">
        <v>0.3888971755</v>
      </c>
    </row>
    <row r="39" spans="1:3" ht="15">
      <c r="A39" t="s">
        <v>31</v>
      </c>
      <c r="B39" t="s">
        <v>17</v>
      </c>
      <c r="C39">
        <v>0.1647520196</v>
      </c>
    </row>
    <row r="40" spans="1:3" ht="15">
      <c r="A40" t="s">
        <v>31</v>
      </c>
      <c r="B40" t="s">
        <v>18</v>
      </c>
      <c r="C40">
        <v>0.04126870229</v>
      </c>
    </row>
    <row r="41" spans="1:3" ht="15">
      <c r="A41" t="s">
        <v>31</v>
      </c>
      <c r="B41" t="s">
        <v>19</v>
      </c>
      <c r="C41">
        <v>28.15518776</v>
      </c>
    </row>
    <row r="42" spans="1:3" ht="15">
      <c r="A42" t="s">
        <v>31</v>
      </c>
      <c r="B42" t="s">
        <v>20</v>
      </c>
      <c r="C42">
        <v>-0.00145414865</v>
      </c>
    </row>
    <row r="43" spans="1:3" ht="15">
      <c r="A43" t="s">
        <v>31</v>
      </c>
      <c r="B43" t="s">
        <v>21</v>
      </c>
      <c r="C43">
        <v>-0.01461068761</v>
      </c>
    </row>
    <row r="44" spans="1:3" ht="15">
      <c r="A44" t="s">
        <v>32</v>
      </c>
      <c r="B44" t="s">
        <v>7</v>
      </c>
      <c r="C44">
        <v>0.6052487939</v>
      </c>
    </row>
    <row r="45" spans="1:3" ht="15">
      <c r="A45" t="s">
        <v>32</v>
      </c>
      <c r="B45" t="s">
        <v>9</v>
      </c>
      <c r="C45">
        <v>0.0827438884</v>
      </c>
    </row>
    <row r="46" spans="1:3" ht="15">
      <c r="A46" t="s">
        <v>32</v>
      </c>
      <c r="B46" t="s">
        <v>10</v>
      </c>
      <c r="C46">
        <v>10.1796903</v>
      </c>
    </row>
    <row r="47" spans="1:3" ht="15">
      <c r="A47" t="s">
        <v>32</v>
      </c>
      <c r="B47" t="s">
        <v>11</v>
      </c>
      <c r="C47">
        <v>0.9976523697</v>
      </c>
    </row>
    <row r="48" spans="1:3" ht="15">
      <c r="A48" t="s">
        <v>32</v>
      </c>
      <c r="B48" t="s">
        <v>12</v>
      </c>
      <c r="C48">
        <v>9.222421084</v>
      </c>
    </row>
    <row r="49" spans="1:3" ht="15">
      <c r="A49" t="s">
        <v>32</v>
      </c>
      <c r="B49" t="s">
        <v>13</v>
      </c>
      <c r="C49">
        <v>0.05008891517</v>
      </c>
    </row>
    <row r="50" spans="1:3" ht="15">
      <c r="A50" t="s">
        <v>32</v>
      </c>
      <c r="B50" t="s">
        <v>14</v>
      </c>
      <c r="C50">
        <v>5.280610451</v>
      </c>
    </row>
    <row r="51" spans="1:3" ht="15">
      <c r="A51" t="s">
        <v>32</v>
      </c>
      <c r="B51" t="s">
        <v>15</v>
      </c>
      <c r="C51">
        <v>0.5079804555</v>
      </c>
    </row>
    <row r="52" spans="1:3" ht="15">
      <c r="A52" t="s">
        <v>32</v>
      </c>
      <c r="B52" t="s">
        <v>16</v>
      </c>
      <c r="C52">
        <v>0.217283518</v>
      </c>
    </row>
    <row r="53" spans="1:3" ht="15">
      <c r="A53" t="s">
        <v>32</v>
      </c>
      <c r="B53" t="s">
        <v>17</v>
      </c>
      <c r="C53">
        <v>0.515393435</v>
      </c>
    </row>
    <row r="54" spans="1:3" ht="15">
      <c r="A54" t="s">
        <v>32</v>
      </c>
      <c r="B54" t="s">
        <v>18</v>
      </c>
      <c r="C54">
        <v>0.2301877632</v>
      </c>
    </row>
    <row r="55" spans="1:3" ht="15">
      <c r="A55" t="s">
        <v>32</v>
      </c>
      <c r="B55" t="s">
        <v>19</v>
      </c>
      <c r="C55">
        <v>0.3225544158</v>
      </c>
    </row>
    <row r="56" spans="1:3" ht="15">
      <c r="A56" t="s">
        <v>32</v>
      </c>
      <c r="B56" t="s">
        <v>20</v>
      </c>
      <c r="C56">
        <v>0.05902587047</v>
      </c>
    </row>
    <row r="57" spans="1:3" ht="15">
      <c r="A57" t="s">
        <v>32</v>
      </c>
      <c r="B57" t="s">
        <v>21</v>
      </c>
      <c r="C57">
        <v>0.5010825495</v>
      </c>
    </row>
    <row r="58" spans="1:3" ht="15">
      <c r="A58" t="s">
        <v>43</v>
      </c>
      <c r="B58" t="s">
        <v>7</v>
      </c>
      <c r="C58">
        <v>0.00252829402</v>
      </c>
    </row>
    <row r="59" spans="1:3" ht="15">
      <c r="A59" t="s">
        <v>43</v>
      </c>
      <c r="B59" t="s">
        <v>9</v>
      </c>
      <c r="C59">
        <v>-0.002139912872</v>
      </c>
    </row>
    <row r="60" spans="1:3" ht="15">
      <c r="A60" t="s">
        <v>43</v>
      </c>
      <c r="B60" t="s">
        <v>10</v>
      </c>
      <c r="C60">
        <v>-0.2363732734</v>
      </c>
    </row>
    <row r="61" spans="1:3" ht="15">
      <c r="A61" t="s">
        <v>43</v>
      </c>
      <c r="B61" t="s">
        <v>11</v>
      </c>
      <c r="C61">
        <v>-0.01684268772</v>
      </c>
    </row>
    <row r="62" spans="1:3" ht="15">
      <c r="A62" t="s">
        <v>43</v>
      </c>
      <c r="B62" t="s">
        <v>12</v>
      </c>
      <c r="C62">
        <v>-0.2198752612</v>
      </c>
    </row>
    <row r="63" spans="1:3" ht="15">
      <c r="A63" t="s">
        <v>43</v>
      </c>
      <c r="B63" t="s">
        <v>13</v>
      </c>
      <c r="C63">
        <v>0.005754742888</v>
      </c>
    </row>
    <row r="64" spans="1:3" ht="15">
      <c r="A64" t="s">
        <v>43</v>
      </c>
      <c r="B64" t="s">
        <v>14</v>
      </c>
      <c r="C64">
        <v>-0.2709493775</v>
      </c>
    </row>
    <row r="65" spans="1:3" ht="15">
      <c r="A65" t="s">
        <v>43</v>
      </c>
      <c r="B65" t="s">
        <v>15</v>
      </c>
      <c r="C65">
        <v>-0.0192847435</v>
      </c>
    </row>
    <row r="66" spans="1:3" ht="15">
      <c r="A66" t="s">
        <v>43</v>
      </c>
      <c r="B66" t="s">
        <v>16</v>
      </c>
      <c r="C66">
        <v>0.02619449555</v>
      </c>
    </row>
    <row r="67" spans="1:3" ht="15">
      <c r="A67" t="s">
        <v>43</v>
      </c>
      <c r="B67" t="s">
        <v>17</v>
      </c>
      <c r="C67">
        <v>9.179656529</v>
      </c>
    </row>
    <row r="68" spans="1:3" ht="15">
      <c r="A68" t="s">
        <v>43</v>
      </c>
      <c r="B68" t="s">
        <v>18</v>
      </c>
      <c r="C68">
        <v>0.02892240092</v>
      </c>
    </row>
    <row r="69" spans="1:3" ht="15">
      <c r="A69" t="s">
        <v>43</v>
      </c>
      <c r="B69" t="s">
        <v>19</v>
      </c>
      <c r="C69">
        <v>-0.01314332334</v>
      </c>
    </row>
    <row r="70" spans="1:3" ht="15">
      <c r="A70" t="s">
        <v>43</v>
      </c>
      <c r="B70" t="s">
        <v>20</v>
      </c>
      <c r="C70">
        <v>-0.001532474373</v>
      </c>
    </row>
    <row r="71" spans="1:3" ht="15">
      <c r="A71" t="s">
        <v>43</v>
      </c>
      <c r="B71" t="s">
        <v>21</v>
      </c>
      <c r="C71">
        <v>-0.01456225371</v>
      </c>
    </row>
    <row r="72" spans="1:3" ht="15">
      <c r="A72" t="s">
        <v>44</v>
      </c>
      <c r="B72" t="s">
        <v>7</v>
      </c>
      <c r="C72">
        <v>0.005411850211</v>
      </c>
    </row>
    <row r="73" spans="1:3" ht="15">
      <c r="A73" t="s">
        <v>44</v>
      </c>
      <c r="B73" t="s">
        <v>9</v>
      </c>
      <c r="C73">
        <v>-0.002262486196</v>
      </c>
    </row>
    <row r="74" spans="1:3" ht="15">
      <c r="A74" t="s">
        <v>44</v>
      </c>
      <c r="B74" t="s">
        <v>10</v>
      </c>
      <c r="C74">
        <v>-0.2378164191</v>
      </c>
    </row>
    <row r="75" spans="1:3" ht="15">
      <c r="A75" t="s">
        <v>44</v>
      </c>
      <c r="B75" t="s">
        <v>11</v>
      </c>
      <c r="C75">
        <v>-0.01401594507</v>
      </c>
    </row>
    <row r="76" spans="1:3" ht="15">
      <c r="A76" t="s">
        <v>44</v>
      </c>
      <c r="B76" t="s">
        <v>12</v>
      </c>
      <c r="C76">
        <v>-0.2165683335</v>
      </c>
    </row>
    <row r="77" spans="1:3" ht="15">
      <c r="A77" t="s">
        <v>44</v>
      </c>
      <c r="B77" t="s">
        <v>13</v>
      </c>
      <c r="C77">
        <v>0.005741418064</v>
      </c>
    </row>
    <row r="78" spans="1:3" ht="15">
      <c r="A78" t="s">
        <v>44</v>
      </c>
      <c r="B78" t="s">
        <v>14</v>
      </c>
      <c r="C78">
        <v>-0.2708126997</v>
      </c>
    </row>
    <row r="79" spans="1:3" ht="15">
      <c r="A79" t="s">
        <v>44</v>
      </c>
      <c r="B79" t="s">
        <v>15</v>
      </c>
      <c r="C79">
        <v>-0.02030311145</v>
      </c>
    </row>
    <row r="80" spans="1:3" ht="15">
      <c r="A80" t="s">
        <v>44</v>
      </c>
      <c r="B80" t="s">
        <v>16</v>
      </c>
      <c r="C80">
        <v>0.02609937794</v>
      </c>
    </row>
    <row r="81" spans="1:3" ht="15">
      <c r="A81" t="s">
        <v>44</v>
      </c>
      <c r="B81" t="s">
        <v>17</v>
      </c>
      <c r="C81">
        <v>4.598388095</v>
      </c>
    </row>
    <row r="82" spans="1:3" ht="15">
      <c r="A82" t="s">
        <v>44</v>
      </c>
      <c r="B82" t="s">
        <v>18</v>
      </c>
      <c r="C82">
        <v>0.02980430575</v>
      </c>
    </row>
    <row r="83" spans="1:3" ht="15">
      <c r="A83" t="s">
        <v>44</v>
      </c>
      <c r="B83" t="s">
        <v>19</v>
      </c>
      <c r="C83">
        <v>-0.01522993008</v>
      </c>
    </row>
    <row r="84" spans="1:3" ht="15">
      <c r="A84" t="s">
        <v>44</v>
      </c>
      <c r="B84" t="s">
        <v>20</v>
      </c>
      <c r="C84">
        <v>-0.001539602709</v>
      </c>
    </row>
    <row r="85" spans="1:3" ht="15">
      <c r="A85" t="s">
        <v>44</v>
      </c>
      <c r="B85" t="s">
        <v>21</v>
      </c>
      <c r="C85">
        <v>-0.01459166856</v>
      </c>
    </row>
    <row r="86" spans="1:3" ht="15">
      <c r="A86" t="s">
        <v>45</v>
      </c>
      <c r="B86" t="s">
        <v>7</v>
      </c>
      <c r="C86">
        <v>0.002288297965</v>
      </c>
    </row>
    <row r="87" spans="1:3" ht="15">
      <c r="A87" t="s">
        <v>45</v>
      </c>
      <c r="B87" t="s">
        <v>9</v>
      </c>
      <c r="C87">
        <v>-0.002383500576</v>
      </c>
    </row>
    <row r="88" spans="1:3" ht="15">
      <c r="A88" t="s">
        <v>45</v>
      </c>
      <c r="B88" t="s">
        <v>10</v>
      </c>
      <c r="C88">
        <v>-0.241703274</v>
      </c>
    </row>
    <row r="89" spans="1:3" ht="15">
      <c r="A89" t="s">
        <v>45</v>
      </c>
      <c r="B89" t="s">
        <v>11</v>
      </c>
      <c r="C89">
        <v>-0.02021526703</v>
      </c>
    </row>
    <row r="90" spans="1:3" ht="15">
      <c r="A90" t="s">
        <v>45</v>
      </c>
      <c r="B90" t="s">
        <v>12</v>
      </c>
      <c r="C90">
        <v>-0.2278487988</v>
      </c>
    </row>
    <row r="91" spans="1:3" ht="15">
      <c r="A91" t="s">
        <v>45</v>
      </c>
      <c r="B91" t="s">
        <v>13</v>
      </c>
      <c r="C91">
        <v>0.005745347604</v>
      </c>
    </row>
    <row r="92" spans="1:3" ht="15">
      <c r="A92" t="s">
        <v>45</v>
      </c>
      <c r="B92" t="s">
        <v>14</v>
      </c>
      <c r="C92">
        <v>-0.2710297947</v>
      </c>
    </row>
    <row r="93" spans="1:3" ht="15">
      <c r="A93" t="s">
        <v>45</v>
      </c>
      <c r="B93" t="s">
        <v>15</v>
      </c>
      <c r="C93">
        <v>-0.02033718855</v>
      </c>
    </row>
    <row r="94" spans="1:3" ht="15">
      <c r="A94" t="s">
        <v>45</v>
      </c>
      <c r="B94" t="s">
        <v>16</v>
      </c>
      <c r="C94">
        <v>0.02625550468</v>
      </c>
    </row>
    <row r="95" spans="1:3" ht="15">
      <c r="A95" t="s">
        <v>45</v>
      </c>
      <c r="B95" t="s">
        <v>17</v>
      </c>
      <c r="C95">
        <v>0.9408114343</v>
      </c>
    </row>
    <row r="96" spans="1:3" ht="15">
      <c r="A96" t="s">
        <v>45</v>
      </c>
      <c r="B96" t="s">
        <v>18</v>
      </c>
      <c r="C96">
        <v>0.02932374068</v>
      </c>
    </row>
    <row r="97" spans="1:3" ht="15">
      <c r="A97" t="s">
        <v>45</v>
      </c>
      <c r="B97" t="s">
        <v>19</v>
      </c>
      <c r="C97">
        <v>-0.01637218126</v>
      </c>
    </row>
    <row r="98" spans="1:3" ht="15">
      <c r="A98" t="s">
        <v>45</v>
      </c>
      <c r="B98" t="s">
        <v>20</v>
      </c>
      <c r="C98">
        <v>-0.001553208697</v>
      </c>
    </row>
    <row r="99" spans="1:3" ht="15">
      <c r="A99" t="s">
        <v>45</v>
      </c>
      <c r="B99" t="s">
        <v>21</v>
      </c>
      <c r="C99">
        <v>-0.01456804674</v>
      </c>
    </row>
    <row r="100" spans="1:3" ht="15">
      <c r="A100" t="s">
        <v>29</v>
      </c>
      <c r="B100" t="s">
        <v>7</v>
      </c>
      <c r="C100">
        <v>-0.0006438398731</v>
      </c>
    </row>
    <row r="101" spans="1:3" ht="15">
      <c r="A101" t="s">
        <v>29</v>
      </c>
      <c r="B101" t="s">
        <v>9</v>
      </c>
      <c r="C101">
        <v>-0.00227175065</v>
      </c>
    </row>
    <row r="102" spans="1:3" ht="15">
      <c r="A102" t="s">
        <v>29</v>
      </c>
      <c r="B102" t="s">
        <v>10</v>
      </c>
      <c r="C102">
        <v>-0.243119393</v>
      </c>
    </row>
    <row r="103" spans="1:3" ht="15">
      <c r="A103" t="s">
        <v>29</v>
      </c>
      <c r="B103" t="s">
        <v>11</v>
      </c>
      <c r="C103">
        <v>-0.0169973963</v>
      </c>
    </row>
    <row r="104" spans="1:3" ht="15">
      <c r="A104" t="s">
        <v>29</v>
      </c>
      <c r="B104" t="s">
        <v>12</v>
      </c>
      <c r="C104">
        <v>-0.2117003822</v>
      </c>
    </row>
    <row r="105" spans="1:3" ht="15">
      <c r="A105" t="s">
        <v>29</v>
      </c>
      <c r="B105" t="s">
        <v>13</v>
      </c>
      <c r="C105">
        <v>0.005735557311</v>
      </c>
    </row>
    <row r="106" spans="1:3" ht="15">
      <c r="A106" t="s">
        <v>29</v>
      </c>
      <c r="B106" t="s">
        <v>14</v>
      </c>
      <c r="C106">
        <v>-0.2711665207</v>
      </c>
    </row>
    <row r="107" spans="1:3" ht="15">
      <c r="A107" t="s">
        <v>29</v>
      </c>
      <c r="B107" t="s">
        <v>15</v>
      </c>
      <c r="C107">
        <v>-0.02055870174</v>
      </c>
    </row>
    <row r="108" spans="1:3" ht="15">
      <c r="A108" t="s">
        <v>29</v>
      </c>
      <c r="B108" t="s">
        <v>16</v>
      </c>
      <c r="C108">
        <v>0.02590671011</v>
      </c>
    </row>
    <row r="109" spans="1:3" ht="15">
      <c r="A109" t="s">
        <v>29</v>
      </c>
      <c r="B109" t="s">
        <v>17</v>
      </c>
      <c r="C109">
        <v>0.03090105705</v>
      </c>
    </row>
    <row r="110" spans="1:3" ht="15">
      <c r="A110" t="s">
        <v>29</v>
      </c>
      <c r="B110" t="s">
        <v>18</v>
      </c>
      <c r="C110">
        <v>0.02859611223</v>
      </c>
    </row>
    <row r="111" spans="1:3" ht="15">
      <c r="A111" t="s">
        <v>29</v>
      </c>
      <c r="B111" t="s">
        <v>19</v>
      </c>
      <c r="C111">
        <v>-0.01822024741</v>
      </c>
    </row>
    <row r="112" spans="1:3" ht="15">
      <c r="A112" t="s">
        <v>29</v>
      </c>
      <c r="B112" t="s">
        <v>20</v>
      </c>
      <c r="C112">
        <v>-0.001561066665</v>
      </c>
    </row>
    <row r="113" spans="1:3" ht="15">
      <c r="A113" t="s">
        <v>29</v>
      </c>
      <c r="B113" t="s">
        <v>21</v>
      </c>
      <c r="C113">
        <v>-0.01457180903</v>
      </c>
    </row>
    <row r="114" spans="1:3" ht="15">
      <c r="A114" t="s">
        <v>30</v>
      </c>
      <c r="B114" t="s">
        <v>7</v>
      </c>
      <c r="C114">
        <v>0.1146808102</v>
      </c>
    </row>
    <row r="115" spans="1:3" ht="15">
      <c r="A115" t="s">
        <v>30</v>
      </c>
      <c r="B115" t="s">
        <v>9</v>
      </c>
      <c r="C115">
        <v>0.04851143082</v>
      </c>
    </row>
    <row r="116" spans="1:3" ht="15">
      <c r="A116" t="s">
        <v>30</v>
      </c>
      <c r="B116" t="s">
        <v>10</v>
      </c>
      <c r="C116">
        <v>36.75192008</v>
      </c>
    </row>
    <row r="117" spans="1:3" ht="15">
      <c r="A117" t="s">
        <v>30</v>
      </c>
      <c r="B117" t="s">
        <v>11</v>
      </c>
      <c r="C117">
        <v>0.09262099748</v>
      </c>
    </row>
    <row r="118" spans="1:3" ht="15">
      <c r="A118" t="s">
        <v>30</v>
      </c>
      <c r="B118" t="s">
        <v>12</v>
      </c>
      <c r="C118">
        <v>2.367294971</v>
      </c>
    </row>
    <row r="119" spans="1:3" ht="15">
      <c r="A119" t="s">
        <v>30</v>
      </c>
      <c r="B119" t="s">
        <v>13</v>
      </c>
      <c r="C119">
        <v>0.02204729934</v>
      </c>
    </row>
    <row r="120" spans="1:3" ht="15">
      <c r="A120" t="s">
        <v>30</v>
      </c>
      <c r="B120" t="s">
        <v>14</v>
      </c>
      <c r="C120">
        <v>9.385807389</v>
      </c>
    </row>
    <row r="121" spans="1:3" ht="15">
      <c r="A121" t="s">
        <v>30</v>
      </c>
      <c r="B121" t="s">
        <v>15</v>
      </c>
      <c r="C121">
        <v>0.02293988678</v>
      </c>
    </row>
    <row r="122" spans="1:3" ht="15">
      <c r="A122" t="s">
        <v>30</v>
      </c>
      <c r="B122" t="s">
        <v>16</v>
      </c>
      <c r="C122">
        <v>4.753677023</v>
      </c>
    </row>
    <row r="123" spans="1:3" ht="15">
      <c r="A123" t="s">
        <v>30</v>
      </c>
      <c r="B123" t="s">
        <v>17</v>
      </c>
      <c r="C123">
        <v>0.1132362805</v>
      </c>
    </row>
    <row r="124" spans="1:3" ht="15">
      <c r="A124" t="s">
        <v>30</v>
      </c>
      <c r="B124" t="s">
        <v>18</v>
      </c>
      <c r="C124">
        <v>0.03788136199</v>
      </c>
    </row>
    <row r="125" spans="1:3" ht="15">
      <c r="A125" t="s">
        <v>30</v>
      </c>
      <c r="B125" t="s">
        <v>19</v>
      </c>
      <c r="C125">
        <v>-0.02083345849</v>
      </c>
    </row>
    <row r="126" spans="1:3" ht="15">
      <c r="A126" t="s">
        <v>30</v>
      </c>
      <c r="B126" t="s">
        <v>20</v>
      </c>
      <c r="C126">
        <v>0.2512430308</v>
      </c>
    </row>
    <row r="127" spans="1:3" ht="15">
      <c r="A127" t="s">
        <v>30</v>
      </c>
      <c r="B127" t="s">
        <v>21</v>
      </c>
      <c r="C127">
        <v>-0.01497836717</v>
      </c>
    </row>
    <row r="128" spans="1:3" ht="15">
      <c r="A128" t="s">
        <v>31</v>
      </c>
      <c r="B128" t="s">
        <v>7</v>
      </c>
      <c r="C128">
        <v>5.63846038</v>
      </c>
    </row>
    <row r="129" spans="1:3" ht="15">
      <c r="A129" t="s">
        <v>31</v>
      </c>
      <c r="B129" t="s">
        <v>9</v>
      </c>
      <c r="C129">
        <v>0.03869103631</v>
      </c>
    </row>
    <row r="130" spans="1:3" ht="15">
      <c r="A130" t="s">
        <v>31</v>
      </c>
      <c r="B130" t="s">
        <v>10</v>
      </c>
      <c r="C130">
        <v>2.962933932</v>
      </c>
    </row>
    <row r="131" spans="1:3" ht="15">
      <c r="A131" t="s">
        <v>31</v>
      </c>
      <c r="B131" t="s">
        <v>11</v>
      </c>
      <c r="C131">
        <v>4.424555556</v>
      </c>
    </row>
    <row r="132" spans="1:3" ht="15">
      <c r="A132" t="s">
        <v>31</v>
      </c>
      <c r="B132" t="s">
        <v>12</v>
      </c>
      <c r="C132">
        <v>1.897746337</v>
      </c>
    </row>
    <row r="133" spans="1:3" ht="15">
      <c r="A133" t="s">
        <v>31</v>
      </c>
      <c r="B133" t="s">
        <v>13</v>
      </c>
      <c r="C133">
        <v>0.005752177957</v>
      </c>
    </row>
    <row r="134" spans="1:3" ht="15">
      <c r="A134" t="s">
        <v>31</v>
      </c>
      <c r="B134" t="s">
        <v>14</v>
      </c>
      <c r="C134">
        <v>1.069654169</v>
      </c>
    </row>
    <row r="135" spans="1:3" ht="15">
      <c r="A135" t="s">
        <v>31</v>
      </c>
      <c r="B135" t="s">
        <v>15</v>
      </c>
      <c r="C135">
        <v>0.04292285522</v>
      </c>
    </row>
    <row r="136" spans="1:3" ht="15">
      <c r="A136" t="s">
        <v>31</v>
      </c>
      <c r="B136" t="s">
        <v>16</v>
      </c>
      <c r="C136">
        <v>0.3833778969</v>
      </c>
    </row>
    <row r="137" spans="1:3" ht="15">
      <c r="A137" t="s">
        <v>31</v>
      </c>
      <c r="B137" t="s">
        <v>17</v>
      </c>
      <c r="C137">
        <v>0.1899645462</v>
      </c>
    </row>
    <row r="138" spans="1:3" ht="15">
      <c r="A138" t="s">
        <v>31</v>
      </c>
      <c r="B138" t="s">
        <v>18</v>
      </c>
      <c r="C138">
        <v>0.02677858846</v>
      </c>
    </row>
    <row r="139" spans="1:3" ht="15">
      <c r="A139" t="s">
        <v>31</v>
      </c>
      <c r="B139" t="s">
        <v>19</v>
      </c>
      <c r="C139">
        <v>27.55251913</v>
      </c>
    </row>
    <row r="140" spans="1:3" ht="15">
      <c r="A140" t="s">
        <v>31</v>
      </c>
      <c r="B140" t="s">
        <v>20</v>
      </c>
      <c r="C140">
        <v>-0.001466002556</v>
      </c>
    </row>
    <row r="141" spans="1:3" ht="15">
      <c r="A141" t="s">
        <v>31</v>
      </c>
      <c r="B141" t="s">
        <v>21</v>
      </c>
      <c r="C141">
        <v>-0.01447120706</v>
      </c>
    </row>
    <row r="142" spans="1:3" ht="15">
      <c r="A142" t="s">
        <v>32</v>
      </c>
      <c r="B142" t="s">
        <v>7</v>
      </c>
      <c r="C142">
        <v>0.6004188861</v>
      </c>
    </row>
    <row r="143" spans="1:3" ht="15">
      <c r="A143" t="s">
        <v>32</v>
      </c>
      <c r="B143" t="s">
        <v>9</v>
      </c>
      <c r="C143">
        <v>0.08126719768</v>
      </c>
    </row>
    <row r="144" spans="1:3" ht="15">
      <c r="A144" t="s">
        <v>32</v>
      </c>
      <c r="B144" t="s">
        <v>10</v>
      </c>
      <c r="C144">
        <v>9.926213389</v>
      </c>
    </row>
    <row r="145" spans="1:3" ht="15">
      <c r="A145" t="s">
        <v>32</v>
      </c>
      <c r="B145" t="s">
        <v>11</v>
      </c>
      <c r="C145">
        <v>0.9812731882</v>
      </c>
    </row>
    <row r="146" spans="1:3" ht="15">
      <c r="A146" t="s">
        <v>32</v>
      </c>
      <c r="B146" t="s">
        <v>12</v>
      </c>
      <c r="C146">
        <v>8.994618036</v>
      </c>
    </row>
    <row r="147" spans="1:3" ht="15">
      <c r="A147" t="s">
        <v>32</v>
      </c>
      <c r="B147" t="s">
        <v>13</v>
      </c>
      <c r="C147">
        <v>0.04970353944</v>
      </c>
    </row>
    <row r="148" spans="1:3" ht="15">
      <c r="A148" t="s">
        <v>32</v>
      </c>
      <c r="B148" t="s">
        <v>14</v>
      </c>
      <c r="C148">
        <v>5.067674073</v>
      </c>
    </row>
    <row r="149" spans="1:3" ht="15">
      <c r="A149" t="s">
        <v>32</v>
      </c>
      <c r="B149" t="s">
        <v>15</v>
      </c>
      <c r="C149">
        <v>0.4965125391</v>
      </c>
    </row>
    <row r="150" spans="1:3" ht="15">
      <c r="A150" t="s">
        <v>32</v>
      </c>
      <c r="B150" t="s">
        <v>16</v>
      </c>
      <c r="C150">
        <v>0.2177953596</v>
      </c>
    </row>
    <row r="151" spans="1:3" ht="15">
      <c r="A151" t="s">
        <v>32</v>
      </c>
      <c r="B151" t="s">
        <v>17</v>
      </c>
      <c r="C151">
        <v>0.5209400163</v>
      </c>
    </row>
    <row r="152" spans="1:3" ht="15">
      <c r="A152" t="s">
        <v>32</v>
      </c>
      <c r="B152" t="s">
        <v>18</v>
      </c>
      <c r="C152">
        <v>0.216058023</v>
      </c>
    </row>
    <row r="153" spans="1:3" ht="15">
      <c r="A153" t="s">
        <v>32</v>
      </c>
      <c r="B153" t="s">
        <v>19</v>
      </c>
      <c r="C153">
        <v>0.320423929</v>
      </c>
    </row>
    <row r="154" spans="1:3" ht="15">
      <c r="A154" t="s">
        <v>32</v>
      </c>
      <c r="B154" t="s">
        <v>20</v>
      </c>
      <c r="C154">
        <v>0.05839048376</v>
      </c>
    </row>
    <row r="155" spans="1:3" ht="15">
      <c r="A155" t="s">
        <v>32</v>
      </c>
      <c r="B155" t="s">
        <v>21</v>
      </c>
      <c r="C155">
        <v>0.4976788421</v>
      </c>
    </row>
    <row r="156" spans="1:3" ht="15">
      <c r="A156" t="s">
        <v>46</v>
      </c>
      <c r="B156" t="s">
        <v>7</v>
      </c>
      <c r="C156">
        <v>49.04399975</v>
      </c>
    </row>
    <row r="157" spans="1:3" ht="15">
      <c r="A157" t="s">
        <v>46</v>
      </c>
      <c r="B157" t="s">
        <v>9</v>
      </c>
      <c r="C157">
        <v>0.4817731287</v>
      </c>
    </row>
    <row r="158" spans="1:3" ht="15">
      <c r="A158" t="s">
        <v>46</v>
      </c>
      <c r="B158" t="s">
        <v>10</v>
      </c>
      <c r="C158">
        <v>36.2535579</v>
      </c>
    </row>
    <row r="159" spans="1:3" ht="15">
      <c r="A159" t="s">
        <v>46</v>
      </c>
      <c r="B159" t="s">
        <v>11</v>
      </c>
      <c r="C159">
        <v>20.82494735</v>
      </c>
    </row>
    <row r="160" spans="1:3" ht="15">
      <c r="A160" t="s">
        <v>46</v>
      </c>
      <c r="B160" t="s">
        <v>12</v>
      </c>
      <c r="C160">
        <v>19.37640374</v>
      </c>
    </row>
    <row r="161" spans="1:3" ht="15">
      <c r="A161" t="s">
        <v>46</v>
      </c>
      <c r="B161" t="s">
        <v>13</v>
      </c>
      <c r="C161">
        <v>0.005904993682</v>
      </c>
    </row>
    <row r="162" spans="1:3" ht="15">
      <c r="A162" t="s">
        <v>46</v>
      </c>
      <c r="B162" t="s">
        <v>14</v>
      </c>
      <c r="C162">
        <v>7.109466155</v>
      </c>
    </row>
    <row r="163" spans="1:3" ht="15">
      <c r="A163" t="s">
        <v>46</v>
      </c>
      <c r="B163" t="s">
        <v>15</v>
      </c>
      <c r="C163">
        <v>-0.01033518935</v>
      </c>
    </row>
    <row r="164" spans="1:3" ht="15">
      <c r="A164" t="s">
        <v>46</v>
      </c>
      <c r="B164" t="s">
        <v>16</v>
      </c>
      <c r="C164">
        <v>6.548017475</v>
      </c>
    </row>
    <row r="165" spans="1:3" ht="15">
      <c r="A165" t="s">
        <v>46</v>
      </c>
      <c r="B165" t="s">
        <v>17</v>
      </c>
      <c r="C165">
        <v>1.115765194</v>
      </c>
    </row>
    <row r="166" spans="1:3" ht="15">
      <c r="A166" t="s">
        <v>46</v>
      </c>
      <c r="B166" t="s">
        <v>18</v>
      </c>
      <c r="C166">
        <v>0.02392403991</v>
      </c>
    </row>
    <row r="167" spans="1:3" ht="15">
      <c r="A167" t="s">
        <v>46</v>
      </c>
      <c r="B167" t="s">
        <v>19</v>
      </c>
      <c r="C167">
        <v>225.9268594</v>
      </c>
    </row>
    <row r="168" spans="1:3" ht="15">
      <c r="A168" t="s">
        <v>46</v>
      </c>
      <c r="B168" t="s">
        <v>20</v>
      </c>
      <c r="C168">
        <v>-0.0007231109533</v>
      </c>
    </row>
    <row r="169" spans="1:3" ht="15">
      <c r="A169" t="s">
        <v>46</v>
      </c>
      <c r="B169" t="s">
        <v>21</v>
      </c>
      <c r="C169">
        <v>-0.01422384584</v>
      </c>
    </row>
    <row r="170" spans="1:3" ht="15">
      <c r="A170" t="s">
        <v>47</v>
      </c>
      <c r="B170" t="s">
        <v>7</v>
      </c>
      <c r="C170">
        <v>58.87484559</v>
      </c>
    </row>
    <row r="171" spans="1:3" ht="15">
      <c r="A171" t="s">
        <v>47</v>
      </c>
      <c r="B171" t="s">
        <v>9</v>
      </c>
      <c r="C171">
        <v>0.3931590551</v>
      </c>
    </row>
    <row r="172" spans="1:3" ht="15">
      <c r="A172" t="s">
        <v>47</v>
      </c>
      <c r="B172" t="s">
        <v>10</v>
      </c>
      <c r="C172">
        <v>30.399926</v>
      </c>
    </row>
    <row r="173" spans="1:3" ht="15">
      <c r="A173" t="s">
        <v>47</v>
      </c>
      <c r="B173" t="s">
        <v>11</v>
      </c>
      <c r="C173">
        <v>42.13131302</v>
      </c>
    </row>
    <row r="174" spans="1:3" ht="15">
      <c r="A174" t="s">
        <v>47</v>
      </c>
      <c r="B174" t="s">
        <v>12</v>
      </c>
      <c r="C174">
        <v>19.64216959</v>
      </c>
    </row>
    <row r="175" spans="1:3" ht="15">
      <c r="A175" t="s">
        <v>47</v>
      </c>
      <c r="B175" t="s">
        <v>13</v>
      </c>
      <c r="C175">
        <v>0.00581436248</v>
      </c>
    </row>
    <row r="176" spans="1:3" ht="15">
      <c r="A176" t="s">
        <v>47</v>
      </c>
      <c r="B176" t="s">
        <v>14</v>
      </c>
      <c r="C176">
        <v>12.2659858</v>
      </c>
    </row>
    <row r="177" spans="1:3" ht="15">
      <c r="A177" t="s">
        <v>47</v>
      </c>
      <c r="B177" t="s">
        <v>15</v>
      </c>
      <c r="C177">
        <v>0.5782153471</v>
      </c>
    </row>
    <row r="178" spans="1:3" ht="15">
      <c r="A178" t="s">
        <v>47</v>
      </c>
      <c r="B178" t="s">
        <v>16</v>
      </c>
      <c r="C178">
        <v>4.688591324</v>
      </c>
    </row>
    <row r="179" spans="1:3" ht="15">
      <c r="A179" t="s">
        <v>47</v>
      </c>
      <c r="B179" t="s">
        <v>17</v>
      </c>
      <c r="C179">
        <v>1.457088062</v>
      </c>
    </row>
    <row r="180" spans="1:3" ht="15">
      <c r="A180" t="s">
        <v>47</v>
      </c>
      <c r="B180" t="s">
        <v>18</v>
      </c>
      <c r="C180">
        <v>0.02452546562</v>
      </c>
    </row>
    <row r="181" spans="1:3" ht="15">
      <c r="A181" t="s">
        <v>47</v>
      </c>
      <c r="B181" t="s">
        <v>19</v>
      </c>
      <c r="C181">
        <v>233.3865415</v>
      </c>
    </row>
    <row r="182" spans="1:3" ht="15">
      <c r="A182" t="s">
        <v>47</v>
      </c>
      <c r="B182" t="s">
        <v>20</v>
      </c>
      <c r="C182">
        <v>-0.001286498557</v>
      </c>
    </row>
    <row r="183" spans="1:3" ht="15">
      <c r="A183" t="s">
        <v>47</v>
      </c>
      <c r="B183" t="s">
        <v>21</v>
      </c>
      <c r="C183">
        <v>-0.01426225272</v>
      </c>
    </row>
    <row r="184" spans="1:3" ht="15">
      <c r="A184" t="s">
        <v>53</v>
      </c>
      <c r="B184" t="s">
        <v>7</v>
      </c>
      <c r="C184">
        <v>0.005254654604</v>
      </c>
    </row>
    <row r="185" spans="1:3" ht="15">
      <c r="A185" t="s">
        <v>53</v>
      </c>
      <c r="B185" t="s">
        <v>9</v>
      </c>
      <c r="C185">
        <v>0.0004593193747</v>
      </c>
    </row>
    <row r="186" spans="1:3" ht="15">
      <c r="A186" t="s">
        <v>53</v>
      </c>
      <c r="B186" t="s">
        <v>10</v>
      </c>
      <c r="C186">
        <v>1.63225974</v>
      </c>
    </row>
    <row r="187" spans="1:3" ht="15">
      <c r="A187" t="s">
        <v>53</v>
      </c>
      <c r="B187" t="s">
        <v>11</v>
      </c>
      <c r="C187">
        <v>-0.01392264104</v>
      </c>
    </row>
    <row r="188" spans="1:3" ht="15">
      <c r="A188" t="s">
        <v>53</v>
      </c>
      <c r="B188" t="s">
        <v>12</v>
      </c>
      <c r="C188">
        <v>-0.09104514124</v>
      </c>
    </row>
    <row r="189" spans="1:3" ht="15">
      <c r="A189" t="s">
        <v>53</v>
      </c>
      <c r="B189" t="s">
        <v>13</v>
      </c>
      <c r="C189">
        <v>0.006374924953</v>
      </c>
    </row>
    <row r="190" spans="1:3" ht="15">
      <c r="A190" t="s">
        <v>53</v>
      </c>
      <c r="B190" t="s">
        <v>14</v>
      </c>
      <c r="C190">
        <v>0.2206371929</v>
      </c>
    </row>
    <row r="191" spans="1:3" ht="15">
      <c r="A191" t="s">
        <v>53</v>
      </c>
      <c r="B191" t="s">
        <v>15</v>
      </c>
      <c r="C191">
        <v>-0.01458931415</v>
      </c>
    </row>
    <row r="192" spans="1:3" ht="15">
      <c r="A192" t="s">
        <v>53</v>
      </c>
      <c r="B192" t="s">
        <v>16</v>
      </c>
      <c r="C192">
        <v>0.2320938635</v>
      </c>
    </row>
    <row r="193" spans="1:3" ht="15">
      <c r="A193" t="s">
        <v>53</v>
      </c>
      <c r="B193" t="s">
        <v>17</v>
      </c>
      <c r="C193">
        <v>0.05020188987</v>
      </c>
    </row>
    <row r="194" spans="1:3" ht="15">
      <c r="A194" t="s">
        <v>53</v>
      </c>
      <c r="B194" t="s">
        <v>18</v>
      </c>
      <c r="C194">
        <v>0.01966448365</v>
      </c>
    </row>
    <row r="195" spans="1:3" ht="15">
      <c r="A195" t="s">
        <v>53</v>
      </c>
      <c r="B195" t="s">
        <v>19</v>
      </c>
      <c r="C195">
        <v>0.01061909691</v>
      </c>
    </row>
    <row r="196" spans="1:3" ht="15">
      <c r="A196" t="s">
        <v>53</v>
      </c>
      <c r="B196" t="s">
        <v>20</v>
      </c>
      <c r="C196">
        <v>0.01138918985</v>
      </c>
    </row>
    <row r="197" spans="1:3" ht="15">
      <c r="A197" t="s">
        <v>53</v>
      </c>
      <c r="B197" t="s">
        <v>21</v>
      </c>
      <c r="C197">
        <v>-0.0146128818</v>
      </c>
    </row>
    <row r="198" spans="1:3" ht="15">
      <c r="A198" t="s">
        <v>29</v>
      </c>
      <c r="B198" t="s">
        <v>7</v>
      </c>
      <c r="C198">
        <v>-0.0001731793503</v>
      </c>
    </row>
    <row r="199" spans="1:3" ht="15">
      <c r="A199" t="s">
        <v>29</v>
      </c>
      <c r="B199" t="s">
        <v>9</v>
      </c>
      <c r="C199">
        <v>-0.002548995642</v>
      </c>
    </row>
    <row r="200" spans="1:3" ht="15">
      <c r="A200" t="s">
        <v>29</v>
      </c>
      <c r="B200" t="s">
        <v>10</v>
      </c>
      <c r="C200">
        <v>-0.2417602991</v>
      </c>
    </row>
    <row r="201" spans="1:3" ht="15">
      <c r="A201" t="s">
        <v>29</v>
      </c>
      <c r="B201" t="s">
        <v>11</v>
      </c>
      <c r="C201">
        <v>-0.02157569</v>
      </c>
    </row>
    <row r="202" spans="1:3" ht="15">
      <c r="A202" t="s">
        <v>29</v>
      </c>
      <c r="B202" t="s">
        <v>12</v>
      </c>
      <c r="C202">
        <v>-0.2290641064</v>
      </c>
    </row>
    <row r="203" spans="1:3" ht="15">
      <c r="A203" t="s">
        <v>29</v>
      </c>
      <c r="B203" t="s">
        <v>13</v>
      </c>
      <c r="C203">
        <v>0.005739910347</v>
      </c>
    </row>
    <row r="204" spans="1:3" ht="15">
      <c r="A204" t="s">
        <v>29</v>
      </c>
      <c r="B204" t="s">
        <v>14</v>
      </c>
      <c r="C204">
        <v>-0.2711519362</v>
      </c>
    </row>
    <row r="205" spans="1:3" ht="15">
      <c r="A205" t="s">
        <v>29</v>
      </c>
      <c r="B205" t="s">
        <v>15</v>
      </c>
      <c r="C205">
        <v>-0.02039614284</v>
      </c>
    </row>
    <row r="206" spans="1:3" ht="15">
      <c r="A206" t="s">
        <v>29</v>
      </c>
      <c r="B206" t="s">
        <v>16</v>
      </c>
      <c r="C206">
        <v>0.02525945421</v>
      </c>
    </row>
    <row r="207" spans="1:3" ht="15">
      <c r="A207" t="s">
        <v>29</v>
      </c>
      <c r="B207" t="s">
        <v>17</v>
      </c>
      <c r="C207">
        <v>0.04898420793</v>
      </c>
    </row>
    <row r="208" spans="1:3" ht="15">
      <c r="A208" t="s">
        <v>29</v>
      </c>
      <c r="B208" t="s">
        <v>18</v>
      </c>
      <c r="C208">
        <v>0.02249263404</v>
      </c>
    </row>
    <row r="209" spans="1:3" ht="15">
      <c r="A209" t="s">
        <v>29</v>
      </c>
      <c r="B209" t="s">
        <v>19</v>
      </c>
      <c r="C209">
        <v>-0.003779136013</v>
      </c>
    </row>
    <row r="210" spans="1:3" ht="15">
      <c r="A210" t="s">
        <v>29</v>
      </c>
      <c r="B210" t="s">
        <v>20</v>
      </c>
      <c r="C210">
        <v>-0.001551666072</v>
      </c>
    </row>
    <row r="211" spans="1:3" ht="15">
      <c r="A211" t="s">
        <v>29</v>
      </c>
      <c r="B211" t="s">
        <v>21</v>
      </c>
      <c r="C211">
        <v>-0.01461959607</v>
      </c>
    </row>
    <row r="212" spans="1:3" ht="15">
      <c r="A212" t="s">
        <v>30</v>
      </c>
      <c r="B212" t="s">
        <v>7</v>
      </c>
      <c r="C212">
        <v>0.113596123</v>
      </c>
    </row>
    <row r="213" spans="1:3" ht="15">
      <c r="A213" t="s">
        <v>30</v>
      </c>
      <c r="B213" t="s">
        <v>9</v>
      </c>
      <c r="C213">
        <v>0.0490438926</v>
      </c>
    </row>
    <row r="214" spans="1:3" ht="15">
      <c r="A214" t="s">
        <v>30</v>
      </c>
      <c r="B214" t="s">
        <v>10</v>
      </c>
      <c r="C214">
        <v>37.07932628</v>
      </c>
    </row>
    <row r="215" spans="1:3" ht="15">
      <c r="A215" t="s">
        <v>30</v>
      </c>
      <c r="B215" t="s">
        <v>11</v>
      </c>
      <c r="C215">
        <v>0.0869002588</v>
      </c>
    </row>
    <row r="216" spans="1:3" ht="15">
      <c r="A216" t="s">
        <v>30</v>
      </c>
      <c r="B216" t="s">
        <v>12</v>
      </c>
      <c r="C216">
        <v>2.42943343</v>
      </c>
    </row>
    <row r="217" spans="1:3" ht="15">
      <c r="A217" t="s">
        <v>30</v>
      </c>
      <c r="B217" t="s">
        <v>13</v>
      </c>
      <c r="C217">
        <v>0.02209715481</v>
      </c>
    </row>
    <row r="218" spans="1:3" ht="15">
      <c r="A218" t="s">
        <v>30</v>
      </c>
      <c r="B218" t="s">
        <v>14</v>
      </c>
      <c r="C218">
        <v>9.358611367</v>
      </c>
    </row>
    <row r="219" spans="1:3" ht="15">
      <c r="A219" t="s">
        <v>30</v>
      </c>
      <c r="B219" t="s">
        <v>15</v>
      </c>
      <c r="C219">
        <v>0.02273611214</v>
      </c>
    </row>
    <row r="220" spans="1:3" ht="15">
      <c r="A220" t="s">
        <v>30</v>
      </c>
      <c r="B220" t="s">
        <v>16</v>
      </c>
      <c r="C220">
        <v>5.01643654</v>
      </c>
    </row>
    <row r="221" spans="1:3" ht="15">
      <c r="A221" t="s">
        <v>30</v>
      </c>
      <c r="B221" t="s">
        <v>17</v>
      </c>
      <c r="C221">
        <v>0.1238437412</v>
      </c>
    </row>
    <row r="222" spans="1:3" ht="15">
      <c r="A222" t="s">
        <v>30</v>
      </c>
      <c r="B222" t="s">
        <v>18</v>
      </c>
      <c r="C222">
        <v>0.02657095087</v>
      </c>
    </row>
    <row r="223" spans="1:3" ht="15">
      <c r="A223" t="s">
        <v>30</v>
      </c>
      <c r="B223" t="s">
        <v>19</v>
      </c>
      <c r="C223">
        <v>-0.006550131467</v>
      </c>
    </row>
    <row r="224" spans="1:3" ht="15">
      <c r="A224" t="s">
        <v>30</v>
      </c>
      <c r="B224" t="s">
        <v>20</v>
      </c>
      <c r="C224">
        <v>0.2569528757</v>
      </c>
    </row>
    <row r="225" spans="1:3" ht="15">
      <c r="A225" t="s">
        <v>30</v>
      </c>
      <c r="B225" t="s">
        <v>21</v>
      </c>
      <c r="C225">
        <v>-0.01497851696</v>
      </c>
    </row>
    <row r="226" spans="1:3" ht="15">
      <c r="A226" t="s">
        <v>31</v>
      </c>
      <c r="B226" t="s">
        <v>7</v>
      </c>
      <c r="C226">
        <v>5.674544712</v>
      </c>
    </row>
    <row r="227" spans="1:3" ht="15">
      <c r="A227" t="s">
        <v>31</v>
      </c>
      <c r="B227" t="s">
        <v>9</v>
      </c>
      <c r="C227">
        <v>0.03908152034</v>
      </c>
    </row>
    <row r="228" spans="1:3" ht="15">
      <c r="A228" t="s">
        <v>31</v>
      </c>
      <c r="B228" t="s">
        <v>10</v>
      </c>
      <c r="C228">
        <v>3.059823126</v>
      </c>
    </row>
    <row r="229" spans="1:3" ht="15">
      <c r="A229" t="s">
        <v>31</v>
      </c>
      <c r="B229" t="s">
        <v>11</v>
      </c>
      <c r="C229">
        <v>4.395035474</v>
      </c>
    </row>
    <row r="230" spans="1:3" ht="15">
      <c r="A230" t="s">
        <v>31</v>
      </c>
      <c r="B230" t="s">
        <v>12</v>
      </c>
      <c r="C230">
        <v>1.846228432</v>
      </c>
    </row>
    <row r="231" spans="1:3" ht="15">
      <c r="A231" t="s">
        <v>31</v>
      </c>
      <c r="B231" t="s">
        <v>13</v>
      </c>
      <c r="C231">
        <v>0.005744684479</v>
      </c>
    </row>
    <row r="232" spans="1:3" ht="15">
      <c r="A232" t="s">
        <v>31</v>
      </c>
      <c r="B232" t="s">
        <v>14</v>
      </c>
      <c r="C232">
        <v>1.091144837</v>
      </c>
    </row>
    <row r="233" spans="1:3" ht="15">
      <c r="A233" t="s">
        <v>31</v>
      </c>
      <c r="B233" t="s">
        <v>15</v>
      </c>
      <c r="C233">
        <v>0.04222385226</v>
      </c>
    </row>
    <row r="234" spans="1:3" ht="15">
      <c r="A234" t="s">
        <v>31</v>
      </c>
      <c r="B234" t="s">
        <v>16</v>
      </c>
      <c r="C234">
        <v>0.389213378</v>
      </c>
    </row>
    <row r="235" spans="1:3" ht="15">
      <c r="A235" t="s">
        <v>31</v>
      </c>
      <c r="B235" t="s">
        <v>17</v>
      </c>
      <c r="C235">
        <v>0.1941981346</v>
      </c>
    </row>
    <row r="236" spans="1:3" ht="15">
      <c r="A236" t="s">
        <v>31</v>
      </c>
      <c r="B236" t="s">
        <v>18</v>
      </c>
      <c r="C236">
        <v>0.0166296438</v>
      </c>
    </row>
    <row r="237" spans="1:3" ht="15">
      <c r="A237" t="s">
        <v>31</v>
      </c>
      <c r="B237" t="s">
        <v>19</v>
      </c>
      <c r="C237">
        <v>27.39313432</v>
      </c>
    </row>
    <row r="238" spans="1:3" ht="15">
      <c r="A238" t="s">
        <v>31</v>
      </c>
      <c r="B238" t="s">
        <v>20</v>
      </c>
      <c r="C238">
        <v>-0.001476637682</v>
      </c>
    </row>
    <row r="239" spans="1:3" ht="15">
      <c r="A239" t="s">
        <v>31</v>
      </c>
      <c r="B239" t="s">
        <v>21</v>
      </c>
      <c r="C239">
        <v>-0.01456173693</v>
      </c>
    </row>
    <row r="240" spans="1:3" ht="15">
      <c r="A240" t="s">
        <v>32</v>
      </c>
      <c r="B240" t="s">
        <v>7</v>
      </c>
      <c r="C240">
        <v>0.6124456551</v>
      </c>
    </row>
    <row r="241" spans="1:3" ht="15">
      <c r="A241" t="s">
        <v>32</v>
      </c>
      <c r="B241" t="s">
        <v>9</v>
      </c>
      <c r="C241">
        <v>0.08558288571</v>
      </c>
    </row>
    <row r="242" spans="1:3" ht="15">
      <c r="A242" t="s">
        <v>32</v>
      </c>
      <c r="B242" t="s">
        <v>10</v>
      </c>
      <c r="C242">
        <v>10.37680534</v>
      </c>
    </row>
    <row r="243" spans="1:3" ht="15">
      <c r="A243" t="s">
        <v>32</v>
      </c>
      <c r="B243" t="s">
        <v>11</v>
      </c>
      <c r="C243">
        <v>1.011195338</v>
      </c>
    </row>
    <row r="244" spans="1:3" ht="15">
      <c r="A244" t="s">
        <v>32</v>
      </c>
      <c r="B244" t="s">
        <v>12</v>
      </c>
      <c r="C244">
        <v>9.361557864</v>
      </c>
    </row>
    <row r="245" spans="1:3" ht="15">
      <c r="A245" t="s">
        <v>32</v>
      </c>
      <c r="B245" t="s">
        <v>13</v>
      </c>
      <c r="C245">
        <v>0.05093479571</v>
      </c>
    </row>
    <row r="246" spans="1:3" ht="15">
      <c r="A246" t="s">
        <v>32</v>
      </c>
      <c r="B246" t="s">
        <v>14</v>
      </c>
      <c r="C246">
        <v>5.236362128</v>
      </c>
    </row>
    <row r="247" spans="1:3" ht="15">
      <c r="A247" t="s">
        <v>32</v>
      </c>
      <c r="B247" t="s">
        <v>15</v>
      </c>
      <c r="C247">
        <v>0.4980104315</v>
      </c>
    </row>
    <row r="248" spans="1:3" ht="15">
      <c r="A248" t="s">
        <v>32</v>
      </c>
      <c r="B248" t="s">
        <v>16</v>
      </c>
      <c r="C248">
        <v>0.222901963</v>
      </c>
    </row>
    <row r="249" spans="1:3" ht="15">
      <c r="A249" t="s">
        <v>32</v>
      </c>
      <c r="B249" t="s">
        <v>17</v>
      </c>
      <c r="C249">
        <v>0.5536141248</v>
      </c>
    </row>
    <row r="250" spans="1:3" ht="15">
      <c r="A250" t="s">
        <v>32</v>
      </c>
      <c r="B250" t="s">
        <v>18</v>
      </c>
      <c r="C250">
        <v>0.2113750355</v>
      </c>
    </row>
    <row r="251" spans="1:3" ht="15">
      <c r="A251" t="s">
        <v>32</v>
      </c>
      <c r="B251" t="s">
        <v>19</v>
      </c>
      <c r="C251">
        <v>0.3416344632</v>
      </c>
    </row>
    <row r="252" spans="1:3" ht="15">
      <c r="A252" t="s">
        <v>32</v>
      </c>
      <c r="B252" t="s">
        <v>20</v>
      </c>
      <c r="C252">
        <v>0.05914976038</v>
      </c>
    </row>
    <row r="253" spans="1:3" ht="15">
      <c r="A253" t="s">
        <v>32</v>
      </c>
      <c r="B253" t="s">
        <v>21</v>
      </c>
      <c r="C253">
        <v>0.5042275586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1" sqref="A1:P59"/>
    </sheetView>
  </sheetViews>
  <sheetFormatPr defaultColWidth="11.00390625" defaultRowHeight="15.75"/>
  <cols>
    <col min="1" max="1" width="21.125" style="0" customWidth="1"/>
    <col min="2" max="4" width="10.625" style="0" customWidth="1"/>
  </cols>
  <sheetData>
    <row r="1" spans="1:13" ht="15">
      <c r="A1" s="20" t="s">
        <v>69</v>
      </c>
      <c r="B1" s="3" t="s">
        <v>7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14</v>
      </c>
      <c r="H1" s="3" t="s">
        <v>15</v>
      </c>
      <c r="I1" s="3" t="s">
        <v>16</v>
      </c>
      <c r="J1" s="3" t="s">
        <v>17</v>
      </c>
      <c r="K1" s="3" t="s">
        <v>19</v>
      </c>
      <c r="L1" s="3" t="s">
        <v>20</v>
      </c>
      <c r="M1" s="3" t="s">
        <v>21</v>
      </c>
    </row>
    <row r="2" spans="1:13" ht="15">
      <c r="A2" t="s">
        <v>29</v>
      </c>
      <c r="B2" s="1">
        <v>2.70339977E-05</v>
      </c>
      <c r="C2">
        <v>-0.002069364812</v>
      </c>
      <c r="D2">
        <v>-0.2356368998</v>
      </c>
      <c r="E2">
        <v>-0.02361146557</v>
      </c>
      <c r="F2">
        <v>-0.2282745225</v>
      </c>
      <c r="G2">
        <v>-0.2705267047</v>
      </c>
      <c r="H2">
        <v>-0.02052156564</v>
      </c>
      <c r="I2">
        <v>0.02673946913</v>
      </c>
      <c r="J2">
        <v>0.00185306687</v>
      </c>
      <c r="K2">
        <v>-0.01950741224</v>
      </c>
      <c r="L2">
        <v>-0.001540668643</v>
      </c>
      <c r="M2">
        <v>-0.01467537807</v>
      </c>
    </row>
    <row r="3" spans="1:13" ht="15">
      <c r="A3" t="s">
        <v>29</v>
      </c>
      <c r="B3">
        <v>-0.0006438398731</v>
      </c>
      <c r="C3">
        <v>-0.00227175065</v>
      </c>
      <c r="D3">
        <v>-0.243119393</v>
      </c>
      <c r="E3">
        <v>-0.0169973963</v>
      </c>
      <c r="F3">
        <v>-0.2117003822</v>
      </c>
      <c r="G3">
        <v>-0.2711665207</v>
      </c>
      <c r="H3">
        <v>-0.02055870174</v>
      </c>
      <c r="I3">
        <v>0.02590671011</v>
      </c>
      <c r="J3">
        <v>0.03090105705</v>
      </c>
      <c r="K3">
        <v>-0.01822024741</v>
      </c>
      <c r="L3">
        <v>-0.001561066665</v>
      </c>
      <c r="M3">
        <v>-0.01457180903</v>
      </c>
    </row>
    <row r="4" spans="1:13" ht="15">
      <c r="A4" t="s">
        <v>29</v>
      </c>
      <c r="B4">
        <v>-0.0001731793503</v>
      </c>
      <c r="C4">
        <v>-0.002548995642</v>
      </c>
      <c r="D4">
        <v>-0.2417602991</v>
      </c>
      <c r="E4">
        <v>-0.02157569</v>
      </c>
      <c r="F4">
        <v>-0.2290641064</v>
      </c>
      <c r="G4">
        <v>-0.2711519362</v>
      </c>
      <c r="H4">
        <v>-0.02039614284</v>
      </c>
      <c r="I4">
        <v>0.02525945421</v>
      </c>
      <c r="J4">
        <v>0.04898420793</v>
      </c>
      <c r="K4">
        <v>-0.003779136013</v>
      </c>
      <c r="L4">
        <v>-0.001551666072</v>
      </c>
      <c r="M4">
        <v>-0.01461959607</v>
      </c>
    </row>
    <row r="5" spans="1:13" ht="15">
      <c r="A5" s="11" t="s">
        <v>54</v>
      </c>
      <c r="B5" s="18">
        <f>AVERAGE(B2:B4)</f>
        <v>-0.0002633284085666667</v>
      </c>
      <c r="C5" s="18">
        <f aca="true" t="shared" si="0" ref="C5:J5">AVERAGE(C2:C4)</f>
        <v>-0.0022967037013333336</v>
      </c>
      <c r="D5" s="18">
        <f t="shared" si="0"/>
        <v>-0.24017219729999997</v>
      </c>
      <c r="E5" s="18">
        <f t="shared" si="0"/>
        <v>-0.020728183956666667</v>
      </c>
      <c r="F5" s="18">
        <f t="shared" si="0"/>
        <v>-0.2230130037</v>
      </c>
      <c r="G5" s="18">
        <f t="shared" si="0"/>
        <v>-0.2709483872</v>
      </c>
      <c r="H5" s="18">
        <f t="shared" si="0"/>
        <v>-0.02049213674</v>
      </c>
      <c r="I5" s="18">
        <f t="shared" si="0"/>
        <v>0.02596854448333333</v>
      </c>
      <c r="J5" s="18">
        <f t="shared" si="0"/>
        <v>0.02724611061666667</v>
      </c>
      <c r="K5" s="18">
        <f>AVERAGE(K2:K4)</f>
        <v>-0.013835598554333334</v>
      </c>
      <c r="L5" s="18">
        <f>AVERAGE(L2:L4)</f>
        <v>-0.0015511337933333334</v>
      </c>
      <c r="M5" s="18">
        <f>AVERAGE(M2:M4)</f>
        <v>-0.014622261056666667</v>
      </c>
    </row>
    <row r="6" spans="1:13" ht="15">
      <c r="A6" t="s">
        <v>55</v>
      </c>
      <c r="B6">
        <f>STDEV(B2:B4)</f>
        <v>0.0003444024929647271</v>
      </c>
      <c r="C6">
        <f aca="true" t="shared" si="1" ref="C6:M6">STDEV(C2:C4)</f>
        <v>0.0002407870934036026</v>
      </c>
      <c r="D6">
        <f t="shared" si="1"/>
        <v>0.003986035200218881</v>
      </c>
      <c r="E6">
        <f t="shared" si="1"/>
        <v>0.003387503202537893</v>
      </c>
      <c r="F6">
        <f t="shared" si="1"/>
        <v>0.009804968872234185</v>
      </c>
      <c r="G6">
        <f t="shared" si="1"/>
        <v>0.00036526055770470377</v>
      </c>
      <c r="H6">
        <f t="shared" si="1"/>
        <v>8.518153619599805E-05</v>
      </c>
      <c r="I6">
        <f t="shared" si="1"/>
        <v>0.0007419424897859635</v>
      </c>
      <c r="J6">
        <f>STDEV(J2:J4)</f>
        <v>0.02377719683809061</v>
      </c>
      <c r="K6">
        <f t="shared" si="1"/>
        <v>0.008732899143974335</v>
      </c>
      <c r="L6">
        <f t="shared" si="1"/>
        <v>1.0209422893208106E-05</v>
      </c>
      <c r="M6">
        <f t="shared" si="1"/>
        <v>5.183592506245551E-05</v>
      </c>
    </row>
    <row r="7" spans="1:13" ht="15">
      <c r="A7" s="11" t="s">
        <v>56</v>
      </c>
      <c r="B7" s="19">
        <f>6*B6</f>
        <v>0.0020664149577883624</v>
      </c>
      <c r="C7" s="19">
        <f aca="true" t="shared" si="2" ref="C7:K7">6*C6</f>
        <v>0.0014447225604216156</v>
      </c>
      <c r="D7" s="19">
        <f t="shared" si="2"/>
        <v>0.023916211201313285</v>
      </c>
      <c r="E7" s="19">
        <f t="shared" si="2"/>
        <v>0.02032501921522736</v>
      </c>
      <c r="F7" s="19">
        <f t="shared" si="2"/>
        <v>0.05882981323340511</v>
      </c>
      <c r="G7" s="19">
        <f t="shared" si="2"/>
        <v>0.002191563346228223</v>
      </c>
      <c r="H7" s="19">
        <f t="shared" si="2"/>
        <v>0.0005110892171759883</v>
      </c>
      <c r="I7" s="19">
        <f t="shared" si="2"/>
        <v>0.0044516549387157815</v>
      </c>
      <c r="J7" s="19">
        <f t="shared" si="2"/>
        <v>0.14266318102854367</v>
      </c>
      <c r="K7" s="19">
        <f t="shared" si="2"/>
        <v>0.05239739486384601</v>
      </c>
      <c r="L7" s="19">
        <f>6*L6</f>
        <v>6.125653735924863E-05</v>
      </c>
      <c r="M7" s="19">
        <f>6*M6</f>
        <v>0.0003110155503747331</v>
      </c>
    </row>
    <row r="10" spans="1:13" ht="15">
      <c r="A10" t="s">
        <v>30</v>
      </c>
      <c r="B10">
        <v>0.1170961741</v>
      </c>
      <c r="C10">
        <v>0.04919523865</v>
      </c>
      <c r="D10">
        <v>37.14230413</v>
      </c>
      <c r="E10">
        <v>0.09158157709</v>
      </c>
      <c r="F10">
        <v>2.428335277</v>
      </c>
      <c r="G10">
        <v>9.620032028</v>
      </c>
      <c r="H10">
        <v>0.02453024496</v>
      </c>
      <c r="I10">
        <v>4.889500054</v>
      </c>
      <c r="J10">
        <v>0.1053584983</v>
      </c>
      <c r="K10">
        <v>-0.01957056473</v>
      </c>
      <c r="L10">
        <v>0.2599913191</v>
      </c>
      <c r="M10">
        <v>-0.01506793071</v>
      </c>
    </row>
    <row r="11" spans="1:13" ht="15">
      <c r="A11" t="s">
        <v>30</v>
      </c>
      <c r="B11">
        <v>0.1146808102</v>
      </c>
      <c r="C11">
        <v>0.04851143082</v>
      </c>
      <c r="D11">
        <v>36.75192008</v>
      </c>
      <c r="E11">
        <v>0.09262099748</v>
      </c>
      <c r="F11">
        <v>2.367294971</v>
      </c>
      <c r="G11">
        <v>9.385807389</v>
      </c>
      <c r="H11">
        <v>0.02293988678</v>
      </c>
      <c r="I11">
        <v>4.753677023</v>
      </c>
      <c r="J11">
        <v>0.1132362805</v>
      </c>
      <c r="K11">
        <v>-0.02083345849</v>
      </c>
      <c r="L11">
        <v>0.2512430308</v>
      </c>
      <c r="M11">
        <v>-0.01497836717</v>
      </c>
    </row>
    <row r="12" spans="1:13" ht="15">
      <c r="A12" t="s">
        <v>30</v>
      </c>
      <c r="B12">
        <v>0.113596123</v>
      </c>
      <c r="C12">
        <v>0.0490438926</v>
      </c>
      <c r="D12">
        <v>37.07932628</v>
      </c>
      <c r="E12">
        <v>0.0869002588</v>
      </c>
      <c r="F12">
        <v>2.42943343</v>
      </c>
      <c r="G12">
        <v>9.358611367</v>
      </c>
      <c r="H12">
        <v>0.02273611214</v>
      </c>
      <c r="I12">
        <v>5.01643654</v>
      </c>
      <c r="J12">
        <v>0.1238437412</v>
      </c>
      <c r="K12">
        <v>-0.006550131467</v>
      </c>
      <c r="L12">
        <v>0.2569528757</v>
      </c>
      <c r="M12">
        <v>-0.01497851696</v>
      </c>
    </row>
    <row r="13" spans="1:13" ht="15">
      <c r="A13" s="11" t="s">
        <v>54</v>
      </c>
      <c r="B13" s="12">
        <f>AVERAGE(B10:B12)</f>
        <v>0.1151243691</v>
      </c>
      <c r="C13" s="12">
        <f aca="true" t="shared" si="3" ref="C13:M13">AVERAGE(C10:C12)</f>
        <v>0.04891685402333334</v>
      </c>
      <c r="D13" s="12">
        <f t="shared" si="3"/>
        <v>36.99118349666667</v>
      </c>
      <c r="E13" s="12">
        <f t="shared" si="3"/>
        <v>0.09036761112333334</v>
      </c>
      <c r="F13" s="12">
        <f t="shared" si="3"/>
        <v>2.408354559333333</v>
      </c>
      <c r="G13" s="12">
        <f t="shared" si="3"/>
        <v>9.454816928</v>
      </c>
      <c r="H13" s="12">
        <f t="shared" si="3"/>
        <v>0.023402081293333335</v>
      </c>
      <c r="I13" s="12">
        <f t="shared" si="3"/>
        <v>4.886537872333334</v>
      </c>
      <c r="J13" s="12">
        <f t="shared" si="3"/>
        <v>0.11414617333333332</v>
      </c>
      <c r="K13" s="12">
        <f t="shared" si="3"/>
        <v>-0.015651384895666667</v>
      </c>
      <c r="L13" s="12">
        <f t="shared" si="3"/>
        <v>0.25606240853333334</v>
      </c>
      <c r="M13" s="12">
        <f t="shared" si="3"/>
        <v>-0.015008271613333332</v>
      </c>
    </row>
    <row r="14" spans="1:13" ht="15.75" thickBot="1">
      <c r="A14" t="s">
        <v>55</v>
      </c>
      <c r="B14">
        <f>STDEV(B10:B12)</f>
        <v>0.0017916885329151751</v>
      </c>
      <c r="C14">
        <f aca="true" t="shared" si="4" ref="C14:M14">STDEV(C10:C12)</f>
        <v>0.0003591690229730939</v>
      </c>
      <c r="D14">
        <f t="shared" si="4"/>
        <v>0.20958718785725178</v>
      </c>
      <c r="E14">
        <f t="shared" si="4"/>
        <v>0.003047457594025012</v>
      </c>
      <c r="F14">
        <f t="shared" si="4"/>
        <v>0.03556288557724114</v>
      </c>
      <c r="G14">
        <f t="shared" si="4"/>
        <v>0.14372518169814133</v>
      </c>
      <c r="H14">
        <f t="shared" si="4"/>
        <v>0.0009823166343225914</v>
      </c>
      <c r="I14">
        <f t="shared" si="4"/>
        <v>0.13140480141032934</v>
      </c>
      <c r="J14">
        <f t="shared" si="4"/>
        <v>0.00927615114118531</v>
      </c>
      <c r="K14">
        <f t="shared" si="4"/>
        <v>0.007907169888264337</v>
      </c>
      <c r="L14">
        <f t="shared" si="4"/>
        <v>0.004441602849891336</v>
      </c>
      <c r="M14">
        <f t="shared" si="4"/>
        <v>5.166634756369985E-05</v>
      </c>
    </row>
    <row r="15" spans="1:13" ht="15">
      <c r="A15" s="4" t="s">
        <v>66</v>
      </c>
      <c r="B15" s="5">
        <v>0.12</v>
      </c>
      <c r="C15" s="5">
        <v>0.05</v>
      </c>
      <c r="D15" s="5">
        <v>35</v>
      </c>
      <c r="E15" s="5">
        <v>0.1</v>
      </c>
      <c r="F15" s="5">
        <v>2.5</v>
      </c>
      <c r="G15" s="5">
        <v>9</v>
      </c>
      <c r="H15" s="5">
        <v>0.04</v>
      </c>
      <c r="I15" s="5">
        <v>6</v>
      </c>
      <c r="J15" s="6"/>
      <c r="K15" s="5"/>
      <c r="L15" s="5">
        <v>0.25</v>
      </c>
      <c r="M15" s="7"/>
    </row>
    <row r="16" spans="1:15" ht="15">
      <c r="A16" s="8" t="s">
        <v>67</v>
      </c>
      <c r="B16" s="9">
        <f>(B13-B15)/B15</f>
        <v>-0.040630257499999975</v>
      </c>
      <c r="C16" s="9">
        <f aca="true" t="shared" si="5" ref="C16:L16">(C13-C15)/C15</f>
        <v>-0.021662919533333297</v>
      </c>
      <c r="D16" s="9">
        <f t="shared" si="5"/>
        <v>0.05689095704761919</v>
      </c>
      <c r="E16" s="9">
        <f t="shared" si="5"/>
        <v>-0.09632388876666662</v>
      </c>
      <c r="F16" s="9">
        <f t="shared" si="5"/>
        <v>-0.036658176266666766</v>
      </c>
      <c r="G16" s="9">
        <f t="shared" si="5"/>
        <v>0.05053521422222218</v>
      </c>
      <c r="H16" s="9">
        <f t="shared" si="5"/>
        <v>-0.41494796766666664</v>
      </c>
      <c r="I16" s="9">
        <f t="shared" si="5"/>
        <v>-0.18557702127777764</v>
      </c>
      <c r="J16" s="9"/>
      <c r="K16" s="9"/>
      <c r="L16" s="9">
        <f t="shared" si="5"/>
        <v>0.024249634133333364</v>
      </c>
      <c r="M16" s="9"/>
      <c r="N16" s="9"/>
      <c r="O16" s="9"/>
    </row>
    <row r="19" spans="1:13" ht="15">
      <c r="A19" t="s">
        <v>31</v>
      </c>
      <c r="B19">
        <v>5.762896085</v>
      </c>
      <c r="C19">
        <v>0.03880968452</v>
      </c>
      <c r="D19">
        <v>2.952773469</v>
      </c>
      <c r="E19">
        <v>4.447531903</v>
      </c>
      <c r="F19">
        <v>1.921838347</v>
      </c>
      <c r="G19">
        <v>1.08710749</v>
      </c>
      <c r="H19">
        <v>0.04482868124</v>
      </c>
      <c r="I19">
        <v>0.3888971755</v>
      </c>
      <c r="J19">
        <v>0.1647520196</v>
      </c>
      <c r="K19">
        <v>28.15518776</v>
      </c>
      <c r="L19">
        <v>-0.00145414865</v>
      </c>
      <c r="M19">
        <v>-0.01461068761</v>
      </c>
    </row>
    <row r="20" spans="1:13" ht="15">
      <c r="A20" t="s">
        <v>31</v>
      </c>
      <c r="B20">
        <v>5.63846038</v>
      </c>
      <c r="C20">
        <v>0.03869103631</v>
      </c>
      <c r="D20">
        <v>2.962933932</v>
      </c>
      <c r="E20">
        <v>4.424555556</v>
      </c>
      <c r="F20">
        <v>1.897746337</v>
      </c>
      <c r="G20">
        <v>1.069654169</v>
      </c>
      <c r="H20">
        <v>0.04292285522</v>
      </c>
      <c r="I20">
        <v>0.3833778969</v>
      </c>
      <c r="J20">
        <v>0.1899645462</v>
      </c>
      <c r="K20">
        <v>27.55251913</v>
      </c>
      <c r="L20">
        <v>-0.001466002556</v>
      </c>
      <c r="M20">
        <v>-0.01447120706</v>
      </c>
    </row>
    <row r="21" spans="1:13" ht="15">
      <c r="A21" t="s">
        <v>31</v>
      </c>
      <c r="B21">
        <v>5.674544712</v>
      </c>
      <c r="C21">
        <v>0.03908152034</v>
      </c>
      <c r="D21">
        <v>3.059823126</v>
      </c>
      <c r="E21">
        <v>4.395035474</v>
      </c>
      <c r="F21">
        <v>1.846228432</v>
      </c>
      <c r="G21">
        <v>1.091144837</v>
      </c>
      <c r="H21">
        <v>0.04222385226</v>
      </c>
      <c r="I21">
        <v>0.389213378</v>
      </c>
      <c r="J21">
        <v>0.1941981346</v>
      </c>
      <c r="K21">
        <v>27.39313432</v>
      </c>
      <c r="L21">
        <v>-0.001476637682</v>
      </c>
      <c r="M21">
        <v>-0.01456173693</v>
      </c>
    </row>
    <row r="22" spans="1:13" ht="15">
      <c r="A22" s="11" t="s">
        <v>54</v>
      </c>
      <c r="B22" s="12">
        <f>AVERAGE(B19:B21)</f>
        <v>5.6919670589999996</v>
      </c>
      <c r="C22" s="12">
        <f aca="true" t="shared" si="6" ref="C22:M22">AVERAGE(C19:C21)</f>
        <v>0.03886074705666667</v>
      </c>
      <c r="D22" s="12">
        <f t="shared" si="6"/>
        <v>2.991843509</v>
      </c>
      <c r="E22" s="12">
        <f t="shared" si="6"/>
        <v>4.422374311</v>
      </c>
      <c r="F22" s="12">
        <f t="shared" si="6"/>
        <v>1.8886043719999999</v>
      </c>
      <c r="G22" s="12">
        <f t="shared" si="6"/>
        <v>1.0826354986666666</v>
      </c>
      <c r="H22" s="12">
        <f t="shared" si="6"/>
        <v>0.043325129573333336</v>
      </c>
      <c r="I22" s="12">
        <f t="shared" si="6"/>
        <v>0.38716281680000003</v>
      </c>
      <c r="J22" s="12">
        <f t="shared" si="6"/>
        <v>0.1829715668</v>
      </c>
      <c r="K22" s="12">
        <f t="shared" si="6"/>
        <v>27.700280403333334</v>
      </c>
      <c r="L22" s="12">
        <f t="shared" si="6"/>
        <v>-0.0014655962960000001</v>
      </c>
      <c r="M22" s="12">
        <f t="shared" si="6"/>
        <v>-0.014547877199999998</v>
      </c>
    </row>
    <row r="23" spans="1:13" ht="15.75" thickBot="1">
      <c r="A23" t="s">
        <v>55</v>
      </c>
      <c r="B23">
        <f>STDEV(B19:B21)</f>
        <v>0.06402120586925163</v>
      </c>
      <c r="C23">
        <f aca="true" t="shared" si="7" ref="C23:M23">STDEV(C19:C21)</f>
        <v>0.0002001873657586468</v>
      </c>
      <c r="D23">
        <f t="shared" si="7"/>
        <v>0.05909086221822809</v>
      </c>
      <c r="E23">
        <f t="shared" si="7"/>
        <v>0.026316100333265913</v>
      </c>
      <c r="F23">
        <f t="shared" si="7"/>
        <v>0.03862507546429815</v>
      </c>
      <c r="G23">
        <f t="shared" si="7"/>
        <v>0.011421962731317748</v>
      </c>
      <c r="H23">
        <f t="shared" si="7"/>
        <v>0.0013482032470196307</v>
      </c>
      <c r="I23">
        <f t="shared" si="7"/>
        <v>0.0032816474509480076</v>
      </c>
      <c r="J23">
        <f t="shared" si="7"/>
        <v>0.015919947952644963</v>
      </c>
      <c r="K23">
        <f t="shared" si="7"/>
        <v>0.40194080008973226</v>
      </c>
      <c r="L23">
        <f t="shared" si="7"/>
        <v>1.1250018909537697E-05</v>
      </c>
      <c r="M23">
        <f t="shared" si="7"/>
        <v>7.076563462465645E-05</v>
      </c>
    </row>
    <row r="24" spans="1:13" ht="15">
      <c r="A24" s="4" t="s">
        <v>66</v>
      </c>
      <c r="B24" s="5">
        <v>6</v>
      </c>
      <c r="C24" s="5">
        <v>0.04</v>
      </c>
      <c r="D24" s="5">
        <v>3</v>
      </c>
      <c r="E24" s="5">
        <v>4</v>
      </c>
      <c r="F24" s="5">
        <v>2</v>
      </c>
      <c r="G24" s="5">
        <v>1.2</v>
      </c>
      <c r="H24" s="5">
        <v>0.06</v>
      </c>
      <c r="I24" s="5">
        <v>0.5</v>
      </c>
      <c r="J24" s="5">
        <v>0.1</v>
      </c>
      <c r="K24" s="5">
        <v>30</v>
      </c>
      <c r="L24" s="5"/>
      <c r="M24" s="13"/>
    </row>
    <row r="25" spans="1:13" ht="15">
      <c r="A25" s="10" t="s">
        <v>67</v>
      </c>
      <c r="B25" s="9">
        <f>(B22-B24)/B24</f>
        <v>-0.051338823500000075</v>
      </c>
      <c r="C25" s="9">
        <f aca="true" t="shared" si="8" ref="C25:K25">(C22-C24)/C24</f>
        <v>-0.02848132358333321</v>
      </c>
      <c r="D25" s="9">
        <f t="shared" si="8"/>
        <v>-0.002718830333333274</v>
      </c>
      <c r="E25" s="9">
        <f t="shared" si="8"/>
        <v>0.10559357774999989</v>
      </c>
      <c r="F25" s="9">
        <f t="shared" si="8"/>
        <v>-0.05569781400000007</v>
      </c>
      <c r="G25" s="9">
        <f t="shared" si="8"/>
        <v>-0.0978037511111111</v>
      </c>
      <c r="H25" s="9">
        <f t="shared" si="8"/>
        <v>-0.27791450711111104</v>
      </c>
      <c r="I25" s="9">
        <f t="shared" si="8"/>
        <v>-0.22567436639999994</v>
      </c>
      <c r="J25" s="9">
        <f t="shared" si="8"/>
        <v>0.8297156680000001</v>
      </c>
      <c r="K25" s="9">
        <f t="shared" si="8"/>
        <v>-0.07665731988888887</v>
      </c>
      <c r="L25" s="9"/>
      <c r="M25" s="9"/>
    </row>
    <row r="28" spans="1:13" ht="15">
      <c r="A28" t="s">
        <v>32</v>
      </c>
      <c r="B28">
        <v>0.6052487939</v>
      </c>
      <c r="C28">
        <v>0.0827438884</v>
      </c>
      <c r="D28">
        <v>10.1796903</v>
      </c>
      <c r="E28">
        <v>0.9976523697</v>
      </c>
      <c r="F28">
        <v>9.222421084</v>
      </c>
      <c r="G28">
        <v>5.280610451</v>
      </c>
      <c r="H28">
        <v>0.5079804555</v>
      </c>
      <c r="I28">
        <v>0.217283518</v>
      </c>
      <c r="J28">
        <v>0.515393435</v>
      </c>
      <c r="K28">
        <v>0.3225544158</v>
      </c>
      <c r="L28">
        <v>0.05902587047</v>
      </c>
      <c r="M28">
        <v>0.5010825495</v>
      </c>
    </row>
    <row r="29" spans="1:13" ht="15">
      <c r="A29" t="s">
        <v>32</v>
      </c>
      <c r="B29">
        <v>0.6004188861</v>
      </c>
      <c r="C29">
        <v>0.08126719768</v>
      </c>
      <c r="D29">
        <v>9.926213389</v>
      </c>
      <c r="E29">
        <v>0.9812731882</v>
      </c>
      <c r="F29">
        <v>8.994618036</v>
      </c>
      <c r="G29">
        <v>5.067674073</v>
      </c>
      <c r="H29">
        <v>0.4965125391</v>
      </c>
      <c r="I29">
        <v>0.2177953596</v>
      </c>
      <c r="J29">
        <v>0.5209400163</v>
      </c>
      <c r="K29">
        <v>0.320423929</v>
      </c>
      <c r="L29">
        <v>0.05839048376</v>
      </c>
      <c r="M29">
        <v>0.4976788421</v>
      </c>
    </row>
    <row r="30" spans="1:13" ht="15">
      <c r="A30" t="s">
        <v>32</v>
      </c>
      <c r="B30">
        <v>0.6124456551</v>
      </c>
      <c r="C30">
        <v>0.08558288571</v>
      </c>
      <c r="D30">
        <v>10.37680534</v>
      </c>
      <c r="E30">
        <v>1.011195338</v>
      </c>
      <c r="F30">
        <v>9.361557864</v>
      </c>
      <c r="G30">
        <v>5.236362128</v>
      </c>
      <c r="H30">
        <v>0.4980104315</v>
      </c>
      <c r="I30">
        <v>0.222901963</v>
      </c>
      <c r="J30">
        <v>0.5536141248</v>
      </c>
      <c r="K30">
        <v>0.3416344632</v>
      </c>
      <c r="L30">
        <v>0.05914976038</v>
      </c>
      <c r="M30">
        <v>0.5042275586</v>
      </c>
    </row>
    <row r="31" spans="1:13" ht="15">
      <c r="A31" s="11" t="s">
        <v>54</v>
      </c>
      <c r="B31" s="12">
        <f>AVERAGE(B28:B30)</f>
        <v>0.6060377783666667</v>
      </c>
      <c r="C31" s="12">
        <f aca="true" t="shared" si="9" ref="C31:M31">AVERAGE(C28:C30)</f>
        <v>0.08319799059666667</v>
      </c>
      <c r="D31" s="12">
        <f t="shared" si="9"/>
        <v>10.160903009666667</v>
      </c>
      <c r="E31" s="12">
        <f t="shared" si="9"/>
        <v>0.9967069653</v>
      </c>
      <c r="F31" s="12">
        <f t="shared" si="9"/>
        <v>9.192865661333334</v>
      </c>
      <c r="G31" s="12">
        <f t="shared" si="9"/>
        <v>5.194882217333333</v>
      </c>
      <c r="H31" s="12">
        <f t="shared" si="9"/>
        <v>0.5008344753666667</v>
      </c>
      <c r="I31" s="12">
        <f t="shared" si="9"/>
        <v>0.21932694686666665</v>
      </c>
      <c r="J31" s="12">
        <f t="shared" si="9"/>
        <v>0.5299825253666667</v>
      </c>
      <c r="K31" s="12">
        <f t="shared" si="9"/>
        <v>0.3282042693333333</v>
      </c>
      <c r="L31" s="12">
        <f t="shared" si="9"/>
        <v>0.058855371536666666</v>
      </c>
      <c r="M31" s="12">
        <f t="shared" si="9"/>
        <v>0.5009963167333333</v>
      </c>
    </row>
    <row r="32" spans="1:13" ht="15.75" thickBot="1">
      <c r="A32" t="s">
        <v>55</v>
      </c>
      <c r="B32">
        <f>STDEV(B28:B30)</f>
        <v>0.006052079436963896</v>
      </c>
      <c r="C32">
        <f aca="true" t="shared" si="10" ref="C32:M32">STDEV(C28:C30)</f>
        <v>0.0021933871971985333</v>
      </c>
      <c r="D32">
        <f t="shared" si="10"/>
        <v>0.22588270913252365</v>
      </c>
      <c r="E32">
        <f t="shared" si="10"/>
        <v>0.01498346102451185</v>
      </c>
      <c r="F32">
        <f t="shared" si="10"/>
        <v>0.18524673168485678</v>
      </c>
      <c r="G32">
        <f t="shared" si="10"/>
        <v>0.1123650858168395</v>
      </c>
      <c r="H32">
        <f t="shared" si="10"/>
        <v>0.006233754443350392</v>
      </c>
      <c r="I32">
        <f t="shared" si="10"/>
        <v>0.00310661402833823</v>
      </c>
      <c r="J32">
        <f t="shared" si="10"/>
        <v>0.02065261508532319</v>
      </c>
      <c r="K32">
        <f t="shared" si="10"/>
        <v>0.011679568655281412</v>
      </c>
      <c r="L32">
        <f t="shared" si="10"/>
        <v>0.00040734219167735226</v>
      </c>
      <c r="M32">
        <f t="shared" si="10"/>
        <v>0.003275209766851321</v>
      </c>
    </row>
    <row r="33" spans="1:13" ht="15">
      <c r="A33" s="4" t="s">
        <v>66</v>
      </c>
      <c r="B33" s="5">
        <v>0.635411679</v>
      </c>
      <c r="C33" s="5">
        <v>0.081835053</v>
      </c>
      <c r="D33" s="5">
        <v>10.1229813</v>
      </c>
      <c r="E33" s="5">
        <v>0.997152328</v>
      </c>
      <c r="F33" s="5">
        <v>9.221410705</v>
      </c>
      <c r="G33" s="5">
        <v>5.102448778</v>
      </c>
      <c r="H33" s="5">
        <v>0.505572707</v>
      </c>
      <c r="I33" s="5">
        <v>0.269002956</v>
      </c>
      <c r="J33" s="5">
        <v>0.509848919</v>
      </c>
      <c r="K33" s="5">
        <v>0.270566459</v>
      </c>
      <c r="L33" s="5">
        <v>0.059675031</v>
      </c>
      <c r="M33" s="13">
        <v>0.505806836</v>
      </c>
    </row>
    <row r="34" spans="1:13" ht="15">
      <c r="A34" s="10" t="s">
        <v>67</v>
      </c>
      <c r="B34" s="9">
        <f>(B31-B33)/B33</f>
        <v>-0.046228140911041125</v>
      </c>
      <c r="C34" s="9">
        <f aca="true" t="shared" si="11" ref="C34:M34">(C31-C33)/C33</f>
        <v>0.016654691928490215</v>
      </c>
      <c r="D34" s="9">
        <f t="shared" si="11"/>
        <v>0.003746100930431189</v>
      </c>
      <c r="E34" s="9">
        <f t="shared" si="11"/>
        <v>-0.0004466345687556291</v>
      </c>
      <c r="F34" s="9">
        <f t="shared" si="11"/>
        <v>-0.0030955180915202608</v>
      </c>
      <c r="G34" s="9">
        <f t="shared" si="11"/>
        <v>0.018115505584666357</v>
      </c>
      <c r="H34" s="9">
        <f t="shared" si="11"/>
        <v>-0.009372008353554798</v>
      </c>
      <c r="I34" s="9">
        <f t="shared" si="11"/>
        <v>-0.1846671496551635</v>
      </c>
      <c r="J34" s="9">
        <f t="shared" si="11"/>
        <v>0.03948935776142486</v>
      </c>
      <c r="K34" s="9">
        <f t="shared" si="11"/>
        <v>0.21302644291668585</v>
      </c>
      <c r="L34" s="9">
        <f t="shared" si="11"/>
        <v>-0.013735383955365475</v>
      </c>
      <c r="M34" s="9">
        <f t="shared" si="11"/>
        <v>-0.009510585710365223</v>
      </c>
    </row>
    <row r="36" spans="1:14" ht="15">
      <c r="A36" t="s">
        <v>70</v>
      </c>
      <c r="J36" t="s">
        <v>71</v>
      </c>
      <c r="N36" t="s">
        <v>68</v>
      </c>
    </row>
    <row r="37" spans="1:15" ht="15">
      <c r="A37" t="s">
        <v>43</v>
      </c>
      <c r="J37">
        <v>9.179656529</v>
      </c>
      <c r="N37" s="14">
        <f>(J37-O37)/O37</f>
        <v>-0.08203434709999993</v>
      </c>
      <c r="O37">
        <v>10</v>
      </c>
    </row>
    <row r="38" spans="1:15" ht="15">
      <c r="A38" t="s">
        <v>44</v>
      </c>
      <c r="J38">
        <v>4.598388095</v>
      </c>
      <c r="N38" s="14">
        <f>(J38-O38)/O38</f>
        <v>-0.08032238100000004</v>
      </c>
      <c r="O38">
        <v>5</v>
      </c>
    </row>
    <row r="39" spans="1:15" ht="15">
      <c r="A39" t="s">
        <v>45</v>
      </c>
      <c r="J39">
        <v>0.9408114343</v>
      </c>
      <c r="N39" s="14">
        <f>(J39-O39)/O39</f>
        <v>-0.05918856569999997</v>
      </c>
      <c r="O39">
        <v>1</v>
      </c>
    </row>
    <row r="41" spans="1:13" ht="15">
      <c r="A41" s="20" t="s">
        <v>69</v>
      </c>
      <c r="B41" s="3" t="s">
        <v>7</v>
      </c>
      <c r="C41" s="3" t="s">
        <v>9</v>
      </c>
      <c r="D41" s="3" t="s">
        <v>10</v>
      </c>
      <c r="E41" s="3" t="s">
        <v>11</v>
      </c>
      <c r="F41" s="3" t="s">
        <v>12</v>
      </c>
      <c r="G41" s="3" t="s">
        <v>14</v>
      </c>
      <c r="H41" s="3" t="s">
        <v>15</v>
      </c>
      <c r="I41" s="3" t="s">
        <v>16</v>
      </c>
      <c r="J41" s="3" t="s">
        <v>17</v>
      </c>
      <c r="K41" s="3" t="s">
        <v>19</v>
      </c>
      <c r="L41" s="3" t="s">
        <v>20</v>
      </c>
      <c r="M41" s="3" t="s">
        <v>21</v>
      </c>
    </row>
    <row r="42" spans="1:13" ht="15">
      <c r="A42" t="s">
        <v>46</v>
      </c>
      <c r="B42">
        <v>49.04399975</v>
      </c>
      <c r="C42">
        <v>0.4817731287</v>
      </c>
      <c r="D42">
        <v>36.2535579</v>
      </c>
      <c r="E42">
        <v>20.82494735</v>
      </c>
      <c r="F42">
        <v>19.37640374</v>
      </c>
      <c r="G42">
        <v>7.109466155</v>
      </c>
      <c r="H42">
        <v>-0.01033518935</v>
      </c>
      <c r="I42">
        <v>6.548017475</v>
      </c>
      <c r="J42">
        <v>1.115765194</v>
      </c>
      <c r="K42">
        <v>225.9268594</v>
      </c>
      <c r="L42">
        <v>-0.0007231109533</v>
      </c>
      <c r="M42">
        <v>-0.01422384584</v>
      </c>
    </row>
    <row r="43" ht="15">
      <c r="A43" s="4" t="s">
        <v>66</v>
      </c>
    </row>
    <row r="45" spans="1:13" ht="15">
      <c r="A45" t="s">
        <v>47</v>
      </c>
      <c r="B45">
        <v>58.87484559</v>
      </c>
      <c r="C45">
        <v>0.3931590551</v>
      </c>
      <c r="D45">
        <v>30.399926</v>
      </c>
      <c r="E45">
        <v>42.13131302</v>
      </c>
      <c r="F45">
        <v>19.64216959</v>
      </c>
      <c r="G45">
        <v>12.2659858</v>
      </c>
      <c r="H45">
        <v>0.5782153471</v>
      </c>
      <c r="I45">
        <v>4.688591324</v>
      </c>
      <c r="J45">
        <v>1.457088062</v>
      </c>
      <c r="K45">
        <v>233.3865415</v>
      </c>
      <c r="L45">
        <v>-0.001286498557</v>
      </c>
      <c r="M45">
        <v>-0.01426225272</v>
      </c>
    </row>
    <row r="46" spans="1:13" ht="15">
      <c r="A46" s="4" t="s">
        <v>66</v>
      </c>
      <c r="B46" s="11">
        <f>B24*10</f>
        <v>60</v>
      </c>
      <c r="C46" s="11">
        <f aca="true" t="shared" si="12" ref="C46:M46">C24*10</f>
        <v>0.4</v>
      </c>
      <c r="D46" s="11">
        <f t="shared" si="12"/>
        <v>30</v>
      </c>
      <c r="E46" s="11">
        <f t="shared" si="12"/>
        <v>40</v>
      </c>
      <c r="F46" s="11">
        <f t="shared" si="12"/>
        <v>20</v>
      </c>
      <c r="G46" s="11">
        <f t="shared" si="12"/>
        <v>12</v>
      </c>
      <c r="H46" s="11">
        <f t="shared" si="12"/>
        <v>0.6</v>
      </c>
      <c r="I46" s="11">
        <f t="shared" si="12"/>
        <v>5</v>
      </c>
      <c r="J46" s="11">
        <f t="shared" si="12"/>
        <v>1</v>
      </c>
      <c r="K46" s="11">
        <f t="shared" si="12"/>
        <v>300</v>
      </c>
      <c r="L46" s="11">
        <f t="shared" si="12"/>
        <v>0</v>
      </c>
      <c r="M46" s="11">
        <f t="shared" si="12"/>
        <v>0</v>
      </c>
    </row>
    <row r="47" spans="1:11" s="16" customFormat="1" ht="15">
      <c r="A47" s="10" t="s">
        <v>67</v>
      </c>
      <c r="B47" s="17">
        <f>(B45-B46)/B46</f>
        <v>-0.018752573500000005</v>
      </c>
      <c r="C47" s="17">
        <f aca="true" t="shared" si="13" ref="C47:K47">(C45-C46)/C46</f>
        <v>-0.017102362250000086</v>
      </c>
      <c r="D47" s="17">
        <f t="shared" si="13"/>
        <v>0.013330866666666689</v>
      </c>
      <c r="E47" s="17">
        <f t="shared" si="13"/>
        <v>0.053282825500000006</v>
      </c>
      <c r="F47" s="17">
        <f t="shared" si="13"/>
        <v>-0.017891520499999914</v>
      </c>
      <c r="G47" s="17">
        <f t="shared" si="13"/>
        <v>0.022165483333333274</v>
      </c>
      <c r="H47" s="17">
        <f t="shared" si="13"/>
        <v>-0.0363077548333333</v>
      </c>
      <c r="I47" s="17">
        <f t="shared" si="13"/>
        <v>-0.06228173520000002</v>
      </c>
      <c r="J47" s="17">
        <f t="shared" si="13"/>
        <v>0.45708806199999996</v>
      </c>
      <c r="K47" s="17">
        <f t="shared" si="13"/>
        <v>-0.2220448616666667</v>
      </c>
    </row>
    <row r="48" s="16" customFormat="1" ht="15">
      <c r="A48" s="15"/>
    </row>
    <row r="50" spans="1:13" ht="15">
      <c r="A50" t="s">
        <v>53</v>
      </c>
      <c r="B50">
        <v>0.005254654604</v>
      </c>
      <c r="C50">
        <v>0.0004593193747</v>
      </c>
      <c r="D50">
        <v>1.63225974</v>
      </c>
      <c r="E50">
        <v>-0.01392264104</v>
      </c>
      <c r="F50">
        <v>-0.09104514124</v>
      </c>
      <c r="G50">
        <v>0.2206371929</v>
      </c>
      <c r="H50">
        <v>-0.01458931415</v>
      </c>
      <c r="I50">
        <v>0.2320938635</v>
      </c>
      <c r="J50">
        <v>0.05020188987</v>
      </c>
      <c r="K50">
        <v>0.01061909691</v>
      </c>
      <c r="L50">
        <v>0.01138918985</v>
      </c>
      <c r="M50">
        <v>-0.0146128818</v>
      </c>
    </row>
    <row r="51" spans="1:13" ht="15">
      <c r="A51" s="4" t="s">
        <v>66</v>
      </c>
      <c r="B51" s="11">
        <f>B15/20</f>
        <v>0.006</v>
      </c>
      <c r="C51" s="11">
        <f aca="true" t="shared" si="14" ref="C51:M51">C15/20</f>
        <v>0.0025</v>
      </c>
      <c r="D51" s="11">
        <f t="shared" si="14"/>
        <v>1.75</v>
      </c>
      <c r="E51" s="11">
        <f t="shared" si="14"/>
        <v>0.005</v>
      </c>
      <c r="F51" s="11">
        <f t="shared" si="14"/>
        <v>0.125</v>
      </c>
      <c r="G51" s="11">
        <f t="shared" si="14"/>
        <v>0.45</v>
      </c>
      <c r="H51" s="11">
        <f t="shared" si="14"/>
        <v>0.002</v>
      </c>
      <c r="I51" s="11">
        <f t="shared" si="14"/>
        <v>0.3</v>
      </c>
      <c r="J51" s="11">
        <f t="shared" si="14"/>
        <v>0</v>
      </c>
      <c r="K51" s="11">
        <f t="shared" si="14"/>
        <v>0</v>
      </c>
      <c r="L51" s="11">
        <f t="shared" si="14"/>
        <v>0.0125</v>
      </c>
      <c r="M51" s="11">
        <f t="shared" si="14"/>
        <v>0</v>
      </c>
    </row>
    <row r="52" spans="1:12" ht="15">
      <c r="A52" s="10" t="s">
        <v>67</v>
      </c>
      <c r="B52" s="17">
        <f>(B50-B51)/B51</f>
        <v>-0.12422423266666664</v>
      </c>
      <c r="C52" s="17"/>
      <c r="D52" s="17">
        <f>(D50-D51)/D51</f>
        <v>-0.06728014857142853</v>
      </c>
      <c r="E52" s="17"/>
      <c r="F52" s="17"/>
      <c r="G52" s="17"/>
      <c r="H52" s="17"/>
      <c r="I52" s="17">
        <f>(I50-I51)/I51</f>
        <v>-0.2263537883333333</v>
      </c>
      <c r="J52" s="17"/>
      <c r="K52" s="17"/>
      <c r="L52" s="17">
        <f>(L50-L51)/L51</f>
        <v>-0.08886481200000004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1"/>
  <sheetViews>
    <sheetView workbookViewId="0" topLeftCell="A1">
      <selection activeCell="A1" sqref="A1:G366"/>
    </sheetView>
  </sheetViews>
  <sheetFormatPr defaultColWidth="11.00390625" defaultRowHeight="15.75"/>
  <cols>
    <col min="1" max="1" width="20.00390625" style="0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 t="s">
        <v>33</v>
      </c>
      <c r="B2" t="s">
        <v>7</v>
      </c>
      <c r="C2">
        <v>1087190.212</v>
      </c>
      <c r="D2">
        <v>1.925157633</v>
      </c>
      <c r="E2">
        <v>13.16558519</v>
      </c>
      <c r="F2">
        <v>1.925146938</v>
      </c>
    </row>
    <row r="3" spans="1:6" ht="15">
      <c r="A3" t="s">
        <v>33</v>
      </c>
      <c r="B3" t="s">
        <v>9</v>
      </c>
      <c r="C3">
        <v>14719.40147</v>
      </c>
      <c r="D3">
        <v>2.137382413</v>
      </c>
      <c r="E3">
        <v>0.06253654475</v>
      </c>
      <c r="F3">
        <v>2.20448286</v>
      </c>
    </row>
    <row r="4" spans="1:6" ht="15">
      <c r="A4" t="s">
        <v>33</v>
      </c>
      <c r="B4" t="s">
        <v>10</v>
      </c>
      <c r="C4">
        <v>42294.55279</v>
      </c>
      <c r="D4">
        <v>1.715226024</v>
      </c>
      <c r="E4">
        <v>3.903636021</v>
      </c>
      <c r="F4">
        <v>1.819863883</v>
      </c>
    </row>
    <row r="5" spans="1:6" ht="15">
      <c r="A5" t="s">
        <v>33</v>
      </c>
      <c r="B5" t="s">
        <v>11</v>
      </c>
      <c r="C5">
        <v>79169.51804</v>
      </c>
      <c r="D5">
        <v>1.487963008</v>
      </c>
      <c r="E5">
        <v>55.61104353</v>
      </c>
      <c r="F5">
        <v>1.488595734</v>
      </c>
    </row>
    <row r="6" spans="1:6" ht="15">
      <c r="A6" t="s">
        <v>33</v>
      </c>
      <c r="B6" t="s">
        <v>12</v>
      </c>
      <c r="C6">
        <v>1136.723301</v>
      </c>
      <c r="D6">
        <v>11.58840609</v>
      </c>
      <c r="E6">
        <v>0.2332820037</v>
      </c>
      <c r="F6">
        <v>22.67817424</v>
      </c>
    </row>
    <row r="7" spans="1:6" ht="15">
      <c r="A7" t="s">
        <v>33</v>
      </c>
      <c r="B7" t="s">
        <v>13</v>
      </c>
      <c r="C7">
        <v>34492.617</v>
      </c>
      <c r="D7">
        <v>2.38633633</v>
      </c>
      <c r="E7">
        <v>0.009217401732</v>
      </c>
      <c r="F7">
        <v>0.9051285227</v>
      </c>
    </row>
    <row r="8" spans="1:6" ht="15">
      <c r="A8" t="s">
        <v>33</v>
      </c>
      <c r="B8" t="s">
        <v>14</v>
      </c>
      <c r="C8">
        <v>78098.24163</v>
      </c>
      <c r="D8">
        <v>1.649773923</v>
      </c>
      <c r="E8">
        <v>0.5051145531</v>
      </c>
      <c r="F8">
        <v>2.534979243</v>
      </c>
    </row>
    <row r="9" spans="1:6" ht="15">
      <c r="A9" t="s">
        <v>33</v>
      </c>
      <c r="B9" t="s">
        <v>15</v>
      </c>
      <c r="C9">
        <v>205846.1297</v>
      </c>
      <c r="D9">
        <v>1.526871906</v>
      </c>
      <c r="E9">
        <v>0.950807164</v>
      </c>
      <c r="F9">
        <v>1.55993511</v>
      </c>
    </row>
    <row r="10" spans="1:6" ht="15">
      <c r="A10" t="s">
        <v>33</v>
      </c>
      <c r="B10" t="s">
        <v>16</v>
      </c>
      <c r="C10">
        <v>24108.62233</v>
      </c>
      <c r="D10">
        <v>2.274944902</v>
      </c>
      <c r="E10">
        <v>0.07883200127</v>
      </c>
      <c r="F10">
        <v>1.482441725</v>
      </c>
    </row>
    <row r="11" spans="1:6" ht="15">
      <c r="A11" t="s">
        <v>33</v>
      </c>
      <c r="B11" t="s">
        <v>17</v>
      </c>
      <c r="C11">
        <v>2415.838918</v>
      </c>
      <c r="D11">
        <v>1.45577627</v>
      </c>
      <c r="E11">
        <v>1.579241249</v>
      </c>
      <c r="F11">
        <v>1.467857757</v>
      </c>
    </row>
    <row r="12" spans="1:6" ht="15">
      <c r="A12" t="s">
        <v>33</v>
      </c>
      <c r="B12" t="s">
        <v>18</v>
      </c>
      <c r="C12">
        <v>211.0153766</v>
      </c>
      <c r="D12">
        <v>194.1370111</v>
      </c>
      <c r="E12">
        <v>0.05588491971</v>
      </c>
      <c r="F12">
        <v>5.526147004</v>
      </c>
    </row>
    <row r="13" spans="1:6" ht="15">
      <c r="A13" t="s">
        <v>33</v>
      </c>
      <c r="B13" t="s">
        <v>19</v>
      </c>
      <c r="C13">
        <v>57000.48963</v>
      </c>
      <c r="D13">
        <v>1.96606208</v>
      </c>
      <c r="E13">
        <v>2.801779333</v>
      </c>
      <c r="F13">
        <v>1.979870396</v>
      </c>
    </row>
    <row r="14" spans="1:6" ht="15">
      <c r="A14" t="s">
        <v>33</v>
      </c>
      <c r="B14" t="s">
        <v>20</v>
      </c>
      <c r="C14">
        <v>83107.42215</v>
      </c>
      <c r="D14">
        <v>1.832269945</v>
      </c>
      <c r="E14">
        <v>0.004078016574</v>
      </c>
      <c r="F14">
        <v>2.524208269</v>
      </c>
    </row>
    <row r="15" spans="1:6" ht="15">
      <c r="A15" t="s">
        <v>33</v>
      </c>
      <c r="B15" t="s">
        <v>21</v>
      </c>
      <c r="C15">
        <v>171673.2367</v>
      </c>
      <c r="D15">
        <v>1.643057364</v>
      </c>
      <c r="E15">
        <v>0.536062846</v>
      </c>
      <c r="F15">
        <v>1.688665599</v>
      </c>
    </row>
    <row r="16" spans="1:6" ht="15">
      <c r="A16" t="s">
        <v>34</v>
      </c>
      <c r="B16" t="s">
        <v>7</v>
      </c>
      <c r="C16">
        <v>2617347.175</v>
      </c>
      <c r="D16">
        <v>1.014982052</v>
      </c>
      <c r="E16">
        <v>31.69527733</v>
      </c>
      <c r="F16">
        <v>1.01497971</v>
      </c>
    </row>
    <row r="17" spans="1:6" ht="15">
      <c r="A17" t="s">
        <v>34</v>
      </c>
      <c r="B17" t="s">
        <v>9</v>
      </c>
      <c r="C17">
        <v>12363.14899</v>
      </c>
      <c r="D17">
        <v>2.236007211</v>
      </c>
      <c r="E17">
        <v>0.05221154496</v>
      </c>
      <c r="F17">
        <v>2.320085471</v>
      </c>
    </row>
    <row r="18" spans="1:6" ht="15">
      <c r="A18" t="s">
        <v>34</v>
      </c>
      <c r="B18" t="s">
        <v>10</v>
      </c>
      <c r="C18">
        <v>5926.576044</v>
      </c>
      <c r="D18">
        <v>1.564136108</v>
      </c>
      <c r="E18">
        <v>0.3422293386</v>
      </c>
      <c r="F18">
        <v>2.65255009</v>
      </c>
    </row>
    <row r="19" spans="1:6" ht="15">
      <c r="A19" t="s">
        <v>34</v>
      </c>
      <c r="B19" t="s">
        <v>11</v>
      </c>
      <c r="C19">
        <v>88190.27175</v>
      </c>
      <c r="D19">
        <v>1.873785575</v>
      </c>
      <c r="E19">
        <v>61.95018589</v>
      </c>
      <c r="F19">
        <v>1.874500831</v>
      </c>
    </row>
    <row r="20" spans="1:6" ht="15">
      <c r="A20" t="s">
        <v>34</v>
      </c>
      <c r="B20" t="s">
        <v>12</v>
      </c>
      <c r="C20">
        <v>748.3878771</v>
      </c>
      <c r="D20">
        <v>19.29514905</v>
      </c>
      <c r="E20">
        <v>0.07732033807</v>
      </c>
      <c r="F20">
        <v>75.00530717</v>
      </c>
    </row>
    <row r="21" spans="1:6" ht="15">
      <c r="A21" t="s">
        <v>34</v>
      </c>
      <c r="B21" t="s">
        <v>13</v>
      </c>
      <c r="C21">
        <v>85901.29644</v>
      </c>
      <c r="D21">
        <v>1.522886443</v>
      </c>
      <c r="E21">
        <v>0.01442811788</v>
      </c>
      <c r="F21">
        <v>0.9190063765</v>
      </c>
    </row>
    <row r="22" spans="1:6" ht="15">
      <c r="A22" t="s">
        <v>34</v>
      </c>
      <c r="B22" t="s">
        <v>14</v>
      </c>
      <c r="C22">
        <v>76285.96806</v>
      </c>
      <c r="D22">
        <v>1.972184887</v>
      </c>
      <c r="E22">
        <v>0.4871041946</v>
      </c>
      <c r="F22">
        <v>3.069509748</v>
      </c>
    </row>
    <row r="23" spans="1:6" ht="15">
      <c r="A23" t="s">
        <v>34</v>
      </c>
      <c r="B23" t="s">
        <v>15</v>
      </c>
      <c r="C23">
        <v>76861.98369</v>
      </c>
      <c r="D23">
        <v>1.073685682</v>
      </c>
      <c r="E23">
        <v>0.342125806</v>
      </c>
      <c r="F23">
        <v>1.138299604</v>
      </c>
    </row>
    <row r="24" spans="1:6" ht="15">
      <c r="A24" t="s">
        <v>34</v>
      </c>
      <c r="B24" t="s">
        <v>16</v>
      </c>
      <c r="C24">
        <v>25386.43385</v>
      </c>
      <c r="D24">
        <v>2.554910357</v>
      </c>
      <c r="E24">
        <v>0.0815547258</v>
      </c>
      <c r="F24">
        <v>1.694591948</v>
      </c>
    </row>
    <row r="25" spans="1:6" ht="15">
      <c r="A25" t="s">
        <v>34</v>
      </c>
      <c r="B25" t="s">
        <v>17</v>
      </c>
      <c r="C25">
        <v>517.9142485</v>
      </c>
      <c r="D25">
        <v>4.306639497</v>
      </c>
      <c r="E25">
        <v>0.3282657237</v>
      </c>
      <c r="F25">
        <v>4.478583572</v>
      </c>
    </row>
    <row r="26" spans="1:6" ht="15">
      <c r="A26" t="s">
        <v>34</v>
      </c>
      <c r="B26" t="s">
        <v>18</v>
      </c>
      <c r="C26">
        <v>-719.1321849</v>
      </c>
      <c r="D26">
        <v>33.21656077</v>
      </c>
      <c r="E26">
        <v>0.04887284597</v>
      </c>
      <c r="F26">
        <v>3.684600298</v>
      </c>
    </row>
    <row r="27" spans="1:6" ht="15">
      <c r="A27" t="s">
        <v>34</v>
      </c>
      <c r="B27" t="s">
        <v>19</v>
      </c>
      <c r="C27">
        <v>58006.12485</v>
      </c>
      <c r="D27">
        <v>0.9982056076</v>
      </c>
      <c r="E27">
        <v>2.851557093</v>
      </c>
      <c r="F27">
        <v>1.00509396</v>
      </c>
    </row>
    <row r="28" spans="1:6" ht="15">
      <c r="A28" t="s">
        <v>34</v>
      </c>
      <c r="B28" t="s">
        <v>20</v>
      </c>
      <c r="C28">
        <v>55049.82816</v>
      </c>
      <c r="D28">
        <v>0.9651482514</v>
      </c>
      <c r="E28">
        <v>0.002181331054</v>
      </c>
      <c r="F28">
        <v>1.646543906</v>
      </c>
    </row>
    <row r="29" spans="1:6" ht="15">
      <c r="A29" t="s">
        <v>34</v>
      </c>
      <c r="B29" t="s">
        <v>21</v>
      </c>
      <c r="C29">
        <v>251545.8224</v>
      </c>
      <c r="D29">
        <v>0.9897687827</v>
      </c>
      <c r="E29">
        <v>0.7923942323</v>
      </c>
      <c r="F29">
        <v>1.008355329</v>
      </c>
    </row>
    <row r="30" spans="1:6" ht="15">
      <c r="A30" t="s">
        <v>35</v>
      </c>
      <c r="B30" t="s">
        <v>7</v>
      </c>
      <c r="C30">
        <v>1840690.498</v>
      </c>
      <c r="D30">
        <v>1.309496988</v>
      </c>
      <c r="E30">
        <v>22.29022317</v>
      </c>
      <c r="F30">
        <v>1.309492691</v>
      </c>
    </row>
    <row r="31" spans="1:6" ht="15">
      <c r="A31" t="s">
        <v>35</v>
      </c>
      <c r="B31" t="s">
        <v>9</v>
      </c>
      <c r="C31">
        <v>9917.911209</v>
      </c>
      <c r="D31">
        <v>4.022689981</v>
      </c>
      <c r="E31">
        <v>0.04149661534</v>
      </c>
      <c r="F31">
        <v>4.213008456</v>
      </c>
    </row>
    <row r="32" spans="1:6" ht="15">
      <c r="A32" t="s">
        <v>35</v>
      </c>
      <c r="B32" t="s">
        <v>10</v>
      </c>
      <c r="C32">
        <v>1630.356027</v>
      </c>
      <c r="D32">
        <v>8.46387103</v>
      </c>
      <c r="E32">
        <v>-0.07848657817</v>
      </c>
      <c r="F32">
        <v>17.2170414</v>
      </c>
    </row>
    <row r="33" spans="1:6" ht="15">
      <c r="A33" t="s">
        <v>35</v>
      </c>
      <c r="B33" t="s">
        <v>11</v>
      </c>
      <c r="C33">
        <v>47338.57485</v>
      </c>
      <c r="D33">
        <v>3.232643023</v>
      </c>
      <c r="E33">
        <v>33.24252681</v>
      </c>
      <c r="F33">
        <v>3.234942601</v>
      </c>
    </row>
    <row r="34" spans="1:6" ht="15">
      <c r="A34" t="s">
        <v>35</v>
      </c>
      <c r="B34" t="s">
        <v>12</v>
      </c>
      <c r="C34">
        <v>609.2903574</v>
      </c>
      <c r="D34">
        <v>11.01325382</v>
      </c>
      <c r="E34">
        <v>0.02145656789</v>
      </c>
      <c r="F34">
        <v>125.6002648</v>
      </c>
    </row>
    <row r="35" spans="1:6" ht="15">
      <c r="A35" t="s">
        <v>35</v>
      </c>
      <c r="B35" t="s">
        <v>13</v>
      </c>
      <c r="C35">
        <v>73139.71752</v>
      </c>
      <c r="D35">
        <v>1.419361405</v>
      </c>
      <c r="E35">
        <v>0.01313462102</v>
      </c>
      <c r="F35">
        <v>0.8011054599</v>
      </c>
    </row>
    <row r="36" spans="1:6" ht="15">
      <c r="A36" t="s">
        <v>35</v>
      </c>
      <c r="B36" t="s">
        <v>14</v>
      </c>
      <c r="C36">
        <v>81113.33385</v>
      </c>
      <c r="D36">
        <v>3.103935012</v>
      </c>
      <c r="E36">
        <v>0.5350785124</v>
      </c>
      <c r="F36">
        <v>4.67612335</v>
      </c>
    </row>
    <row r="37" spans="1:6" ht="15">
      <c r="A37" t="s">
        <v>35</v>
      </c>
      <c r="B37" t="s">
        <v>15</v>
      </c>
      <c r="C37">
        <v>28299.48115</v>
      </c>
      <c r="D37">
        <v>0.5760639438</v>
      </c>
      <c r="E37">
        <v>0.112957409</v>
      </c>
      <c r="F37">
        <v>0.6810642944</v>
      </c>
    </row>
    <row r="38" spans="1:6" ht="15">
      <c r="A38" t="s">
        <v>35</v>
      </c>
      <c r="B38" t="s">
        <v>16</v>
      </c>
      <c r="C38">
        <v>30756.49022</v>
      </c>
      <c r="D38">
        <v>2.301953327</v>
      </c>
      <c r="E38">
        <v>0.09299708957</v>
      </c>
      <c r="F38">
        <v>1.622186702</v>
      </c>
    </row>
    <row r="39" spans="1:6" ht="15">
      <c r="A39" t="s">
        <v>35</v>
      </c>
      <c r="B39" t="s">
        <v>17</v>
      </c>
      <c r="C39">
        <v>257.6525683</v>
      </c>
      <c r="D39">
        <v>7.155810999</v>
      </c>
      <c r="E39">
        <v>0.1567199309</v>
      </c>
      <c r="F39">
        <v>7.754234809</v>
      </c>
    </row>
    <row r="40" spans="1:6" ht="15">
      <c r="A40" t="s">
        <v>35</v>
      </c>
      <c r="B40" t="s">
        <v>18</v>
      </c>
      <c r="C40">
        <v>-1150.653263</v>
      </c>
      <c r="D40">
        <v>20.83865776</v>
      </c>
      <c r="E40">
        <v>0.04561975179</v>
      </c>
      <c r="F40">
        <v>3.962378149</v>
      </c>
    </row>
    <row r="41" spans="1:6" ht="15">
      <c r="A41" t="s">
        <v>35</v>
      </c>
      <c r="B41" t="s">
        <v>19</v>
      </c>
      <c r="C41">
        <v>58567.77012</v>
      </c>
      <c r="D41">
        <v>1.176385749</v>
      </c>
      <c r="E41">
        <v>2.879357873</v>
      </c>
      <c r="F41">
        <v>1.184425295</v>
      </c>
    </row>
    <row r="42" spans="1:6" ht="15">
      <c r="A42" t="s">
        <v>35</v>
      </c>
      <c r="B42" t="s">
        <v>20</v>
      </c>
      <c r="C42">
        <v>45925.78716</v>
      </c>
      <c r="D42">
        <v>1.102012352</v>
      </c>
      <c r="E42">
        <v>0.001564548429</v>
      </c>
      <c r="F42">
        <v>2.18674913</v>
      </c>
    </row>
    <row r="43" spans="1:6" ht="15">
      <c r="A43" t="s">
        <v>35</v>
      </c>
      <c r="B43" t="s">
        <v>21</v>
      </c>
      <c r="C43">
        <v>176891.4807</v>
      </c>
      <c r="D43">
        <v>1.419349592</v>
      </c>
      <c r="E43">
        <v>0.5528095147</v>
      </c>
      <c r="F43">
        <v>1.457554585</v>
      </c>
    </row>
    <row r="44" spans="1:6" ht="15">
      <c r="A44" t="s">
        <v>36</v>
      </c>
      <c r="B44" t="s">
        <v>7</v>
      </c>
      <c r="C44">
        <v>1958430.88</v>
      </c>
      <c r="D44">
        <v>1.42516849</v>
      </c>
      <c r="E44">
        <v>23.71602005</v>
      </c>
      <c r="F44">
        <v>1.425164095</v>
      </c>
    </row>
    <row r="45" spans="1:6" ht="15">
      <c r="A45" t="s">
        <v>36</v>
      </c>
      <c r="B45" t="s">
        <v>9</v>
      </c>
      <c r="C45">
        <v>10105.8541</v>
      </c>
      <c r="D45">
        <v>1.348833208</v>
      </c>
      <c r="E45">
        <v>0.04232017325</v>
      </c>
      <c r="F45">
        <v>1.411406337</v>
      </c>
    </row>
    <row r="46" spans="1:6" ht="15">
      <c r="A46" t="s">
        <v>36</v>
      </c>
      <c r="B46" t="s">
        <v>10</v>
      </c>
      <c r="C46">
        <v>9085.964818</v>
      </c>
      <c r="D46">
        <v>0.8389426655</v>
      </c>
      <c r="E46">
        <v>0.6516187878</v>
      </c>
      <c r="F46">
        <v>1.145545024</v>
      </c>
    </row>
    <row r="47" spans="1:6" ht="15">
      <c r="A47" t="s">
        <v>36</v>
      </c>
      <c r="B47" t="s">
        <v>11</v>
      </c>
      <c r="C47">
        <v>40966.09875</v>
      </c>
      <c r="D47">
        <v>0.8901113958</v>
      </c>
      <c r="E47">
        <v>28.76440509</v>
      </c>
      <c r="F47">
        <v>0.8908431637</v>
      </c>
    </row>
    <row r="48" spans="1:6" ht="15">
      <c r="A48" t="s">
        <v>36</v>
      </c>
      <c r="B48" t="s">
        <v>12</v>
      </c>
      <c r="C48">
        <v>570.7071726</v>
      </c>
      <c r="D48">
        <v>26.02520513</v>
      </c>
      <c r="E48">
        <v>0.00596094889</v>
      </c>
      <c r="F48">
        <v>1000.697813</v>
      </c>
    </row>
    <row r="49" spans="1:6" ht="15">
      <c r="A49" t="s">
        <v>36</v>
      </c>
      <c r="B49" t="s">
        <v>13</v>
      </c>
      <c r="C49">
        <v>98438.82351</v>
      </c>
      <c r="D49">
        <v>1.470902514</v>
      </c>
      <c r="E49">
        <v>0.01569890514</v>
      </c>
      <c r="F49">
        <v>0.9348499459</v>
      </c>
    </row>
    <row r="50" spans="1:6" ht="15">
      <c r="A50" t="s">
        <v>36</v>
      </c>
      <c r="B50" t="s">
        <v>14</v>
      </c>
      <c r="C50">
        <v>84403.98929</v>
      </c>
      <c r="D50">
        <v>0.8795626241</v>
      </c>
      <c r="E50">
        <v>0.5677810164</v>
      </c>
      <c r="F50">
        <v>1.299413787</v>
      </c>
    </row>
    <row r="51" spans="1:6" ht="15">
      <c r="A51" t="s">
        <v>36</v>
      </c>
      <c r="B51" t="s">
        <v>15</v>
      </c>
      <c r="C51">
        <v>27392.8766</v>
      </c>
      <c r="D51">
        <v>0.8426447306</v>
      </c>
      <c r="E51">
        <v>0.1086791058</v>
      </c>
      <c r="F51">
        <v>1.002281611</v>
      </c>
    </row>
    <row r="52" spans="1:6" ht="15">
      <c r="A52" t="s">
        <v>36</v>
      </c>
      <c r="B52" t="s">
        <v>16</v>
      </c>
      <c r="C52">
        <v>26371.88228</v>
      </c>
      <c r="D52">
        <v>1.973675755</v>
      </c>
      <c r="E52">
        <v>0.08365449137</v>
      </c>
      <c r="F52">
        <v>1.32575898</v>
      </c>
    </row>
    <row r="53" spans="1:6" ht="15">
      <c r="A53" t="s">
        <v>36</v>
      </c>
      <c r="B53" t="s">
        <v>17</v>
      </c>
      <c r="C53">
        <v>645.7967956</v>
      </c>
      <c r="D53">
        <v>1.856484866</v>
      </c>
      <c r="E53">
        <v>0.412556707</v>
      </c>
      <c r="F53">
        <v>1.915461773</v>
      </c>
    </row>
    <row r="54" spans="1:6" ht="15">
      <c r="A54" t="s">
        <v>36</v>
      </c>
      <c r="B54" t="s">
        <v>18</v>
      </c>
      <c r="C54">
        <v>-1263.422175</v>
      </c>
      <c r="D54">
        <v>47.419274</v>
      </c>
      <c r="E54">
        <v>0.04476962439</v>
      </c>
      <c r="F54">
        <v>10.08822053</v>
      </c>
    </row>
    <row r="55" spans="1:6" ht="15">
      <c r="A55" t="s">
        <v>36</v>
      </c>
      <c r="B55" t="s">
        <v>19</v>
      </c>
      <c r="C55">
        <v>55223.22803</v>
      </c>
      <c r="D55">
        <v>1.122728771</v>
      </c>
      <c r="E55">
        <v>2.713806974</v>
      </c>
      <c r="F55">
        <v>1.130869688</v>
      </c>
    </row>
    <row r="56" spans="1:6" ht="15">
      <c r="A56" t="s">
        <v>36</v>
      </c>
      <c r="B56" t="s">
        <v>20</v>
      </c>
      <c r="C56">
        <v>47510.77754</v>
      </c>
      <c r="D56">
        <v>1.215250801</v>
      </c>
      <c r="E56">
        <v>0.001671693337</v>
      </c>
      <c r="F56">
        <v>2.334782045</v>
      </c>
    </row>
    <row r="57" spans="1:6" ht="15">
      <c r="A57" t="s">
        <v>36</v>
      </c>
      <c r="B57" t="s">
        <v>21</v>
      </c>
      <c r="C57">
        <v>188091.3712</v>
      </c>
      <c r="D57">
        <v>1.310425626</v>
      </c>
      <c r="E57">
        <v>0.5887528038</v>
      </c>
      <c r="F57">
        <v>1.343545268</v>
      </c>
    </row>
    <row r="58" spans="1:6" ht="15">
      <c r="A58" t="s">
        <v>37</v>
      </c>
      <c r="B58" t="s">
        <v>7</v>
      </c>
      <c r="C58">
        <v>221357.8006</v>
      </c>
      <c r="D58">
        <v>1.904576138</v>
      </c>
      <c r="E58">
        <v>2.680642516</v>
      </c>
      <c r="F58">
        <v>1.904524175</v>
      </c>
    </row>
    <row r="59" spans="1:6" ht="15">
      <c r="A59" t="s">
        <v>37</v>
      </c>
      <c r="B59" t="s">
        <v>9</v>
      </c>
      <c r="C59">
        <v>47324.38012</v>
      </c>
      <c r="D59">
        <v>1.315611619</v>
      </c>
      <c r="E59">
        <v>0.2054101969</v>
      </c>
      <c r="F59">
        <v>1.328185889</v>
      </c>
    </row>
    <row r="60" spans="1:6" ht="15">
      <c r="A60" t="s">
        <v>37</v>
      </c>
      <c r="B60" t="s">
        <v>10</v>
      </c>
      <c r="C60">
        <v>90586.05098</v>
      </c>
      <c r="D60">
        <v>1.330001725</v>
      </c>
      <c r="E60">
        <v>8.63267733</v>
      </c>
      <c r="F60">
        <v>1.36669137</v>
      </c>
    </row>
    <row r="61" spans="1:6" ht="15">
      <c r="A61" t="s">
        <v>37</v>
      </c>
      <c r="B61" t="s">
        <v>11</v>
      </c>
      <c r="C61">
        <v>3329.055699</v>
      </c>
      <c r="D61">
        <v>1.343718991</v>
      </c>
      <c r="E61">
        <v>2.315775467</v>
      </c>
      <c r="F61">
        <v>1.357440326</v>
      </c>
    </row>
    <row r="62" spans="1:6" ht="15">
      <c r="A62" t="s">
        <v>37</v>
      </c>
      <c r="B62" t="s">
        <v>12</v>
      </c>
      <c r="C62">
        <v>1906.941104</v>
      </c>
      <c r="D62">
        <v>3.284279412</v>
      </c>
      <c r="E62">
        <v>0.5426136903</v>
      </c>
      <c r="F62">
        <v>4.635509628</v>
      </c>
    </row>
    <row r="63" spans="1:6" ht="15">
      <c r="A63" t="s">
        <v>37</v>
      </c>
      <c r="B63" t="s">
        <v>13</v>
      </c>
      <c r="C63">
        <v>1053.816004</v>
      </c>
      <c r="D63">
        <v>25.36882324</v>
      </c>
      <c r="E63">
        <v>0.005828088833</v>
      </c>
      <c r="F63">
        <v>0.4649432181</v>
      </c>
    </row>
    <row r="64" spans="1:6" ht="15">
      <c r="A64" t="s">
        <v>37</v>
      </c>
      <c r="B64" t="s">
        <v>14</v>
      </c>
      <c r="C64">
        <v>33288.75749</v>
      </c>
      <c r="D64">
        <v>0.6250738081</v>
      </c>
      <c r="E64">
        <v>0.05979830385</v>
      </c>
      <c r="F64">
        <v>3.458108532</v>
      </c>
    </row>
    <row r="65" spans="1:6" ht="15">
      <c r="A65" t="s">
        <v>37</v>
      </c>
      <c r="B65" t="s">
        <v>15</v>
      </c>
      <c r="C65">
        <v>1050267.295</v>
      </c>
      <c r="D65">
        <v>1.568228261</v>
      </c>
      <c r="E65">
        <v>4.935664509</v>
      </c>
      <c r="F65">
        <v>1.574770079</v>
      </c>
    </row>
    <row r="66" spans="1:6" ht="15">
      <c r="A66" t="s">
        <v>37</v>
      </c>
      <c r="B66" t="s">
        <v>16</v>
      </c>
      <c r="C66">
        <v>13667.36017</v>
      </c>
      <c r="D66">
        <v>1.600057056</v>
      </c>
      <c r="E66">
        <v>0.05658405607</v>
      </c>
      <c r="F66">
        <v>0.8234987393</v>
      </c>
    </row>
    <row r="67" spans="1:6" ht="15">
      <c r="A67" t="s">
        <v>37</v>
      </c>
      <c r="B67" t="s">
        <v>17</v>
      </c>
      <c r="C67">
        <v>1833.151843</v>
      </c>
      <c r="D67">
        <v>0.6095338722</v>
      </c>
      <c r="E67">
        <v>1.195175811</v>
      </c>
      <c r="F67">
        <v>0.6162179314</v>
      </c>
    </row>
    <row r="68" spans="1:6" ht="15">
      <c r="A68" t="s">
        <v>37</v>
      </c>
      <c r="B68" t="s">
        <v>18</v>
      </c>
      <c r="C68">
        <v>-1886.856089</v>
      </c>
      <c r="D68">
        <v>27.64449332</v>
      </c>
      <c r="E68">
        <v>0.04006976304</v>
      </c>
      <c r="F68">
        <v>9.813530138</v>
      </c>
    </row>
    <row r="69" spans="1:6" ht="15">
      <c r="A69" t="s">
        <v>37</v>
      </c>
      <c r="B69" t="s">
        <v>19</v>
      </c>
      <c r="C69">
        <v>20471.75083</v>
      </c>
      <c r="D69">
        <v>1.00935166</v>
      </c>
      <c r="E69">
        <v>0.9936497401</v>
      </c>
      <c r="F69">
        <v>1.029340455</v>
      </c>
    </row>
    <row r="70" spans="1:6" ht="15">
      <c r="A70" t="s">
        <v>37</v>
      </c>
      <c r="B70" t="s">
        <v>20</v>
      </c>
      <c r="C70">
        <v>493212.8311</v>
      </c>
      <c r="D70">
        <v>1.701753822</v>
      </c>
      <c r="E70">
        <v>0.03180102773</v>
      </c>
      <c r="F70">
        <v>1.784164312</v>
      </c>
    </row>
    <row r="71" spans="1:6" ht="15">
      <c r="A71" t="s">
        <v>37</v>
      </c>
      <c r="B71" t="s">
        <v>21</v>
      </c>
      <c r="C71">
        <v>1118.971447</v>
      </c>
      <c r="D71">
        <v>2.692558106</v>
      </c>
      <c r="E71">
        <v>-0.01128905039</v>
      </c>
      <c r="F71">
        <v>0.8565066118</v>
      </c>
    </row>
    <row r="72" spans="1:6" ht="15">
      <c r="A72" t="s">
        <v>38</v>
      </c>
      <c r="B72" t="s">
        <v>7</v>
      </c>
      <c r="C72" t="s">
        <v>8</v>
      </c>
      <c r="D72" t="s">
        <v>8</v>
      </c>
      <c r="E72" t="s">
        <v>8</v>
      </c>
      <c r="F72" t="s">
        <v>8</v>
      </c>
    </row>
    <row r="73" spans="1:6" ht="15">
      <c r="A73" t="s">
        <v>38</v>
      </c>
      <c r="B73" t="s">
        <v>9</v>
      </c>
      <c r="C73">
        <v>141284.013</v>
      </c>
      <c r="D73">
        <v>1.342632512</v>
      </c>
      <c r="E73">
        <v>0.6171373767</v>
      </c>
      <c r="F73">
        <v>1.346903737</v>
      </c>
    </row>
    <row r="74" spans="1:6" ht="15">
      <c r="A74" t="s">
        <v>38</v>
      </c>
      <c r="B74" t="s">
        <v>10</v>
      </c>
      <c r="C74">
        <v>402418.8252</v>
      </c>
      <c r="D74">
        <v>1.334160862</v>
      </c>
      <c r="E74">
        <v>39.1695239</v>
      </c>
      <c r="F74">
        <v>1.342272279</v>
      </c>
    </row>
    <row r="75" spans="1:6" ht="15">
      <c r="A75" t="s">
        <v>38</v>
      </c>
      <c r="B75" t="s">
        <v>11</v>
      </c>
      <c r="C75">
        <v>722561.4399</v>
      </c>
      <c r="D75">
        <v>1.147225293</v>
      </c>
      <c r="E75">
        <v>507.7410001</v>
      </c>
      <c r="F75">
        <v>1.147278723</v>
      </c>
    </row>
    <row r="76" spans="1:6" ht="15">
      <c r="A76" t="s">
        <v>38</v>
      </c>
      <c r="B76" t="s">
        <v>12</v>
      </c>
      <c r="C76">
        <v>10530.98616</v>
      </c>
      <c r="D76">
        <v>0.9085373672</v>
      </c>
      <c r="E76">
        <v>4.006166976</v>
      </c>
      <c r="F76">
        <v>0.9591657139</v>
      </c>
    </row>
    <row r="77" spans="1:6" ht="15">
      <c r="A77" t="s">
        <v>38</v>
      </c>
      <c r="B77" t="s">
        <v>13</v>
      </c>
      <c r="C77">
        <v>417474.2244</v>
      </c>
      <c r="D77">
        <v>1.76926748</v>
      </c>
      <c r="E77">
        <v>0.04803591386</v>
      </c>
      <c r="F77">
        <v>1.558540427</v>
      </c>
    </row>
    <row r="78" spans="1:6" ht="15">
      <c r="A78" t="s">
        <v>38</v>
      </c>
      <c r="B78" t="s">
        <v>14</v>
      </c>
      <c r="C78">
        <v>726413.6094</v>
      </c>
      <c r="D78">
        <v>1.197147837</v>
      </c>
      <c r="E78">
        <v>6.94806683</v>
      </c>
      <c r="F78">
        <v>1.243845298</v>
      </c>
    </row>
    <row r="79" spans="1:6" ht="15">
      <c r="A79" t="s">
        <v>38</v>
      </c>
      <c r="B79" t="s">
        <v>15</v>
      </c>
      <c r="C79">
        <v>1873622.143</v>
      </c>
      <c r="D79">
        <v>1.058838389</v>
      </c>
      <c r="E79">
        <v>8.821109053</v>
      </c>
      <c r="F79">
        <v>1.061309779</v>
      </c>
    </row>
    <row r="80" spans="1:6" ht="15">
      <c r="A80" t="s">
        <v>38</v>
      </c>
      <c r="B80" t="s">
        <v>16</v>
      </c>
      <c r="C80">
        <v>304226.9882</v>
      </c>
      <c r="D80">
        <v>1.87215161</v>
      </c>
      <c r="E80">
        <v>0.6757002682</v>
      </c>
      <c r="F80">
        <v>1.796063008</v>
      </c>
    </row>
    <row r="81" spans="1:6" ht="15">
      <c r="A81" t="s">
        <v>38</v>
      </c>
      <c r="B81" t="s">
        <v>17</v>
      </c>
      <c r="C81">
        <v>22712.17056</v>
      </c>
      <c r="D81">
        <v>1.756952757</v>
      </c>
      <c r="E81">
        <v>14.95712423</v>
      </c>
      <c r="F81">
        <v>1.758492281</v>
      </c>
    </row>
    <row r="82" spans="1:6" ht="15">
      <c r="A82" t="s">
        <v>38</v>
      </c>
      <c r="B82" t="s">
        <v>18</v>
      </c>
      <c r="C82">
        <v>24698.0859</v>
      </c>
      <c r="D82">
        <v>1.735957515</v>
      </c>
      <c r="E82">
        <v>0.2404848169</v>
      </c>
      <c r="F82">
        <v>1.344031198</v>
      </c>
    </row>
    <row r="83" spans="1:6" ht="15">
      <c r="A83" t="s">
        <v>38</v>
      </c>
      <c r="B83" t="s">
        <v>19</v>
      </c>
      <c r="C83">
        <v>541136.7247</v>
      </c>
      <c r="D83">
        <v>1.317141964</v>
      </c>
      <c r="E83">
        <v>26.76595336</v>
      </c>
      <c r="F83">
        <v>1.318110303</v>
      </c>
    </row>
    <row r="84" spans="1:6" ht="15">
      <c r="A84" t="s">
        <v>38</v>
      </c>
      <c r="B84" t="s">
        <v>20</v>
      </c>
      <c r="C84">
        <v>779053.9576</v>
      </c>
      <c r="D84">
        <v>1.260047928</v>
      </c>
      <c r="E84">
        <v>0.05112380807</v>
      </c>
      <c r="F84">
        <v>1.298004832</v>
      </c>
    </row>
    <row r="85" spans="1:6" ht="15">
      <c r="A85" t="s">
        <v>38</v>
      </c>
      <c r="B85" t="s">
        <v>21</v>
      </c>
      <c r="C85">
        <v>1625208.574</v>
      </c>
      <c r="D85">
        <v>1.203483601</v>
      </c>
      <c r="E85">
        <v>5.200826417</v>
      </c>
      <c r="F85">
        <v>1.206926894</v>
      </c>
    </row>
    <row r="86" spans="1:6" ht="15">
      <c r="A86" t="s">
        <v>39</v>
      </c>
      <c r="B86" t="s">
        <v>7</v>
      </c>
      <c r="C86" t="s">
        <v>8</v>
      </c>
      <c r="D86" t="s">
        <v>8</v>
      </c>
      <c r="E86" t="s">
        <v>8</v>
      </c>
      <c r="F86" t="s">
        <v>8</v>
      </c>
    </row>
    <row r="87" spans="1:6" ht="15">
      <c r="A87" t="s">
        <v>39</v>
      </c>
      <c r="B87" t="s">
        <v>9</v>
      </c>
      <c r="C87">
        <v>121175.4882</v>
      </c>
      <c r="D87">
        <v>1.46728218</v>
      </c>
      <c r="E87">
        <v>0.5290226624</v>
      </c>
      <c r="F87">
        <v>1.472727412</v>
      </c>
    </row>
    <row r="88" spans="1:6" ht="15">
      <c r="A88" t="s">
        <v>39</v>
      </c>
      <c r="B88" t="s">
        <v>10</v>
      </c>
      <c r="C88">
        <v>58892.64657</v>
      </c>
      <c r="D88">
        <v>1.485558396</v>
      </c>
      <c r="E88">
        <v>5.52903747</v>
      </c>
      <c r="F88">
        <v>1.549543224</v>
      </c>
    </row>
    <row r="89" spans="1:6" ht="15">
      <c r="A89" t="s">
        <v>39</v>
      </c>
      <c r="B89" t="s">
        <v>11</v>
      </c>
      <c r="C89">
        <v>823086.7265</v>
      </c>
      <c r="D89">
        <v>1.3344966</v>
      </c>
      <c r="E89">
        <v>578.3830021</v>
      </c>
      <c r="F89">
        <v>1.334551161</v>
      </c>
    </row>
    <row r="90" spans="1:6" ht="15">
      <c r="A90" t="s">
        <v>39</v>
      </c>
      <c r="B90" t="s">
        <v>12</v>
      </c>
      <c r="C90">
        <v>6859.524984</v>
      </c>
      <c r="D90">
        <v>2.73193482</v>
      </c>
      <c r="E90">
        <v>2.531649932</v>
      </c>
      <c r="F90">
        <v>2.9728403</v>
      </c>
    </row>
    <row r="91" spans="1:6" ht="15">
      <c r="A91" t="s">
        <v>39</v>
      </c>
      <c r="B91" t="s">
        <v>13</v>
      </c>
      <c r="C91">
        <v>1070982.888</v>
      </c>
      <c r="D91">
        <v>0.8492509798</v>
      </c>
      <c r="E91">
        <v>0.1142746927</v>
      </c>
      <c r="F91">
        <v>0.8067323902</v>
      </c>
    </row>
    <row r="92" spans="1:6" ht="15">
      <c r="A92" t="s">
        <v>39</v>
      </c>
      <c r="B92" t="s">
        <v>14</v>
      </c>
      <c r="C92">
        <v>724752.8784</v>
      </c>
      <c r="D92">
        <v>1.347868611</v>
      </c>
      <c r="E92">
        <v>6.931562501</v>
      </c>
      <c r="F92">
        <v>1.400570464</v>
      </c>
    </row>
    <row r="93" spans="1:6" ht="15">
      <c r="A93" t="s">
        <v>39</v>
      </c>
      <c r="B93" t="s">
        <v>15</v>
      </c>
      <c r="C93">
        <v>708583.5606</v>
      </c>
      <c r="D93">
        <v>0.6921196562</v>
      </c>
      <c r="E93">
        <v>3.323245262</v>
      </c>
      <c r="F93">
        <v>0.6964076443</v>
      </c>
    </row>
    <row r="94" spans="1:6" ht="15">
      <c r="A94" t="s">
        <v>39</v>
      </c>
      <c r="B94" t="s">
        <v>16</v>
      </c>
      <c r="C94">
        <v>346189.8583</v>
      </c>
      <c r="D94">
        <v>0.9931390867</v>
      </c>
      <c r="E94">
        <v>0.7651135613</v>
      </c>
      <c r="F94">
        <v>0.9574925898</v>
      </c>
    </row>
    <row r="95" spans="1:6" ht="15">
      <c r="A95" t="s">
        <v>39</v>
      </c>
      <c r="B95" t="s">
        <v>17</v>
      </c>
      <c r="C95">
        <v>4588.778438</v>
      </c>
      <c r="D95">
        <v>2.456239879</v>
      </c>
      <c r="E95">
        <v>3.011486797</v>
      </c>
      <c r="F95">
        <v>2.466929543</v>
      </c>
    </row>
    <row r="96" spans="1:6" ht="15">
      <c r="A96" t="s">
        <v>39</v>
      </c>
      <c r="B96" t="s">
        <v>18</v>
      </c>
      <c r="C96">
        <v>15776.4844</v>
      </c>
      <c r="D96">
        <v>2.294319013</v>
      </c>
      <c r="E96">
        <v>0.1732278244</v>
      </c>
      <c r="F96">
        <v>1.575219242</v>
      </c>
    </row>
    <row r="97" spans="1:6" ht="15">
      <c r="A97" t="s">
        <v>39</v>
      </c>
      <c r="B97" t="s">
        <v>19</v>
      </c>
      <c r="C97">
        <v>561828.098</v>
      </c>
      <c r="D97">
        <v>0.3308471438</v>
      </c>
      <c r="E97">
        <v>27.79015199</v>
      </c>
      <c r="F97">
        <v>0.3310814123</v>
      </c>
    </row>
    <row r="98" spans="1:6" ht="15">
      <c r="A98" t="s">
        <v>39</v>
      </c>
      <c r="B98" t="s">
        <v>20</v>
      </c>
      <c r="C98">
        <v>512217.9941</v>
      </c>
      <c r="D98">
        <v>0.6535481341</v>
      </c>
      <c r="E98">
        <v>0.03308577144</v>
      </c>
      <c r="F98">
        <v>0.6839684156</v>
      </c>
    </row>
    <row r="99" spans="1:6" ht="15">
      <c r="A99" t="s">
        <v>39</v>
      </c>
      <c r="B99" t="s">
        <v>21</v>
      </c>
      <c r="C99">
        <v>2421700.293</v>
      </c>
      <c r="D99">
        <v>0.769247197</v>
      </c>
      <c r="E99">
        <v>7.756970364</v>
      </c>
      <c r="F99">
        <v>0.7707228357</v>
      </c>
    </row>
    <row r="100" spans="1:6" ht="15">
      <c r="A100" t="s">
        <v>40</v>
      </c>
      <c r="B100" t="s">
        <v>7</v>
      </c>
      <c r="C100" t="s">
        <v>8</v>
      </c>
      <c r="D100" t="s">
        <v>8</v>
      </c>
      <c r="E100" t="s">
        <v>8</v>
      </c>
      <c r="F100" t="s">
        <v>8</v>
      </c>
    </row>
    <row r="101" spans="1:6" ht="15">
      <c r="A101" t="s">
        <v>40</v>
      </c>
      <c r="B101" t="s">
        <v>9</v>
      </c>
      <c r="C101">
        <v>97574.70522</v>
      </c>
      <c r="D101">
        <v>1.857961967</v>
      </c>
      <c r="E101">
        <v>0.4256050188</v>
      </c>
      <c r="F101">
        <v>1.866532487</v>
      </c>
    </row>
    <row r="102" spans="1:6" ht="15">
      <c r="A102" t="s">
        <v>40</v>
      </c>
      <c r="B102" t="s">
        <v>10</v>
      </c>
      <c r="C102">
        <v>16460.97549</v>
      </c>
      <c r="D102">
        <v>2.260129894</v>
      </c>
      <c r="E102">
        <v>1.373831422</v>
      </c>
      <c r="F102">
        <v>2.651904933</v>
      </c>
    </row>
    <row r="103" spans="1:6" ht="15">
      <c r="A103" t="s">
        <v>40</v>
      </c>
      <c r="B103" t="s">
        <v>11</v>
      </c>
      <c r="C103">
        <v>447625.7849</v>
      </c>
      <c r="D103">
        <v>2.1571431</v>
      </c>
      <c r="E103">
        <v>314.5358299</v>
      </c>
      <c r="F103">
        <v>2.157305278</v>
      </c>
    </row>
    <row r="104" spans="1:6" ht="15">
      <c r="A104" t="s">
        <v>40</v>
      </c>
      <c r="B104" t="s">
        <v>12</v>
      </c>
      <c r="C104">
        <v>5768.326943</v>
      </c>
      <c r="D104">
        <v>3.151633465</v>
      </c>
      <c r="E104">
        <v>2.093407491</v>
      </c>
      <c r="F104">
        <v>3.487728368</v>
      </c>
    </row>
    <row r="105" spans="1:6" ht="15">
      <c r="A105" t="s">
        <v>40</v>
      </c>
      <c r="B105" t="s">
        <v>13</v>
      </c>
      <c r="C105">
        <v>903825.637</v>
      </c>
      <c r="D105">
        <v>0.9753557098</v>
      </c>
      <c r="E105">
        <v>0.09733185351</v>
      </c>
      <c r="F105">
        <v>0.9180232081</v>
      </c>
    </row>
    <row r="106" spans="1:6" ht="15">
      <c r="A106" t="s">
        <v>40</v>
      </c>
      <c r="B106" t="s">
        <v>14</v>
      </c>
      <c r="C106">
        <v>773326.758</v>
      </c>
      <c r="D106">
        <v>2.084321231</v>
      </c>
      <c r="E106">
        <v>7.414289278</v>
      </c>
      <c r="F106">
        <v>2.160512391</v>
      </c>
    </row>
    <row r="107" spans="1:6" ht="15">
      <c r="A107" t="s">
        <v>40</v>
      </c>
      <c r="B107" t="s">
        <v>15</v>
      </c>
      <c r="C107">
        <v>262486.4115</v>
      </c>
      <c r="D107">
        <v>0.5962681039</v>
      </c>
      <c r="E107">
        <v>1.218094925</v>
      </c>
      <c r="F107">
        <v>0.6063465882</v>
      </c>
    </row>
    <row r="108" spans="1:6" ht="15">
      <c r="A108" t="s">
        <v>40</v>
      </c>
      <c r="B108" t="s">
        <v>16</v>
      </c>
      <c r="C108">
        <v>411225.9372</v>
      </c>
      <c r="D108">
        <v>0.9770179324</v>
      </c>
      <c r="E108">
        <v>0.9036905931</v>
      </c>
      <c r="F108">
        <v>0.947327573</v>
      </c>
    </row>
    <row r="109" spans="1:6" ht="15">
      <c r="A109" t="s">
        <v>40</v>
      </c>
      <c r="B109" t="s">
        <v>17</v>
      </c>
      <c r="C109">
        <v>2114.645987</v>
      </c>
      <c r="D109">
        <v>1.898766619</v>
      </c>
      <c r="E109">
        <v>1.380716518</v>
      </c>
      <c r="F109">
        <v>1.916790209</v>
      </c>
    </row>
    <row r="110" spans="1:6" ht="15">
      <c r="A110" t="s">
        <v>40</v>
      </c>
      <c r="B110" t="s">
        <v>18</v>
      </c>
      <c r="C110">
        <v>6007.768841</v>
      </c>
      <c r="D110">
        <v>4.889643125</v>
      </c>
      <c r="E110">
        <v>0.09958472008</v>
      </c>
      <c r="F110">
        <v>2.223782421</v>
      </c>
    </row>
    <row r="111" spans="1:6" ht="15">
      <c r="A111" t="s">
        <v>40</v>
      </c>
      <c r="B111" t="s">
        <v>19</v>
      </c>
      <c r="C111">
        <v>560013.5563</v>
      </c>
      <c r="D111">
        <v>0.9726953196</v>
      </c>
      <c r="E111">
        <v>27.70033431</v>
      </c>
      <c r="F111">
        <v>0.9733863056</v>
      </c>
    </row>
    <row r="112" spans="1:6" ht="15">
      <c r="A112" t="s">
        <v>40</v>
      </c>
      <c r="B112" t="s">
        <v>20</v>
      </c>
      <c r="C112">
        <v>430645.8695</v>
      </c>
      <c r="D112">
        <v>0.5962736525</v>
      </c>
      <c r="E112">
        <v>0.02757151859</v>
      </c>
      <c r="F112">
        <v>0.6295788372</v>
      </c>
    </row>
    <row r="113" spans="1:6" ht="15">
      <c r="A113" t="s">
        <v>40</v>
      </c>
      <c r="B113" t="s">
        <v>21</v>
      </c>
      <c r="C113">
        <v>1700348.518</v>
      </c>
      <c r="D113">
        <v>0.6975827869</v>
      </c>
      <c r="E113">
        <v>5.441969556</v>
      </c>
      <c r="F113">
        <v>0.699490205</v>
      </c>
    </row>
    <row r="114" spans="1:6" ht="15">
      <c r="A114" t="s">
        <v>41</v>
      </c>
      <c r="B114" t="s">
        <v>7</v>
      </c>
      <c r="C114" t="s">
        <v>8</v>
      </c>
      <c r="D114" t="s">
        <v>8</v>
      </c>
      <c r="E114" t="s">
        <v>8</v>
      </c>
      <c r="F114" t="s">
        <v>8</v>
      </c>
    </row>
    <row r="115" spans="1:6" ht="15">
      <c r="A115" t="s">
        <v>41</v>
      </c>
      <c r="B115" t="s">
        <v>9</v>
      </c>
      <c r="C115">
        <v>97941.24843</v>
      </c>
      <c r="D115">
        <v>0.8731132344</v>
      </c>
      <c r="E115">
        <v>0.4272111959</v>
      </c>
      <c r="F115">
        <v>0.8771256417</v>
      </c>
    </row>
    <row r="116" spans="1:6" ht="15">
      <c r="A116" t="s">
        <v>41</v>
      </c>
      <c r="B116" t="s">
        <v>10</v>
      </c>
      <c r="C116">
        <v>87847.15998</v>
      </c>
      <c r="D116">
        <v>1.053551031</v>
      </c>
      <c r="E116">
        <v>8.364465965</v>
      </c>
      <c r="F116">
        <v>1.083546397</v>
      </c>
    </row>
    <row r="117" spans="1:6" ht="15">
      <c r="A117" t="s">
        <v>41</v>
      </c>
      <c r="B117" t="s">
        <v>11</v>
      </c>
      <c r="C117">
        <v>383064.44</v>
      </c>
      <c r="D117">
        <v>0.9414657365</v>
      </c>
      <c r="E117">
        <v>269.1667212</v>
      </c>
      <c r="F117">
        <v>0.9415484483</v>
      </c>
    </row>
    <row r="118" spans="1:6" ht="15">
      <c r="A118" t="s">
        <v>41</v>
      </c>
      <c r="B118" t="s">
        <v>12</v>
      </c>
      <c r="C118">
        <v>5931.002202</v>
      </c>
      <c r="D118">
        <v>1.289484739</v>
      </c>
      <c r="E118">
        <v>2.158740455</v>
      </c>
      <c r="F118">
        <v>1.422835584</v>
      </c>
    </row>
    <row r="119" spans="1:6" ht="15">
      <c r="A119" t="s">
        <v>41</v>
      </c>
      <c r="B119" t="s">
        <v>13</v>
      </c>
      <c r="C119">
        <v>1232359.9</v>
      </c>
      <c r="D119">
        <v>1.543059908</v>
      </c>
      <c r="E119">
        <v>0.1306316544</v>
      </c>
      <c r="F119">
        <v>1.475478503</v>
      </c>
    </row>
    <row r="120" spans="1:6" ht="15">
      <c r="A120" t="s">
        <v>41</v>
      </c>
      <c r="B120" t="s">
        <v>14</v>
      </c>
      <c r="C120">
        <v>792670.1852</v>
      </c>
      <c r="D120">
        <v>0.9683894734</v>
      </c>
      <c r="E120">
        <v>7.606524083</v>
      </c>
      <c r="F120">
        <v>1.002893778</v>
      </c>
    </row>
    <row r="121" spans="1:6" ht="15">
      <c r="A121" t="s">
        <v>41</v>
      </c>
      <c r="B121" t="s">
        <v>15</v>
      </c>
      <c r="C121">
        <v>257767.6684</v>
      </c>
      <c r="D121">
        <v>1.031394727</v>
      </c>
      <c r="E121">
        <v>1.195826987</v>
      </c>
      <c r="F121">
        <v>1.049152616</v>
      </c>
    </row>
    <row r="122" spans="1:6" ht="15">
      <c r="A122" t="s">
        <v>41</v>
      </c>
      <c r="B122" t="s">
        <v>16</v>
      </c>
      <c r="C122">
        <v>362339.4936</v>
      </c>
      <c r="D122">
        <v>1.679234964</v>
      </c>
      <c r="E122">
        <v>0.7995247461</v>
      </c>
      <c r="F122">
        <v>1.621556693</v>
      </c>
    </row>
    <row r="123" spans="1:6" ht="15">
      <c r="A123" t="s">
        <v>41</v>
      </c>
      <c r="B123" t="s">
        <v>17</v>
      </c>
      <c r="C123">
        <v>5716.907695</v>
      </c>
      <c r="D123">
        <v>0.8701674186</v>
      </c>
      <c r="E123">
        <v>3.755068517</v>
      </c>
      <c r="F123">
        <v>0.8732045193</v>
      </c>
    </row>
    <row r="124" spans="1:6" ht="15">
      <c r="A124" t="s">
        <v>41</v>
      </c>
      <c r="B124" t="s">
        <v>18</v>
      </c>
      <c r="C124">
        <v>7637.353734</v>
      </c>
      <c r="D124">
        <v>4.66732843</v>
      </c>
      <c r="E124">
        <v>0.1118696197</v>
      </c>
      <c r="F124">
        <v>2.402114635</v>
      </c>
    </row>
    <row r="125" spans="1:6" ht="15">
      <c r="A125" t="s">
        <v>41</v>
      </c>
      <c r="B125" t="s">
        <v>19</v>
      </c>
      <c r="C125">
        <v>534171.0791</v>
      </c>
      <c r="D125">
        <v>1.329834471</v>
      </c>
      <c r="E125">
        <v>26.4211621</v>
      </c>
      <c r="F125">
        <v>1.3308249</v>
      </c>
    </row>
    <row r="126" spans="1:6" ht="15">
      <c r="A126" t="s">
        <v>41</v>
      </c>
      <c r="B126" t="s">
        <v>20</v>
      </c>
      <c r="C126">
        <v>448332.6346</v>
      </c>
      <c r="D126">
        <v>1.201942678</v>
      </c>
      <c r="E126">
        <v>0.02876713897</v>
      </c>
      <c r="F126">
        <v>1.266287559</v>
      </c>
    </row>
    <row r="127" spans="1:6" ht="15">
      <c r="A127" t="s">
        <v>41</v>
      </c>
      <c r="B127" t="s">
        <v>21</v>
      </c>
      <c r="C127">
        <v>1820156.304</v>
      </c>
      <c r="D127">
        <v>1.200082243</v>
      </c>
      <c r="E127">
        <v>5.82646313</v>
      </c>
      <c r="F127">
        <v>1.203147114</v>
      </c>
    </row>
    <row r="128" spans="1:6" ht="15">
      <c r="A128" t="s">
        <v>42</v>
      </c>
      <c r="B128" t="s">
        <v>7</v>
      </c>
      <c r="C128">
        <v>2238831.211</v>
      </c>
      <c r="D128">
        <v>0.541268896</v>
      </c>
      <c r="E128">
        <v>27.11157485</v>
      </c>
      <c r="F128">
        <v>0.5412674359</v>
      </c>
    </row>
    <row r="129" spans="1:6" ht="15">
      <c r="A129" t="s">
        <v>42</v>
      </c>
      <c r="B129" t="s">
        <v>9</v>
      </c>
      <c r="C129">
        <v>448617.5738</v>
      </c>
      <c r="D129">
        <v>1.36331794</v>
      </c>
      <c r="E129">
        <v>1.96386018</v>
      </c>
      <c r="F129">
        <v>1.364680839</v>
      </c>
    </row>
    <row r="130" spans="1:6" ht="15">
      <c r="A130" t="s">
        <v>42</v>
      </c>
      <c r="B130" t="s">
        <v>10</v>
      </c>
      <c r="C130">
        <v>853567.9525</v>
      </c>
      <c r="D130">
        <v>1.272843594</v>
      </c>
      <c r="E130">
        <v>83.34920231</v>
      </c>
      <c r="F130">
        <v>1.276480318</v>
      </c>
    </row>
    <row r="131" spans="1:6" ht="15">
      <c r="A131" t="s">
        <v>42</v>
      </c>
      <c r="B131" t="s">
        <v>11</v>
      </c>
      <c r="C131">
        <v>31191.33482</v>
      </c>
      <c r="D131">
        <v>0.9889194921</v>
      </c>
      <c r="E131">
        <v>21.89539812</v>
      </c>
      <c r="F131">
        <v>0.9899875442</v>
      </c>
    </row>
    <row r="132" spans="1:6" ht="15">
      <c r="A132" t="s">
        <v>42</v>
      </c>
      <c r="B132" t="s">
        <v>12</v>
      </c>
      <c r="C132">
        <v>18481.92386</v>
      </c>
      <c r="D132">
        <v>0.4841928475</v>
      </c>
      <c r="E132">
        <v>7.199389669</v>
      </c>
      <c r="F132">
        <v>0.4992070645</v>
      </c>
    </row>
    <row r="133" spans="1:6" ht="15">
      <c r="A133" t="s">
        <v>42</v>
      </c>
      <c r="B133" t="s">
        <v>13</v>
      </c>
      <c r="C133">
        <v>10714.97172</v>
      </c>
      <c r="D133">
        <v>1.288189434</v>
      </c>
      <c r="E133">
        <v>0.006807330873</v>
      </c>
      <c r="F133">
        <v>0.2055203684</v>
      </c>
    </row>
    <row r="134" spans="1:6" ht="15">
      <c r="A134" t="s">
        <v>42</v>
      </c>
      <c r="B134" t="s">
        <v>14</v>
      </c>
      <c r="C134">
        <v>315796.6056</v>
      </c>
      <c r="D134">
        <v>0.9380720149</v>
      </c>
      <c r="E134">
        <v>2.86735875</v>
      </c>
      <c r="F134">
        <v>1.02673934</v>
      </c>
    </row>
    <row r="135" spans="1:6" ht="15">
      <c r="A135" t="s">
        <v>42</v>
      </c>
      <c r="B135" t="s">
        <v>15</v>
      </c>
      <c r="C135">
        <v>9224943.051</v>
      </c>
      <c r="D135">
        <v>0.4604154258</v>
      </c>
      <c r="E135">
        <v>43.51228724</v>
      </c>
      <c r="F135">
        <v>0.4606332834</v>
      </c>
    </row>
    <row r="136" spans="1:6" ht="15">
      <c r="A136" t="s">
        <v>42</v>
      </c>
      <c r="B136" t="s">
        <v>16</v>
      </c>
      <c r="C136">
        <v>167994.5219</v>
      </c>
      <c r="D136">
        <v>1.537559358</v>
      </c>
      <c r="E136">
        <v>0.385419994</v>
      </c>
      <c r="F136">
        <v>1.428004831</v>
      </c>
    </row>
    <row r="137" spans="1:6" ht="15">
      <c r="A137" t="s">
        <v>42</v>
      </c>
      <c r="B137" t="s">
        <v>17</v>
      </c>
      <c r="C137">
        <v>17210.43693</v>
      </c>
      <c r="D137">
        <v>1.130175194</v>
      </c>
      <c r="E137">
        <v>11.33077687</v>
      </c>
      <c r="F137">
        <v>1.131482449</v>
      </c>
    </row>
    <row r="138" spans="1:6" ht="15">
      <c r="A138" t="s">
        <v>42</v>
      </c>
      <c r="B138" t="s">
        <v>18</v>
      </c>
      <c r="C138">
        <v>3136.325929</v>
      </c>
      <c r="D138">
        <v>13.66028835</v>
      </c>
      <c r="E138">
        <v>0.07793786503</v>
      </c>
      <c r="F138">
        <v>4.144070863</v>
      </c>
    </row>
    <row r="139" spans="1:6" ht="15">
      <c r="A139" t="s">
        <v>42</v>
      </c>
      <c r="B139" t="s">
        <v>19</v>
      </c>
      <c r="C139">
        <v>197157.9884</v>
      </c>
      <c r="D139">
        <v>1.046105474</v>
      </c>
      <c r="E139">
        <v>9.739410618</v>
      </c>
      <c r="F139">
        <v>1.048219062</v>
      </c>
    </row>
    <row r="140" spans="1:6" ht="15">
      <c r="A140" t="s">
        <v>42</v>
      </c>
      <c r="B140" t="s">
        <v>20</v>
      </c>
      <c r="C140">
        <v>4700814.016</v>
      </c>
      <c r="D140">
        <v>0.4469424431</v>
      </c>
      <c r="E140">
        <v>0.3162336931</v>
      </c>
      <c r="F140">
        <v>0.4491190018</v>
      </c>
    </row>
    <row r="141" spans="1:6" ht="15">
      <c r="A141" t="s">
        <v>42</v>
      </c>
      <c r="B141" t="s">
        <v>21</v>
      </c>
      <c r="C141">
        <v>9854.65894</v>
      </c>
      <c r="D141">
        <v>2.259259174</v>
      </c>
      <c r="E141">
        <v>0.01674598649</v>
      </c>
      <c r="F141">
        <v>4.266786956</v>
      </c>
    </row>
    <row r="142" spans="1:6" ht="15">
      <c r="A142" t="s">
        <v>48</v>
      </c>
      <c r="B142" t="s">
        <v>7</v>
      </c>
      <c r="C142">
        <v>26672.16352</v>
      </c>
      <c r="D142">
        <v>1.133259891</v>
      </c>
      <c r="E142">
        <v>0.323064171</v>
      </c>
      <c r="F142">
        <v>1.133003336</v>
      </c>
    </row>
    <row r="143" spans="1:6" ht="15">
      <c r="A143" t="s">
        <v>48</v>
      </c>
      <c r="B143" t="s">
        <v>9</v>
      </c>
      <c r="C143">
        <v>95694.54289</v>
      </c>
      <c r="D143">
        <v>2.041694382</v>
      </c>
      <c r="E143">
        <v>0.4173662262</v>
      </c>
      <c r="F143">
        <v>2.051298346</v>
      </c>
    </row>
    <row r="144" spans="1:6" ht="15">
      <c r="A144" t="s">
        <v>48</v>
      </c>
      <c r="B144" t="s">
        <v>10</v>
      </c>
      <c r="C144">
        <v>107288.7245</v>
      </c>
      <c r="D144">
        <v>2.02215685</v>
      </c>
      <c r="E144">
        <v>10.26831996</v>
      </c>
      <c r="F144">
        <v>2.069054627</v>
      </c>
    </row>
    <row r="145" spans="1:6" ht="15">
      <c r="A145" t="s">
        <v>48</v>
      </c>
      <c r="B145" t="s">
        <v>11</v>
      </c>
      <c r="C145">
        <v>651.2140186</v>
      </c>
      <c r="D145">
        <v>1.215693219</v>
      </c>
      <c r="E145">
        <v>0.4339793157</v>
      </c>
      <c r="F145">
        <v>1.281936118</v>
      </c>
    </row>
    <row r="146" spans="1:6" ht="15">
      <c r="A146" t="s">
        <v>48</v>
      </c>
      <c r="B146" t="s">
        <v>12</v>
      </c>
      <c r="C146">
        <v>7068.2342</v>
      </c>
      <c r="D146">
        <v>2.626544797</v>
      </c>
      <c r="E146">
        <v>2.615470864</v>
      </c>
      <c r="F146">
        <v>2.850734119</v>
      </c>
    </row>
    <row r="147" spans="1:6" ht="15">
      <c r="A147" t="s">
        <v>48</v>
      </c>
      <c r="B147" t="s">
        <v>13</v>
      </c>
      <c r="C147">
        <v>488.9025119</v>
      </c>
      <c r="D147">
        <v>69.36083387</v>
      </c>
      <c r="E147">
        <v>0.005770829944</v>
      </c>
      <c r="F147">
        <v>0.5956062761</v>
      </c>
    </row>
    <row r="148" spans="1:6" ht="15">
      <c r="A148" t="s">
        <v>48</v>
      </c>
      <c r="B148" t="s">
        <v>14</v>
      </c>
      <c r="C148">
        <v>93540.91938</v>
      </c>
      <c r="D148">
        <v>1.934168229</v>
      </c>
      <c r="E148">
        <v>0.6585837453</v>
      </c>
      <c r="F148">
        <v>2.730130898</v>
      </c>
    </row>
    <row r="149" spans="1:6" ht="15">
      <c r="A149" t="s">
        <v>48</v>
      </c>
      <c r="B149" t="s">
        <v>15</v>
      </c>
      <c r="C149">
        <v>798145.7263</v>
      </c>
      <c r="D149">
        <v>1.136330418</v>
      </c>
      <c r="E149">
        <v>3.745892714</v>
      </c>
      <c r="F149">
        <v>1.142576161</v>
      </c>
    </row>
    <row r="150" spans="1:6" ht="15">
      <c r="A150" t="s">
        <v>48</v>
      </c>
      <c r="B150" t="s">
        <v>16</v>
      </c>
      <c r="C150">
        <v>125445.868</v>
      </c>
      <c r="D150">
        <v>1.577504447</v>
      </c>
      <c r="E150">
        <v>0.2947585293</v>
      </c>
      <c r="F150">
        <v>1.430531673</v>
      </c>
    </row>
    <row r="151" spans="1:6" ht="15">
      <c r="A151" t="s">
        <v>48</v>
      </c>
      <c r="B151" t="s">
        <v>17</v>
      </c>
      <c r="C151">
        <v>345.2899032</v>
      </c>
      <c r="D151">
        <v>6.786922529</v>
      </c>
      <c r="E151">
        <v>0.214484163</v>
      </c>
      <c r="F151">
        <v>7.201639584</v>
      </c>
    </row>
    <row r="152" spans="1:6" ht="15">
      <c r="A152" t="s">
        <v>48</v>
      </c>
      <c r="B152" t="s">
        <v>18</v>
      </c>
      <c r="C152">
        <v>-3122.78257</v>
      </c>
      <c r="D152">
        <v>17.65625396</v>
      </c>
      <c r="E152">
        <v>0.03075252351</v>
      </c>
      <c r="F152">
        <v>13.51618654</v>
      </c>
    </row>
    <row r="153" spans="1:6" ht="15">
      <c r="A153" t="s">
        <v>48</v>
      </c>
      <c r="B153" t="s">
        <v>19</v>
      </c>
      <c r="C153">
        <v>169397.5201</v>
      </c>
      <c r="D153">
        <v>7.247069941</v>
      </c>
      <c r="E153">
        <v>8.365300099</v>
      </c>
      <c r="F153">
        <v>7.264117348</v>
      </c>
    </row>
    <row r="154" spans="1:6" ht="15">
      <c r="A154" t="s">
        <v>48</v>
      </c>
      <c r="B154" t="s">
        <v>20</v>
      </c>
      <c r="C154">
        <v>819051.5128</v>
      </c>
      <c r="D154">
        <v>1.090434638</v>
      </c>
      <c r="E154">
        <v>0.05382763164</v>
      </c>
      <c r="F154">
        <v>1.121632245</v>
      </c>
    </row>
    <row r="155" spans="1:6" ht="15">
      <c r="A155" t="s">
        <v>48</v>
      </c>
      <c r="B155" t="s">
        <v>21</v>
      </c>
      <c r="C155">
        <v>2699.860403</v>
      </c>
      <c r="D155">
        <v>1.390599067</v>
      </c>
      <c r="E155">
        <v>-0.006215576752</v>
      </c>
      <c r="F155">
        <v>1.938500207</v>
      </c>
    </row>
    <row r="156" spans="1:6" ht="15">
      <c r="A156" t="s">
        <v>49</v>
      </c>
      <c r="B156" t="s">
        <v>7</v>
      </c>
      <c r="C156">
        <v>23236.51551</v>
      </c>
      <c r="D156">
        <v>3.294856959</v>
      </c>
      <c r="E156">
        <v>0.2814596158</v>
      </c>
      <c r="F156">
        <v>3.294000788</v>
      </c>
    </row>
    <row r="157" spans="1:6" ht="15">
      <c r="A157" t="s">
        <v>49</v>
      </c>
      <c r="B157" t="s">
        <v>9</v>
      </c>
      <c r="C157">
        <v>64352.15699</v>
      </c>
      <c r="D157">
        <v>2.144811778</v>
      </c>
      <c r="E157">
        <v>0.2800252026</v>
      </c>
      <c r="F157">
        <v>2.159849052</v>
      </c>
    </row>
    <row r="158" spans="1:6" ht="15">
      <c r="A158" t="s">
        <v>49</v>
      </c>
      <c r="B158" t="s">
        <v>10</v>
      </c>
      <c r="C158">
        <v>19926.16042</v>
      </c>
      <c r="D158">
        <v>1.825778133</v>
      </c>
      <c r="E158">
        <v>1.71316657</v>
      </c>
      <c r="F158">
        <v>2.079574393</v>
      </c>
    </row>
    <row r="159" spans="1:6" ht="15">
      <c r="A159" t="s">
        <v>49</v>
      </c>
      <c r="B159" t="s">
        <v>11</v>
      </c>
      <c r="C159">
        <v>234.0385129</v>
      </c>
      <c r="D159">
        <v>4.104877402</v>
      </c>
      <c r="E159">
        <v>0.1408181229</v>
      </c>
      <c r="F159">
        <v>4.794205536</v>
      </c>
    </row>
    <row r="160" spans="1:6" ht="15">
      <c r="A160" t="s">
        <v>49</v>
      </c>
      <c r="B160" t="s">
        <v>12</v>
      </c>
      <c r="C160">
        <v>4419.422256</v>
      </c>
      <c r="D160">
        <v>2.997763949</v>
      </c>
      <c r="E160">
        <v>1.551665973</v>
      </c>
      <c r="F160">
        <v>3.429063687</v>
      </c>
    </row>
    <row r="161" spans="1:6" ht="15">
      <c r="A161" t="s">
        <v>49</v>
      </c>
      <c r="B161" t="s">
        <v>13</v>
      </c>
      <c r="C161">
        <v>625.5832297</v>
      </c>
      <c r="D161">
        <v>56.86433773</v>
      </c>
      <c r="E161">
        <v>0.005784683722</v>
      </c>
      <c r="F161">
        <v>0.6233133553</v>
      </c>
    </row>
    <row r="162" spans="1:6" ht="15">
      <c r="A162" t="s">
        <v>49</v>
      </c>
      <c r="B162" t="s">
        <v>14</v>
      </c>
      <c r="C162">
        <v>36145.8904</v>
      </c>
      <c r="D162">
        <v>1.960777211</v>
      </c>
      <c r="E162">
        <v>0.08819246498</v>
      </c>
      <c r="F162">
        <v>7.986459524</v>
      </c>
    </row>
    <row r="163" spans="1:6" ht="15">
      <c r="A163" t="s">
        <v>49</v>
      </c>
      <c r="B163" t="s">
        <v>15</v>
      </c>
      <c r="C163">
        <v>53771.14905</v>
      </c>
      <c r="D163">
        <v>2.156197123</v>
      </c>
      <c r="E163">
        <v>0.2331592314</v>
      </c>
      <c r="F163">
        <v>2.346598737</v>
      </c>
    </row>
    <row r="164" spans="1:6" ht="15">
      <c r="A164" t="s">
        <v>49</v>
      </c>
      <c r="B164" t="s">
        <v>16</v>
      </c>
      <c r="C164">
        <v>80747.29218</v>
      </c>
      <c r="D164">
        <v>2.890802927</v>
      </c>
      <c r="E164">
        <v>0.1995160721</v>
      </c>
      <c r="F164">
        <v>2.49290353</v>
      </c>
    </row>
    <row r="165" spans="1:6" ht="15">
      <c r="A165" t="s">
        <v>49</v>
      </c>
      <c r="B165" t="s">
        <v>17</v>
      </c>
      <c r="C165">
        <v>166.9189125</v>
      </c>
      <c r="D165">
        <v>14.39667586</v>
      </c>
      <c r="E165">
        <v>0.09691482664</v>
      </c>
      <c r="F165">
        <v>16.34358748</v>
      </c>
    </row>
    <row r="166" spans="1:6" ht="15">
      <c r="A166" t="s">
        <v>49</v>
      </c>
      <c r="B166" t="s">
        <v>18</v>
      </c>
      <c r="C166">
        <v>-141.8724025</v>
      </c>
      <c r="D166">
        <v>263.5979361</v>
      </c>
      <c r="E166">
        <v>0.05322461587</v>
      </c>
      <c r="F166">
        <v>5.296902947</v>
      </c>
    </row>
    <row r="167" spans="1:6" ht="15">
      <c r="A167" t="s">
        <v>49</v>
      </c>
      <c r="B167" t="s">
        <v>19</v>
      </c>
      <c r="C167">
        <v>29284.6313</v>
      </c>
      <c r="D167">
        <v>4.629364902</v>
      </c>
      <c r="E167">
        <v>1.429876954</v>
      </c>
      <c r="F167">
        <v>4.693073812</v>
      </c>
    </row>
    <row r="168" spans="1:6" ht="15">
      <c r="A168" t="s">
        <v>49</v>
      </c>
      <c r="B168" t="s">
        <v>20</v>
      </c>
      <c r="C168">
        <v>238857.3007</v>
      </c>
      <c r="D168">
        <v>2.340365277</v>
      </c>
      <c r="E168">
        <v>0.01460666488</v>
      </c>
      <c r="F168">
        <v>2.587116602</v>
      </c>
    </row>
    <row r="169" spans="1:6" ht="15">
      <c r="A169" t="s">
        <v>49</v>
      </c>
      <c r="B169" t="s">
        <v>21</v>
      </c>
      <c r="C169">
        <v>1629.353629</v>
      </c>
      <c r="D169">
        <v>1.415011567</v>
      </c>
      <c r="E169">
        <v>-0.009651104511</v>
      </c>
      <c r="F169">
        <v>0.7666592256</v>
      </c>
    </row>
    <row r="170" spans="1:6" ht="15">
      <c r="A170" t="s">
        <v>50</v>
      </c>
      <c r="B170" t="s">
        <v>7</v>
      </c>
      <c r="C170">
        <v>31929.20738</v>
      </c>
      <c r="D170">
        <v>4.320427733</v>
      </c>
      <c r="E170">
        <v>0.3867252245</v>
      </c>
      <c r="F170">
        <v>4.319610654</v>
      </c>
    </row>
    <row r="171" spans="1:6" ht="15">
      <c r="A171" t="s">
        <v>50</v>
      </c>
      <c r="B171" t="s">
        <v>9</v>
      </c>
      <c r="C171">
        <v>36142.22625</v>
      </c>
      <c r="D171">
        <v>1.890825265</v>
      </c>
      <c r="E171">
        <v>0.1564104665</v>
      </c>
      <c r="F171">
        <v>1.914558812</v>
      </c>
    </row>
    <row r="172" spans="1:6" ht="15">
      <c r="A172" t="s">
        <v>50</v>
      </c>
      <c r="B172" t="s">
        <v>10</v>
      </c>
      <c r="C172">
        <v>6701.68443</v>
      </c>
      <c r="D172">
        <v>2.419706243</v>
      </c>
      <c r="E172">
        <v>0.4181333737</v>
      </c>
      <c r="F172">
        <v>3.797818579</v>
      </c>
    </row>
    <row r="173" spans="1:6" ht="15">
      <c r="A173" t="s">
        <v>50</v>
      </c>
      <c r="B173" t="s">
        <v>11</v>
      </c>
      <c r="C173">
        <v>448.1112956</v>
      </c>
      <c r="D173">
        <v>1.388124216</v>
      </c>
      <c r="E173">
        <v>0.2912532071</v>
      </c>
      <c r="F173">
        <v>1.500828903</v>
      </c>
    </row>
    <row r="174" spans="1:6" ht="15">
      <c r="A174" t="s">
        <v>50</v>
      </c>
      <c r="B174" t="s">
        <v>12</v>
      </c>
      <c r="C174">
        <v>2632.466155</v>
      </c>
      <c r="D174">
        <v>3.588955678</v>
      </c>
      <c r="E174">
        <v>0.8339960588</v>
      </c>
      <c r="F174">
        <v>4.549647501</v>
      </c>
    </row>
    <row r="175" spans="1:6" ht="15">
      <c r="A175" t="s">
        <v>50</v>
      </c>
      <c r="B175" t="s">
        <v>13</v>
      </c>
      <c r="C175">
        <v>770.5607591</v>
      </c>
      <c r="D175">
        <v>67.37734774</v>
      </c>
      <c r="E175">
        <v>0.005799378454</v>
      </c>
      <c r="F175">
        <v>0.907403222</v>
      </c>
    </row>
    <row r="176" spans="1:6" ht="15">
      <c r="A176" t="s">
        <v>50</v>
      </c>
      <c r="B176" t="s">
        <v>14</v>
      </c>
      <c r="C176">
        <v>15898.66047</v>
      </c>
      <c r="D176">
        <v>1.514689366</v>
      </c>
      <c r="E176">
        <v>-0.1130243234</v>
      </c>
      <c r="F176">
        <v>2.117438443</v>
      </c>
    </row>
    <row r="177" spans="1:6" ht="15">
      <c r="A177" t="s">
        <v>50</v>
      </c>
      <c r="B177" t="s">
        <v>15</v>
      </c>
      <c r="C177">
        <v>2352.24751</v>
      </c>
      <c r="D177">
        <v>1.717203656</v>
      </c>
      <c r="E177">
        <v>-0.00948862712</v>
      </c>
      <c r="F177">
        <v>2.008885156</v>
      </c>
    </row>
    <row r="178" spans="1:6" ht="15">
      <c r="A178" t="s">
        <v>50</v>
      </c>
      <c r="B178" t="s">
        <v>16</v>
      </c>
      <c r="C178">
        <v>79598.7982</v>
      </c>
      <c r="D178">
        <v>5.066082422</v>
      </c>
      <c r="E178">
        <v>0.1970688937</v>
      </c>
      <c r="F178">
        <v>4.360111434</v>
      </c>
    </row>
    <row r="179" spans="1:6" ht="15">
      <c r="A179" t="s">
        <v>50</v>
      </c>
      <c r="B179" t="s">
        <v>17</v>
      </c>
      <c r="C179">
        <v>239.4777893</v>
      </c>
      <c r="D179">
        <v>8.794928025</v>
      </c>
      <c r="E179">
        <v>0.144740423</v>
      </c>
      <c r="F179">
        <v>9.591301318</v>
      </c>
    </row>
    <row r="180" spans="1:6" ht="15">
      <c r="A180" t="s">
        <v>50</v>
      </c>
      <c r="B180" t="s">
        <v>18</v>
      </c>
      <c r="C180">
        <v>-642.5309871</v>
      </c>
      <c r="D180">
        <v>128.7231079</v>
      </c>
      <c r="E180">
        <v>0.04945031698</v>
      </c>
      <c r="F180">
        <v>12.60886912</v>
      </c>
    </row>
    <row r="181" spans="1:6" ht="15">
      <c r="A181" t="s">
        <v>50</v>
      </c>
      <c r="B181" t="s">
        <v>19</v>
      </c>
      <c r="C181">
        <v>8311.856486</v>
      </c>
      <c r="D181">
        <v>2.340835109</v>
      </c>
      <c r="E181">
        <v>0.3917492767</v>
      </c>
      <c r="F181">
        <v>2.458416893</v>
      </c>
    </row>
    <row r="182" spans="1:6" ht="15">
      <c r="A182" t="s">
        <v>50</v>
      </c>
      <c r="B182" t="s">
        <v>20</v>
      </c>
      <c r="C182">
        <v>90393.64719</v>
      </c>
      <c r="D182">
        <v>3.904795074</v>
      </c>
      <c r="E182">
        <v>0.004570563353</v>
      </c>
      <c r="F182">
        <v>5.22049069</v>
      </c>
    </row>
    <row r="183" spans="1:6" ht="15">
      <c r="A183" t="s">
        <v>50</v>
      </c>
      <c r="B183" t="s">
        <v>21</v>
      </c>
      <c r="C183">
        <v>3516.104529</v>
      </c>
      <c r="D183">
        <v>2.500596762</v>
      </c>
      <c r="E183">
        <v>-0.00359604232</v>
      </c>
      <c r="F183">
        <v>7.846657388</v>
      </c>
    </row>
    <row r="184" spans="1:6" ht="15">
      <c r="A184" t="s">
        <v>51</v>
      </c>
      <c r="B184" t="s">
        <v>7</v>
      </c>
      <c r="C184">
        <v>28410.75289</v>
      </c>
      <c r="D184">
        <v>9.194541624</v>
      </c>
      <c r="E184">
        <v>0.3441179103</v>
      </c>
      <c r="F184">
        <v>9.192587451</v>
      </c>
    </row>
    <row r="185" spans="1:6" ht="15">
      <c r="A185" t="s">
        <v>51</v>
      </c>
      <c r="B185" t="s">
        <v>9</v>
      </c>
      <c r="C185">
        <v>38618.60265</v>
      </c>
      <c r="D185">
        <v>1.954129287</v>
      </c>
      <c r="E185">
        <v>0.1672618443</v>
      </c>
      <c r="F185">
        <v>1.977066121</v>
      </c>
    </row>
    <row r="186" spans="1:6" ht="15">
      <c r="A186" t="s">
        <v>51</v>
      </c>
      <c r="B186" t="s">
        <v>10</v>
      </c>
      <c r="C186">
        <v>6110.636869</v>
      </c>
      <c r="D186">
        <v>3.391720652</v>
      </c>
      <c r="E186">
        <v>0.3602538622</v>
      </c>
      <c r="F186">
        <v>5.633785855</v>
      </c>
    </row>
    <row r="187" spans="1:6" ht="15">
      <c r="A187" t="s">
        <v>51</v>
      </c>
      <c r="B187" t="s">
        <v>11</v>
      </c>
      <c r="C187">
        <v>302.6745204</v>
      </c>
      <c r="D187">
        <v>5.848024868</v>
      </c>
      <c r="E187">
        <v>0.1890506139</v>
      </c>
      <c r="F187">
        <v>6.579526808</v>
      </c>
    </row>
    <row r="188" spans="1:6" ht="15">
      <c r="A188" t="s">
        <v>51</v>
      </c>
      <c r="B188" t="s">
        <v>12</v>
      </c>
      <c r="C188">
        <v>2782.061472</v>
      </c>
      <c r="D188">
        <v>6.360183926</v>
      </c>
      <c r="E188">
        <v>0.8940759108</v>
      </c>
      <c r="F188">
        <v>7.948274539</v>
      </c>
    </row>
    <row r="189" spans="1:6" ht="15">
      <c r="A189" t="s">
        <v>51</v>
      </c>
      <c r="B189" t="s">
        <v>13</v>
      </c>
      <c r="C189">
        <v>745.0616477</v>
      </c>
      <c r="D189">
        <v>33.64165147</v>
      </c>
      <c r="E189">
        <v>0.005796793897</v>
      </c>
      <c r="F189">
        <v>0.4382708882</v>
      </c>
    </row>
    <row r="190" spans="1:6" ht="15">
      <c r="A190" t="s">
        <v>51</v>
      </c>
      <c r="B190" t="s">
        <v>14</v>
      </c>
      <c r="C190">
        <v>11271.7721</v>
      </c>
      <c r="D190">
        <v>6.264138765</v>
      </c>
      <c r="E190">
        <v>-0.1590062983</v>
      </c>
      <c r="F190">
        <v>4.413039756</v>
      </c>
    </row>
    <row r="191" spans="1:6" ht="15">
      <c r="A191" t="s">
        <v>51</v>
      </c>
      <c r="B191" t="s">
        <v>15</v>
      </c>
      <c r="C191">
        <v>1103.732548</v>
      </c>
      <c r="D191">
        <v>4.64891845</v>
      </c>
      <c r="E191">
        <v>-0.0153804193</v>
      </c>
      <c r="F191">
        <v>1.574349934</v>
      </c>
    </row>
    <row r="192" spans="1:6" ht="15">
      <c r="A192" t="s">
        <v>51</v>
      </c>
      <c r="B192" t="s">
        <v>16</v>
      </c>
      <c r="C192">
        <v>71115.85561</v>
      </c>
      <c r="D192">
        <v>10.38503077</v>
      </c>
      <c r="E192">
        <v>0.1789936803</v>
      </c>
      <c r="F192">
        <v>8.791711638</v>
      </c>
    </row>
    <row r="193" spans="1:6" ht="15">
      <c r="A193" t="s">
        <v>51</v>
      </c>
      <c r="B193" t="s">
        <v>17</v>
      </c>
      <c r="C193">
        <v>178.7160626</v>
      </c>
      <c r="D193">
        <v>15.09404401</v>
      </c>
      <c r="E193">
        <v>0.1046906601</v>
      </c>
      <c r="F193">
        <v>16.98365284</v>
      </c>
    </row>
    <row r="194" spans="1:6" ht="15">
      <c r="A194" t="s">
        <v>51</v>
      </c>
      <c r="B194" t="s">
        <v>18</v>
      </c>
      <c r="C194">
        <v>-1246.150598</v>
      </c>
      <c r="D194">
        <v>30.75305313</v>
      </c>
      <c r="E194">
        <v>0.04489982908</v>
      </c>
      <c r="F194">
        <v>6.4344096</v>
      </c>
    </row>
    <row r="195" spans="1:6" ht="15">
      <c r="A195" t="s">
        <v>51</v>
      </c>
      <c r="B195" t="s">
        <v>19</v>
      </c>
      <c r="C195">
        <v>5402.285647</v>
      </c>
      <c r="D195">
        <v>4.56392484</v>
      </c>
      <c r="E195">
        <v>0.2477289434</v>
      </c>
      <c r="F195">
        <v>4.926450841</v>
      </c>
    </row>
    <row r="196" spans="1:6" ht="15">
      <c r="A196" t="s">
        <v>51</v>
      </c>
      <c r="B196" t="s">
        <v>20</v>
      </c>
      <c r="C196">
        <v>76449.92061</v>
      </c>
      <c r="D196">
        <v>8.493193552</v>
      </c>
      <c r="E196">
        <v>0.003627971329</v>
      </c>
      <c r="F196">
        <v>12.09843279</v>
      </c>
    </row>
    <row r="197" spans="1:6" ht="15">
      <c r="A197" t="s">
        <v>51</v>
      </c>
      <c r="B197" t="s">
        <v>21</v>
      </c>
      <c r="C197">
        <v>2765.023687</v>
      </c>
      <c r="D197">
        <v>6.719439138</v>
      </c>
      <c r="E197">
        <v>-0.006006451244</v>
      </c>
      <c r="F197">
        <v>9.926998745</v>
      </c>
    </row>
    <row r="198" spans="1:6" ht="15">
      <c r="A198" t="s">
        <v>52</v>
      </c>
      <c r="B198" t="s">
        <v>7</v>
      </c>
      <c r="C198">
        <v>18969.83002</v>
      </c>
      <c r="D198">
        <v>3.525437211</v>
      </c>
      <c r="E198">
        <v>0.2297914729</v>
      </c>
      <c r="F198">
        <v>3.524315143</v>
      </c>
    </row>
    <row r="199" spans="1:6" ht="15">
      <c r="A199" t="s">
        <v>52</v>
      </c>
      <c r="B199" t="s">
        <v>9</v>
      </c>
      <c r="C199">
        <v>205761.4242</v>
      </c>
      <c r="D199">
        <v>2.534468373</v>
      </c>
      <c r="E199">
        <v>0.8996746944</v>
      </c>
      <c r="F199">
        <v>2.539999051</v>
      </c>
    </row>
    <row r="200" spans="1:6" ht="15">
      <c r="A200" t="s">
        <v>52</v>
      </c>
      <c r="B200" t="s">
        <v>10</v>
      </c>
      <c r="C200">
        <v>799093.1054</v>
      </c>
      <c r="D200">
        <v>2.285582623</v>
      </c>
      <c r="E200">
        <v>78.01464421</v>
      </c>
      <c r="F200">
        <v>2.292559444</v>
      </c>
    </row>
    <row r="201" spans="1:6" ht="15">
      <c r="A201" t="s">
        <v>52</v>
      </c>
      <c r="B201" t="s">
        <v>11</v>
      </c>
      <c r="C201">
        <v>474.8062668</v>
      </c>
      <c r="D201">
        <v>3.388026777</v>
      </c>
      <c r="E201">
        <v>0.310012529</v>
      </c>
      <c r="F201">
        <v>3.646462147</v>
      </c>
    </row>
    <row r="202" spans="1:6" ht="15">
      <c r="A202" t="s">
        <v>52</v>
      </c>
      <c r="B202" t="s">
        <v>12</v>
      </c>
      <c r="C202">
        <v>39511.61018</v>
      </c>
      <c r="D202">
        <v>2.339327927</v>
      </c>
      <c r="E202">
        <v>15.64524526</v>
      </c>
      <c r="F202">
        <v>2.372708111</v>
      </c>
    </row>
    <row r="203" spans="1:6" ht="15">
      <c r="A203" t="s">
        <v>52</v>
      </c>
      <c r="B203" t="s">
        <v>13</v>
      </c>
      <c r="C203">
        <v>5289.456522</v>
      </c>
      <c r="D203">
        <v>9.198844427</v>
      </c>
      <c r="E203">
        <v>0.006257407786</v>
      </c>
      <c r="F203">
        <v>0.7881535486</v>
      </c>
    </row>
    <row r="204" spans="1:6" ht="15">
      <c r="A204" t="s">
        <v>52</v>
      </c>
      <c r="B204" t="s">
        <v>14</v>
      </c>
      <c r="C204">
        <v>556197.9112</v>
      </c>
      <c r="D204">
        <v>2.125237151</v>
      </c>
      <c r="E204">
        <v>5.256464757</v>
      </c>
      <c r="F204">
        <v>2.234815084</v>
      </c>
    </row>
    <row r="205" spans="1:6" ht="15">
      <c r="A205" t="s">
        <v>52</v>
      </c>
      <c r="B205" t="s">
        <v>15</v>
      </c>
      <c r="C205">
        <v>8728099.623</v>
      </c>
      <c r="D205">
        <v>1.11233657</v>
      </c>
      <c r="E205">
        <v>41.16766317</v>
      </c>
      <c r="F205">
        <v>1.112892877</v>
      </c>
    </row>
    <row r="206" spans="1:6" ht="15">
      <c r="A206" t="s">
        <v>52</v>
      </c>
      <c r="B206" t="s">
        <v>16</v>
      </c>
      <c r="C206">
        <v>413764.3682</v>
      </c>
      <c r="D206">
        <v>0.8559877803</v>
      </c>
      <c r="E206">
        <v>0.9090994098</v>
      </c>
      <c r="F206">
        <v>0.8301301412</v>
      </c>
    </row>
    <row r="207" spans="1:6" ht="15">
      <c r="A207" t="s">
        <v>52</v>
      </c>
      <c r="B207" t="s">
        <v>17</v>
      </c>
      <c r="C207">
        <v>23000.17615</v>
      </c>
      <c r="D207">
        <v>2.203576812</v>
      </c>
      <c r="E207">
        <v>15.14695682</v>
      </c>
      <c r="F207">
        <v>2.205483488</v>
      </c>
    </row>
    <row r="208" spans="1:6" ht="15">
      <c r="A208" t="s">
        <v>52</v>
      </c>
      <c r="B208" t="s">
        <v>18</v>
      </c>
      <c r="C208">
        <v>10337.27412</v>
      </c>
      <c r="D208">
        <v>3.935851547</v>
      </c>
      <c r="E208">
        <v>0.1322234234</v>
      </c>
      <c r="F208">
        <v>2.319695435</v>
      </c>
    </row>
    <row r="209" spans="1:6" ht="15">
      <c r="A209" t="s">
        <v>52</v>
      </c>
      <c r="B209" t="s">
        <v>19</v>
      </c>
      <c r="C209">
        <v>220971.3375</v>
      </c>
      <c r="D209">
        <v>2.79666885</v>
      </c>
      <c r="E209">
        <v>10.91814338</v>
      </c>
      <c r="F209">
        <v>2.801709304</v>
      </c>
    </row>
    <row r="210" spans="1:6" ht="15">
      <c r="A210" t="s">
        <v>52</v>
      </c>
      <c r="B210" t="s">
        <v>20</v>
      </c>
      <c r="C210">
        <v>4532670.746</v>
      </c>
      <c r="D210">
        <v>1.43278409</v>
      </c>
      <c r="E210">
        <v>0.304867255</v>
      </c>
      <c r="F210">
        <v>1.440021728</v>
      </c>
    </row>
    <row r="211" spans="1:6" ht="15">
      <c r="A211" t="s">
        <v>52</v>
      </c>
      <c r="B211" t="s">
        <v>21</v>
      </c>
      <c r="C211">
        <v>1116.18524</v>
      </c>
      <c r="D211">
        <v>3.326995166</v>
      </c>
      <c r="E211">
        <v>-0.01129799203</v>
      </c>
      <c r="F211">
        <v>1.054851254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11"/>
  <sheetViews>
    <sheetView workbookViewId="0" topLeftCell="A1">
      <selection activeCell="F26" sqref="F26"/>
    </sheetView>
  </sheetViews>
  <sheetFormatPr defaultColWidth="11.00390625" defaultRowHeight="15.75"/>
  <cols>
    <col min="1" max="1" width="14.125" style="0" customWidth="1"/>
    <col min="2" max="2" width="12.375" style="0" customWidth="1"/>
    <col min="4" max="4" width="20.50390625" style="0" customWidth="1"/>
  </cols>
  <sheetData>
    <row r="1" spans="1:18" ht="15">
      <c r="A1" t="s">
        <v>0</v>
      </c>
      <c r="B1" t="s">
        <v>1</v>
      </c>
      <c r="C1" t="s">
        <v>4</v>
      </c>
      <c r="D1" s="20" t="s">
        <v>69</v>
      </c>
      <c r="E1" t="s">
        <v>7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</row>
    <row r="2" spans="1:18" ht="15">
      <c r="A2" t="s">
        <v>33</v>
      </c>
      <c r="B2" t="s">
        <v>7</v>
      </c>
      <c r="C2">
        <v>13.16558519</v>
      </c>
      <c r="D2" t="s">
        <v>33</v>
      </c>
      <c r="E2">
        <v>13.16558519</v>
      </c>
      <c r="F2">
        <v>0.06253654475</v>
      </c>
      <c r="G2">
        <v>3.903636021</v>
      </c>
      <c r="H2">
        <v>55.61104353</v>
      </c>
      <c r="I2">
        <v>0.2332820037</v>
      </c>
      <c r="J2">
        <v>0.009217401732</v>
      </c>
      <c r="K2">
        <v>0.5051145531</v>
      </c>
      <c r="L2">
        <v>0.950807164</v>
      </c>
      <c r="M2">
        <v>0.07883200127</v>
      </c>
      <c r="N2">
        <v>1.579241249</v>
      </c>
      <c r="O2">
        <v>0.05588491971</v>
      </c>
      <c r="P2">
        <v>2.801779333</v>
      </c>
      <c r="Q2">
        <v>0.004078016574</v>
      </c>
      <c r="R2">
        <v>0.536062846</v>
      </c>
    </row>
    <row r="3" spans="1:18" ht="15">
      <c r="A3" t="s">
        <v>33</v>
      </c>
      <c r="B3" t="s">
        <v>9</v>
      </c>
      <c r="C3">
        <v>0.06253654475</v>
      </c>
      <c r="D3" t="s">
        <v>34</v>
      </c>
      <c r="E3">
        <v>31.69527733</v>
      </c>
      <c r="F3">
        <v>0.05221154496</v>
      </c>
      <c r="G3">
        <v>0.3422293386</v>
      </c>
      <c r="H3">
        <v>61.95018589</v>
      </c>
      <c r="I3">
        <v>0.07732033807</v>
      </c>
      <c r="J3">
        <v>0.01442811788</v>
      </c>
      <c r="K3">
        <v>0.4871041946</v>
      </c>
      <c r="L3">
        <v>0.342125806</v>
      </c>
      <c r="M3">
        <v>0.0815547258</v>
      </c>
      <c r="N3">
        <v>0.3282657237</v>
      </c>
      <c r="O3">
        <v>0.04887284597</v>
      </c>
      <c r="P3">
        <v>2.851557093</v>
      </c>
      <c r="Q3">
        <v>0.002181331054</v>
      </c>
      <c r="R3">
        <v>0.7923942323</v>
      </c>
    </row>
    <row r="4" spans="1:18" ht="15">
      <c r="A4" t="s">
        <v>33</v>
      </c>
      <c r="B4" t="s">
        <v>10</v>
      </c>
      <c r="C4">
        <v>3.903636021</v>
      </c>
      <c r="D4" t="s">
        <v>35</v>
      </c>
      <c r="E4">
        <v>22.29022317</v>
      </c>
      <c r="F4">
        <v>0.04149661534</v>
      </c>
      <c r="G4">
        <v>-0.07848657817</v>
      </c>
      <c r="H4">
        <v>33.24252681</v>
      </c>
      <c r="I4">
        <v>0.02145656789</v>
      </c>
      <c r="J4">
        <v>0.01313462102</v>
      </c>
      <c r="K4">
        <v>0.5350785124</v>
      </c>
      <c r="L4">
        <v>0.112957409</v>
      </c>
      <c r="M4">
        <v>0.09299708957</v>
      </c>
      <c r="N4">
        <v>0.1567199309</v>
      </c>
      <c r="O4">
        <v>0.04561975179</v>
      </c>
      <c r="P4">
        <v>2.879357873</v>
      </c>
      <c r="Q4">
        <v>0.001564548429</v>
      </c>
      <c r="R4">
        <v>0.5528095147</v>
      </c>
    </row>
    <row r="5" spans="1:18" ht="15">
      <c r="A5" t="s">
        <v>33</v>
      </c>
      <c r="B5" t="s">
        <v>11</v>
      </c>
      <c r="C5">
        <v>55.61104353</v>
      </c>
      <c r="D5" t="s">
        <v>36</v>
      </c>
      <c r="E5">
        <v>23.71602005</v>
      </c>
      <c r="F5">
        <v>0.04232017325</v>
      </c>
      <c r="G5">
        <v>0.6516187878</v>
      </c>
      <c r="H5">
        <v>28.76440509</v>
      </c>
      <c r="I5">
        <v>0.00596094889</v>
      </c>
      <c r="J5">
        <v>0.01569890514</v>
      </c>
      <c r="K5">
        <v>0.5677810164</v>
      </c>
      <c r="L5">
        <v>0.1086791058</v>
      </c>
      <c r="M5">
        <v>0.08365449137</v>
      </c>
      <c r="N5">
        <v>0.412556707</v>
      </c>
      <c r="O5">
        <v>0.04476962439</v>
      </c>
      <c r="P5">
        <v>2.713806974</v>
      </c>
      <c r="Q5">
        <v>0.001671693337</v>
      </c>
      <c r="R5">
        <v>0.5887528038</v>
      </c>
    </row>
    <row r="6" spans="1:18" ht="15">
      <c r="A6" t="s">
        <v>33</v>
      </c>
      <c r="B6" t="s">
        <v>12</v>
      </c>
      <c r="C6">
        <v>0.2332820037</v>
      </c>
      <c r="D6" t="s">
        <v>37</v>
      </c>
      <c r="E6">
        <v>2.680642516</v>
      </c>
      <c r="F6">
        <v>0.2054101969</v>
      </c>
      <c r="G6">
        <v>8.63267733</v>
      </c>
      <c r="H6">
        <v>2.315775467</v>
      </c>
      <c r="I6">
        <v>0.5426136903</v>
      </c>
      <c r="J6">
        <v>0.005828088833</v>
      </c>
      <c r="K6">
        <v>0.05979830385</v>
      </c>
      <c r="L6">
        <v>4.935664509</v>
      </c>
      <c r="M6">
        <v>0.05658405607</v>
      </c>
      <c r="N6">
        <v>1.195175811</v>
      </c>
      <c r="O6">
        <v>0.04006976304</v>
      </c>
      <c r="P6">
        <v>0.9936497401</v>
      </c>
      <c r="Q6">
        <v>0.03180102773</v>
      </c>
      <c r="R6">
        <v>-0.01128905039</v>
      </c>
    </row>
    <row r="7" spans="1:18" ht="15">
      <c r="A7" t="s">
        <v>33</v>
      </c>
      <c r="B7" t="s">
        <v>13</v>
      </c>
      <c r="C7">
        <v>0.009217401732</v>
      </c>
      <c r="D7" t="s">
        <v>38</v>
      </c>
      <c r="E7" t="s">
        <v>8</v>
      </c>
      <c r="F7">
        <v>0.6171373767</v>
      </c>
      <c r="G7">
        <v>39.1695239</v>
      </c>
      <c r="H7">
        <v>507.7410001</v>
      </c>
      <c r="I7">
        <v>4.006166976</v>
      </c>
      <c r="J7">
        <v>0.04803591386</v>
      </c>
      <c r="K7">
        <v>6.94806683</v>
      </c>
      <c r="L7">
        <v>8.821109053</v>
      </c>
      <c r="M7">
        <v>0.6757002682</v>
      </c>
      <c r="N7">
        <v>14.95712423</v>
      </c>
      <c r="O7">
        <v>0.2404848169</v>
      </c>
      <c r="P7">
        <v>26.76595336</v>
      </c>
      <c r="Q7">
        <v>0.05112380807</v>
      </c>
      <c r="R7">
        <v>5.200826417</v>
      </c>
    </row>
    <row r="8" spans="1:18" ht="15">
      <c r="A8" t="s">
        <v>33</v>
      </c>
      <c r="B8" t="s">
        <v>14</v>
      </c>
      <c r="C8">
        <v>0.5051145531</v>
      </c>
      <c r="D8" t="s">
        <v>39</v>
      </c>
      <c r="E8" t="s">
        <v>8</v>
      </c>
      <c r="F8">
        <v>0.5290226624</v>
      </c>
      <c r="G8">
        <v>5.52903747</v>
      </c>
      <c r="H8">
        <v>578.3830021</v>
      </c>
      <c r="I8">
        <v>2.531649932</v>
      </c>
      <c r="J8">
        <v>0.1142746927</v>
      </c>
      <c r="K8">
        <v>6.931562501</v>
      </c>
      <c r="L8">
        <v>3.323245262</v>
      </c>
      <c r="M8">
        <v>0.7651135613</v>
      </c>
      <c r="N8">
        <v>3.011486797</v>
      </c>
      <c r="O8">
        <v>0.1732278244</v>
      </c>
      <c r="P8">
        <v>27.79015199</v>
      </c>
      <c r="Q8">
        <v>0.03308577144</v>
      </c>
      <c r="R8">
        <v>7.756970364</v>
      </c>
    </row>
    <row r="9" spans="1:18" ht="15">
      <c r="A9" t="s">
        <v>33</v>
      </c>
      <c r="B9" t="s">
        <v>15</v>
      </c>
      <c r="C9">
        <v>0.950807164</v>
      </c>
      <c r="D9" t="s">
        <v>40</v>
      </c>
      <c r="E9" t="s">
        <v>8</v>
      </c>
      <c r="F9">
        <v>0.4256050188</v>
      </c>
      <c r="G9">
        <v>1.373831422</v>
      </c>
      <c r="H9">
        <v>314.5358299</v>
      </c>
      <c r="I9">
        <v>2.093407491</v>
      </c>
      <c r="J9">
        <v>0.09733185351</v>
      </c>
      <c r="K9">
        <v>7.414289278</v>
      </c>
      <c r="L9">
        <v>1.218094925</v>
      </c>
      <c r="M9">
        <v>0.9036905931</v>
      </c>
      <c r="N9">
        <v>1.380716518</v>
      </c>
      <c r="O9">
        <v>0.09958472008</v>
      </c>
      <c r="P9">
        <v>27.70033431</v>
      </c>
      <c r="Q9">
        <v>0.02757151859</v>
      </c>
      <c r="R9">
        <v>5.441969556</v>
      </c>
    </row>
    <row r="10" spans="1:18" ht="15">
      <c r="A10" t="s">
        <v>33</v>
      </c>
      <c r="B10" t="s">
        <v>16</v>
      </c>
      <c r="C10">
        <v>0.07883200127</v>
      </c>
      <c r="D10" t="s">
        <v>41</v>
      </c>
      <c r="E10" t="s">
        <v>8</v>
      </c>
      <c r="F10">
        <v>0.4272111959</v>
      </c>
      <c r="G10">
        <v>8.364465965</v>
      </c>
      <c r="H10">
        <v>269.1667212</v>
      </c>
      <c r="I10">
        <v>2.158740455</v>
      </c>
      <c r="J10">
        <v>0.1306316544</v>
      </c>
      <c r="K10">
        <v>7.606524083</v>
      </c>
      <c r="L10">
        <v>1.195826987</v>
      </c>
      <c r="M10">
        <v>0.7995247461</v>
      </c>
      <c r="N10">
        <v>3.755068517</v>
      </c>
      <c r="O10">
        <v>0.1118696197</v>
      </c>
      <c r="P10">
        <v>26.4211621</v>
      </c>
      <c r="Q10">
        <v>0.02876713897</v>
      </c>
      <c r="R10">
        <v>5.82646313</v>
      </c>
    </row>
    <row r="11" spans="1:18" ht="15">
      <c r="A11" t="s">
        <v>33</v>
      </c>
      <c r="B11" t="s">
        <v>17</v>
      </c>
      <c r="C11">
        <v>1.579241249</v>
      </c>
      <c r="D11" t="s">
        <v>42</v>
      </c>
      <c r="E11">
        <v>27.11157485</v>
      </c>
      <c r="F11">
        <v>1.96386018</v>
      </c>
      <c r="G11">
        <v>83.34920231</v>
      </c>
      <c r="H11">
        <v>21.89539812</v>
      </c>
      <c r="I11">
        <v>7.199389669</v>
      </c>
      <c r="J11">
        <v>0.006807330873</v>
      </c>
      <c r="K11">
        <v>2.86735875</v>
      </c>
      <c r="L11">
        <v>43.51228724</v>
      </c>
      <c r="M11">
        <v>0.385419994</v>
      </c>
      <c r="N11">
        <v>11.33077687</v>
      </c>
      <c r="O11">
        <v>0.07793786503</v>
      </c>
      <c r="P11">
        <v>9.739410618</v>
      </c>
      <c r="Q11">
        <v>0.3162336931</v>
      </c>
      <c r="R11">
        <v>0.01674598649</v>
      </c>
    </row>
    <row r="12" spans="1:18" ht="15">
      <c r="A12" t="s">
        <v>33</v>
      </c>
      <c r="B12" t="s">
        <v>18</v>
      </c>
      <c r="C12">
        <v>0.05588491971</v>
      </c>
      <c r="D12" t="s">
        <v>57</v>
      </c>
      <c r="E12">
        <v>0.323064171</v>
      </c>
      <c r="F12">
        <v>0.4173662262</v>
      </c>
      <c r="G12">
        <v>10.26831996</v>
      </c>
      <c r="H12">
        <v>0.4339793157</v>
      </c>
      <c r="I12">
        <v>2.615470864</v>
      </c>
      <c r="J12">
        <v>0.005770829944</v>
      </c>
      <c r="K12">
        <v>0.6585837453</v>
      </c>
      <c r="L12">
        <v>3.745892714</v>
      </c>
      <c r="M12">
        <v>0.2947585293</v>
      </c>
      <c r="N12">
        <v>0.214484163</v>
      </c>
      <c r="O12">
        <v>0.03075252351</v>
      </c>
      <c r="P12">
        <v>8.365300099</v>
      </c>
      <c r="Q12">
        <v>0.05382763164</v>
      </c>
      <c r="R12">
        <v>-0.006215576752</v>
      </c>
    </row>
    <row r="13" spans="1:18" ht="15">
      <c r="A13" t="s">
        <v>33</v>
      </c>
      <c r="B13" t="s">
        <v>19</v>
      </c>
      <c r="C13">
        <v>2.801779333</v>
      </c>
      <c r="D13" t="s">
        <v>58</v>
      </c>
      <c r="E13">
        <v>0.2814596158</v>
      </c>
      <c r="F13">
        <v>0.2800252026</v>
      </c>
      <c r="G13">
        <v>1.71316657</v>
      </c>
      <c r="H13">
        <v>0.1408181229</v>
      </c>
      <c r="I13">
        <v>1.551665973</v>
      </c>
      <c r="J13">
        <v>0.005784683722</v>
      </c>
      <c r="K13">
        <v>0.08819246498</v>
      </c>
      <c r="L13">
        <v>0.2331592314</v>
      </c>
      <c r="M13">
        <v>0.1995160721</v>
      </c>
      <c r="N13">
        <v>0.09691482664</v>
      </c>
      <c r="O13">
        <v>0.05322461587</v>
      </c>
      <c r="P13">
        <v>1.429876954</v>
      </c>
      <c r="Q13">
        <v>0.01460666488</v>
      </c>
      <c r="R13">
        <v>-0.009651104511</v>
      </c>
    </row>
    <row r="14" spans="1:18" ht="15">
      <c r="A14" t="s">
        <v>33</v>
      </c>
      <c r="B14" t="s">
        <v>20</v>
      </c>
      <c r="C14">
        <v>0.004078016574</v>
      </c>
      <c r="D14" t="s">
        <v>59</v>
      </c>
      <c r="E14">
        <v>0.3867252245</v>
      </c>
      <c r="F14">
        <v>0.1564104665</v>
      </c>
      <c r="G14">
        <v>0.4181333737</v>
      </c>
      <c r="H14">
        <v>0.2912532071</v>
      </c>
      <c r="I14">
        <v>0.8339960588</v>
      </c>
      <c r="J14">
        <v>0.005799378454</v>
      </c>
      <c r="K14">
        <v>-0.1130243234</v>
      </c>
      <c r="L14">
        <v>-0.00948862712</v>
      </c>
      <c r="M14">
        <v>0.1970688937</v>
      </c>
      <c r="N14">
        <v>0.144740423</v>
      </c>
      <c r="O14">
        <v>0.04945031698</v>
      </c>
      <c r="P14">
        <v>0.3917492767</v>
      </c>
      <c r="Q14">
        <v>0.004570563353</v>
      </c>
      <c r="R14">
        <v>-0.00359604232</v>
      </c>
    </row>
    <row r="15" spans="1:18" ht="15">
      <c r="A15" t="s">
        <v>33</v>
      </c>
      <c r="B15" t="s">
        <v>21</v>
      </c>
      <c r="C15">
        <v>0.536062846</v>
      </c>
      <c r="D15" t="s">
        <v>60</v>
      </c>
      <c r="E15">
        <v>0.3441179103</v>
      </c>
      <c r="F15">
        <v>0.1672618443</v>
      </c>
      <c r="G15">
        <v>0.3602538622</v>
      </c>
      <c r="H15">
        <v>0.1890506139</v>
      </c>
      <c r="I15">
        <v>0.8940759108</v>
      </c>
      <c r="J15">
        <v>0.005796793897</v>
      </c>
      <c r="K15">
        <v>-0.1590062983</v>
      </c>
      <c r="L15">
        <v>-0.0153804193</v>
      </c>
      <c r="M15">
        <v>0.1789936803</v>
      </c>
      <c r="N15">
        <v>0.1046906601</v>
      </c>
      <c r="O15">
        <v>0.04489982908</v>
      </c>
      <c r="P15">
        <v>0.2477289434</v>
      </c>
      <c r="Q15">
        <v>0.003627971329</v>
      </c>
      <c r="R15">
        <v>-0.006006451244</v>
      </c>
    </row>
    <row r="16" spans="1:18" ht="15">
      <c r="A16" t="s">
        <v>34</v>
      </c>
      <c r="B16" t="s">
        <v>7</v>
      </c>
      <c r="C16">
        <v>31.69527733</v>
      </c>
      <c r="D16" t="s">
        <v>61</v>
      </c>
      <c r="E16">
        <v>0.2297914729</v>
      </c>
      <c r="F16">
        <v>0.8996746944</v>
      </c>
      <c r="G16">
        <v>78.01464421</v>
      </c>
      <c r="H16">
        <v>0.310012529</v>
      </c>
      <c r="I16">
        <v>15.64524526</v>
      </c>
      <c r="J16">
        <v>0.006257407786</v>
      </c>
      <c r="K16">
        <v>5.256464757</v>
      </c>
      <c r="L16">
        <v>41.16766317</v>
      </c>
      <c r="M16">
        <v>0.9090994098</v>
      </c>
      <c r="N16">
        <v>15.14695682</v>
      </c>
      <c r="O16">
        <v>0.1322234234</v>
      </c>
      <c r="P16">
        <v>10.91814338</v>
      </c>
      <c r="Q16">
        <v>0.304867255</v>
      </c>
      <c r="R16">
        <v>-0.01129799203</v>
      </c>
    </row>
    <row r="17" spans="1:3" ht="15">
      <c r="A17" t="s">
        <v>34</v>
      </c>
      <c r="B17" t="s">
        <v>9</v>
      </c>
      <c r="C17">
        <v>0.05221154496</v>
      </c>
    </row>
    <row r="18" spans="1:3" ht="15">
      <c r="A18" t="s">
        <v>34</v>
      </c>
      <c r="B18" t="s">
        <v>10</v>
      </c>
      <c r="C18">
        <v>0.3422293386</v>
      </c>
    </row>
    <row r="19" spans="1:3" ht="15">
      <c r="A19" t="s">
        <v>34</v>
      </c>
      <c r="B19" t="s">
        <v>11</v>
      </c>
      <c r="C19">
        <v>61.95018589</v>
      </c>
    </row>
    <row r="20" spans="1:3" ht="15">
      <c r="A20" t="s">
        <v>34</v>
      </c>
      <c r="B20" t="s">
        <v>12</v>
      </c>
      <c r="C20">
        <v>0.07732033807</v>
      </c>
    </row>
    <row r="21" spans="1:3" ht="15">
      <c r="A21" t="s">
        <v>34</v>
      </c>
      <c r="B21" t="s">
        <v>13</v>
      </c>
      <c r="C21">
        <v>0.01442811788</v>
      </c>
    </row>
    <row r="22" spans="1:3" ht="15">
      <c r="A22" t="s">
        <v>34</v>
      </c>
      <c r="B22" t="s">
        <v>14</v>
      </c>
      <c r="C22">
        <v>0.4871041946</v>
      </c>
    </row>
    <row r="23" spans="1:3" ht="15">
      <c r="A23" t="s">
        <v>34</v>
      </c>
      <c r="B23" t="s">
        <v>15</v>
      </c>
      <c r="C23">
        <v>0.342125806</v>
      </c>
    </row>
    <row r="24" spans="1:3" ht="15">
      <c r="A24" t="s">
        <v>34</v>
      </c>
      <c r="B24" t="s">
        <v>16</v>
      </c>
      <c r="C24">
        <v>0.0815547258</v>
      </c>
    </row>
    <row r="25" spans="1:3" ht="15">
      <c r="A25" t="s">
        <v>34</v>
      </c>
      <c r="B25" t="s">
        <v>17</v>
      </c>
      <c r="C25">
        <v>0.3282657237</v>
      </c>
    </row>
    <row r="26" spans="1:3" ht="15">
      <c r="A26" t="s">
        <v>34</v>
      </c>
      <c r="B26" t="s">
        <v>18</v>
      </c>
      <c r="C26">
        <v>0.04887284597</v>
      </c>
    </row>
    <row r="27" spans="1:3" ht="15">
      <c r="A27" t="s">
        <v>34</v>
      </c>
      <c r="B27" t="s">
        <v>19</v>
      </c>
      <c r="C27">
        <v>2.851557093</v>
      </c>
    </row>
    <row r="28" spans="1:3" ht="15">
      <c r="A28" t="s">
        <v>34</v>
      </c>
      <c r="B28" t="s">
        <v>20</v>
      </c>
      <c r="C28">
        <v>0.002181331054</v>
      </c>
    </row>
    <row r="29" spans="1:3" ht="15">
      <c r="A29" t="s">
        <v>34</v>
      </c>
      <c r="B29" t="s">
        <v>21</v>
      </c>
      <c r="C29">
        <v>0.7923942323</v>
      </c>
    </row>
    <row r="30" spans="1:3" ht="15">
      <c r="A30" t="s">
        <v>35</v>
      </c>
      <c r="B30" t="s">
        <v>7</v>
      </c>
      <c r="C30">
        <v>22.29022317</v>
      </c>
    </row>
    <row r="31" spans="1:3" ht="15">
      <c r="A31" t="s">
        <v>35</v>
      </c>
      <c r="B31" t="s">
        <v>9</v>
      </c>
      <c r="C31">
        <v>0.04149661534</v>
      </c>
    </row>
    <row r="32" spans="1:3" ht="15">
      <c r="A32" t="s">
        <v>35</v>
      </c>
      <c r="B32" t="s">
        <v>10</v>
      </c>
      <c r="C32">
        <v>-0.07848657817</v>
      </c>
    </row>
    <row r="33" spans="1:3" ht="15">
      <c r="A33" t="s">
        <v>35</v>
      </c>
      <c r="B33" t="s">
        <v>11</v>
      </c>
      <c r="C33">
        <v>33.24252681</v>
      </c>
    </row>
    <row r="34" spans="1:3" ht="15">
      <c r="A34" t="s">
        <v>35</v>
      </c>
      <c r="B34" t="s">
        <v>12</v>
      </c>
      <c r="C34">
        <v>0.02145656789</v>
      </c>
    </row>
    <row r="35" spans="1:3" ht="15">
      <c r="A35" t="s">
        <v>35</v>
      </c>
      <c r="B35" t="s">
        <v>13</v>
      </c>
      <c r="C35">
        <v>0.01313462102</v>
      </c>
    </row>
    <row r="36" spans="1:3" ht="15">
      <c r="A36" t="s">
        <v>35</v>
      </c>
      <c r="B36" t="s">
        <v>14</v>
      </c>
      <c r="C36">
        <v>0.5350785124</v>
      </c>
    </row>
    <row r="37" spans="1:3" ht="15">
      <c r="A37" t="s">
        <v>35</v>
      </c>
      <c r="B37" t="s">
        <v>15</v>
      </c>
      <c r="C37">
        <v>0.112957409</v>
      </c>
    </row>
    <row r="38" spans="1:3" ht="15">
      <c r="A38" t="s">
        <v>35</v>
      </c>
      <c r="B38" t="s">
        <v>16</v>
      </c>
      <c r="C38">
        <v>0.09299708957</v>
      </c>
    </row>
    <row r="39" spans="1:3" ht="15">
      <c r="A39" t="s">
        <v>35</v>
      </c>
      <c r="B39" t="s">
        <v>17</v>
      </c>
      <c r="C39">
        <v>0.1567199309</v>
      </c>
    </row>
    <row r="40" spans="1:3" ht="15">
      <c r="A40" t="s">
        <v>35</v>
      </c>
      <c r="B40" t="s">
        <v>18</v>
      </c>
      <c r="C40">
        <v>0.04561975179</v>
      </c>
    </row>
    <row r="41" spans="1:3" ht="15">
      <c r="A41" t="s">
        <v>35</v>
      </c>
      <c r="B41" t="s">
        <v>19</v>
      </c>
      <c r="C41">
        <v>2.879357873</v>
      </c>
    </row>
    <row r="42" spans="1:3" ht="15">
      <c r="A42" t="s">
        <v>35</v>
      </c>
      <c r="B42" t="s">
        <v>20</v>
      </c>
      <c r="C42">
        <v>0.001564548429</v>
      </c>
    </row>
    <row r="43" spans="1:3" ht="15">
      <c r="A43" t="s">
        <v>35</v>
      </c>
      <c r="B43" t="s">
        <v>21</v>
      </c>
      <c r="C43">
        <v>0.5528095147</v>
      </c>
    </row>
    <row r="44" spans="1:3" ht="15">
      <c r="A44" t="s">
        <v>36</v>
      </c>
      <c r="B44" t="s">
        <v>7</v>
      </c>
      <c r="C44">
        <v>23.71602005</v>
      </c>
    </row>
    <row r="45" spans="1:3" ht="15">
      <c r="A45" t="s">
        <v>36</v>
      </c>
      <c r="B45" t="s">
        <v>9</v>
      </c>
      <c r="C45">
        <v>0.04232017325</v>
      </c>
    </row>
    <row r="46" spans="1:3" ht="15">
      <c r="A46" t="s">
        <v>36</v>
      </c>
      <c r="B46" t="s">
        <v>10</v>
      </c>
      <c r="C46">
        <v>0.6516187878</v>
      </c>
    </row>
    <row r="47" spans="1:3" ht="15">
      <c r="A47" t="s">
        <v>36</v>
      </c>
      <c r="B47" t="s">
        <v>11</v>
      </c>
      <c r="C47">
        <v>28.76440509</v>
      </c>
    </row>
    <row r="48" spans="1:3" ht="15">
      <c r="A48" t="s">
        <v>36</v>
      </c>
      <c r="B48" t="s">
        <v>12</v>
      </c>
      <c r="C48">
        <v>0.00596094889</v>
      </c>
    </row>
    <row r="49" spans="1:3" ht="15">
      <c r="A49" t="s">
        <v>36</v>
      </c>
      <c r="B49" t="s">
        <v>13</v>
      </c>
      <c r="C49">
        <v>0.01569890514</v>
      </c>
    </row>
    <row r="50" spans="1:3" ht="15">
      <c r="A50" t="s">
        <v>36</v>
      </c>
      <c r="B50" t="s">
        <v>14</v>
      </c>
      <c r="C50">
        <v>0.5677810164</v>
      </c>
    </row>
    <row r="51" spans="1:3" ht="15">
      <c r="A51" t="s">
        <v>36</v>
      </c>
      <c r="B51" t="s">
        <v>15</v>
      </c>
      <c r="C51">
        <v>0.1086791058</v>
      </c>
    </row>
    <row r="52" spans="1:3" ht="15">
      <c r="A52" t="s">
        <v>36</v>
      </c>
      <c r="B52" t="s">
        <v>16</v>
      </c>
      <c r="C52">
        <v>0.08365449137</v>
      </c>
    </row>
    <row r="53" spans="1:3" ht="15">
      <c r="A53" t="s">
        <v>36</v>
      </c>
      <c r="B53" t="s">
        <v>17</v>
      </c>
      <c r="C53">
        <v>0.412556707</v>
      </c>
    </row>
    <row r="54" spans="1:3" ht="15">
      <c r="A54" t="s">
        <v>36</v>
      </c>
      <c r="B54" t="s">
        <v>18</v>
      </c>
      <c r="C54">
        <v>0.04476962439</v>
      </c>
    </row>
    <row r="55" spans="1:3" ht="15">
      <c r="A55" t="s">
        <v>36</v>
      </c>
      <c r="B55" t="s">
        <v>19</v>
      </c>
      <c r="C55">
        <v>2.713806974</v>
      </c>
    </row>
    <row r="56" spans="1:3" ht="15">
      <c r="A56" t="s">
        <v>36</v>
      </c>
      <c r="B56" t="s">
        <v>20</v>
      </c>
      <c r="C56">
        <v>0.001671693337</v>
      </c>
    </row>
    <row r="57" spans="1:3" ht="15">
      <c r="A57" t="s">
        <v>36</v>
      </c>
      <c r="B57" t="s">
        <v>21</v>
      </c>
      <c r="C57">
        <v>0.5887528038</v>
      </c>
    </row>
    <row r="58" spans="1:3" ht="15">
      <c r="A58" t="s">
        <v>37</v>
      </c>
      <c r="B58" t="s">
        <v>7</v>
      </c>
      <c r="C58">
        <v>2.680642516</v>
      </c>
    </row>
    <row r="59" spans="1:3" ht="15">
      <c r="A59" t="s">
        <v>37</v>
      </c>
      <c r="B59" t="s">
        <v>9</v>
      </c>
      <c r="C59">
        <v>0.2054101969</v>
      </c>
    </row>
    <row r="60" spans="1:3" ht="15">
      <c r="A60" t="s">
        <v>37</v>
      </c>
      <c r="B60" t="s">
        <v>10</v>
      </c>
      <c r="C60">
        <v>8.63267733</v>
      </c>
    </row>
    <row r="61" spans="1:3" ht="15">
      <c r="A61" t="s">
        <v>37</v>
      </c>
      <c r="B61" t="s">
        <v>11</v>
      </c>
      <c r="C61">
        <v>2.315775467</v>
      </c>
    </row>
    <row r="62" spans="1:3" ht="15">
      <c r="A62" t="s">
        <v>37</v>
      </c>
      <c r="B62" t="s">
        <v>12</v>
      </c>
      <c r="C62">
        <v>0.5426136903</v>
      </c>
    </row>
    <row r="63" spans="1:3" ht="15">
      <c r="A63" t="s">
        <v>37</v>
      </c>
      <c r="B63" t="s">
        <v>13</v>
      </c>
      <c r="C63">
        <v>0.005828088833</v>
      </c>
    </row>
    <row r="64" spans="1:3" ht="15">
      <c r="A64" t="s">
        <v>37</v>
      </c>
      <c r="B64" t="s">
        <v>14</v>
      </c>
      <c r="C64">
        <v>0.05979830385</v>
      </c>
    </row>
    <row r="65" spans="1:3" ht="15">
      <c r="A65" t="s">
        <v>37</v>
      </c>
      <c r="B65" t="s">
        <v>15</v>
      </c>
      <c r="C65">
        <v>4.935664509</v>
      </c>
    </row>
    <row r="66" spans="1:3" ht="15">
      <c r="A66" t="s">
        <v>37</v>
      </c>
      <c r="B66" t="s">
        <v>16</v>
      </c>
      <c r="C66">
        <v>0.05658405607</v>
      </c>
    </row>
    <row r="67" spans="1:3" ht="15">
      <c r="A67" t="s">
        <v>37</v>
      </c>
      <c r="B67" t="s">
        <v>17</v>
      </c>
      <c r="C67">
        <v>1.195175811</v>
      </c>
    </row>
    <row r="68" spans="1:3" ht="15">
      <c r="A68" t="s">
        <v>37</v>
      </c>
      <c r="B68" t="s">
        <v>18</v>
      </c>
      <c r="C68">
        <v>0.04006976304</v>
      </c>
    </row>
    <row r="69" spans="1:3" ht="15">
      <c r="A69" t="s">
        <v>37</v>
      </c>
      <c r="B69" t="s">
        <v>19</v>
      </c>
      <c r="C69">
        <v>0.9936497401</v>
      </c>
    </row>
    <row r="70" spans="1:3" ht="15">
      <c r="A70" t="s">
        <v>37</v>
      </c>
      <c r="B70" t="s">
        <v>20</v>
      </c>
      <c r="C70">
        <v>0.03180102773</v>
      </c>
    </row>
    <row r="71" spans="1:3" ht="15">
      <c r="A71" t="s">
        <v>37</v>
      </c>
      <c r="B71" t="s">
        <v>21</v>
      </c>
      <c r="C71">
        <v>-0.01128905039</v>
      </c>
    </row>
    <row r="72" spans="1:3" ht="15">
      <c r="A72" t="s">
        <v>38</v>
      </c>
      <c r="B72" t="s">
        <v>7</v>
      </c>
      <c r="C72" t="s">
        <v>8</v>
      </c>
    </row>
    <row r="73" spans="1:3" ht="15">
      <c r="A73" t="s">
        <v>38</v>
      </c>
      <c r="B73" t="s">
        <v>9</v>
      </c>
      <c r="C73">
        <v>0.6171373767</v>
      </c>
    </row>
    <row r="74" spans="1:3" ht="15">
      <c r="A74" t="s">
        <v>38</v>
      </c>
      <c r="B74" t="s">
        <v>10</v>
      </c>
      <c r="C74">
        <v>39.1695239</v>
      </c>
    </row>
    <row r="75" spans="1:3" ht="15">
      <c r="A75" t="s">
        <v>38</v>
      </c>
      <c r="B75" t="s">
        <v>11</v>
      </c>
      <c r="C75">
        <v>507.7410001</v>
      </c>
    </row>
    <row r="76" spans="1:3" ht="15">
      <c r="A76" t="s">
        <v>38</v>
      </c>
      <c r="B76" t="s">
        <v>12</v>
      </c>
      <c r="C76">
        <v>4.006166976</v>
      </c>
    </row>
    <row r="77" spans="1:3" ht="15">
      <c r="A77" t="s">
        <v>38</v>
      </c>
      <c r="B77" t="s">
        <v>13</v>
      </c>
      <c r="C77">
        <v>0.04803591386</v>
      </c>
    </row>
    <row r="78" spans="1:3" ht="15">
      <c r="A78" t="s">
        <v>38</v>
      </c>
      <c r="B78" t="s">
        <v>14</v>
      </c>
      <c r="C78">
        <v>6.94806683</v>
      </c>
    </row>
    <row r="79" spans="1:3" ht="15">
      <c r="A79" t="s">
        <v>38</v>
      </c>
      <c r="B79" t="s">
        <v>15</v>
      </c>
      <c r="C79">
        <v>8.821109053</v>
      </c>
    </row>
    <row r="80" spans="1:3" ht="15">
      <c r="A80" t="s">
        <v>38</v>
      </c>
      <c r="B80" t="s">
        <v>16</v>
      </c>
      <c r="C80">
        <v>0.6757002682</v>
      </c>
    </row>
    <row r="81" spans="1:3" ht="15">
      <c r="A81" t="s">
        <v>38</v>
      </c>
      <c r="B81" t="s">
        <v>17</v>
      </c>
      <c r="C81">
        <v>14.95712423</v>
      </c>
    </row>
    <row r="82" spans="1:3" ht="15">
      <c r="A82" t="s">
        <v>38</v>
      </c>
      <c r="B82" t="s">
        <v>18</v>
      </c>
      <c r="C82">
        <v>0.2404848169</v>
      </c>
    </row>
    <row r="83" spans="1:3" ht="15">
      <c r="A83" t="s">
        <v>38</v>
      </c>
      <c r="B83" t="s">
        <v>19</v>
      </c>
      <c r="C83">
        <v>26.76595336</v>
      </c>
    </row>
    <row r="84" spans="1:3" ht="15">
      <c r="A84" t="s">
        <v>38</v>
      </c>
      <c r="B84" t="s">
        <v>20</v>
      </c>
      <c r="C84">
        <v>0.05112380807</v>
      </c>
    </row>
    <row r="85" spans="1:3" ht="15">
      <c r="A85" t="s">
        <v>38</v>
      </c>
      <c r="B85" t="s">
        <v>21</v>
      </c>
      <c r="C85">
        <v>5.200826417</v>
      </c>
    </row>
    <row r="86" spans="1:3" ht="15">
      <c r="A86" t="s">
        <v>39</v>
      </c>
      <c r="B86" t="s">
        <v>7</v>
      </c>
      <c r="C86" t="s">
        <v>8</v>
      </c>
    </row>
    <row r="87" spans="1:3" ht="15">
      <c r="A87" t="s">
        <v>39</v>
      </c>
      <c r="B87" t="s">
        <v>9</v>
      </c>
      <c r="C87">
        <v>0.5290226624</v>
      </c>
    </row>
    <row r="88" spans="1:3" ht="15">
      <c r="A88" t="s">
        <v>39</v>
      </c>
      <c r="B88" t="s">
        <v>10</v>
      </c>
      <c r="C88">
        <v>5.52903747</v>
      </c>
    </row>
    <row r="89" spans="1:3" ht="15">
      <c r="A89" t="s">
        <v>39</v>
      </c>
      <c r="B89" t="s">
        <v>11</v>
      </c>
      <c r="C89">
        <v>578.3830021</v>
      </c>
    </row>
    <row r="90" spans="1:3" ht="15">
      <c r="A90" t="s">
        <v>39</v>
      </c>
      <c r="B90" t="s">
        <v>12</v>
      </c>
      <c r="C90">
        <v>2.531649932</v>
      </c>
    </row>
    <row r="91" spans="1:3" ht="15">
      <c r="A91" t="s">
        <v>39</v>
      </c>
      <c r="B91" t="s">
        <v>13</v>
      </c>
      <c r="C91">
        <v>0.1142746927</v>
      </c>
    </row>
    <row r="92" spans="1:3" ht="15">
      <c r="A92" t="s">
        <v>39</v>
      </c>
      <c r="B92" t="s">
        <v>14</v>
      </c>
      <c r="C92">
        <v>6.931562501</v>
      </c>
    </row>
    <row r="93" spans="1:3" ht="15">
      <c r="A93" t="s">
        <v>39</v>
      </c>
      <c r="B93" t="s">
        <v>15</v>
      </c>
      <c r="C93">
        <v>3.323245262</v>
      </c>
    </row>
    <row r="94" spans="1:3" ht="15">
      <c r="A94" t="s">
        <v>39</v>
      </c>
      <c r="B94" t="s">
        <v>16</v>
      </c>
      <c r="C94">
        <v>0.7651135613</v>
      </c>
    </row>
    <row r="95" spans="1:3" ht="15">
      <c r="A95" t="s">
        <v>39</v>
      </c>
      <c r="B95" t="s">
        <v>17</v>
      </c>
      <c r="C95">
        <v>3.011486797</v>
      </c>
    </row>
    <row r="96" spans="1:3" ht="15">
      <c r="A96" t="s">
        <v>39</v>
      </c>
      <c r="B96" t="s">
        <v>18</v>
      </c>
      <c r="C96">
        <v>0.1732278244</v>
      </c>
    </row>
    <row r="97" spans="1:3" ht="15">
      <c r="A97" t="s">
        <v>39</v>
      </c>
      <c r="B97" t="s">
        <v>19</v>
      </c>
      <c r="C97">
        <v>27.79015199</v>
      </c>
    </row>
    <row r="98" spans="1:3" ht="15">
      <c r="A98" t="s">
        <v>39</v>
      </c>
      <c r="B98" t="s">
        <v>20</v>
      </c>
      <c r="C98">
        <v>0.03308577144</v>
      </c>
    </row>
    <row r="99" spans="1:3" ht="15">
      <c r="A99" t="s">
        <v>39</v>
      </c>
      <c r="B99" t="s">
        <v>21</v>
      </c>
      <c r="C99">
        <v>7.756970364</v>
      </c>
    </row>
    <row r="100" spans="1:3" ht="15">
      <c r="A100" t="s">
        <v>40</v>
      </c>
      <c r="B100" t="s">
        <v>7</v>
      </c>
      <c r="C100" t="s">
        <v>8</v>
      </c>
    </row>
    <row r="101" spans="1:3" ht="15">
      <c r="A101" t="s">
        <v>40</v>
      </c>
      <c r="B101" t="s">
        <v>9</v>
      </c>
      <c r="C101">
        <v>0.4256050188</v>
      </c>
    </row>
    <row r="102" spans="1:3" ht="15">
      <c r="A102" t="s">
        <v>40</v>
      </c>
      <c r="B102" t="s">
        <v>10</v>
      </c>
      <c r="C102">
        <v>1.373831422</v>
      </c>
    </row>
    <row r="103" spans="1:3" ht="15">
      <c r="A103" t="s">
        <v>40</v>
      </c>
      <c r="B103" t="s">
        <v>11</v>
      </c>
      <c r="C103">
        <v>314.5358299</v>
      </c>
    </row>
    <row r="104" spans="1:3" ht="15">
      <c r="A104" t="s">
        <v>40</v>
      </c>
      <c r="B104" t="s">
        <v>12</v>
      </c>
      <c r="C104">
        <v>2.093407491</v>
      </c>
    </row>
    <row r="105" spans="1:3" ht="15">
      <c r="A105" t="s">
        <v>40</v>
      </c>
      <c r="B105" t="s">
        <v>13</v>
      </c>
      <c r="C105">
        <v>0.09733185351</v>
      </c>
    </row>
    <row r="106" spans="1:3" ht="15">
      <c r="A106" t="s">
        <v>40</v>
      </c>
      <c r="B106" t="s">
        <v>14</v>
      </c>
      <c r="C106">
        <v>7.414289278</v>
      </c>
    </row>
    <row r="107" spans="1:3" ht="15">
      <c r="A107" t="s">
        <v>40</v>
      </c>
      <c r="B107" t="s">
        <v>15</v>
      </c>
      <c r="C107">
        <v>1.218094925</v>
      </c>
    </row>
    <row r="108" spans="1:3" ht="15">
      <c r="A108" t="s">
        <v>40</v>
      </c>
      <c r="B108" t="s">
        <v>16</v>
      </c>
      <c r="C108">
        <v>0.9036905931</v>
      </c>
    </row>
    <row r="109" spans="1:3" ht="15">
      <c r="A109" t="s">
        <v>40</v>
      </c>
      <c r="B109" t="s">
        <v>17</v>
      </c>
      <c r="C109">
        <v>1.380716518</v>
      </c>
    </row>
    <row r="110" spans="1:3" ht="15">
      <c r="A110" t="s">
        <v>40</v>
      </c>
      <c r="B110" t="s">
        <v>18</v>
      </c>
      <c r="C110">
        <v>0.09958472008</v>
      </c>
    </row>
    <row r="111" spans="1:3" ht="15">
      <c r="A111" t="s">
        <v>40</v>
      </c>
      <c r="B111" t="s">
        <v>19</v>
      </c>
      <c r="C111">
        <v>27.70033431</v>
      </c>
    </row>
    <row r="112" spans="1:3" ht="15">
      <c r="A112" t="s">
        <v>40</v>
      </c>
      <c r="B112" t="s">
        <v>20</v>
      </c>
      <c r="C112">
        <v>0.02757151859</v>
      </c>
    </row>
    <row r="113" spans="1:3" ht="15">
      <c r="A113" t="s">
        <v>40</v>
      </c>
      <c r="B113" t="s">
        <v>21</v>
      </c>
      <c r="C113">
        <v>5.441969556</v>
      </c>
    </row>
    <row r="114" spans="1:3" ht="15">
      <c r="A114" t="s">
        <v>41</v>
      </c>
      <c r="B114" t="s">
        <v>7</v>
      </c>
      <c r="C114" t="s">
        <v>8</v>
      </c>
    </row>
    <row r="115" spans="1:3" ht="15">
      <c r="A115" t="s">
        <v>41</v>
      </c>
      <c r="B115" t="s">
        <v>9</v>
      </c>
      <c r="C115">
        <v>0.4272111959</v>
      </c>
    </row>
    <row r="116" spans="1:3" ht="15">
      <c r="A116" t="s">
        <v>41</v>
      </c>
      <c r="B116" t="s">
        <v>10</v>
      </c>
      <c r="C116">
        <v>8.364465965</v>
      </c>
    </row>
    <row r="117" spans="1:3" ht="15">
      <c r="A117" t="s">
        <v>41</v>
      </c>
      <c r="B117" t="s">
        <v>11</v>
      </c>
      <c r="C117">
        <v>269.1667212</v>
      </c>
    </row>
    <row r="118" spans="1:3" ht="15">
      <c r="A118" t="s">
        <v>41</v>
      </c>
      <c r="B118" t="s">
        <v>12</v>
      </c>
      <c r="C118">
        <v>2.158740455</v>
      </c>
    </row>
    <row r="119" spans="1:3" ht="15">
      <c r="A119" t="s">
        <v>41</v>
      </c>
      <c r="B119" t="s">
        <v>13</v>
      </c>
      <c r="C119">
        <v>0.1306316544</v>
      </c>
    </row>
    <row r="120" spans="1:3" ht="15">
      <c r="A120" t="s">
        <v>41</v>
      </c>
      <c r="B120" t="s">
        <v>14</v>
      </c>
      <c r="C120">
        <v>7.606524083</v>
      </c>
    </row>
    <row r="121" spans="1:3" ht="15">
      <c r="A121" t="s">
        <v>41</v>
      </c>
      <c r="B121" t="s">
        <v>15</v>
      </c>
      <c r="C121">
        <v>1.195826987</v>
      </c>
    </row>
    <row r="122" spans="1:3" ht="15">
      <c r="A122" t="s">
        <v>41</v>
      </c>
      <c r="B122" t="s">
        <v>16</v>
      </c>
      <c r="C122">
        <v>0.7995247461</v>
      </c>
    </row>
    <row r="123" spans="1:3" ht="15">
      <c r="A123" t="s">
        <v>41</v>
      </c>
      <c r="B123" t="s">
        <v>17</v>
      </c>
      <c r="C123">
        <v>3.755068517</v>
      </c>
    </row>
    <row r="124" spans="1:3" ht="15">
      <c r="A124" t="s">
        <v>41</v>
      </c>
      <c r="B124" t="s">
        <v>18</v>
      </c>
      <c r="C124">
        <v>0.1118696197</v>
      </c>
    </row>
    <row r="125" spans="1:3" ht="15">
      <c r="A125" t="s">
        <v>41</v>
      </c>
      <c r="B125" t="s">
        <v>19</v>
      </c>
      <c r="C125">
        <v>26.4211621</v>
      </c>
    </row>
    <row r="126" spans="1:3" ht="15">
      <c r="A126" t="s">
        <v>41</v>
      </c>
      <c r="B126" t="s">
        <v>20</v>
      </c>
      <c r="C126">
        <v>0.02876713897</v>
      </c>
    </row>
    <row r="127" spans="1:3" ht="15">
      <c r="A127" t="s">
        <v>41</v>
      </c>
      <c r="B127" t="s">
        <v>21</v>
      </c>
      <c r="C127">
        <v>5.82646313</v>
      </c>
    </row>
    <row r="128" spans="1:3" ht="15">
      <c r="A128" t="s">
        <v>42</v>
      </c>
      <c r="B128" t="s">
        <v>7</v>
      </c>
      <c r="C128">
        <v>27.11157485</v>
      </c>
    </row>
    <row r="129" spans="1:3" ht="15">
      <c r="A129" t="s">
        <v>42</v>
      </c>
      <c r="B129" t="s">
        <v>9</v>
      </c>
      <c r="C129">
        <v>1.96386018</v>
      </c>
    </row>
    <row r="130" spans="1:3" ht="15">
      <c r="A130" t="s">
        <v>42</v>
      </c>
      <c r="B130" t="s">
        <v>10</v>
      </c>
      <c r="C130">
        <v>83.34920231</v>
      </c>
    </row>
    <row r="131" spans="1:3" ht="15">
      <c r="A131" t="s">
        <v>42</v>
      </c>
      <c r="B131" t="s">
        <v>11</v>
      </c>
      <c r="C131">
        <v>21.89539812</v>
      </c>
    </row>
    <row r="132" spans="1:3" ht="15">
      <c r="A132" t="s">
        <v>42</v>
      </c>
      <c r="B132" t="s">
        <v>12</v>
      </c>
      <c r="C132">
        <v>7.199389669</v>
      </c>
    </row>
    <row r="133" spans="1:3" ht="15">
      <c r="A133" t="s">
        <v>42</v>
      </c>
      <c r="B133" t="s">
        <v>13</v>
      </c>
      <c r="C133">
        <v>0.006807330873</v>
      </c>
    </row>
    <row r="134" spans="1:3" ht="15">
      <c r="A134" t="s">
        <v>42</v>
      </c>
      <c r="B134" t="s">
        <v>14</v>
      </c>
      <c r="C134">
        <v>2.86735875</v>
      </c>
    </row>
    <row r="135" spans="1:3" ht="15">
      <c r="A135" t="s">
        <v>42</v>
      </c>
      <c r="B135" t="s">
        <v>15</v>
      </c>
      <c r="C135">
        <v>43.51228724</v>
      </c>
    </row>
    <row r="136" spans="1:3" ht="15">
      <c r="A136" t="s">
        <v>42</v>
      </c>
      <c r="B136" t="s">
        <v>16</v>
      </c>
      <c r="C136">
        <v>0.385419994</v>
      </c>
    </row>
    <row r="137" spans="1:3" ht="15">
      <c r="A137" t="s">
        <v>42</v>
      </c>
      <c r="B137" t="s">
        <v>17</v>
      </c>
      <c r="C137">
        <v>11.33077687</v>
      </c>
    </row>
    <row r="138" spans="1:3" ht="15">
      <c r="A138" t="s">
        <v>42</v>
      </c>
      <c r="B138" t="s">
        <v>18</v>
      </c>
      <c r="C138">
        <v>0.07793786503</v>
      </c>
    </row>
    <row r="139" spans="1:3" ht="15">
      <c r="A139" t="s">
        <v>42</v>
      </c>
      <c r="B139" t="s">
        <v>19</v>
      </c>
      <c r="C139">
        <v>9.739410618</v>
      </c>
    </row>
    <row r="140" spans="1:3" ht="15">
      <c r="A140" t="s">
        <v>42</v>
      </c>
      <c r="B140" t="s">
        <v>20</v>
      </c>
      <c r="C140">
        <v>0.3162336931</v>
      </c>
    </row>
    <row r="141" spans="1:3" ht="15">
      <c r="A141" t="s">
        <v>42</v>
      </c>
      <c r="B141" t="s">
        <v>21</v>
      </c>
      <c r="C141">
        <v>0.01674598649</v>
      </c>
    </row>
    <row r="142" spans="1:3" ht="15">
      <c r="A142" t="s">
        <v>48</v>
      </c>
      <c r="B142" t="s">
        <v>7</v>
      </c>
      <c r="C142">
        <v>0.323064171</v>
      </c>
    </row>
    <row r="143" spans="1:3" ht="15">
      <c r="A143" t="s">
        <v>48</v>
      </c>
      <c r="B143" t="s">
        <v>9</v>
      </c>
      <c r="C143">
        <v>0.4173662262</v>
      </c>
    </row>
    <row r="144" spans="1:3" ht="15">
      <c r="A144" t="s">
        <v>48</v>
      </c>
      <c r="B144" t="s">
        <v>10</v>
      </c>
      <c r="C144">
        <v>10.26831996</v>
      </c>
    </row>
    <row r="145" spans="1:3" ht="15">
      <c r="A145" t="s">
        <v>48</v>
      </c>
      <c r="B145" t="s">
        <v>11</v>
      </c>
      <c r="C145">
        <v>0.4339793157</v>
      </c>
    </row>
    <row r="146" spans="1:3" ht="15">
      <c r="A146" t="s">
        <v>48</v>
      </c>
      <c r="B146" t="s">
        <v>12</v>
      </c>
      <c r="C146">
        <v>2.615470864</v>
      </c>
    </row>
    <row r="147" spans="1:3" ht="15">
      <c r="A147" t="s">
        <v>48</v>
      </c>
      <c r="B147" t="s">
        <v>13</v>
      </c>
      <c r="C147">
        <v>0.005770829944</v>
      </c>
    </row>
    <row r="148" spans="1:3" ht="15">
      <c r="A148" t="s">
        <v>48</v>
      </c>
      <c r="B148" t="s">
        <v>14</v>
      </c>
      <c r="C148">
        <v>0.6585837453</v>
      </c>
    </row>
    <row r="149" spans="1:3" ht="15">
      <c r="A149" t="s">
        <v>48</v>
      </c>
      <c r="B149" t="s">
        <v>15</v>
      </c>
      <c r="C149">
        <v>3.745892714</v>
      </c>
    </row>
    <row r="150" spans="1:3" ht="15">
      <c r="A150" t="s">
        <v>48</v>
      </c>
      <c r="B150" t="s">
        <v>16</v>
      </c>
      <c r="C150">
        <v>0.2947585293</v>
      </c>
    </row>
    <row r="151" spans="1:3" ht="15">
      <c r="A151" t="s">
        <v>48</v>
      </c>
      <c r="B151" t="s">
        <v>17</v>
      </c>
      <c r="C151">
        <v>0.214484163</v>
      </c>
    </row>
    <row r="152" spans="1:3" ht="15">
      <c r="A152" t="s">
        <v>48</v>
      </c>
      <c r="B152" t="s">
        <v>18</v>
      </c>
      <c r="C152">
        <v>0.03075252351</v>
      </c>
    </row>
    <row r="153" spans="1:3" ht="15">
      <c r="A153" t="s">
        <v>48</v>
      </c>
      <c r="B153" t="s">
        <v>19</v>
      </c>
      <c r="C153">
        <v>8.365300099</v>
      </c>
    </row>
    <row r="154" spans="1:3" ht="15">
      <c r="A154" t="s">
        <v>48</v>
      </c>
      <c r="B154" t="s">
        <v>20</v>
      </c>
      <c r="C154">
        <v>0.05382763164</v>
      </c>
    </row>
    <row r="155" spans="1:3" ht="15">
      <c r="A155" t="s">
        <v>48</v>
      </c>
      <c r="B155" t="s">
        <v>21</v>
      </c>
      <c r="C155">
        <v>-0.006215576752</v>
      </c>
    </row>
    <row r="156" spans="1:3" ht="15">
      <c r="A156" t="s">
        <v>49</v>
      </c>
      <c r="B156" t="s">
        <v>7</v>
      </c>
      <c r="C156">
        <v>0.2814596158</v>
      </c>
    </row>
    <row r="157" spans="1:3" ht="15">
      <c r="A157" t="s">
        <v>49</v>
      </c>
      <c r="B157" t="s">
        <v>9</v>
      </c>
      <c r="C157">
        <v>0.2800252026</v>
      </c>
    </row>
    <row r="158" spans="1:3" ht="15">
      <c r="A158" t="s">
        <v>49</v>
      </c>
      <c r="B158" t="s">
        <v>10</v>
      </c>
      <c r="C158">
        <v>1.71316657</v>
      </c>
    </row>
    <row r="159" spans="1:3" ht="15">
      <c r="A159" t="s">
        <v>49</v>
      </c>
      <c r="B159" t="s">
        <v>11</v>
      </c>
      <c r="C159">
        <v>0.1408181229</v>
      </c>
    </row>
    <row r="160" spans="1:3" ht="15">
      <c r="A160" t="s">
        <v>49</v>
      </c>
      <c r="B160" t="s">
        <v>12</v>
      </c>
      <c r="C160">
        <v>1.551665973</v>
      </c>
    </row>
    <row r="161" spans="1:3" ht="15">
      <c r="A161" t="s">
        <v>49</v>
      </c>
      <c r="B161" t="s">
        <v>13</v>
      </c>
      <c r="C161">
        <v>0.005784683722</v>
      </c>
    </row>
    <row r="162" spans="1:3" ht="15">
      <c r="A162" t="s">
        <v>49</v>
      </c>
      <c r="B162" t="s">
        <v>14</v>
      </c>
      <c r="C162">
        <v>0.08819246498</v>
      </c>
    </row>
    <row r="163" spans="1:3" ht="15">
      <c r="A163" t="s">
        <v>49</v>
      </c>
      <c r="B163" t="s">
        <v>15</v>
      </c>
      <c r="C163">
        <v>0.2331592314</v>
      </c>
    </row>
    <row r="164" spans="1:3" ht="15">
      <c r="A164" t="s">
        <v>49</v>
      </c>
      <c r="B164" t="s">
        <v>16</v>
      </c>
      <c r="C164">
        <v>0.1995160721</v>
      </c>
    </row>
    <row r="165" spans="1:3" ht="15">
      <c r="A165" t="s">
        <v>49</v>
      </c>
      <c r="B165" t="s">
        <v>17</v>
      </c>
      <c r="C165">
        <v>0.09691482664</v>
      </c>
    </row>
    <row r="166" spans="1:3" ht="15">
      <c r="A166" t="s">
        <v>49</v>
      </c>
      <c r="B166" t="s">
        <v>18</v>
      </c>
      <c r="C166">
        <v>0.05322461587</v>
      </c>
    </row>
    <row r="167" spans="1:3" ht="15">
      <c r="A167" t="s">
        <v>49</v>
      </c>
      <c r="B167" t="s">
        <v>19</v>
      </c>
      <c r="C167">
        <v>1.429876954</v>
      </c>
    </row>
    <row r="168" spans="1:3" ht="15">
      <c r="A168" t="s">
        <v>49</v>
      </c>
      <c r="B168" t="s">
        <v>20</v>
      </c>
      <c r="C168">
        <v>0.01460666488</v>
      </c>
    </row>
    <row r="169" spans="1:3" ht="15">
      <c r="A169" t="s">
        <v>49</v>
      </c>
      <c r="B169" t="s">
        <v>21</v>
      </c>
      <c r="C169">
        <v>-0.009651104511</v>
      </c>
    </row>
    <row r="170" spans="1:3" ht="15">
      <c r="A170" t="s">
        <v>50</v>
      </c>
      <c r="B170" t="s">
        <v>7</v>
      </c>
      <c r="C170">
        <v>0.3867252245</v>
      </c>
    </row>
    <row r="171" spans="1:3" ht="15">
      <c r="A171" t="s">
        <v>50</v>
      </c>
      <c r="B171" t="s">
        <v>9</v>
      </c>
      <c r="C171">
        <v>0.1564104665</v>
      </c>
    </row>
    <row r="172" spans="1:3" ht="15">
      <c r="A172" t="s">
        <v>50</v>
      </c>
      <c r="B172" t="s">
        <v>10</v>
      </c>
      <c r="C172">
        <v>0.4181333737</v>
      </c>
    </row>
    <row r="173" spans="1:3" ht="15">
      <c r="A173" t="s">
        <v>50</v>
      </c>
      <c r="B173" t="s">
        <v>11</v>
      </c>
      <c r="C173">
        <v>0.2912532071</v>
      </c>
    </row>
    <row r="174" spans="1:3" ht="15">
      <c r="A174" t="s">
        <v>50</v>
      </c>
      <c r="B174" t="s">
        <v>12</v>
      </c>
      <c r="C174">
        <v>0.8339960588</v>
      </c>
    </row>
    <row r="175" spans="1:3" ht="15">
      <c r="A175" t="s">
        <v>50</v>
      </c>
      <c r="B175" t="s">
        <v>13</v>
      </c>
      <c r="C175">
        <v>0.005799378454</v>
      </c>
    </row>
    <row r="176" spans="1:3" ht="15">
      <c r="A176" t="s">
        <v>50</v>
      </c>
      <c r="B176" t="s">
        <v>14</v>
      </c>
      <c r="C176">
        <v>-0.1130243234</v>
      </c>
    </row>
    <row r="177" spans="1:3" ht="15">
      <c r="A177" t="s">
        <v>50</v>
      </c>
      <c r="B177" t="s">
        <v>15</v>
      </c>
      <c r="C177">
        <v>-0.00948862712</v>
      </c>
    </row>
    <row r="178" spans="1:3" ht="15">
      <c r="A178" t="s">
        <v>50</v>
      </c>
      <c r="B178" t="s">
        <v>16</v>
      </c>
      <c r="C178">
        <v>0.1970688937</v>
      </c>
    </row>
    <row r="179" spans="1:3" ht="15">
      <c r="A179" t="s">
        <v>50</v>
      </c>
      <c r="B179" t="s">
        <v>17</v>
      </c>
      <c r="C179">
        <v>0.144740423</v>
      </c>
    </row>
    <row r="180" spans="1:3" ht="15">
      <c r="A180" t="s">
        <v>50</v>
      </c>
      <c r="B180" t="s">
        <v>18</v>
      </c>
      <c r="C180">
        <v>0.04945031698</v>
      </c>
    </row>
    <row r="181" spans="1:3" ht="15">
      <c r="A181" t="s">
        <v>50</v>
      </c>
      <c r="B181" t="s">
        <v>19</v>
      </c>
      <c r="C181">
        <v>0.3917492767</v>
      </c>
    </row>
    <row r="182" spans="1:3" ht="15">
      <c r="A182" t="s">
        <v>50</v>
      </c>
      <c r="B182" t="s">
        <v>20</v>
      </c>
      <c r="C182">
        <v>0.004570563353</v>
      </c>
    </row>
    <row r="183" spans="1:3" ht="15">
      <c r="A183" t="s">
        <v>50</v>
      </c>
      <c r="B183" t="s">
        <v>21</v>
      </c>
      <c r="C183">
        <v>-0.00359604232</v>
      </c>
    </row>
    <row r="184" spans="1:3" ht="15">
      <c r="A184" t="s">
        <v>51</v>
      </c>
      <c r="B184" t="s">
        <v>7</v>
      </c>
      <c r="C184">
        <v>0.3441179103</v>
      </c>
    </row>
    <row r="185" spans="1:3" ht="15">
      <c r="A185" t="s">
        <v>51</v>
      </c>
      <c r="B185" t="s">
        <v>9</v>
      </c>
      <c r="C185">
        <v>0.1672618443</v>
      </c>
    </row>
    <row r="186" spans="1:3" ht="15">
      <c r="A186" t="s">
        <v>51</v>
      </c>
      <c r="B186" t="s">
        <v>10</v>
      </c>
      <c r="C186">
        <v>0.3602538622</v>
      </c>
    </row>
    <row r="187" spans="1:3" ht="15">
      <c r="A187" t="s">
        <v>51</v>
      </c>
      <c r="B187" t="s">
        <v>11</v>
      </c>
      <c r="C187">
        <v>0.1890506139</v>
      </c>
    </row>
    <row r="188" spans="1:3" ht="15">
      <c r="A188" t="s">
        <v>51</v>
      </c>
      <c r="B188" t="s">
        <v>12</v>
      </c>
      <c r="C188">
        <v>0.8940759108</v>
      </c>
    </row>
    <row r="189" spans="1:3" ht="15">
      <c r="A189" t="s">
        <v>51</v>
      </c>
      <c r="B189" t="s">
        <v>13</v>
      </c>
      <c r="C189">
        <v>0.005796793897</v>
      </c>
    </row>
    <row r="190" spans="1:3" ht="15">
      <c r="A190" t="s">
        <v>51</v>
      </c>
      <c r="B190" t="s">
        <v>14</v>
      </c>
      <c r="C190">
        <v>-0.1590062983</v>
      </c>
    </row>
    <row r="191" spans="1:3" ht="15">
      <c r="A191" t="s">
        <v>51</v>
      </c>
      <c r="B191" t="s">
        <v>15</v>
      </c>
      <c r="C191">
        <v>-0.0153804193</v>
      </c>
    </row>
    <row r="192" spans="1:3" ht="15">
      <c r="A192" t="s">
        <v>51</v>
      </c>
      <c r="B192" t="s">
        <v>16</v>
      </c>
      <c r="C192">
        <v>0.1789936803</v>
      </c>
    </row>
    <row r="193" spans="1:3" ht="15">
      <c r="A193" t="s">
        <v>51</v>
      </c>
      <c r="B193" t="s">
        <v>17</v>
      </c>
      <c r="C193">
        <v>0.1046906601</v>
      </c>
    </row>
    <row r="194" spans="1:3" ht="15">
      <c r="A194" t="s">
        <v>51</v>
      </c>
      <c r="B194" t="s">
        <v>18</v>
      </c>
      <c r="C194">
        <v>0.04489982908</v>
      </c>
    </row>
    <row r="195" spans="1:3" ht="15">
      <c r="A195" t="s">
        <v>51</v>
      </c>
      <c r="B195" t="s">
        <v>19</v>
      </c>
      <c r="C195">
        <v>0.2477289434</v>
      </c>
    </row>
    <row r="196" spans="1:3" ht="15">
      <c r="A196" t="s">
        <v>51</v>
      </c>
      <c r="B196" t="s">
        <v>20</v>
      </c>
      <c r="C196">
        <v>0.003627971329</v>
      </c>
    </row>
    <row r="197" spans="1:3" ht="15">
      <c r="A197" t="s">
        <v>51</v>
      </c>
      <c r="B197" t="s">
        <v>21</v>
      </c>
      <c r="C197">
        <v>-0.006006451244</v>
      </c>
    </row>
    <row r="198" spans="1:3" ht="15">
      <c r="A198" t="s">
        <v>52</v>
      </c>
      <c r="B198" t="s">
        <v>7</v>
      </c>
      <c r="C198">
        <v>0.2297914729</v>
      </c>
    </row>
    <row r="199" spans="1:3" ht="15">
      <c r="A199" t="s">
        <v>52</v>
      </c>
      <c r="B199" t="s">
        <v>9</v>
      </c>
      <c r="C199">
        <v>0.8996746944</v>
      </c>
    </row>
    <row r="200" spans="1:3" ht="15">
      <c r="A200" t="s">
        <v>52</v>
      </c>
      <c r="B200" t="s">
        <v>10</v>
      </c>
      <c r="C200">
        <v>78.01464421</v>
      </c>
    </row>
    <row r="201" spans="1:3" ht="15">
      <c r="A201" t="s">
        <v>52</v>
      </c>
      <c r="B201" t="s">
        <v>11</v>
      </c>
      <c r="C201">
        <v>0.310012529</v>
      </c>
    </row>
    <row r="202" spans="1:3" ht="15">
      <c r="A202" t="s">
        <v>52</v>
      </c>
      <c r="B202" t="s">
        <v>12</v>
      </c>
      <c r="C202">
        <v>15.64524526</v>
      </c>
    </row>
    <row r="203" spans="1:3" ht="15">
      <c r="A203" t="s">
        <v>52</v>
      </c>
      <c r="B203" t="s">
        <v>13</v>
      </c>
      <c r="C203">
        <v>0.006257407786</v>
      </c>
    </row>
    <row r="204" spans="1:3" ht="15">
      <c r="A204" t="s">
        <v>52</v>
      </c>
      <c r="B204" t="s">
        <v>14</v>
      </c>
      <c r="C204">
        <v>5.256464757</v>
      </c>
    </row>
    <row r="205" spans="1:3" ht="15">
      <c r="A205" t="s">
        <v>52</v>
      </c>
      <c r="B205" t="s">
        <v>15</v>
      </c>
      <c r="C205">
        <v>41.16766317</v>
      </c>
    </row>
    <row r="206" spans="1:3" ht="15">
      <c r="A206" t="s">
        <v>52</v>
      </c>
      <c r="B206" t="s">
        <v>16</v>
      </c>
      <c r="C206">
        <v>0.9090994098</v>
      </c>
    </row>
    <row r="207" spans="1:3" ht="15">
      <c r="A207" t="s">
        <v>52</v>
      </c>
      <c r="B207" t="s">
        <v>17</v>
      </c>
      <c r="C207">
        <v>15.14695682</v>
      </c>
    </row>
    <row r="208" spans="1:3" ht="15">
      <c r="A208" t="s">
        <v>52</v>
      </c>
      <c r="B208" t="s">
        <v>18</v>
      </c>
      <c r="C208">
        <v>0.1322234234</v>
      </c>
    </row>
    <row r="209" spans="1:3" ht="15">
      <c r="A209" t="s">
        <v>52</v>
      </c>
      <c r="B209" t="s">
        <v>19</v>
      </c>
      <c r="C209">
        <v>10.91814338</v>
      </c>
    </row>
    <row r="210" spans="1:3" ht="15">
      <c r="A210" t="s">
        <v>52</v>
      </c>
      <c r="B210" t="s">
        <v>20</v>
      </c>
      <c r="C210">
        <v>0.304867255</v>
      </c>
    </row>
    <row r="211" spans="1:3" ht="15">
      <c r="A211" t="s">
        <v>52</v>
      </c>
      <c r="B211" t="s">
        <v>21</v>
      </c>
      <c r="C211">
        <v>-0.01129799203</v>
      </c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4" sqref="A4"/>
    </sheetView>
  </sheetViews>
  <sheetFormatPr defaultColWidth="11.00390625" defaultRowHeight="15.75"/>
  <cols>
    <col min="1" max="1" width="21.50390625" style="0" customWidth="1"/>
  </cols>
  <sheetData>
    <row r="1" spans="1:13" ht="15">
      <c r="A1" s="20" t="s">
        <v>69</v>
      </c>
      <c r="B1" t="s">
        <v>7</v>
      </c>
      <c r="C1" t="s">
        <v>9</v>
      </c>
      <c r="D1" t="s">
        <v>10</v>
      </c>
      <c r="E1" t="s">
        <v>11</v>
      </c>
      <c r="F1" t="s">
        <v>12</v>
      </c>
      <c r="G1" t="s">
        <v>14</v>
      </c>
      <c r="H1" t="s">
        <v>15</v>
      </c>
      <c r="I1" t="s">
        <v>16</v>
      </c>
      <c r="J1" t="s">
        <v>17</v>
      </c>
      <c r="K1" t="s">
        <v>19</v>
      </c>
      <c r="L1" t="s">
        <v>20</v>
      </c>
      <c r="M1" t="s">
        <v>21</v>
      </c>
    </row>
    <row r="4" spans="1:13" ht="15">
      <c r="A4" t="s">
        <v>33</v>
      </c>
      <c r="B4">
        <v>13.16558519</v>
      </c>
      <c r="C4">
        <v>0.06253654475</v>
      </c>
      <c r="D4">
        <v>3.903636021</v>
      </c>
      <c r="E4">
        <v>55.61104353</v>
      </c>
      <c r="F4">
        <v>0.2332820037</v>
      </c>
      <c r="G4">
        <v>0.5051145531</v>
      </c>
      <c r="H4">
        <v>0.950807164</v>
      </c>
      <c r="I4">
        <v>0.07883200127</v>
      </c>
      <c r="J4">
        <v>1.579241249</v>
      </c>
      <c r="K4">
        <v>2.801779333</v>
      </c>
      <c r="L4">
        <v>0.004078016574</v>
      </c>
      <c r="M4">
        <v>0.536062846</v>
      </c>
    </row>
    <row r="5" spans="1:13" ht="15">
      <c r="A5" t="s">
        <v>34</v>
      </c>
      <c r="B5">
        <v>31.69527733</v>
      </c>
      <c r="C5">
        <v>0.05221154496</v>
      </c>
      <c r="D5">
        <v>0.3422293386</v>
      </c>
      <c r="E5">
        <v>61.95018589</v>
      </c>
      <c r="F5">
        <v>0.07732033807</v>
      </c>
      <c r="G5">
        <v>0.4871041946</v>
      </c>
      <c r="H5">
        <v>0.342125806</v>
      </c>
      <c r="I5">
        <v>0.0815547258</v>
      </c>
      <c r="J5">
        <v>0.3282657237</v>
      </c>
      <c r="K5">
        <v>2.851557093</v>
      </c>
      <c r="L5">
        <v>0.002181331054</v>
      </c>
      <c r="M5">
        <v>0.7923942323</v>
      </c>
    </row>
    <row r="6" spans="1:13" ht="15">
      <c r="A6" t="s">
        <v>35</v>
      </c>
      <c r="B6">
        <v>22.29022317</v>
      </c>
      <c r="C6">
        <v>0.04149661534</v>
      </c>
      <c r="D6">
        <v>-0.07848657817</v>
      </c>
      <c r="E6">
        <v>33.24252681</v>
      </c>
      <c r="F6">
        <v>0.02145656789</v>
      </c>
      <c r="G6">
        <v>0.5350785124</v>
      </c>
      <c r="H6">
        <v>0.112957409</v>
      </c>
      <c r="I6">
        <v>0.09299708957</v>
      </c>
      <c r="J6">
        <v>0.1567199309</v>
      </c>
      <c r="K6">
        <v>2.879357873</v>
      </c>
      <c r="L6">
        <v>0.001564548429</v>
      </c>
      <c r="M6">
        <v>0.5528095147</v>
      </c>
    </row>
    <row r="7" spans="1:13" ht="15">
      <c r="A7" t="s">
        <v>36</v>
      </c>
      <c r="B7">
        <v>23.71602005</v>
      </c>
      <c r="C7">
        <v>0.04232017325</v>
      </c>
      <c r="D7">
        <v>0.6516187878</v>
      </c>
      <c r="E7">
        <v>28.76440509</v>
      </c>
      <c r="F7">
        <v>0.00596094889</v>
      </c>
      <c r="G7">
        <v>0.5677810164</v>
      </c>
      <c r="H7">
        <v>0.1086791058</v>
      </c>
      <c r="I7">
        <v>0.08365449137</v>
      </c>
      <c r="J7">
        <v>0.412556707</v>
      </c>
      <c r="K7">
        <v>2.713806974</v>
      </c>
      <c r="L7">
        <v>0.001671693337</v>
      </c>
      <c r="M7">
        <v>0.5887528038</v>
      </c>
    </row>
    <row r="8" spans="1:13" ht="15">
      <c r="A8" t="s">
        <v>37</v>
      </c>
      <c r="B8">
        <v>2.680642516</v>
      </c>
      <c r="C8">
        <v>0.2054101969</v>
      </c>
      <c r="D8">
        <v>8.63267733</v>
      </c>
      <c r="E8">
        <v>2.315775467</v>
      </c>
      <c r="F8">
        <v>0.5426136903</v>
      </c>
      <c r="G8">
        <v>0.05979830385</v>
      </c>
      <c r="H8">
        <v>4.935664509</v>
      </c>
      <c r="I8">
        <v>0.05658405607</v>
      </c>
      <c r="J8">
        <v>1.195175811</v>
      </c>
      <c r="K8">
        <v>0.9936497401</v>
      </c>
      <c r="L8">
        <v>0.03180102773</v>
      </c>
      <c r="M8">
        <v>-0.01128905039</v>
      </c>
    </row>
    <row r="11" spans="1:13" ht="15">
      <c r="A11" t="s">
        <v>38</v>
      </c>
      <c r="B11" t="s">
        <v>8</v>
      </c>
      <c r="C11">
        <v>0.6171373767</v>
      </c>
      <c r="D11">
        <v>39.1695239</v>
      </c>
      <c r="E11">
        <v>507.7410001</v>
      </c>
      <c r="F11">
        <v>4.006166976</v>
      </c>
      <c r="G11">
        <v>6.94806683</v>
      </c>
      <c r="H11">
        <v>8.821109053</v>
      </c>
      <c r="I11">
        <v>0.6757002682</v>
      </c>
      <c r="J11">
        <v>14.95712423</v>
      </c>
      <c r="K11">
        <v>26.76595336</v>
      </c>
      <c r="L11">
        <v>0.05112380807</v>
      </c>
      <c r="M11">
        <v>5.200826417</v>
      </c>
    </row>
    <row r="12" spans="1:13" ht="15">
      <c r="A12" t="s">
        <v>39</v>
      </c>
      <c r="B12" t="s">
        <v>8</v>
      </c>
      <c r="C12">
        <v>0.5290226624</v>
      </c>
      <c r="D12">
        <v>5.52903747</v>
      </c>
      <c r="E12">
        <v>578.3830021</v>
      </c>
      <c r="F12">
        <v>2.531649932</v>
      </c>
      <c r="G12">
        <v>6.931562501</v>
      </c>
      <c r="H12">
        <v>3.323245262</v>
      </c>
      <c r="I12">
        <v>0.7651135613</v>
      </c>
      <c r="J12">
        <v>3.011486797</v>
      </c>
      <c r="K12">
        <v>27.79015199</v>
      </c>
      <c r="L12">
        <v>0.03308577144</v>
      </c>
      <c r="M12">
        <v>7.756970364</v>
      </c>
    </row>
    <row r="13" spans="1:13" ht="15">
      <c r="A13" t="s">
        <v>40</v>
      </c>
      <c r="B13" t="s">
        <v>8</v>
      </c>
      <c r="C13">
        <v>0.4256050188</v>
      </c>
      <c r="D13">
        <v>1.373831422</v>
      </c>
      <c r="E13">
        <v>314.5358299</v>
      </c>
      <c r="F13">
        <v>2.093407491</v>
      </c>
      <c r="G13">
        <v>7.414289278</v>
      </c>
      <c r="H13">
        <v>1.218094925</v>
      </c>
      <c r="I13">
        <v>0.9036905931</v>
      </c>
      <c r="J13">
        <v>1.380716518</v>
      </c>
      <c r="K13">
        <v>27.70033431</v>
      </c>
      <c r="L13">
        <v>0.02757151859</v>
      </c>
      <c r="M13">
        <v>5.441969556</v>
      </c>
    </row>
    <row r="14" spans="1:13" ht="15">
      <c r="A14" t="s">
        <v>41</v>
      </c>
      <c r="B14" t="s">
        <v>8</v>
      </c>
      <c r="C14">
        <v>0.4272111959</v>
      </c>
      <c r="D14">
        <v>8.364465965</v>
      </c>
      <c r="E14">
        <v>269.1667212</v>
      </c>
      <c r="F14">
        <v>2.158740455</v>
      </c>
      <c r="G14">
        <v>7.606524083</v>
      </c>
      <c r="H14">
        <v>1.195826987</v>
      </c>
      <c r="I14">
        <v>0.7995247461</v>
      </c>
      <c r="J14">
        <v>3.755068517</v>
      </c>
      <c r="K14">
        <v>26.4211621</v>
      </c>
      <c r="L14">
        <v>0.02876713897</v>
      </c>
      <c r="M14">
        <v>5.82646313</v>
      </c>
    </row>
    <row r="15" spans="1:13" ht="15">
      <c r="A15" t="s">
        <v>42</v>
      </c>
      <c r="B15">
        <v>27.11157485</v>
      </c>
      <c r="C15">
        <v>1.96386018</v>
      </c>
      <c r="D15">
        <v>83.34920231</v>
      </c>
      <c r="E15">
        <v>21.89539812</v>
      </c>
      <c r="F15">
        <v>7.199389669</v>
      </c>
      <c r="G15">
        <v>2.86735875</v>
      </c>
      <c r="H15">
        <v>43.51228724</v>
      </c>
      <c r="I15">
        <v>0.385419994</v>
      </c>
      <c r="J15">
        <v>11.33077687</v>
      </c>
      <c r="K15">
        <v>9.739410618</v>
      </c>
      <c r="L15">
        <v>0.3162336931</v>
      </c>
      <c r="M15">
        <v>0.01674598649</v>
      </c>
    </row>
    <row r="18" spans="1:13" ht="15">
      <c r="A18" t="s">
        <v>57</v>
      </c>
      <c r="B18">
        <v>0.323064171</v>
      </c>
      <c r="C18">
        <v>0.4173662262</v>
      </c>
      <c r="D18">
        <v>10.26831996</v>
      </c>
      <c r="E18">
        <v>0.4339793157</v>
      </c>
      <c r="F18">
        <v>2.615470864</v>
      </c>
      <c r="G18">
        <v>0.6585837453</v>
      </c>
      <c r="H18">
        <v>3.745892714</v>
      </c>
      <c r="I18">
        <v>0.2947585293</v>
      </c>
      <c r="J18">
        <v>0.214484163</v>
      </c>
      <c r="K18">
        <v>8.365300099</v>
      </c>
      <c r="L18">
        <v>0.05382763164</v>
      </c>
      <c r="M18">
        <v>-0.006215576752</v>
      </c>
    </row>
    <row r="19" spans="1:13" ht="15">
      <c r="A19" t="s">
        <v>58</v>
      </c>
      <c r="B19">
        <v>0.2814596158</v>
      </c>
      <c r="C19">
        <v>0.2800252026</v>
      </c>
      <c r="D19">
        <v>1.71316657</v>
      </c>
      <c r="E19">
        <v>0.1408181229</v>
      </c>
      <c r="F19">
        <v>1.551665973</v>
      </c>
      <c r="G19">
        <v>0.08819246498</v>
      </c>
      <c r="H19">
        <v>0.2331592314</v>
      </c>
      <c r="I19">
        <v>0.1995160721</v>
      </c>
      <c r="J19">
        <v>0.09691482664</v>
      </c>
      <c r="K19">
        <v>1.429876954</v>
      </c>
      <c r="L19">
        <v>0.01460666488</v>
      </c>
      <c r="M19">
        <v>-0.009651104511</v>
      </c>
    </row>
    <row r="20" spans="1:13" ht="15">
      <c r="A20" t="s">
        <v>59</v>
      </c>
      <c r="B20">
        <v>0.3867252245</v>
      </c>
      <c r="C20">
        <v>0.1564104665</v>
      </c>
      <c r="D20">
        <v>0.4181333737</v>
      </c>
      <c r="E20">
        <v>0.2912532071</v>
      </c>
      <c r="F20">
        <v>0.8339960588</v>
      </c>
      <c r="G20">
        <v>-0.1130243234</v>
      </c>
      <c r="H20">
        <v>-0.00948862712</v>
      </c>
      <c r="I20">
        <v>0.1970688937</v>
      </c>
      <c r="J20">
        <v>0.144740423</v>
      </c>
      <c r="K20">
        <v>0.3917492767</v>
      </c>
      <c r="L20">
        <v>0.004570563353</v>
      </c>
      <c r="M20">
        <v>-0.00359604232</v>
      </c>
    </row>
    <row r="21" spans="1:13" ht="15">
      <c r="A21" t="s">
        <v>60</v>
      </c>
      <c r="B21">
        <v>0.3441179103</v>
      </c>
      <c r="C21">
        <v>0.1672618443</v>
      </c>
      <c r="D21">
        <v>0.3602538622</v>
      </c>
      <c r="E21">
        <v>0.1890506139</v>
      </c>
      <c r="F21">
        <v>0.8940759108</v>
      </c>
      <c r="G21">
        <v>-0.1590062983</v>
      </c>
      <c r="H21">
        <v>-0.0153804193</v>
      </c>
      <c r="I21">
        <v>0.1789936803</v>
      </c>
      <c r="J21">
        <v>0.1046906601</v>
      </c>
      <c r="K21">
        <v>0.2477289434</v>
      </c>
      <c r="L21">
        <v>0.003627971329</v>
      </c>
      <c r="M21">
        <v>-0.006006451244</v>
      </c>
    </row>
    <row r="22" spans="1:13" ht="15">
      <c r="A22" t="s">
        <v>61</v>
      </c>
      <c r="B22">
        <v>0.2297914729</v>
      </c>
      <c r="C22">
        <v>0.8996746944</v>
      </c>
      <c r="D22">
        <v>78.01464421</v>
      </c>
      <c r="E22">
        <v>0.310012529</v>
      </c>
      <c r="F22">
        <v>15.64524526</v>
      </c>
      <c r="G22">
        <v>5.256464757</v>
      </c>
      <c r="H22">
        <v>41.16766317</v>
      </c>
      <c r="I22">
        <v>0.9090994098</v>
      </c>
      <c r="J22">
        <v>15.14695682</v>
      </c>
      <c r="K22">
        <v>10.91814338</v>
      </c>
      <c r="L22">
        <v>0.304867255</v>
      </c>
      <c r="M22">
        <v>-0.01129799203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A13">
      <selection activeCell="A61" sqref="A61"/>
    </sheetView>
  </sheetViews>
  <sheetFormatPr defaultColWidth="11.00390625" defaultRowHeight="15.75"/>
  <cols>
    <col min="1" max="1" width="30.00390625" style="0" customWidth="1"/>
  </cols>
  <sheetData>
    <row r="1" spans="1:13" ht="15">
      <c r="A1" s="20" t="s">
        <v>69</v>
      </c>
      <c r="B1" s="3" t="s">
        <v>7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14</v>
      </c>
      <c r="H1" s="3" t="s">
        <v>15</v>
      </c>
      <c r="I1" s="3" t="s">
        <v>16</v>
      </c>
      <c r="J1" s="3" t="s">
        <v>17</v>
      </c>
      <c r="K1" s="3" t="s">
        <v>19</v>
      </c>
      <c r="L1" s="3" t="s">
        <v>20</v>
      </c>
      <c r="M1" s="3" t="s">
        <v>21</v>
      </c>
    </row>
    <row r="2" ht="15">
      <c r="A2" s="20"/>
    </row>
    <row r="3" spans="1:13" ht="15">
      <c r="A3" t="s">
        <v>78</v>
      </c>
      <c r="B3">
        <v>131.6558519</v>
      </c>
      <c r="C3">
        <v>0.6171373767</v>
      </c>
      <c r="D3">
        <v>39.1695239</v>
      </c>
      <c r="E3">
        <v>556.1104353000001</v>
      </c>
      <c r="F3">
        <v>4.006166976</v>
      </c>
      <c r="G3">
        <v>6.94806683</v>
      </c>
      <c r="H3">
        <v>8.821109053</v>
      </c>
      <c r="I3">
        <v>0.6757002682</v>
      </c>
      <c r="J3">
        <v>14.95712423</v>
      </c>
      <c r="K3">
        <v>26.76595336</v>
      </c>
      <c r="L3">
        <v>0.05112380807</v>
      </c>
      <c r="M3">
        <v>5.200826417</v>
      </c>
    </row>
    <row r="4" spans="1:13" ht="15">
      <c r="A4" t="s">
        <v>79</v>
      </c>
      <c r="B4">
        <v>316.9527733</v>
      </c>
      <c r="C4">
        <v>0.5290226624</v>
      </c>
      <c r="D4">
        <v>5.52903747</v>
      </c>
      <c r="E4">
        <v>619.5018589</v>
      </c>
      <c r="F4">
        <v>2.531649932</v>
      </c>
      <c r="G4">
        <v>6.931562501</v>
      </c>
      <c r="H4">
        <v>3.323245262</v>
      </c>
      <c r="I4">
        <v>0.7651135613</v>
      </c>
      <c r="J4">
        <v>3.011486797</v>
      </c>
      <c r="K4">
        <v>27.79015199</v>
      </c>
      <c r="L4">
        <v>0.03308577144</v>
      </c>
      <c r="M4">
        <v>7.756970364</v>
      </c>
    </row>
    <row r="5" spans="1:13" ht="15">
      <c r="A5" t="s">
        <v>80</v>
      </c>
      <c r="B5">
        <v>222.90223170000002</v>
      </c>
      <c r="C5">
        <v>0.4256050188</v>
      </c>
      <c r="D5">
        <v>1.373831422</v>
      </c>
      <c r="E5">
        <v>332.42526810000004</v>
      </c>
      <c r="F5">
        <v>2.093407491</v>
      </c>
      <c r="G5">
        <v>7.414289278</v>
      </c>
      <c r="H5">
        <v>1.218094925</v>
      </c>
      <c r="I5">
        <v>0.9036905931</v>
      </c>
      <c r="J5">
        <v>1.380716518</v>
      </c>
      <c r="K5">
        <v>27.70033431</v>
      </c>
      <c r="L5">
        <v>0.02757151859</v>
      </c>
      <c r="M5">
        <v>5.441969556</v>
      </c>
    </row>
    <row r="6" spans="1:13" ht="15">
      <c r="A6" t="s">
        <v>81</v>
      </c>
      <c r="B6">
        <v>237.1602005</v>
      </c>
      <c r="C6">
        <v>0.4272111959</v>
      </c>
      <c r="D6">
        <v>8.364465965</v>
      </c>
      <c r="E6">
        <v>287.6440509</v>
      </c>
      <c r="F6">
        <v>2.158740455</v>
      </c>
      <c r="G6">
        <v>7.606524083</v>
      </c>
      <c r="H6">
        <v>1.195826987</v>
      </c>
      <c r="I6">
        <v>0.7995247461</v>
      </c>
      <c r="J6">
        <v>3.755068517</v>
      </c>
      <c r="K6">
        <v>26.4211621</v>
      </c>
      <c r="L6">
        <v>0.02876713897</v>
      </c>
      <c r="M6">
        <v>5.82646313</v>
      </c>
    </row>
    <row r="7" spans="1:13" ht="15">
      <c r="A7" t="s">
        <v>82</v>
      </c>
      <c r="B7">
        <v>26.806425159999996</v>
      </c>
      <c r="C7">
        <v>1.96386018</v>
      </c>
      <c r="D7">
        <v>83.34920231</v>
      </c>
      <c r="E7">
        <v>23.15775467</v>
      </c>
      <c r="F7">
        <v>7.199389669</v>
      </c>
      <c r="G7">
        <v>2.86735875</v>
      </c>
      <c r="H7">
        <v>43.51228724</v>
      </c>
      <c r="I7">
        <v>0.385419994</v>
      </c>
      <c r="J7">
        <v>11.33077687</v>
      </c>
      <c r="K7">
        <v>9.739410618</v>
      </c>
      <c r="L7">
        <v>0.3162336931</v>
      </c>
      <c r="M7">
        <v>0.01674598649</v>
      </c>
    </row>
    <row r="9" spans="1:12" ht="15">
      <c r="A9" t="s">
        <v>73</v>
      </c>
      <c r="B9">
        <v>0.323064171</v>
      </c>
      <c r="C9">
        <v>0.4173662262</v>
      </c>
      <c r="D9">
        <v>10.26831996</v>
      </c>
      <c r="E9">
        <v>0.4339793157</v>
      </c>
      <c r="F9">
        <v>2.615470864</v>
      </c>
      <c r="G9">
        <v>0.6585837453</v>
      </c>
      <c r="H9">
        <v>3.745892714</v>
      </c>
      <c r="I9">
        <v>0.2947585293</v>
      </c>
      <c r="J9">
        <v>0.214484163</v>
      </c>
      <c r="K9">
        <v>8.365300099</v>
      </c>
      <c r="L9">
        <v>0.05382763164</v>
      </c>
    </row>
    <row r="10" spans="1:12" ht="15">
      <c r="A10" t="s">
        <v>74</v>
      </c>
      <c r="B10">
        <v>0.2814596158</v>
      </c>
      <c r="C10">
        <v>0.2800252026</v>
      </c>
      <c r="D10">
        <v>1.71316657</v>
      </c>
      <c r="E10">
        <v>0.1408181229</v>
      </c>
      <c r="F10">
        <v>1.551665973</v>
      </c>
      <c r="G10">
        <v>0.08819246498</v>
      </c>
      <c r="H10">
        <v>0.2331592314</v>
      </c>
      <c r="I10">
        <v>0.1995160721</v>
      </c>
      <c r="J10">
        <v>0.09691482664</v>
      </c>
      <c r="K10">
        <v>1.429876954</v>
      </c>
      <c r="L10">
        <v>0.01460666488</v>
      </c>
    </row>
    <row r="11" spans="1:12" ht="15">
      <c r="A11" t="s">
        <v>75</v>
      </c>
      <c r="B11">
        <v>0.3867252245</v>
      </c>
      <c r="C11">
        <v>0.1564104665</v>
      </c>
      <c r="D11">
        <v>0.4181333737</v>
      </c>
      <c r="E11">
        <v>0.2912532071</v>
      </c>
      <c r="F11">
        <v>0.8339960588</v>
      </c>
      <c r="G11">
        <v>-0.1130243234</v>
      </c>
      <c r="H11">
        <v>-0.00948862712</v>
      </c>
      <c r="I11">
        <v>0.1970688937</v>
      </c>
      <c r="J11">
        <v>0.144740423</v>
      </c>
      <c r="K11">
        <v>0.3917492767</v>
      </c>
      <c r="L11">
        <v>0.004570563353</v>
      </c>
    </row>
    <row r="12" spans="1:12" ht="15">
      <c r="A12" t="s">
        <v>76</v>
      </c>
      <c r="B12">
        <v>0.3441179103</v>
      </c>
      <c r="C12">
        <v>0.1672618443</v>
      </c>
      <c r="D12">
        <v>0.3602538622</v>
      </c>
      <c r="E12">
        <v>0.1890506139</v>
      </c>
      <c r="F12">
        <v>0.8940759108</v>
      </c>
      <c r="G12">
        <v>-0.1590062983</v>
      </c>
      <c r="H12">
        <v>-0.0153804193</v>
      </c>
      <c r="I12">
        <v>0.1789936803</v>
      </c>
      <c r="J12">
        <v>0.1046906601</v>
      </c>
      <c r="K12">
        <v>0.2477289434</v>
      </c>
      <c r="L12">
        <v>0.003627971329</v>
      </c>
    </row>
    <row r="13" spans="1:12" ht="15">
      <c r="A13" t="s">
        <v>77</v>
      </c>
      <c r="B13">
        <v>0.2297914729</v>
      </c>
      <c r="C13">
        <v>0.8996746944</v>
      </c>
      <c r="D13">
        <v>78.01464421</v>
      </c>
      <c r="E13">
        <v>0.310012529</v>
      </c>
      <c r="F13">
        <v>15.64524526</v>
      </c>
      <c r="G13">
        <v>5.256464757</v>
      </c>
      <c r="H13">
        <v>41.16766317</v>
      </c>
      <c r="I13">
        <v>0.9090994098</v>
      </c>
      <c r="J13">
        <v>15.14695682</v>
      </c>
      <c r="K13">
        <v>10.91814338</v>
      </c>
      <c r="L13">
        <v>0.304867255</v>
      </c>
    </row>
    <row r="16" spans="1:13" ht="15">
      <c r="A16" s="3" t="s">
        <v>72</v>
      </c>
      <c r="B16" s="3" t="s">
        <v>7</v>
      </c>
      <c r="C16" s="3" t="s">
        <v>9</v>
      </c>
      <c r="D16" s="3" t="s">
        <v>10</v>
      </c>
      <c r="E16" s="3" t="s">
        <v>11</v>
      </c>
      <c r="F16" s="3" t="s">
        <v>12</v>
      </c>
      <c r="G16" s="3" t="s">
        <v>14</v>
      </c>
      <c r="H16" s="3" t="s">
        <v>15</v>
      </c>
      <c r="I16" s="3" t="s">
        <v>16</v>
      </c>
      <c r="J16" s="3" t="s">
        <v>17</v>
      </c>
      <c r="K16" s="3" t="s">
        <v>19</v>
      </c>
      <c r="L16" s="3" t="s">
        <v>20</v>
      </c>
      <c r="M16" s="3" t="s">
        <v>21</v>
      </c>
    </row>
    <row r="17" spans="2:14" ht="15">
      <c r="B17" t="s">
        <v>62</v>
      </c>
      <c r="C17" t="s">
        <v>62</v>
      </c>
      <c r="D17" t="s">
        <v>62</v>
      </c>
      <c r="E17" t="s">
        <v>62</v>
      </c>
      <c r="F17" t="s">
        <v>62</v>
      </c>
      <c r="G17" t="s">
        <v>62</v>
      </c>
      <c r="H17" t="s">
        <v>62</v>
      </c>
      <c r="I17" t="s">
        <v>62</v>
      </c>
      <c r="J17" t="s">
        <v>62</v>
      </c>
      <c r="K17" t="s">
        <v>62</v>
      </c>
      <c r="L17" t="s">
        <v>62</v>
      </c>
      <c r="M17" t="s">
        <v>62</v>
      </c>
      <c r="N17" t="s">
        <v>63</v>
      </c>
    </row>
    <row r="18" spans="1:14" ht="15">
      <c r="A18" t="s">
        <v>78</v>
      </c>
      <c r="B18">
        <f aca="true" t="shared" si="0" ref="B18:M18">B3*$N18</f>
        <v>2633.117038</v>
      </c>
      <c r="C18">
        <f t="shared" si="0"/>
        <v>12.342747534</v>
      </c>
      <c r="D18">
        <f t="shared" si="0"/>
        <v>783.390478</v>
      </c>
      <c r="E18">
        <f t="shared" si="0"/>
        <v>11122.208706000001</v>
      </c>
      <c r="F18">
        <f t="shared" si="0"/>
        <v>80.12333952</v>
      </c>
      <c r="G18">
        <f t="shared" si="0"/>
        <v>138.9613366</v>
      </c>
      <c r="H18">
        <f t="shared" si="0"/>
        <v>176.42218106</v>
      </c>
      <c r="I18">
        <f t="shared" si="0"/>
        <v>13.514005363999999</v>
      </c>
      <c r="J18">
        <f t="shared" si="0"/>
        <v>299.1424846</v>
      </c>
      <c r="K18">
        <f t="shared" si="0"/>
        <v>535.3190672000001</v>
      </c>
      <c r="L18">
        <f t="shared" si="0"/>
        <v>1.0224761614</v>
      </c>
      <c r="M18">
        <f t="shared" si="0"/>
        <v>104.01652834000001</v>
      </c>
      <c r="N18">
        <v>20</v>
      </c>
    </row>
    <row r="19" spans="1:14" ht="15">
      <c r="A19" t="s">
        <v>79</v>
      </c>
      <c r="B19">
        <f>B4*N19</f>
        <v>6339.055466</v>
      </c>
      <c r="C19">
        <f aca="true" t="shared" si="1" ref="C19:M19">C4*$N19</f>
        <v>10.580453248</v>
      </c>
      <c r="D19">
        <f t="shared" si="1"/>
        <v>110.58074939999999</v>
      </c>
      <c r="E19">
        <f t="shared" si="1"/>
        <v>12390.037178</v>
      </c>
      <c r="F19">
        <f t="shared" si="1"/>
        <v>50.632998640000004</v>
      </c>
      <c r="G19">
        <f t="shared" si="1"/>
        <v>138.63125002</v>
      </c>
      <c r="H19">
        <f t="shared" si="1"/>
        <v>66.46490524</v>
      </c>
      <c r="I19">
        <f t="shared" si="1"/>
        <v>15.302271225999998</v>
      </c>
      <c r="J19">
        <f t="shared" si="1"/>
        <v>60.22973594</v>
      </c>
      <c r="K19">
        <f t="shared" si="1"/>
        <v>555.8030398</v>
      </c>
      <c r="L19">
        <f t="shared" si="1"/>
        <v>0.6617154288</v>
      </c>
      <c r="M19">
        <f t="shared" si="1"/>
        <v>155.13940728</v>
      </c>
      <c r="N19">
        <v>20</v>
      </c>
    </row>
    <row r="20" spans="1:14" ht="15">
      <c r="A20" t="s">
        <v>80</v>
      </c>
      <c r="B20">
        <f>B5*N20</f>
        <v>4458.044634</v>
      </c>
      <c r="C20">
        <f aca="true" t="shared" si="2" ref="C20:M20">C5*$N20</f>
        <v>8.512100376</v>
      </c>
      <c r="D20">
        <f t="shared" si="2"/>
        <v>27.476628440000002</v>
      </c>
      <c r="E20">
        <f t="shared" si="2"/>
        <v>6648.505362000001</v>
      </c>
      <c r="F20">
        <f t="shared" si="2"/>
        <v>41.86814982</v>
      </c>
      <c r="G20">
        <f t="shared" si="2"/>
        <v>148.28578556</v>
      </c>
      <c r="H20">
        <f t="shared" si="2"/>
        <v>24.3618985</v>
      </c>
      <c r="I20">
        <f t="shared" si="2"/>
        <v>18.073811862</v>
      </c>
      <c r="J20">
        <f t="shared" si="2"/>
        <v>27.61433036</v>
      </c>
      <c r="K20">
        <f t="shared" si="2"/>
        <v>554.0066862</v>
      </c>
      <c r="L20">
        <f t="shared" si="2"/>
        <v>0.5514303718</v>
      </c>
      <c r="M20">
        <f t="shared" si="2"/>
        <v>108.83939112</v>
      </c>
      <c r="N20">
        <v>20</v>
      </c>
    </row>
    <row r="21" spans="1:14" ht="15">
      <c r="A21" t="s">
        <v>81</v>
      </c>
      <c r="B21">
        <f>B6*N21</f>
        <v>4743.20401</v>
      </c>
      <c r="C21">
        <f aca="true" t="shared" si="3" ref="C21:M21">C6*$N21</f>
        <v>8.544223918</v>
      </c>
      <c r="D21">
        <f t="shared" si="3"/>
        <v>167.28931930000002</v>
      </c>
      <c r="E21">
        <f t="shared" si="3"/>
        <v>5752.881018</v>
      </c>
      <c r="F21">
        <f t="shared" si="3"/>
        <v>43.1748091</v>
      </c>
      <c r="G21">
        <f t="shared" si="3"/>
        <v>152.13048166</v>
      </c>
      <c r="H21">
        <f t="shared" si="3"/>
        <v>23.91653974</v>
      </c>
      <c r="I21">
        <f t="shared" si="3"/>
        <v>15.990494922</v>
      </c>
      <c r="J21">
        <f t="shared" si="3"/>
        <v>75.10137034</v>
      </c>
      <c r="K21">
        <f t="shared" si="3"/>
        <v>528.423242</v>
      </c>
      <c r="L21">
        <f t="shared" si="3"/>
        <v>0.5753427794</v>
      </c>
      <c r="M21">
        <f t="shared" si="3"/>
        <v>116.5292626</v>
      </c>
      <c r="N21">
        <v>20</v>
      </c>
    </row>
    <row r="22" spans="1:14" ht="15">
      <c r="A22" t="s">
        <v>82</v>
      </c>
      <c r="B22">
        <f>B7*N22</f>
        <v>536.1285032</v>
      </c>
      <c r="C22">
        <f aca="true" t="shared" si="4" ref="C22:M22">C7*$N22</f>
        <v>39.2772036</v>
      </c>
      <c r="D22">
        <f t="shared" si="4"/>
        <v>1666.9840462</v>
      </c>
      <c r="E22">
        <f t="shared" si="4"/>
        <v>463.1550934</v>
      </c>
      <c r="F22">
        <f t="shared" si="4"/>
        <v>143.98779338</v>
      </c>
      <c r="G22">
        <f t="shared" si="4"/>
        <v>57.34717500000001</v>
      </c>
      <c r="H22">
        <f t="shared" si="4"/>
        <v>870.2457448</v>
      </c>
      <c r="I22">
        <f t="shared" si="4"/>
        <v>7.70839988</v>
      </c>
      <c r="J22">
        <f t="shared" si="4"/>
        <v>226.6155374</v>
      </c>
      <c r="K22">
        <f t="shared" si="4"/>
        <v>194.78821236000002</v>
      </c>
      <c r="L22">
        <f t="shared" si="4"/>
        <v>6.324673862</v>
      </c>
      <c r="M22">
        <f t="shared" si="4"/>
        <v>0.3349197298</v>
      </c>
      <c r="N22">
        <v>20</v>
      </c>
    </row>
    <row r="24" spans="1:14" ht="15">
      <c r="A24" t="s">
        <v>73</v>
      </c>
      <c r="B24">
        <f>B9*$N24</f>
        <v>6.46128342</v>
      </c>
      <c r="C24">
        <f aca="true" t="shared" si="5" ref="C24:L24">C9*$N24</f>
        <v>8.347324524000001</v>
      </c>
      <c r="D24">
        <f t="shared" si="5"/>
        <v>205.3663992</v>
      </c>
      <c r="E24">
        <f t="shared" si="5"/>
        <v>8.679586314</v>
      </c>
      <c r="F24">
        <f t="shared" si="5"/>
        <v>52.309417280000005</v>
      </c>
      <c r="G24">
        <f t="shared" si="5"/>
        <v>13.171674906</v>
      </c>
      <c r="H24" s="22">
        <f t="shared" si="5"/>
        <v>74.91785428</v>
      </c>
      <c r="I24">
        <f t="shared" si="5"/>
        <v>5.895170586000001</v>
      </c>
      <c r="J24" s="22">
        <f t="shared" si="5"/>
        <v>4.28968326</v>
      </c>
      <c r="K24">
        <f t="shared" si="5"/>
        <v>167.30600198000002</v>
      </c>
      <c r="L24">
        <f t="shared" si="5"/>
        <v>1.0765526328</v>
      </c>
      <c r="N24">
        <v>20</v>
      </c>
    </row>
    <row r="25" spans="1:14" ht="15">
      <c r="A25" t="s">
        <v>74</v>
      </c>
      <c r="B25">
        <f>B10*N25</f>
        <v>5.629192316</v>
      </c>
      <c r="C25">
        <f aca="true" t="shared" si="6" ref="C25:L25">C10*$N25</f>
        <v>5.600504052000001</v>
      </c>
      <c r="D25">
        <f t="shared" si="6"/>
        <v>34.2633314</v>
      </c>
      <c r="E25">
        <f t="shared" si="6"/>
        <v>2.8163624580000004</v>
      </c>
      <c r="F25">
        <f t="shared" si="6"/>
        <v>31.03331946</v>
      </c>
      <c r="G25">
        <f t="shared" si="6"/>
        <v>1.7638492996</v>
      </c>
      <c r="H25" s="22">
        <f t="shared" si="6"/>
        <v>4.663184628</v>
      </c>
      <c r="I25">
        <f t="shared" si="6"/>
        <v>3.990321442</v>
      </c>
      <c r="J25" s="22">
        <f t="shared" si="6"/>
        <v>1.9382965328000001</v>
      </c>
      <c r="K25">
        <f t="shared" si="6"/>
        <v>28.59753908</v>
      </c>
      <c r="L25">
        <f t="shared" si="6"/>
        <v>0.2921332976</v>
      </c>
      <c r="N25">
        <v>20</v>
      </c>
    </row>
    <row r="26" spans="1:14" ht="15">
      <c r="A26" t="s">
        <v>75</v>
      </c>
      <c r="B26">
        <f>B11*N26</f>
        <v>7.734504490000001</v>
      </c>
      <c r="C26">
        <f aca="true" t="shared" si="7" ref="C26:L26">C11*$N26</f>
        <v>3.1282093300000002</v>
      </c>
      <c r="D26" s="21">
        <f t="shared" si="7"/>
        <v>8.362667474</v>
      </c>
      <c r="E26">
        <f t="shared" si="7"/>
        <v>5.8250641420000004</v>
      </c>
      <c r="F26">
        <f t="shared" si="7"/>
        <v>16.679921176</v>
      </c>
      <c r="G26">
        <f t="shared" si="7"/>
        <v>-2.260486468</v>
      </c>
      <c r="H26" s="22">
        <f t="shared" si="7"/>
        <v>-0.18977254240000002</v>
      </c>
      <c r="I26">
        <f t="shared" si="7"/>
        <v>3.941377874</v>
      </c>
      <c r="J26" s="22">
        <f t="shared" si="7"/>
        <v>2.89480846</v>
      </c>
      <c r="K26">
        <f t="shared" si="7"/>
        <v>7.834985533999999</v>
      </c>
      <c r="L26" s="22">
        <f t="shared" si="7"/>
        <v>0.09141126706</v>
      </c>
      <c r="N26">
        <v>20</v>
      </c>
    </row>
    <row r="27" spans="1:14" ht="15">
      <c r="A27" t="s">
        <v>76</v>
      </c>
      <c r="B27">
        <f>B12*N27</f>
        <v>6.882358206</v>
      </c>
      <c r="C27">
        <f aca="true" t="shared" si="8" ref="C27:L27">C12*$N27</f>
        <v>3.345236886</v>
      </c>
      <c r="D27" s="21">
        <f t="shared" si="8"/>
        <v>7.205077244</v>
      </c>
      <c r="E27">
        <f t="shared" si="8"/>
        <v>3.781012278</v>
      </c>
      <c r="F27">
        <f t="shared" si="8"/>
        <v>17.881518216</v>
      </c>
      <c r="G27">
        <f t="shared" si="8"/>
        <v>-3.180125966</v>
      </c>
      <c r="H27" s="22">
        <f t="shared" si="8"/>
        <v>-0.307608386</v>
      </c>
      <c r="I27">
        <f t="shared" si="8"/>
        <v>3.5798736060000005</v>
      </c>
      <c r="J27" s="22">
        <f t="shared" si="8"/>
        <v>2.0938132019999998</v>
      </c>
      <c r="K27">
        <f t="shared" si="8"/>
        <v>4.9545788680000005</v>
      </c>
      <c r="L27" s="22">
        <f t="shared" si="8"/>
        <v>0.07255942658</v>
      </c>
      <c r="N27">
        <v>20</v>
      </c>
    </row>
    <row r="28" spans="1:14" ht="15">
      <c r="A28" t="s">
        <v>77</v>
      </c>
      <c r="B28">
        <f>B13*N28</f>
        <v>4.595829458</v>
      </c>
      <c r="C28">
        <f aca="true" t="shared" si="9" ref="C28:L28">C13*$N28</f>
        <v>17.993493888</v>
      </c>
      <c r="D28">
        <f t="shared" si="9"/>
        <v>1560.2928842000001</v>
      </c>
      <c r="E28">
        <f t="shared" si="9"/>
        <v>6.20025058</v>
      </c>
      <c r="F28">
        <f t="shared" si="9"/>
        <v>312.9049052</v>
      </c>
      <c r="G28">
        <f t="shared" si="9"/>
        <v>105.12929514</v>
      </c>
      <c r="H28">
        <f t="shared" si="9"/>
        <v>823.3532634</v>
      </c>
      <c r="I28">
        <f t="shared" si="9"/>
        <v>18.181988196</v>
      </c>
      <c r="J28">
        <f t="shared" si="9"/>
        <v>302.9391364</v>
      </c>
      <c r="K28">
        <f t="shared" si="9"/>
        <v>218.36286760000002</v>
      </c>
      <c r="L28">
        <f t="shared" si="9"/>
        <v>6.0973451</v>
      </c>
      <c r="N28">
        <v>20</v>
      </c>
    </row>
    <row r="31" spans="1:17" ht="15">
      <c r="A31" s="3" t="s">
        <v>72</v>
      </c>
      <c r="B31" s="3" t="s">
        <v>7</v>
      </c>
      <c r="C31" s="3" t="s">
        <v>9</v>
      </c>
      <c r="D31" s="3" t="s">
        <v>10</v>
      </c>
      <c r="E31" s="3" t="s">
        <v>11</v>
      </c>
      <c r="F31" s="3" t="s">
        <v>12</v>
      </c>
      <c r="G31" s="3" t="s">
        <v>14</v>
      </c>
      <c r="H31" s="3" t="s">
        <v>15</v>
      </c>
      <c r="I31" s="3" t="s">
        <v>16</v>
      </c>
      <c r="J31" s="3" t="s">
        <v>17</v>
      </c>
      <c r="K31" s="3" t="s">
        <v>19</v>
      </c>
      <c r="L31" s="3" t="s">
        <v>20</v>
      </c>
      <c r="M31" s="3" t="s">
        <v>21</v>
      </c>
      <c r="N31" s="3" t="s">
        <v>64</v>
      </c>
      <c r="O31" s="3" t="s">
        <v>65</v>
      </c>
      <c r="P31" s="3" t="s">
        <v>83</v>
      </c>
      <c r="Q31" s="3" t="s">
        <v>84</v>
      </c>
    </row>
    <row r="32" spans="2:13" ht="15">
      <c r="B32" t="s">
        <v>62</v>
      </c>
      <c r="C32" t="s">
        <v>62</v>
      </c>
      <c r="D32" t="s">
        <v>62</v>
      </c>
      <c r="E32" t="s">
        <v>62</v>
      </c>
      <c r="F32" t="s">
        <v>62</v>
      </c>
      <c r="G32" t="s">
        <v>62</v>
      </c>
      <c r="H32" t="s">
        <v>62</v>
      </c>
      <c r="I32" t="s">
        <v>62</v>
      </c>
      <c r="J32" t="s">
        <v>62</v>
      </c>
      <c r="K32" t="s">
        <v>62</v>
      </c>
      <c r="L32" t="s">
        <v>62</v>
      </c>
      <c r="M32" t="s">
        <v>62</v>
      </c>
    </row>
    <row r="33" spans="1:17" ht="15">
      <c r="A33" t="s">
        <v>78</v>
      </c>
      <c r="B33">
        <v>2633.117038</v>
      </c>
      <c r="C33">
        <v>12.342747534</v>
      </c>
      <c r="D33">
        <v>783.390478</v>
      </c>
      <c r="E33">
        <v>11122.208706000001</v>
      </c>
      <c r="F33">
        <v>80.12333952</v>
      </c>
      <c r="G33">
        <v>138.9613366</v>
      </c>
      <c r="H33">
        <v>176.42218106</v>
      </c>
      <c r="I33">
        <v>13.514005363999999</v>
      </c>
      <c r="J33">
        <v>299.1424846</v>
      </c>
      <c r="K33">
        <v>535.3190672000001</v>
      </c>
      <c r="L33">
        <v>1.0224761614</v>
      </c>
      <c r="M33">
        <v>104.01652834000001</v>
      </c>
      <c r="N33" s="2">
        <f>D33/L33</f>
        <v>766.1699192354394</v>
      </c>
      <c r="O33" s="2">
        <f>N33*2.18698537</f>
        <v>1675.6024043019875</v>
      </c>
      <c r="P33">
        <f>D33/J33</f>
        <v>2.618787094208684</v>
      </c>
      <c r="Q33">
        <f>P33*0.77283697</f>
        <v>2.023895482963344</v>
      </c>
    </row>
    <row r="34" spans="1:17" ht="15">
      <c r="A34" t="s">
        <v>79</v>
      </c>
      <c r="B34">
        <v>6339.055466</v>
      </c>
      <c r="C34">
        <v>10.580453248</v>
      </c>
      <c r="D34">
        <v>110.58074939999999</v>
      </c>
      <c r="E34">
        <v>12390.037178</v>
      </c>
      <c r="F34">
        <v>50.632998640000004</v>
      </c>
      <c r="G34">
        <v>138.63125002</v>
      </c>
      <c r="H34">
        <v>66.46490524</v>
      </c>
      <c r="I34">
        <v>15.302271225999998</v>
      </c>
      <c r="J34">
        <v>60.22973594</v>
      </c>
      <c r="K34">
        <v>555.8030398</v>
      </c>
      <c r="L34">
        <v>0.6617154288</v>
      </c>
      <c r="M34">
        <v>155.13940728</v>
      </c>
      <c r="N34" s="2">
        <f>D34/L34</f>
        <v>167.11224279677847</v>
      </c>
      <c r="O34" s="2">
        <f aca="true" t="shared" si="10" ref="O34:O43">N34*2.18698537</f>
        <v>365.4720301444424</v>
      </c>
      <c r="P34">
        <f aca="true" t="shared" si="11" ref="P34:P43">D34/J34</f>
        <v>1.8359826367188286</v>
      </c>
      <c r="Q34">
        <f>P34*0.77283697</f>
        <v>1.4189152579343902</v>
      </c>
    </row>
    <row r="35" spans="1:17" ht="15">
      <c r="A35" t="s">
        <v>80</v>
      </c>
      <c r="B35">
        <v>4458.044634</v>
      </c>
      <c r="C35">
        <v>8.512100376</v>
      </c>
      <c r="D35">
        <v>27.476628440000002</v>
      </c>
      <c r="E35">
        <v>6648.505362000001</v>
      </c>
      <c r="F35">
        <v>41.86814982</v>
      </c>
      <c r="G35">
        <v>148.28578556</v>
      </c>
      <c r="H35">
        <v>24.3618985</v>
      </c>
      <c r="I35">
        <v>18.073811862</v>
      </c>
      <c r="J35">
        <v>27.61433036</v>
      </c>
      <c r="K35">
        <v>554.0066862</v>
      </c>
      <c r="L35">
        <v>0.5514303718</v>
      </c>
      <c r="M35">
        <v>108.83939112</v>
      </c>
      <c r="N35" s="2">
        <f>D35/L35</f>
        <v>49.827919978926346</v>
      </c>
      <c r="O35" s="2">
        <f t="shared" si="10"/>
        <v>108.97293201144262</v>
      </c>
      <c r="P35">
        <f t="shared" si="11"/>
        <v>0.9950133891278616</v>
      </c>
      <c r="Q35">
        <f>P35*0.77283697</f>
        <v>0.7689831327630074</v>
      </c>
    </row>
    <row r="36" spans="1:17" ht="15">
      <c r="A36" t="s">
        <v>81</v>
      </c>
      <c r="B36">
        <v>4743.20401</v>
      </c>
      <c r="C36">
        <v>8.544223918</v>
      </c>
      <c r="D36">
        <v>167.28931930000002</v>
      </c>
      <c r="E36">
        <v>5752.881018</v>
      </c>
      <c r="F36">
        <v>43.1748091</v>
      </c>
      <c r="G36">
        <v>152.13048166</v>
      </c>
      <c r="H36">
        <v>23.91653974</v>
      </c>
      <c r="I36">
        <v>15.990494922</v>
      </c>
      <c r="J36">
        <v>75.10137034</v>
      </c>
      <c r="K36">
        <v>528.423242</v>
      </c>
      <c r="L36">
        <v>0.5753427794</v>
      </c>
      <c r="M36">
        <v>116.5292626</v>
      </c>
      <c r="N36" s="2">
        <f>D36/L36</f>
        <v>290.76461074988856</v>
      </c>
      <c r="O36" s="2">
        <f t="shared" si="10"/>
        <v>635.897949823751</v>
      </c>
      <c r="P36">
        <f t="shared" si="11"/>
        <v>2.2275135399346966</v>
      </c>
      <c r="Q36">
        <f>P36*0.77283697</f>
        <v>1.7215048148371048</v>
      </c>
    </row>
    <row r="37" spans="1:17" ht="15">
      <c r="A37" t="s">
        <v>82</v>
      </c>
      <c r="B37">
        <v>536.1285032</v>
      </c>
      <c r="C37">
        <v>39.2772036</v>
      </c>
      <c r="D37">
        <v>1666.9840462</v>
      </c>
      <c r="E37">
        <v>463.1550934</v>
      </c>
      <c r="F37">
        <v>143.98779338</v>
      </c>
      <c r="G37">
        <v>57.34717500000001</v>
      </c>
      <c r="H37">
        <v>870.2457448</v>
      </c>
      <c r="I37">
        <v>7.70839988</v>
      </c>
      <c r="J37">
        <v>226.6155374</v>
      </c>
      <c r="K37">
        <v>194.78821236000002</v>
      </c>
      <c r="L37">
        <v>6.324673862</v>
      </c>
      <c r="M37">
        <v>0.3349197298</v>
      </c>
      <c r="N37" s="2">
        <f>D37/L37</f>
        <v>263.56838037382425</v>
      </c>
      <c r="O37" s="2">
        <f t="shared" si="10"/>
        <v>576.4201918721487</v>
      </c>
      <c r="P37">
        <f t="shared" si="11"/>
        <v>7.3560006755300265</v>
      </c>
      <c r="Q37">
        <f>P37*0.77283697</f>
        <v>5.684989273394579</v>
      </c>
    </row>
    <row r="38" spans="14:15" ht="15">
      <c r="N38" s="2"/>
      <c r="O38" s="2"/>
    </row>
    <row r="39" spans="1:15" ht="15">
      <c r="A39" t="s">
        <v>73</v>
      </c>
      <c r="B39">
        <v>6.46128342</v>
      </c>
      <c r="C39">
        <v>8.347324524000001</v>
      </c>
      <c r="D39">
        <v>205.3663992</v>
      </c>
      <c r="E39">
        <v>8.679586314</v>
      </c>
      <c r="F39">
        <v>52.309417280000005</v>
      </c>
      <c r="G39">
        <v>13.171674906</v>
      </c>
      <c r="I39">
        <v>5.895170586000001</v>
      </c>
      <c r="K39">
        <v>167.30600198000002</v>
      </c>
      <c r="L39">
        <v>1.0765526328</v>
      </c>
      <c r="N39" s="2">
        <f>D39/L39</f>
        <v>190.76299006938808</v>
      </c>
      <c r="O39" s="2">
        <f t="shared" si="10"/>
        <v>417.195868419207</v>
      </c>
    </row>
    <row r="40" spans="1:15" ht="15">
      <c r="A40" t="s">
        <v>74</v>
      </c>
      <c r="B40">
        <v>5.629192316</v>
      </c>
      <c r="C40">
        <v>5.600504052000001</v>
      </c>
      <c r="D40">
        <v>34.2633314</v>
      </c>
      <c r="E40">
        <v>2.8163624580000004</v>
      </c>
      <c r="F40">
        <v>31.03331946</v>
      </c>
      <c r="G40">
        <v>1.7638492996</v>
      </c>
      <c r="I40">
        <v>3.990321442</v>
      </c>
      <c r="K40">
        <v>28.59753908</v>
      </c>
      <c r="L40">
        <v>0.2921332976</v>
      </c>
      <c r="N40" s="2">
        <f>D40/L40</f>
        <v>117.28663483925975</v>
      </c>
      <c r="O40" s="2">
        <f t="shared" si="10"/>
        <v>256.50415448999337</v>
      </c>
    </row>
    <row r="41" spans="1:15" ht="15">
      <c r="A41" t="s">
        <v>75</v>
      </c>
      <c r="B41">
        <v>7.734504490000001</v>
      </c>
      <c r="C41">
        <v>3.1282093300000002</v>
      </c>
      <c r="E41">
        <v>5.8250641420000004</v>
      </c>
      <c r="F41">
        <v>16.679921176</v>
      </c>
      <c r="I41">
        <v>3.941377874</v>
      </c>
      <c r="K41">
        <v>7.834985533999999</v>
      </c>
      <c r="N41" s="2"/>
      <c r="O41" s="2"/>
    </row>
    <row r="42" spans="1:15" ht="15">
      <c r="A42" t="s">
        <v>76</v>
      </c>
      <c r="B42">
        <v>6.882358206</v>
      </c>
      <c r="C42">
        <v>3.345236886</v>
      </c>
      <c r="E42">
        <v>3.781012278</v>
      </c>
      <c r="F42">
        <v>17.881518216</v>
      </c>
      <c r="I42">
        <v>3.5798736060000005</v>
      </c>
      <c r="K42">
        <v>4.9545788680000005</v>
      </c>
      <c r="N42" s="2"/>
      <c r="O42" s="2"/>
    </row>
    <row r="43" spans="1:17" ht="15">
      <c r="A43" t="s">
        <v>77</v>
      </c>
      <c r="B43">
        <v>4.595829458</v>
      </c>
      <c r="C43">
        <v>17.993493888</v>
      </c>
      <c r="D43">
        <v>1560.2928842000001</v>
      </c>
      <c r="E43">
        <v>6.20025058</v>
      </c>
      <c r="F43">
        <v>312.9049052</v>
      </c>
      <c r="G43">
        <v>105.12929514</v>
      </c>
      <c r="H43">
        <v>823.3532634</v>
      </c>
      <c r="I43">
        <v>18.181988196</v>
      </c>
      <c r="J43">
        <v>302.9391364</v>
      </c>
      <c r="K43">
        <v>218.36286760000002</v>
      </c>
      <c r="L43">
        <v>6.0973451</v>
      </c>
      <c r="N43" s="2">
        <f>D43/L43</f>
        <v>255.89709268711067</v>
      </c>
      <c r="O43" s="2">
        <f t="shared" si="10"/>
        <v>559.643197932245</v>
      </c>
      <c r="P43">
        <f t="shared" si="11"/>
        <v>5.15051604999558</v>
      </c>
      <c r="Q43">
        <f>P43*0.77283697</f>
        <v>3.980509218014952</v>
      </c>
    </row>
    <row r="46" ht="15">
      <c r="B46">
        <f>87.65/40.078</f>
        <v>2.186985378511902</v>
      </c>
    </row>
    <row r="47" ht="15">
      <c r="B47">
        <f>1/(40.078/30.97376)</f>
        <v>0.7728369679125705</v>
      </c>
    </row>
    <row r="49" spans="1:13" ht="15">
      <c r="A49" s="20"/>
      <c r="B49" s="20" t="s">
        <v>7</v>
      </c>
      <c r="C49" s="20" t="s">
        <v>9</v>
      </c>
      <c r="D49" s="20" t="s">
        <v>10</v>
      </c>
      <c r="E49" s="20" t="s">
        <v>11</v>
      </c>
      <c r="F49" s="20" t="s">
        <v>12</v>
      </c>
      <c r="G49" s="20" t="s">
        <v>14</v>
      </c>
      <c r="H49" s="20" t="s">
        <v>15</v>
      </c>
      <c r="I49" s="20" t="s">
        <v>16</v>
      </c>
      <c r="J49" s="20" t="s">
        <v>17</v>
      </c>
      <c r="K49" s="20" t="s">
        <v>19</v>
      </c>
      <c r="L49" s="20" t="s">
        <v>20</v>
      </c>
      <c r="M49" s="20" t="s">
        <v>21</v>
      </c>
    </row>
    <row r="50" spans="1:13" ht="15">
      <c r="A50" s="20" t="s">
        <v>85</v>
      </c>
      <c r="B50" s="23">
        <v>26.98154</v>
      </c>
      <c r="C50" s="23">
        <v>137.33</v>
      </c>
      <c r="D50" s="23">
        <v>40.078</v>
      </c>
      <c r="E50" s="23">
        <v>55.845</v>
      </c>
      <c r="F50" s="23">
        <v>39.0983</v>
      </c>
      <c r="G50" s="23">
        <v>24.305</v>
      </c>
      <c r="H50" s="23">
        <v>54.938</v>
      </c>
      <c r="I50" s="23">
        <v>22.98977</v>
      </c>
      <c r="J50" s="23">
        <v>30.97376</v>
      </c>
      <c r="K50" s="23">
        <v>28.0855</v>
      </c>
      <c r="L50" s="23">
        <v>87.62</v>
      </c>
      <c r="M50" s="23">
        <v>47.87</v>
      </c>
    </row>
    <row r="52" spans="1:17" ht="15">
      <c r="A52" s="3" t="s">
        <v>86</v>
      </c>
      <c r="B52" s="3" t="s">
        <v>87</v>
      </c>
      <c r="C52" s="3" t="s">
        <v>87</v>
      </c>
      <c r="D52" s="3" t="s">
        <v>87</v>
      </c>
      <c r="E52" s="3" t="s">
        <v>87</v>
      </c>
      <c r="F52" s="3" t="s">
        <v>87</v>
      </c>
      <c r="G52" s="3" t="s">
        <v>87</v>
      </c>
      <c r="H52" s="3" t="s">
        <v>87</v>
      </c>
      <c r="I52" s="3" t="s">
        <v>87</v>
      </c>
      <c r="J52" s="3" t="s">
        <v>87</v>
      </c>
      <c r="K52" s="3" t="s">
        <v>87</v>
      </c>
      <c r="L52" s="3" t="s">
        <v>87</v>
      </c>
      <c r="M52" s="3" t="s">
        <v>87</v>
      </c>
      <c r="N52" s="3"/>
      <c r="O52" s="3"/>
      <c r="P52" s="3"/>
      <c r="Q52" s="3"/>
    </row>
    <row r="53" spans="1:17" ht="15">
      <c r="A53" s="8" t="s">
        <v>8</v>
      </c>
      <c r="B53" s="3" t="s">
        <v>7</v>
      </c>
      <c r="C53" s="3" t="s">
        <v>9</v>
      </c>
      <c r="D53" s="3" t="s">
        <v>10</v>
      </c>
      <c r="E53" s="3" t="s">
        <v>11</v>
      </c>
      <c r="F53" s="3" t="s">
        <v>12</v>
      </c>
      <c r="G53" s="3" t="s">
        <v>14</v>
      </c>
      <c r="H53" s="3" t="s">
        <v>15</v>
      </c>
      <c r="I53" s="3" t="s">
        <v>16</v>
      </c>
      <c r="J53" s="3" t="s">
        <v>17</v>
      </c>
      <c r="K53" s="3" t="s">
        <v>19</v>
      </c>
      <c r="L53" s="3" t="s">
        <v>20</v>
      </c>
      <c r="M53" s="3" t="s">
        <v>21</v>
      </c>
      <c r="O53" s="3" t="s">
        <v>65</v>
      </c>
      <c r="P53" s="3"/>
      <c r="Q53" s="3" t="s">
        <v>84</v>
      </c>
    </row>
    <row r="54" spans="1:17" ht="15">
      <c r="A54" t="s">
        <v>78</v>
      </c>
      <c r="B54">
        <f aca="true" t="shared" si="12" ref="B54:M54">B33/B50</f>
        <v>97.58957561354912</v>
      </c>
      <c r="C54">
        <f t="shared" si="12"/>
        <v>0.08987655671739606</v>
      </c>
      <c r="D54">
        <f t="shared" si="12"/>
        <v>19.54664599031888</v>
      </c>
      <c r="E54">
        <f t="shared" si="12"/>
        <v>199.16212205210854</v>
      </c>
      <c r="F54">
        <f t="shared" si="12"/>
        <v>2.0492793681566717</v>
      </c>
      <c r="G54">
        <f t="shared" si="12"/>
        <v>5.717397103476651</v>
      </c>
      <c r="H54">
        <f t="shared" si="12"/>
        <v>3.2112960257017003</v>
      </c>
      <c r="I54">
        <f t="shared" si="12"/>
        <v>0.5878269057933159</v>
      </c>
      <c r="J54">
        <f t="shared" si="12"/>
        <v>9.657932540317999</v>
      </c>
      <c r="K54">
        <f t="shared" si="12"/>
        <v>19.060336016805827</v>
      </c>
      <c r="L54">
        <f t="shared" si="12"/>
        <v>0.011669438043825609</v>
      </c>
      <c r="M54">
        <f t="shared" si="12"/>
        <v>2.172895933570086</v>
      </c>
      <c r="O54">
        <f>D54/L54</f>
        <v>1675.0289017268628</v>
      </c>
      <c r="Q54">
        <f>D54/J54</f>
        <v>2.0238954774968105</v>
      </c>
    </row>
    <row r="55" spans="1:17" ht="15">
      <c r="A55" t="s">
        <v>79</v>
      </c>
      <c r="B55">
        <f>B34/B50</f>
        <v>234.94046173791415</v>
      </c>
      <c r="C55">
        <f aca="true" t="shared" si="13" ref="C55:M55">C34/C50</f>
        <v>0.07704400530109953</v>
      </c>
      <c r="D55">
        <f t="shared" si="13"/>
        <v>2.7591384150905727</v>
      </c>
      <c r="E55">
        <f t="shared" si="13"/>
        <v>221.8647538365118</v>
      </c>
      <c r="F55">
        <f t="shared" si="13"/>
        <v>1.2950179071724346</v>
      </c>
      <c r="G55">
        <f t="shared" si="13"/>
        <v>5.703816088047727</v>
      </c>
      <c r="H55">
        <f t="shared" si="13"/>
        <v>1.2098166158214714</v>
      </c>
      <c r="I55">
        <f t="shared" si="13"/>
        <v>0.6656121929884465</v>
      </c>
      <c r="J55">
        <f t="shared" si="13"/>
        <v>1.9445406673261496</v>
      </c>
      <c r="K55">
        <f t="shared" si="13"/>
        <v>19.78967936479678</v>
      </c>
      <c r="L55">
        <f t="shared" si="13"/>
        <v>0.00755210487103401</v>
      </c>
      <c r="M55">
        <f t="shared" si="13"/>
        <v>3.240848282431586</v>
      </c>
      <c r="O55">
        <f aca="true" t="shared" si="14" ref="O55:O64">D55/L55</f>
        <v>365.3469413107872</v>
      </c>
      <c r="Q55">
        <f aca="true" t="shared" si="15" ref="Q55:Q64">D55/J55</f>
        <v>1.4189152541019057</v>
      </c>
    </row>
    <row r="56" spans="1:17" ht="15">
      <c r="A56" t="s">
        <v>80</v>
      </c>
      <c r="B56">
        <f>B35/B50</f>
        <v>165.2257296655417</v>
      </c>
      <c r="C56">
        <f aca="true" t="shared" si="16" ref="C56:M56">C35/C50</f>
        <v>0.061982817854802294</v>
      </c>
      <c r="D56">
        <f t="shared" si="16"/>
        <v>0.6855788322770597</v>
      </c>
      <c r="E56">
        <f t="shared" si="16"/>
        <v>119.0528312651088</v>
      </c>
      <c r="F56">
        <f t="shared" si="16"/>
        <v>1.0708432289894956</v>
      </c>
      <c r="G56">
        <f t="shared" si="16"/>
        <v>6.101040343962148</v>
      </c>
      <c r="H56">
        <f t="shared" si="16"/>
        <v>0.44344349084422435</v>
      </c>
      <c r="I56">
        <f t="shared" si="16"/>
        <v>0.7861675807108988</v>
      </c>
      <c r="J56">
        <f t="shared" si="16"/>
        <v>0.8915394953664005</v>
      </c>
      <c r="K56">
        <f t="shared" si="16"/>
        <v>19.72571918605686</v>
      </c>
      <c r="L56">
        <f t="shared" si="16"/>
        <v>0.0062934304017347635</v>
      </c>
      <c r="M56">
        <f t="shared" si="16"/>
        <v>2.2736451038228536</v>
      </c>
      <c r="O56">
        <f t="shared" si="14"/>
        <v>108.93563422709532</v>
      </c>
      <c r="Q56">
        <f t="shared" si="15"/>
        <v>0.768983130685987</v>
      </c>
    </row>
    <row r="57" spans="1:17" ht="15">
      <c r="A57" t="s">
        <v>81</v>
      </c>
      <c r="B57">
        <f>B36/B50</f>
        <v>175.79441388445585</v>
      </c>
      <c r="C57">
        <f aca="true" t="shared" si="17" ref="C57:M57">C36/C50</f>
        <v>0.06221673281875773</v>
      </c>
      <c r="D57">
        <f t="shared" si="17"/>
        <v>4.17409350017466</v>
      </c>
      <c r="E57">
        <f t="shared" si="17"/>
        <v>103.01514939564868</v>
      </c>
      <c r="F57">
        <f t="shared" si="17"/>
        <v>1.1042630779343345</v>
      </c>
      <c r="G57">
        <f t="shared" si="17"/>
        <v>6.259225742028389</v>
      </c>
      <c r="H57">
        <f t="shared" si="17"/>
        <v>0.43533692052859585</v>
      </c>
      <c r="I57">
        <f t="shared" si="17"/>
        <v>0.6955482774294828</v>
      </c>
      <c r="J57">
        <f t="shared" si="17"/>
        <v>2.4246772216224315</v>
      </c>
      <c r="K57">
        <f t="shared" si="17"/>
        <v>18.814806287942176</v>
      </c>
      <c r="L57">
        <f t="shared" si="17"/>
        <v>0.006566340782926272</v>
      </c>
      <c r="M57">
        <f t="shared" si="17"/>
        <v>2.4342858282849384</v>
      </c>
      <c r="O57">
        <f t="shared" si="14"/>
        <v>635.6803032562813</v>
      </c>
      <c r="Q57">
        <f t="shared" si="15"/>
        <v>1.7215048101873274</v>
      </c>
    </row>
    <row r="58" spans="1:17" ht="15">
      <c r="A58" t="s">
        <v>82</v>
      </c>
      <c r="B58">
        <f>B37/B50</f>
        <v>19.870196556608704</v>
      </c>
      <c r="C58">
        <f aca="true" t="shared" si="18" ref="C58:M58">C37/C50</f>
        <v>0.2860059972329425</v>
      </c>
      <c r="D58">
        <f t="shared" si="18"/>
        <v>41.59349384200808</v>
      </c>
      <c r="E58">
        <f t="shared" si="18"/>
        <v>8.293582118363327</v>
      </c>
      <c r="F58">
        <f t="shared" si="18"/>
        <v>3.682712378287547</v>
      </c>
      <c r="G58">
        <f t="shared" si="18"/>
        <v>2.359480559555647</v>
      </c>
      <c r="H58">
        <f t="shared" si="18"/>
        <v>15.840506476391568</v>
      </c>
      <c r="I58">
        <f t="shared" si="18"/>
        <v>0.33529695512395297</v>
      </c>
      <c r="J58">
        <f t="shared" si="18"/>
        <v>7.316371580331222</v>
      </c>
      <c r="K58">
        <f t="shared" si="18"/>
        <v>6.935543691940682</v>
      </c>
      <c r="L58">
        <f t="shared" si="18"/>
        <v>0.07218299317507418</v>
      </c>
      <c r="M58">
        <f t="shared" si="18"/>
        <v>0.006996443070816796</v>
      </c>
      <c r="O58">
        <f t="shared" si="14"/>
        <v>576.2229025488916</v>
      </c>
      <c r="Q58">
        <f t="shared" si="15"/>
        <v>5.684989258039446</v>
      </c>
    </row>
    <row r="60" spans="1:15" ht="15">
      <c r="A60" t="s">
        <v>73</v>
      </c>
      <c r="B60">
        <f>B39/B50</f>
        <v>0.23947052021493215</v>
      </c>
      <c r="C60">
        <f aca="true" t="shared" si="19" ref="C60:L60">C39/C50</f>
        <v>0.060782964567101146</v>
      </c>
      <c r="D60">
        <f t="shared" si="19"/>
        <v>5.124167852687259</v>
      </c>
      <c r="E60">
        <f t="shared" si="19"/>
        <v>0.1554228008595219</v>
      </c>
      <c r="F60">
        <f t="shared" si="19"/>
        <v>1.337894928423998</v>
      </c>
      <c r="G60">
        <f t="shared" si="19"/>
        <v>0.541932726023452</v>
      </c>
      <c r="I60">
        <f t="shared" si="19"/>
        <v>0.2564258183531197</v>
      </c>
      <c r="K60">
        <f t="shared" si="19"/>
        <v>5.957024157661428</v>
      </c>
      <c r="L60">
        <f t="shared" si="19"/>
        <v>0.012286608454690708</v>
      </c>
      <c r="O60">
        <f t="shared" si="14"/>
        <v>417.05307624831045</v>
      </c>
    </row>
    <row r="61" spans="1:15" ht="15">
      <c r="A61" t="s">
        <v>74</v>
      </c>
      <c r="B61">
        <f>B40/B50</f>
        <v>0.20863124625206717</v>
      </c>
      <c r="C61">
        <f aca="true" t="shared" si="20" ref="C61:L61">C40/C50</f>
        <v>0.04078135914949392</v>
      </c>
      <c r="D61">
        <f t="shared" si="20"/>
        <v>0.8549161984130944</v>
      </c>
      <c r="E61">
        <f t="shared" si="20"/>
        <v>0.050431774697824346</v>
      </c>
      <c r="F61">
        <f t="shared" si="20"/>
        <v>0.7937255445888952</v>
      </c>
      <c r="G61">
        <f t="shared" si="20"/>
        <v>0.07257145853116642</v>
      </c>
      <c r="I61">
        <f t="shared" si="20"/>
        <v>0.17356943727579702</v>
      </c>
      <c r="K61">
        <f t="shared" si="20"/>
        <v>1.0182314389987717</v>
      </c>
      <c r="L61">
        <f t="shared" si="20"/>
        <v>0.003334093786806665</v>
      </c>
      <c r="O61">
        <f t="shared" si="14"/>
        <v>256.4163617100639</v>
      </c>
    </row>
    <row r="62" spans="1:11" ht="15">
      <c r="A62" t="s">
        <v>75</v>
      </c>
      <c r="B62">
        <f>B41/B50</f>
        <v>0.28665911916072995</v>
      </c>
      <c r="C62">
        <f aca="true" t="shared" si="21" ref="C62:K62">C41/C50</f>
        <v>0.022778776159615523</v>
      </c>
      <c r="E62">
        <f t="shared" si="21"/>
        <v>0.10430771137971172</v>
      </c>
      <c r="F62">
        <f t="shared" si="21"/>
        <v>0.42661499799224006</v>
      </c>
      <c r="I62">
        <f t="shared" si="21"/>
        <v>0.1714405091481994</v>
      </c>
      <c r="K62">
        <f t="shared" si="21"/>
        <v>0.2789690599775685</v>
      </c>
    </row>
    <row r="63" spans="1:11" ht="15">
      <c r="A63" t="s">
        <v>76</v>
      </c>
      <c r="B63">
        <f>B42/B50</f>
        <v>0.25507655256149203</v>
      </c>
      <c r="C63">
        <f aca="true" t="shared" si="22" ref="C63:K63">C42/C50</f>
        <v>0.024359112255151822</v>
      </c>
      <c r="E63">
        <f t="shared" si="22"/>
        <v>0.06770547547676604</v>
      </c>
      <c r="F63">
        <f t="shared" si="22"/>
        <v>0.45734771629457033</v>
      </c>
      <c r="I63">
        <f t="shared" si="22"/>
        <v>0.15571593826297525</v>
      </c>
      <c r="K63">
        <f t="shared" si="22"/>
        <v>0.17641056303074543</v>
      </c>
    </row>
    <row r="64" spans="1:17" ht="15">
      <c r="A64" t="s">
        <v>77</v>
      </c>
      <c r="B64">
        <f>B43/B50</f>
        <v>0.17033236271910351</v>
      </c>
      <c r="C64">
        <f aca="true" t="shared" si="23" ref="C64:L64">C43/C50</f>
        <v>0.13102376675162017</v>
      </c>
      <c r="D64">
        <f t="shared" si="23"/>
        <v>38.93140586356605</v>
      </c>
      <c r="E64">
        <f t="shared" si="23"/>
        <v>0.11102606464320888</v>
      </c>
      <c r="F64">
        <f t="shared" si="23"/>
        <v>8.003030955310077</v>
      </c>
      <c r="G64">
        <f t="shared" si="23"/>
        <v>4.325418438181444</v>
      </c>
      <c r="H64">
        <f t="shared" si="23"/>
        <v>14.986953718737483</v>
      </c>
      <c r="I64">
        <f t="shared" si="23"/>
        <v>0.7908729924657792</v>
      </c>
      <c r="J64">
        <f t="shared" si="23"/>
        <v>9.780508934013824</v>
      </c>
      <c r="K64">
        <f t="shared" si="23"/>
        <v>7.774932531021346</v>
      </c>
      <c r="L64">
        <f t="shared" si="23"/>
        <v>0.06958850833143118</v>
      </c>
      <c r="O64">
        <f t="shared" si="14"/>
        <v>559.4516508120324</v>
      </c>
      <c r="Q64">
        <f t="shared" si="15"/>
        <v>3.980509207263613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Gleason</dc:creator>
  <cp:keywords/>
  <dc:description/>
  <cp:lastModifiedBy>Jamie Gleason</cp:lastModifiedBy>
  <dcterms:created xsi:type="dcterms:W3CDTF">2012-12-26T20:07:59Z</dcterms:created>
  <dcterms:modified xsi:type="dcterms:W3CDTF">2013-01-03T19:37:44Z</dcterms:modified>
  <cp:category/>
  <cp:version/>
  <cp:contentType/>
  <cp:contentStatus/>
</cp:coreProperties>
</file>